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<sst xmlns="http://schemas.openxmlformats.org/spreadsheetml/2006/main" count="1032" uniqueCount="359">
  <si>
    <t>[ ] [P]                 [Q]     [T]</t>
  </si>
  <si>
    <t>[F] [N]             [P] [L]     [M]</t>
  </si>
  <si>
    <t>[H] [T] [H]         [M] [H]     [Z]</t>
  </si>
  <si>
    <t>FORMULA FOR REVERSE</t>
  </si>
  <si>
    <t>[M] [C] [P]     [Q] [R] [C]     [J]</t>
  </si>
  <si>
    <t>ArrayFormula(IFERROR(PROPER(CONCATENATE(MID(JOIN("";K11);LEN(JOIN("";K11))-ROW(INDIRECT("1:"&amp;LEN(JOIN("";K11))))+1;1)));""))</t>
  </si>
  <si>
    <t>Answer:</t>
  </si>
  <si>
    <t>[T] [J] [M] [F] [L] [G] [R]     [Q]</t>
  </si>
  <si>
    <t>[V] [G] [D] [V] [G] [D] [N] [W] [L]</t>
  </si>
  <si>
    <t xml:space="preserve">A B </t>
  </si>
  <si>
    <t>[L] [Q] [S] [B] [H] [B] [M] [L] [D]</t>
  </si>
  <si>
    <t>[D] [H] [R] [L] [N] [W] [G] [C] [R]</t>
  </si>
  <si>
    <t>1   2   3   4   5   6   7   8   9</t>
  </si>
  <si>
    <t>TO MOVE</t>
  </si>
  <si>
    <t>REVERSED</t>
  </si>
  <si>
    <t>check</t>
  </si>
  <si>
    <t>move 1 from 7 to 6</t>
  </si>
  <si>
    <t>move 1 from 8 to 5</t>
  </si>
  <si>
    <t>move 3 from 7 to 4</t>
  </si>
  <si>
    <t>move 5 from 9 to 6</t>
  </si>
  <si>
    <t>move 3 from 7 to 9</t>
  </si>
  <si>
    <t>move 2 from 5 to 7</t>
  </si>
  <si>
    <t>move 10 from 6 to 8</t>
  </si>
  <si>
    <t>move 2 from 2 to 3</t>
  </si>
  <si>
    <t>move 2 from 9 to 1</t>
  </si>
  <si>
    <t>move 6 from 8 to 2</t>
  </si>
  <si>
    <t>move 5 from 3 to 8</t>
  </si>
  <si>
    <t>move 4 from 5 to 9</t>
  </si>
  <si>
    <t>move 3 from 4 to 5</t>
  </si>
  <si>
    <t>move 2 from 1 to 8</t>
  </si>
  <si>
    <t>move 3 from 1 to 7</t>
  </si>
  <si>
    <t>move 1 from 7 to 1</t>
  </si>
  <si>
    <t>move 4 from 7 to 8</t>
  </si>
  <si>
    <t>move 1 from 5 to 6</t>
  </si>
  <si>
    <t>move 1 from 9 to 3</t>
  </si>
  <si>
    <t>move 8 from 2 to 4</t>
  </si>
  <si>
    <t>move 1 from 5 to 8</t>
  </si>
  <si>
    <t>move 1 from 5 to 3</t>
  </si>
  <si>
    <t>move 4 from 3 to 4</t>
  </si>
  <si>
    <t>move 1 from 3 to 4</t>
  </si>
  <si>
    <t>move 1 from 1 to 7</t>
  </si>
  <si>
    <t>move 1 from 7 to 8</t>
  </si>
  <si>
    <t>move 1 from 7 to 4</t>
  </si>
  <si>
    <t>move 5 from 9 to 1</t>
  </si>
  <si>
    <t>move 2 from 6 to 7</t>
  </si>
  <si>
    <t>move 3 from 2 to 1</t>
  </si>
  <si>
    <t>move 12 from 8 to 7</t>
  </si>
  <si>
    <t>move 8 from 7 to 3</t>
  </si>
  <si>
    <t>move 1 from 2 to 8</t>
  </si>
  <si>
    <t>move 6 from 7 to 1</t>
  </si>
  <si>
    <t>move 1 from 6 to 3</t>
  </si>
  <si>
    <t>move 8 from 4 to 3</t>
  </si>
  <si>
    <t>move 5 from 3 to 6</t>
  </si>
  <si>
    <t>move 6 from 1 to 8</t>
  </si>
  <si>
    <t>move 2 from 1 to 2</t>
  </si>
  <si>
    <t>move 2 from 3 to 1</t>
  </si>
  <si>
    <t>move 4 from 4 to 5</t>
  </si>
  <si>
    <t>move 1 from 5 to 7</t>
  </si>
  <si>
    <t>move 1 from 6 to 9</t>
  </si>
  <si>
    <t>move 1 from 4 to 9</t>
  </si>
  <si>
    <t>move 8 from 1 to 4</t>
  </si>
  <si>
    <t>move 10 from 3 to 5</t>
  </si>
  <si>
    <t>move 2 from 4 to 5</t>
  </si>
  <si>
    <t>move 2 from 2 to 6</t>
  </si>
  <si>
    <t>move 2 from 1 to 6</t>
  </si>
  <si>
    <t>move 11 from 4 to 7</t>
  </si>
  <si>
    <t>move 9 from 6 to 5</t>
  </si>
  <si>
    <t>move 16 from 8 to 3</t>
  </si>
  <si>
    <t>move 15 from 5 to 6</t>
  </si>
  <si>
    <t>move 10 from 3 to 6</t>
  </si>
  <si>
    <t>move 24 from 6 to 5</t>
  </si>
  <si>
    <t>move 5 from 7 to 5</t>
  </si>
  <si>
    <t>move 1 from 7 to 2</t>
  </si>
  <si>
    <t>move 2 from 7 to 6</t>
  </si>
  <si>
    <t>move 3 from 3 to 6</t>
  </si>
  <si>
    <t>move 8 from 5 to 1</t>
  </si>
  <si>
    <t>move 3 from 9 to 8</t>
  </si>
  <si>
    <t>move 3 from 8 to 4</t>
  </si>
  <si>
    <t>move 1 from 2 to 9</t>
  </si>
  <si>
    <t>move 1 from 9 to 2</t>
  </si>
  <si>
    <t>move 2 from 4 to 2</t>
  </si>
  <si>
    <t>move 5 from 6 to 8</t>
  </si>
  <si>
    <t>move 3 from 7 to 1</t>
  </si>
  <si>
    <t>move 1 from 4 to 2</t>
  </si>
  <si>
    <t>move 26 from 5 to 9</t>
  </si>
  <si>
    <t>move 1 from 3 to 6</t>
  </si>
  <si>
    <t>move 7 from 1 to 9</t>
  </si>
  <si>
    <t>move 1 from 3 to 5</t>
  </si>
  <si>
    <t>move 1 from 6 to 5</t>
  </si>
  <si>
    <t>move 1 from 5 to 4</t>
  </si>
  <si>
    <t>move 5 from 5 to 6</t>
  </si>
  <si>
    <t>move 3 from 9 to 3</t>
  </si>
  <si>
    <t>move 4 from 8 to 5</t>
  </si>
  <si>
    <t>move 2 from 5 to 2</t>
  </si>
  <si>
    <t>move 1 from 1 to 6</t>
  </si>
  <si>
    <t>move 1 from 8 to 9</t>
  </si>
  <si>
    <t>move 2 from 2 to 4</t>
  </si>
  <si>
    <t>move 2 from 3 to 7</t>
  </si>
  <si>
    <t>move 7 from 6 to 7</t>
  </si>
  <si>
    <t>move 1 from 4 to 3</t>
  </si>
  <si>
    <t>move 28 from 9 to 3</t>
  </si>
  <si>
    <t>move 26 from 3 to 7</t>
  </si>
  <si>
    <t>move 2 from 4 to 3</t>
  </si>
  <si>
    <t>move 4 from 3 to 6</t>
  </si>
  <si>
    <t>move 1 from 4 to 5</t>
  </si>
  <si>
    <t>move 3 from 1 to 9</t>
  </si>
  <si>
    <t>move 1 from 4 to 7</t>
  </si>
  <si>
    <t>move 23 from 7 to 1</t>
  </si>
  <si>
    <t>move 4 from 9 to 5</t>
  </si>
  <si>
    <t>move 3 from 9 to 4</t>
  </si>
  <si>
    <t>move 2 from 6 to 3</t>
  </si>
  <si>
    <t>move 1 from 6 to 7</t>
  </si>
  <si>
    <t>move 3 from 3 to 9</t>
  </si>
  <si>
    <t>move 11 from 7 to 2</t>
  </si>
  <si>
    <t>move 4 from 2 to 3</t>
  </si>
  <si>
    <t>move 23 from 1 to 2</t>
  </si>
  <si>
    <t>move 15 from 2 to 4</t>
  </si>
  <si>
    <t>move 2 from 7 to 9</t>
  </si>
  <si>
    <t>move 13 from 2 to 8</t>
  </si>
  <si>
    <t>move 1 from 7 to 5</t>
  </si>
  <si>
    <t>move 7 from 4 to 8</t>
  </si>
  <si>
    <t>move 6 from 4 to 3</t>
  </si>
  <si>
    <t>move 1 from 2 to 4</t>
  </si>
  <si>
    <t>move 20 from 8 to 5</t>
  </si>
  <si>
    <t>move 1 from 8 to 4</t>
  </si>
  <si>
    <t>move 3 from 4 to 7</t>
  </si>
  <si>
    <t>move 20 from 5 to 3</t>
  </si>
  <si>
    <t>move 6 from 5 to 3</t>
  </si>
  <si>
    <t>move 26 from 3 to 9</t>
  </si>
  <si>
    <t>move 2 from 7 to 5</t>
  </si>
  <si>
    <t>move 2 from 8 to 5</t>
  </si>
  <si>
    <t>move 12 from 9 to 4</t>
  </si>
  <si>
    <t>move 2 from 3 to 2</t>
  </si>
  <si>
    <t>move 4 from 1 to 9</t>
  </si>
  <si>
    <t>move 4 from 5 to 6</t>
  </si>
  <si>
    <t>move 5 from 9 to 4</t>
  </si>
  <si>
    <t>move 2 from 6 to 8</t>
  </si>
  <si>
    <t>move 2 from 8 to 3</t>
  </si>
  <si>
    <t>move 1 from 2 to 7</t>
  </si>
  <si>
    <t>move 21 from 4 to 2</t>
  </si>
  <si>
    <t>move 13 from 2 to 4</t>
  </si>
  <si>
    <t>move 4 from 3 to 9</t>
  </si>
  <si>
    <t>move 25 from 9 to 7</t>
  </si>
  <si>
    <t>move 7 from 2 to 4</t>
  </si>
  <si>
    <t>move 18 from 7 to 8</t>
  </si>
  <si>
    <t>move 2 from 1 to 5</t>
  </si>
  <si>
    <t>move 1 from 3 to 9</t>
  </si>
  <si>
    <t>move 2 from 9 to 3</t>
  </si>
  <si>
    <t>move 8 from 7 to 6</t>
  </si>
  <si>
    <t>move 4 from 3 to 2</t>
  </si>
  <si>
    <t>move 6 from 2 to 5</t>
  </si>
  <si>
    <t>move 1 from 7 to 3</t>
  </si>
  <si>
    <t>move 4 from 4 to 1</t>
  </si>
  <si>
    <t>move 9 from 5 to 1</t>
  </si>
  <si>
    <t>move 12 from 4 to 3</t>
  </si>
  <si>
    <t>move 1 from 5 to 2</t>
  </si>
  <si>
    <t>move 13 from 3 to 8</t>
  </si>
  <si>
    <t>move 14 from 8 to 6</t>
  </si>
  <si>
    <t>move 1 from 2 to 5</t>
  </si>
  <si>
    <t>move 11 from 1 to 3</t>
  </si>
  <si>
    <t>move 6 from 6 to 8</t>
  </si>
  <si>
    <t>move 23 from 8 to 5</t>
  </si>
  <si>
    <t>move 1 from 8 to 1</t>
  </si>
  <si>
    <t>move 18 from 5 to 8</t>
  </si>
  <si>
    <t>move 10 from 3 to 8</t>
  </si>
  <si>
    <t>move 1 from 1 to 5</t>
  </si>
  <si>
    <t>move 2 from 4 to 8</t>
  </si>
  <si>
    <t>move 5 from 5 to 3</t>
  </si>
  <si>
    <t>move 1 from 6 to 1</t>
  </si>
  <si>
    <t>move 6 from 3 to 9</t>
  </si>
  <si>
    <t>move 35 from 8 to 4</t>
  </si>
  <si>
    <t>move 2 from 9 to 8</t>
  </si>
  <si>
    <t>move 17 from 4 to 7</t>
  </si>
  <si>
    <t>move 1 from 5 to 1</t>
  </si>
  <si>
    <t>move 4 from 9 to 6</t>
  </si>
  <si>
    <t>move 12 from 6 to 4</t>
  </si>
  <si>
    <t>move 29 from 4 to 2</t>
  </si>
  <si>
    <t>move 17 from 7 to 8</t>
  </si>
  <si>
    <t>move 27 from 2 to 7</t>
  </si>
  <si>
    <t>move 2 from 2 to 1</t>
  </si>
  <si>
    <t>move 1 from 3 to 1</t>
  </si>
  <si>
    <t>move 25 from 7 to 4</t>
  </si>
  <si>
    <t>move 25 from 4 to 6</t>
  </si>
  <si>
    <t>move 4 from 1 to 6</t>
  </si>
  <si>
    <t>move 1 from 2 to 6</t>
  </si>
  <si>
    <t>move 25 from 6 to 1</t>
  </si>
  <si>
    <t>move 15 from 1 to 6</t>
  </si>
  <si>
    <t>move 2 from 7 to 8</t>
  </si>
  <si>
    <t>move 15 from 6 to 2</t>
  </si>
  <si>
    <t>move 14 from 2 to 8</t>
  </si>
  <si>
    <t>move 1 from 2 to 3</t>
  </si>
  <si>
    <t>move 4 from 1 to 4</t>
  </si>
  <si>
    <t>move 4 from 4 to 2</t>
  </si>
  <si>
    <t>move 3 from 2 to 5</t>
  </si>
  <si>
    <t>move 3 from 5 to 7</t>
  </si>
  <si>
    <t>move 1 from 6 to 8</t>
  </si>
  <si>
    <t>move 8 from 8 to 5</t>
  </si>
  <si>
    <t>move 2 from 7 to 4</t>
  </si>
  <si>
    <t>move 1 from 7 to 9</t>
  </si>
  <si>
    <t>move 3 from 5 to 8</t>
  </si>
  <si>
    <t>move 2 from 4 to 6</t>
  </si>
  <si>
    <t>move 2 from 3 to 4</t>
  </si>
  <si>
    <t>move 2 from 6 to 5</t>
  </si>
  <si>
    <t>move 1 from 9 to 8</t>
  </si>
  <si>
    <t>move 48 from 8 to 5</t>
  </si>
  <si>
    <t>move 41 from 5 to 4</t>
  </si>
  <si>
    <t>move 4 from 5 to 2</t>
  </si>
  <si>
    <t>move 3 from 2 to 7</t>
  </si>
  <si>
    <t>move 1 from 9 to 4</t>
  </si>
  <si>
    <t>move 1 from 1 to 3</t>
  </si>
  <si>
    <t>move 7 from 4 to 7</t>
  </si>
  <si>
    <t>move 11 from 7 to 4</t>
  </si>
  <si>
    <t>move 37 from 4 to 9</t>
  </si>
  <si>
    <t>move 4 from 4 to 3</t>
  </si>
  <si>
    <t>move 32 from 9 to 3</t>
  </si>
  <si>
    <t>move 12 from 3 to 2</t>
  </si>
  <si>
    <t>move 3 from 4 to 1</t>
  </si>
  <si>
    <t>move 3 from 1 to 6</t>
  </si>
  <si>
    <t>move 9 from 2 to 7</t>
  </si>
  <si>
    <t>move 3 from 7 to 3</t>
  </si>
  <si>
    <t>move 6 from 6 to 5</t>
  </si>
  <si>
    <t>move 3 from 6 to 9</t>
  </si>
  <si>
    <t>move 4 from 2 to 8</t>
  </si>
  <si>
    <t>move 1 from 2 to 1</t>
  </si>
  <si>
    <t>move 4 from 7 to 3</t>
  </si>
  <si>
    <t>move 6 from 3 to 5</t>
  </si>
  <si>
    <t>move 13 from 8 to 6</t>
  </si>
  <si>
    <t>move 2 from 3 to 8</t>
  </si>
  <si>
    <t>move 1 from 1 to 9</t>
  </si>
  <si>
    <t>move 10 from 6 to 3</t>
  </si>
  <si>
    <t>move 22 from 5 to 7</t>
  </si>
  <si>
    <t>move 1 from 8 to 7</t>
  </si>
  <si>
    <t>move 6 from 8 to 4</t>
  </si>
  <si>
    <t>move 2 from 9 to 2</t>
  </si>
  <si>
    <t>move 21 from 7 to 6</t>
  </si>
  <si>
    <t>move 12 from 3 to 6</t>
  </si>
  <si>
    <t>move 6 from 4 to 2</t>
  </si>
  <si>
    <t>move 1 from 9 to 7</t>
  </si>
  <si>
    <t>move 6 from 2 to 7</t>
  </si>
  <si>
    <t>move 22 from 6 to 4</t>
  </si>
  <si>
    <t>move 3 from 6 to 5</t>
  </si>
  <si>
    <t>move 7 from 5 to 7</t>
  </si>
  <si>
    <t>move 3 from 7 to 8</t>
  </si>
  <si>
    <t>move 2 from 5 to 3</t>
  </si>
  <si>
    <t>move 13 from 6 to 8</t>
  </si>
  <si>
    <t>move 3 from 5 to 9</t>
  </si>
  <si>
    <t>move 16 from 4 to 5</t>
  </si>
  <si>
    <t>move 4 from 8 to 7</t>
  </si>
  <si>
    <t>move 13 from 5 to 7</t>
  </si>
  <si>
    <t>move 2 from 5 to 6</t>
  </si>
  <si>
    <t>move 10 from 7 to 6</t>
  </si>
  <si>
    <t>move 12 from 7 to 3</t>
  </si>
  <si>
    <t>move 1 from 5 to 9</t>
  </si>
  <si>
    <t>move 2 from 9 to 6</t>
  </si>
  <si>
    <t>move 4 from 2 to 7</t>
  </si>
  <si>
    <t>move 7 from 7 to 9</t>
  </si>
  <si>
    <t>move 11 from 9 to 7</t>
  </si>
  <si>
    <t>move 4 from 8 to 3</t>
  </si>
  <si>
    <t>move 5 from 3 to 5</t>
  </si>
  <si>
    <t>move 2 from 8 to 4</t>
  </si>
  <si>
    <t>move 3 from 5 to 2</t>
  </si>
  <si>
    <t>move 2 from 2 to 8</t>
  </si>
  <si>
    <t>move 5 from 8 to 2</t>
  </si>
  <si>
    <t>move 7 from 7 to 2</t>
  </si>
  <si>
    <t>move 4 from 8 to 9</t>
  </si>
  <si>
    <t>move 4 from 9 to 7</t>
  </si>
  <si>
    <t>move 6 from 2 to 4</t>
  </si>
  <si>
    <t>move 8 from 2 to 8</t>
  </si>
  <si>
    <t>move 5 from 3 to 2</t>
  </si>
  <si>
    <t>move 2 from 8 to 7</t>
  </si>
  <si>
    <t>move 6 from 7 to 4</t>
  </si>
  <si>
    <t>move 12 from 4 to 1</t>
  </si>
  <si>
    <t>move 4 from 1 to 2</t>
  </si>
  <si>
    <t>move 8 from 2 to 9</t>
  </si>
  <si>
    <t>move 5 from 9 to 7</t>
  </si>
  <si>
    <t>move 8 from 3 to 8</t>
  </si>
  <si>
    <t>move 2 from 7 to 2</t>
  </si>
  <si>
    <t>move 1 from 9 to 1</t>
  </si>
  <si>
    <t>move 1 from 3 to 8</t>
  </si>
  <si>
    <t>move 5 from 6 to 1</t>
  </si>
  <si>
    <t>move 7 from 8 to 2</t>
  </si>
  <si>
    <t>move 9 from 2 to 8</t>
  </si>
  <si>
    <t>move 7 from 2 to 7</t>
  </si>
  <si>
    <t>move 8 from 7 to 5</t>
  </si>
  <si>
    <t>move 8 from 8 to 6</t>
  </si>
  <si>
    <t>move 9 from 1 to 4</t>
  </si>
  <si>
    <t>move 4 from 7 to 6</t>
  </si>
  <si>
    <t>move 7 from 1 to 7</t>
  </si>
  <si>
    <t>move 6 from 7 to 3</t>
  </si>
  <si>
    <t>move 4 from 1 to 8</t>
  </si>
  <si>
    <t>move 13 from 6 to 3</t>
  </si>
  <si>
    <t>move 6 from 2 to 3</t>
  </si>
  <si>
    <t>move 11 from 5 to 1</t>
  </si>
  <si>
    <t>move 8 from 4 to 1</t>
  </si>
  <si>
    <t>move 1 from 9 to 5</t>
  </si>
  <si>
    <t>move 7 from 1 to 5</t>
  </si>
  <si>
    <t>move 2 from 7 to 3</t>
  </si>
  <si>
    <t>move 8 from 5 to 4</t>
  </si>
  <si>
    <t>move 1 from 8 to 2</t>
  </si>
  <si>
    <t>move 3 from 7 to 2</t>
  </si>
  <si>
    <t>move 4 from 4 to 7</t>
  </si>
  <si>
    <t>move 20 from 3 to 2</t>
  </si>
  <si>
    <t>move 1 from 8 to 3</t>
  </si>
  <si>
    <t>move 4 from 7 to 2</t>
  </si>
  <si>
    <t>move 1 from 8 to 6</t>
  </si>
  <si>
    <t>move 5 from 1 to 4</t>
  </si>
  <si>
    <t>move 14 from 4 to 1</t>
  </si>
  <si>
    <t>move 11 from 2 to 9</t>
  </si>
  <si>
    <t>move 18 from 1 to 2</t>
  </si>
  <si>
    <t>move 4 from 1 to 3</t>
  </si>
  <si>
    <t>move 12 from 2 to 5</t>
  </si>
  <si>
    <t>move 5 from 2 to 4</t>
  </si>
  <si>
    <t>move 7 from 5 to 1</t>
  </si>
  <si>
    <t>move 9 from 1 to 9</t>
  </si>
  <si>
    <t>move 2 from 3 to 9</t>
  </si>
  <si>
    <t>move 1 from 4 to 8</t>
  </si>
  <si>
    <t>move 16 from 9 to 5</t>
  </si>
  <si>
    <t>move 2 from 2 to 7</t>
  </si>
  <si>
    <t>move 14 from 5 to 8</t>
  </si>
  <si>
    <t>move 16 from 8 to 5</t>
  </si>
  <si>
    <t>move 11 from 5 to 6</t>
  </si>
  <si>
    <t>move 12 from 2 to 4</t>
  </si>
  <si>
    <t>move 16 from 5 to 7</t>
  </si>
  <si>
    <t>move 3 from 9 to 1</t>
  </si>
  <si>
    <t>move 4 from 7 to 9</t>
  </si>
  <si>
    <t>move 3 from 6 to 4</t>
  </si>
  <si>
    <t>move 9 from 2 to 9</t>
  </si>
  <si>
    <t>move 3 from 1 to 8</t>
  </si>
  <si>
    <t>move 2 from 8 to 1</t>
  </si>
  <si>
    <t>move 7 from 7 to 1</t>
  </si>
  <si>
    <t>move 8 from 4 to 5</t>
  </si>
  <si>
    <t>move 12 from 9 to 2</t>
  </si>
  <si>
    <t>move 3 from 2 to 9</t>
  </si>
  <si>
    <t>move 8 from 5 to 8</t>
  </si>
  <si>
    <t>move 12 from 4 to 5</t>
  </si>
  <si>
    <t>move 2 from 1 to 7</t>
  </si>
  <si>
    <t>move 6 from 5 to 1</t>
  </si>
  <si>
    <t>move 7 from 6 to 9</t>
  </si>
  <si>
    <t>move 2 from 9 to 4</t>
  </si>
  <si>
    <t>move 16 from 1 to 8</t>
  </si>
  <si>
    <t>move 7 from 2 to 8</t>
  </si>
  <si>
    <t>move 3 from 6 to 2</t>
  </si>
  <si>
    <t>move 28 from 8 to 3</t>
  </si>
  <si>
    <t>move 11 from 2 to 7</t>
  </si>
  <si>
    <t>move 9 from 7 to 8</t>
  </si>
  <si>
    <t>move 7 from 9 to 5</t>
  </si>
  <si>
    <t>move 4 from 8 to 1</t>
  </si>
  <si>
    <t>move 3 from 5 to 1</t>
  </si>
  <si>
    <t>move 7 from 8 to 3</t>
  </si>
  <si>
    <t>move 7 from 3 to 7</t>
  </si>
  <si>
    <t>move 6 from 7 to 6</t>
  </si>
  <si>
    <t>move 17 from 3 to 6</t>
  </si>
  <si>
    <t>move 2 from 1 to 4</t>
  </si>
  <si>
    <t>move 12 from 3 to 8</t>
  </si>
  <si>
    <t>move 10 from 8 to 6</t>
  </si>
  <si>
    <t>move 9 from 5 to 2</t>
  </si>
  <si>
    <t>move 1 from 4 to 6</t>
  </si>
  <si>
    <t>move 7 from 8 to 7</t>
  </si>
  <si>
    <t>move 3 from 9 to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</si>
</sst>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readingOrder="0"/>
    </xf>
    <xf borderId="0" fillId="0" fontId="1" numFmtId="0" xfId="0" applyFont="1"/>
    <xf borderId="0" fillId="4" fontId="1" numFmtId="0" xfId="0" applyAlignment="1" applyFill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7" width="19.0"/>
    <col customWidth="1" min="8" max="8" width="2.38"/>
    <col customWidth="1" min="9" max="9" width="3.75"/>
    <col customWidth="1" min="10" max="10" width="2.38"/>
    <col customWidth="1" min="11" max="15" width="14.25"/>
    <col customWidth="1" min="16" max="16" width="23.38"/>
    <col customWidth="1" min="17" max="22" width="14.25"/>
  </cols>
  <sheetData>
    <row r="1">
      <c r="A1" s="1" t="s">
        <v>0</v>
      </c>
      <c r="B1" s="2" t="str">
        <f t="shared" ref="B1:B8" si="2">MID($A1,B$9+1,1)</f>
        <v> </v>
      </c>
      <c r="C1" s="2" t="str">
        <f t="shared" ref="C1:C8" si="3">MID($A1,3*C$9,1)</f>
        <v>P</v>
      </c>
      <c r="D1" s="2" t="str">
        <f t="shared" ref="D1:J1" si="1">MID($A1,3*D$9+B$9,1)</f>
        <v> </v>
      </c>
      <c r="E1" s="2" t="str">
        <f t="shared" si="1"/>
        <v> </v>
      </c>
      <c r="F1" s="2" t="str">
        <f t="shared" si="1"/>
        <v> </v>
      </c>
      <c r="G1" s="2" t="str">
        <f t="shared" si="1"/>
        <v> </v>
      </c>
      <c r="H1" s="2" t="str">
        <f t="shared" si="1"/>
        <v>Q</v>
      </c>
      <c r="I1" s="2" t="str">
        <f t="shared" si="1"/>
        <v> </v>
      </c>
      <c r="J1" s="2" t="str">
        <f t="shared" si="1"/>
        <v>T</v>
      </c>
    </row>
    <row r="2">
      <c r="A2" s="1" t="s">
        <v>1</v>
      </c>
      <c r="B2" s="2" t="str">
        <f t="shared" si="2"/>
        <v>F</v>
      </c>
      <c r="C2" s="2" t="str">
        <f t="shared" si="3"/>
        <v>N</v>
      </c>
      <c r="D2" s="2" t="str">
        <f t="shared" ref="D2:J2" si="4">MID($A2,3*D$9+B$9,1)</f>
        <v> </v>
      </c>
      <c r="E2" s="2" t="str">
        <f t="shared" si="4"/>
        <v> </v>
      </c>
      <c r="F2" s="2" t="str">
        <f t="shared" si="4"/>
        <v> </v>
      </c>
      <c r="G2" s="2" t="str">
        <f t="shared" si="4"/>
        <v>P</v>
      </c>
      <c r="H2" s="2" t="str">
        <f t="shared" si="4"/>
        <v>L</v>
      </c>
      <c r="I2" s="2" t="str">
        <f t="shared" si="4"/>
        <v> </v>
      </c>
      <c r="J2" s="2" t="str">
        <f t="shared" si="4"/>
        <v>M</v>
      </c>
    </row>
    <row r="3">
      <c r="A3" s="1" t="s">
        <v>2</v>
      </c>
      <c r="B3" s="2" t="str">
        <f t="shared" si="2"/>
        <v>H</v>
      </c>
      <c r="C3" s="2" t="str">
        <f t="shared" si="3"/>
        <v>T</v>
      </c>
      <c r="D3" s="2" t="str">
        <f t="shared" ref="D3:J3" si="5">MID($A3,3*D$9+B$9,1)</f>
        <v>H</v>
      </c>
      <c r="E3" s="2" t="str">
        <f t="shared" si="5"/>
        <v> </v>
      </c>
      <c r="F3" s="2" t="str">
        <f t="shared" si="5"/>
        <v> </v>
      </c>
      <c r="G3" s="2" t="str">
        <f t="shared" si="5"/>
        <v>M</v>
      </c>
      <c r="H3" s="2" t="str">
        <f t="shared" si="5"/>
        <v>H</v>
      </c>
      <c r="I3" s="2" t="str">
        <f t="shared" si="5"/>
        <v> </v>
      </c>
      <c r="J3" s="2" t="str">
        <f t="shared" si="5"/>
        <v>Z</v>
      </c>
      <c r="L3" s="1" t="s">
        <v>3</v>
      </c>
    </row>
    <row r="4">
      <c r="A4" s="1" t="s">
        <v>4</v>
      </c>
      <c r="B4" s="2" t="str">
        <f t="shared" si="2"/>
        <v>M</v>
      </c>
      <c r="C4" s="2" t="str">
        <f t="shared" si="3"/>
        <v>C</v>
      </c>
      <c r="D4" s="2" t="str">
        <f t="shared" ref="D4:J4" si="6">MID($A4,3*D$9+B$9,1)</f>
        <v>P</v>
      </c>
      <c r="E4" s="2" t="str">
        <f t="shared" si="6"/>
        <v> </v>
      </c>
      <c r="F4" s="2" t="str">
        <f t="shared" si="6"/>
        <v>Q</v>
      </c>
      <c r="G4" s="2" t="str">
        <f t="shared" si="6"/>
        <v>R</v>
      </c>
      <c r="H4" s="2" t="str">
        <f t="shared" si="6"/>
        <v>C</v>
      </c>
      <c r="I4" s="2" t="str">
        <f t="shared" si="6"/>
        <v> </v>
      </c>
      <c r="J4" s="2" t="str">
        <f t="shared" si="6"/>
        <v>J</v>
      </c>
      <c r="L4" s="3" t="s">
        <v>5</v>
      </c>
      <c r="W4" s="1" t="s">
        <v>6</v>
      </c>
      <c r="X4" s="4" t="str">
        <f>UPPER(RIGHT(K511) &amp;
RIGHT(L511) &amp;
RIGHT(M511) &amp;
RIGHT(N511) &amp;
RIGHT(O511) &amp;
RIGHT(P511) &amp;
RIGHT(Q511) &amp;
RIGHT(R511) &amp;
RIGHT(S511))</f>
        <v>HNSNMTLHQ</v>
      </c>
    </row>
    <row r="5">
      <c r="A5" s="1" t="s">
        <v>7</v>
      </c>
      <c r="B5" s="2" t="str">
        <f t="shared" si="2"/>
        <v>T</v>
      </c>
      <c r="C5" s="2" t="str">
        <f t="shared" si="3"/>
        <v>J</v>
      </c>
      <c r="D5" s="2" t="str">
        <f t="shared" ref="D5:J5" si="7">MID($A5,3*D$9+B$9,1)</f>
        <v>M</v>
      </c>
      <c r="E5" s="2" t="str">
        <f t="shared" si="7"/>
        <v>F</v>
      </c>
      <c r="F5" s="2" t="str">
        <f t="shared" si="7"/>
        <v>L</v>
      </c>
      <c r="G5" s="2" t="str">
        <f t="shared" si="7"/>
        <v>G</v>
      </c>
      <c r="H5" s="2" t="str">
        <f t="shared" si="7"/>
        <v>R</v>
      </c>
      <c r="I5" s="2" t="str">
        <f t="shared" si="7"/>
        <v> </v>
      </c>
      <c r="J5" s="2" t="str">
        <f t="shared" si="7"/>
        <v>Q</v>
      </c>
    </row>
    <row r="6">
      <c r="A6" s="1" t="s">
        <v>8</v>
      </c>
      <c r="B6" s="2" t="str">
        <f t="shared" si="2"/>
        <v>V</v>
      </c>
      <c r="C6" s="2" t="str">
        <f t="shared" si="3"/>
        <v>G</v>
      </c>
      <c r="D6" s="2" t="str">
        <f t="shared" ref="D6:J6" si="8">MID($A6,3*D$9+B$9,1)</f>
        <v>D</v>
      </c>
      <c r="E6" s="2" t="str">
        <f t="shared" si="8"/>
        <v>V</v>
      </c>
      <c r="F6" s="2" t="str">
        <f t="shared" si="8"/>
        <v>G</v>
      </c>
      <c r="G6" s="2" t="str">
        <f t="shared" si="8"/>
        <v>D</v>
      </c>
      <c r="H6" s="2" t="str">
        <f t="shared" si="8"/>
        <v>N</v>
      </c>
      <c r="I6" s="2" t="str">
        <f t="shared" si="8"/>
        <v>W</v>
      </c>
      <c r="J6" s="2" t="str">
        <f t="shared" si="8"/>
        <v>L</v>
      </c>
      <c r="N6" s="1" t="s">
        <v>9</v>
      </c>
      <c r="O6" s="4" t="str">
        <f>TRIM(N6)</f>
        <v>A B</v>
      </c>
    </row>
    <row r="7">
      <c r="A7" s="1" t="s">
        <v>10</v>
      </c>
      <c r="B7" s="2" t="str">
        <f t="shared" si="2"/>
        <v>L</v>
      </c>
      <c r="C7" s="2" t="str">
        <f t="shared" si="3"/>
        <v>Q</v>
      </c>
      <c r="D7" s="2" t="str">
        <f t="shared" ref="D7:J7" si="9">MID($A7,3*D$9+B$9,1)</f>
        <v>S</v>
      </c>
      <c r="E7" s="2" t="str">
        <f t="shared" si="9"/>
        <v>B</v>
      </c>
      <c r="F7" s="2" t="str">
        <f t="shared" si="9"/>
        <v>H</v>
      </c>
      <c r="G7" s="2" t="str">
        <f t="shared" si="9"/>
        <v>B</v>
      </c>
      <c r="H7" s="2" t="str">
        <f t="shared" si="9"/>
        <v>M</v>
      </c>
      <c r="I7" s="2" t="str">
        <f t="shared" si="9"/>
        <v>L</v>
      </c>
      <c r="J7" s="2" t="str">
        <f t="shared" si="9"/>
        <v>D</v>
      </c>
    </row>
    <row r="8">
      <c r="A8" s="1" t="s">
        <v>11</v>
      </c>
      <c r="B8" s="2" t="str">
        <f t="shared" si="2"/>
        <v>D</v>
      </c>
      <c r="C8" s="2" t="str">
        <f t="shared" si="3"/>
        <v>H</v>
      </c>
      <c r="D8" s="2" t="str">
        <f t="shared" ref="D8:J8" si="10">MID($A8,3*D$9+B$9,1)</f>
        <v>R</v>
      </c>
      <c r="E8" s="2" t="str">
        <f t="shared" si="10"/>
        <v>L</v>
      </c>
      <c r="F8" s="2" t="str">
        <f t="shared" si="10"/>
        <v>N</v>
      </c>
      <c r="G8" s="2" t="str">
        <f t="shared" si="10"/>
        <v>W</v>
      </c>
      <c r="H8" s="2" t="str">
        <f t="shared" si="10"/>
        <v>G</v>
      </c>
      <c r="I8" s="2" t="str">
        <f t="shared" si="10"/>
        <v>C</v>
      </c>
      <c r="J8" s="2" t="str">
        <f t="shared" si="10"/>
        <v>R</v>
      </c>
    </row>
    <row r="9">
      <c r="A9" s="1" t="s">
        <v>12</v>
      </c>
      <c r="B9" s="5">
        <f>IFERROR(__xludf.DUMMYFUNCTION("SPLIT(A9,"" "",TRUE)"),1.0)</f>
        <v>1</v>
      </c>
      <c r="C9" s="5">
        <f>IFERROR(__xludf.DUMMYFUNCTION("""COMPUTED_VALUE"""),2.0)</f>
        <v>2</v>
      </c>
      <c r="D9" s="5">
        <f>IFERROR(__xludf.DUMMYFUNCTION("""COMPUTED_VALUE"""),3.0)</f>
        <v>3</v>
      </c>
      <c r="E9" s="5">
        <f>IFERROR(__xludf.DUMMYFUNCTION("""COMPUTED_VALUE"""),4.0)</f>
        <v>4</v>
      </c>
      <c r="F9" s="5">
        <f>IFERROR(__xludf.DUMMYFUNCTION("""COMPUTED_VALUE"""),5.0)</f>
        <v>5</v>
      </c>
      <c r="G9" s="5">
        <f>IFERROR(__xludf.DUMMYFUNCTION("""COMPUTED_VALUE"""),6.0)</f>
        <v>6</v>
      </c>
      <c r="H9" s="5">
        <f>IFERROR(__xludf.DUMMYFUNCTION("""COMPUTED_VALUE"""),7.0)</f>
        <v>7</v>
      </c>
      <c r="I9" s="5">
        <f>IFERROR(__xludf.DUMMYFUNCTION("""COMPUTED_VALUE"""),8.0)</f>
        <v>8</v>
      </c>
      <c r="J9" s="5">
        <f>IFERROR(__xludf.DUMMYFUNCTION("""COMPUTED_VALUE"""),9.0)</f>
        <v>9</v>
      </c>
      <c r="K9" s="6">
        <v>1.0</v>
      </c>
      <c r="L9" s="6">
        <v>2.0</v>
      </c>
      <c r="M9" s="6">
        <v>3.0</v>
      </c>
      <c r="N9" s="6">
        <v>4.0</v>
      </c>
      <c r="O9" s="6">
        <v>5.0</v>
      </c>
      <c r="P9" s="6">
        <v>6.0</v>
      </c>
      <c r="Q9" s="6">
        <v>7.0</v>
      </c>
      <c r="R9" s="6">
        <v>8.0</v>
      </c>
      <c r="S9" s="6">
        <v>9.0</v>
      </c>
      <c r="U9" s="7" t="s">
        <v>13</v>
      </c>
      <c r="V9" s="7" t="s">
        <v>14</v>
      </c>
      <c r="X9" s="1" t="s">
        <v>15</v>
      </c>
    </row>
    <row r="10">
      <c r="I10" s="1">
        <v>0.0</v>
      </c>
      <c r="K10" s="4" t="str">
        <f t="array" ref="K10">TRIM(UPPER(IFERROR(PROPER(CONCATENATE(MID(JOIN("",B1:B8),LEN(JOIN("",B1:B8))-ROW(INDIRECT("1:"&amp;LEN(JOIN("",B1:B8))))+1,1))),"")))</f>
        <v>DLVTMHF</v>
      </c>
      <c r="L10" s="4" t="str">
        <f t="array" ref="L10">TRIM(UPPER(IFERROR(PROPER(CONCATENATE(MID(JOIN("",C1:C8),LEN(JOIN("",C1:C8))-ROW(INDIRECT("1:"&amp;LEN(JOIN("",C1:C8))))+1,1))),"")))</f>
        <v>HQGJCTNP</v>
      </c>
      <c r="M10" s="4" t="str">
        <f t="array" ref="M10">TRIM(UPPER(IFERROR(PROPER(CONCATENATE(MID(JOIN("",D1:D8),LEN(JOIN("",D1:D8))-ROW(INDIRECT("1:"&amp;LEN(JOIN("",D1:D8))))+1,1))),"")))</f>
        <v>RSDMPH</v>
      </c>
      <c r="N10" s="4" t="str">
        <f t="array" ref="N10">TRIM(UPPER(IFERROR(PROPER(CONCATENATE(MID(JOIN("",E1:E8),LEN(JOIN("",E1:E8))-ROW(INDIRECT("1:"&amp;LEN(JOIN("",E1:E8))))+1,1))),"")))</f>
        <v>LBVF</v>
      </c>
      <c r="O10" s="4" t="str">
        <f t="array" ref="O10">TRIM(UPPER(IFERROR(PROPER(CONCATENATE(MID(JOIN("",F1:F8),LEN(JOIN("",F1:F8))-ROW(INDIRECT("1:"&amp;LEN(JOIN("",F1:F8))))+1,1))),"")))</f>
        <v>NHGLQ</v>
      </c>
      <c r="P10" s="4" t="str">
        <f t="array" ref="P10">TRIM(UPPER(IFERROR(PROPER(CONCATENATE(MID(JOIN("",G1:G8),LEN(JOIN("",G1:G8))-ROW(INDIRECT("1:"&amp;LEN(JOIN("",G1:G8))))+1,1))),"")))</f>
        <v>WBDGRMP</v>
      </c>
      <c r="Q10" s="4" t="str">
        <f t="array" ref="Q10">TRIM(UPPER(IFERROR(PROPER(CONCATENATE(MID(JOIN("",H1:H8),LEN(JOIN("",H1:H8))-ROW(INDIRECT("1:"&amp;LEN(JOIN("",H1:H8))))+1,1))),"")))</f>
        <v>GMNRCHLQ</v>
      </c>
      <c r="R10" s="4" t="str">
        <f t="array" ref="R10">TRIM(UPPER(IFERROR(PROPER(CONCATENATE(MID(JOIN("",I1:I8),LEN(JOIN("",I1:I8))-ROW(INDIRECT("1:"&amp;LEN(JOIN("",I1:I8))))+1,1))),"")))</f>
        <v>CLW</v>
      </c>
      <c r="S10" s="4" t="str">
        <f t="array" ref="S10">TRIM(UPPER(IFERROR(PROPER(CONCATENATE(MID(JOIN("",J1:J8),LEN(JOIN("",J1:J8))-ROW(INDIRECT("1:"&amp;LEN(JOIN("",J1:J8))))+1,1))),"")))</f>
        <v>RDLQJZMT</v>
      </c>
      <c r="U10" s="4" t="str">
        <f t="shared" ref="U10:U511" si="12">RIGHT(INDIRECT("R" &amp; 10+I10 &amp; "C" &amp; E11+10 ,FALSE),C11)</f>
        <v>Q</v>
      </c>
      <c r="V10" s="4" t="str">
        <f t="array" ref="V10">LOWER(IFERROR(PROPER(CONCATENATE(MID(JOIN("",U10),LEN(JOIN("",U10))-ROW(INDIRECT("1:"&amp;LEN(JOIN("",U10))))+1,1))),""))</f>
        <v>q</v>
      </c>
      <c r="X10" s="4">
        <f t="shared" ref="X10:X511" si="13">LEN(V10)</f>
        <v>1</v>
      </c>
      <c r="Y10" s="4" t="b">
        <f t="shared" ref="Y10:Y511" si="14">X10=C11</f>
        <v>1</v>
      </c>
    </row>
    <row r="11">
      <c r="A11" s="1" t="s">
        <v>16</v>
      </c>
      <c r="B11" s="4" t="str">
        <f>IFERROR(__xludf.DUMMYFUNCTION("SPLIT(A11,"" "")"),"move")</f>
        <v>move</v>
      </c>
      <c r="C11" s="4">
        <f>IFERROR(__xludf.DUMMYFUNCTION("""COMPUTED_VALUE"""),1.0)</f>
        <v>1</v>
      </c>
      <c r="D11" s="4" t="str">
        <f>IFERROR(__xludf.DUMMYFUNCTION("""COMPUTED_VALUE"""),"from")</f>
        <v>from</v>
      </c>
      <c r="E11" s="4">
        <f>IFERROR(__xludf.DUMMYFUNCTION("""COMPUTED_VALUE"""),7.0)</f>
        <v>7</v>
      </c>
      <c r="F11" s="4" t="str">
        <f>IFERROR(__xludf.DUMMYFUNCTION("""COMPUTED_VALUE"""),"to")</f>
        <v>to</v>
      </c>
      <c r="G11" s="4">
        <f>IFERROR(__xludf.DUMMYFUNCTION("""COMPUTED_VALUE"""),6.0)</f>
        <v>6</v>
      </c>
      <c r="I11" s="4">
        <f t="shared" ref="I11:I511" si="15">I10+1</f>
        <v>1</v>
      </c>
      <c r="K11" s="4" t="str">
        <f t="shared" ref="K11:S11" si="11">IFS(
K$9=$G11, UPPER(K10) &amp; $V10,
K$9=$E11, LEFT(K10,LEN(K10)-LEN($V10)),
1,UPPER(K10)
)</f>
        <v>DLVTMHF</v>
      </c>
      <c r="L11" s="4" t="str">
        <f t="shared" si="11"/>
        <v>HQGJCTNP</v>
      </c>
      <c r="M11" s="4" t="str">
        <f t="shared" si="11"/>
        <v>RSDMPH</v>
      </c>
      <c r="N11" s="4" t="str">
        <f t="shared" si="11"/>
        <v>LBVF</v>
      </c>
      <c r="O11" s="4" t="str">
        <f t="shared" si="11"/>
        <v>NHGLQ</v>
      </c>
      <c r="P11" s="4" t="str">
        <f t="shared" si="11"/>
        <v>WBDGRMPq</v>
      </c>
      <c r="Q11" s="4" t="str">
        <f t="shared" si="11"/>
        <v>GMNRCHL</v>
      </c>
      <c r="R11" s="4" t="str">
        <f t="shared" si="11"/>
        <v>CLW</v>
      </c>
      <c r="S11" s="4" t="str">
        <f t="shared" si="11"/>
        <v>RDLQJZMT</v>
      </c>
      <c r="U11" s="4" t="str">
        <f t="shared" si="12"/>
        <v>W</v>
      </c>
      <c r="V11" s="4" t="str">
        <f t="array" ref="V11">LOWER(IFERROR(PROPER(CONCATENATE(MID(JOIN("",U11),LEN(JOIN("",U11))-ROW(INDIRECT("1:"&amp;LEN(JOIN("",U11))))+1,1))),""))</f>
        <v>w</v>
      </c>
      <c r="X11" s="4">
        <f t="shared" si="13"/>
        <v>1</v>
      </c>
      <c r="Y11" s="4" t="b">
        <f t="shared" si="14"/>
        <v>1</v>
      </c>
    </row>
    <row r="12">
      <c r="A12" s="1" t="s">
        <v>17</v>
      </c>
      <c r="B12" s="4" t="str">
        <f>IFERROR(__xludf.DUMMYFUNCTION("SPLIT(A12,"" "")"),"move")</f>
        <v>move</v>
      </c>
      <c r="C12" s="4">
        <f>IFERROR(__xludf.DUMMYFUNCTION("""COMPUTED_VALUE"""),1.0)</f>
        <v>1</v>
      </c>
      <c r="D12" s="4" t="str">
        <f>IFERROR(__xludf.DUMMYFUNCTION("""COMPUTED_VALUE"""),"from")</f>
        <v>from</v>
      </c>
      <c r="E12" s="4">
        <f>IFERROR(__xludf.DUMMYFUNCTION("""COMPUTED_VALUE"""),8.0)</f>
        <v>8</v>
      </c>
      <c r="F12" s="4" t="str">
        <f>IFERROR(__xludf.DUMMYFUNCTION("""COMPUTED_VALUE"""),"to")</f>
        <v>to</v>
      </c>
      <c r="G12" s="4">
        <f>IFERROR(__xludf.DUMMYFUNCTION("""COMPUTED_VALUE"""),5.0)</f>
        <v>5</v>
      </c>
      <c r="I12" s="4">
        <f t="shared" si="15"/>
        <v>2</v>
      </c>
      <c r="K12" s="4" t="str">
        <f t="shared" ref="K12:S12" si="16">IFS(
K$9=$G12, UPPER(K11) &amp; $V11,
K$9=$E12, LEFT(K11,LEN(K11)-LEN($V11)),
1,UPPER(K11)
)</f>
        <v>DLVTMHF</v>
      </c>
      <c r="L12" s="4" t="str">
        <f t="shared" si="16"/>
        <v>HQGJCTNP</v>
      </c>
      <c r="M12" s="4" t="str">
        <f t="shared" si="16"/>
        <v>RSDMPH</v>
      </c>
      <c r="N12" s="4" t="str">
        <f t="shared" si="16"/>
        <v>LBVF</v>
      </c>
      <c r="O12" s="4" t="str">
        <f t="shared" si="16"/>
        <v>NHGLQw</v>
      </c>
      <c r="P12" s="4" t="str">
        <f t="shared" si="16"/>
        <v>WBDGRMPQ</v>
      </c>
      <c r="Q12" s="4" t="str">
        <f t="shared" si="16"/>
        <v>GMNRCHL</v>
      </c>
      <c r="R12" s="4" t="str">
        <f t="shared" si="16"/>
        <v>CL</v>
      </c>
      <c r="S12" s="4" t="str">
        <f t="shared" si="16"/>
        <v>RDLQJZMT</v>
      </c>
      <c r="U12" s="4" t="str">
        <f t="shared" si="12"/>
        <v>CHL</v>
      </c>
      <c r="V12" s="4" t="str">
        <f t="array" ref="V12">LOWER(IFERROR(PROPER(CONCATENATE(MID(JOIN("",U12),LEN(JOIN("",U12))-ROW(INDIRECT("1:"&amp;LEN(JOIN("",U12))))+1,1))),""))</f>
        <v>lhc</v>
      </c>
      <c r="X12" s="4">
        <f t="shared" si="13"/>
        <v>3</v>
      </c>
      <c r="Y12" s="4" t="b">
        <f t="shared" si="14"/>
        <v>1</v>
      </c>
    </row>
    <row r="13">
      <c r="A13" s="1" t="s">
        <v>18</v>
      </c>
      <c r="B13" s="4" t="str">
        <f>IFERROR(__xludf.DUMMYFUNCTION("SPLIT(A13,"" "")"),"move")</f>
        <v>move</v>
      </c>
      <c r="C13" s="4">
        <f>IFERROR(__xludf.DUMMYFUNCTION("""COMPUTED_VALUE"""),3.0)</f>
        <v>3</v>
      </c>
      <c r="D13" s="4" t="str">
        <f>IFERROR(__xludf.DUMMYFUNCTION("""COMPUTED_VALUE"""),"from")</f>
        <v>from</v>
      </c>
      <c r="E13" s="4">
        <f>IFERROR(__xludf.DUMMYFUNCTION("""COMPUTED_VALUE"""),7.0)</f>
        <v>7</v>
      </c>
      <c r="F13" s="4" t="str">
        <f>IFERROR(__xludf.DUMMYFUNCTION("""COMPUTED_VALUE"""),"to")</f>
        <v>to</v>
      </c>
      <c r="G13" s="4">
        <f>IFERROR(__xludf.DUMMYFUNCTION("""COMPUTED_VALUE"""),4.0)</f>
        <v>4</v>
      </c>
      <c r="I13" s="4">
        <f t="shared" si="15"/>
        <v>3</v>
      </c>
      <c r="K13" s="4" t="str">
        <f t="shared" ref="K13:S13" si="17">IFS(
K$9=$G13, UPPER(K12) &amp; $V12,
K$9=$E13, LEFT(K12,LEN(K12)-LEN($V12)),
1,UPPER(K12)
)</f>
        <v>DLVTMHF</v>
      </c>
      <c r="L13" s="4" t="str">
        <f t="shared" si="17"/>
        <v>HQGJCTNP</v>
      </c>
      <c r="M13" s="4" t="str">
        <f t="shared" si="17"/>
        <v>RSDMPH</v>
      </c>
      <c r="N13" s="4" t="str">
        <f t="shared" si="17"/>
        <v>LBVFlhc</v>
      </c>
      <c r="O13" s="4" t="str">
        <f t="shared" si="17"/>
        <v>NHGLQW</v>
      </c>
      <c r="P13" s="4" t="str">
        <f t="shared" si="17"/>
        <v>WBDGRMPQ</v>
      </c>
      <c r="Q13" s="4" t="str">
        <f t="shared" si="17"/>
        <v>GMNR</v>
      </c>
      <c r="R13" s="4" t="str">
        <f t="shared" si="17"/>
        <v>CL</v>
      </c>
      <c r="S13" s="4" t="str">
        <f t="shared" si="17"/>
        <v>RDLQJZMT</v>
      </c>
      <c r="U13" s="4" t="str">
        <f t="shared" si="12"/>
        <v>QJZMT</v>
      </c>
      <c r="V13" s="4" t="str">
        <f t="array" ref="V13">LOWER(IFERROR(PROPER(CONCATENATE(MID(JOIN("",U13),LEN(JOIN("",U13))-ROW(INDIRECT("1:"&amp;LEN(JOIN("",U13))))+1,1))),""))</f>
        <v>tmzjq</v>
      </c>
      <c r="X13" s="4">
        <f t="shared" si="13"/>
        <v>5</v>
      </c>
      <c r="Y13" s="4" t="b">
        <f t="shared" si="14"/>
        <v>1</v>
      </c>
    </row>
    <row r="14">
      <c r="A14" s="1" t="s">
        <v>19</v>
      </c>
      <c r="B14" s="4" t="str">
        <f>IFERROR(__xludf.DUMMYFUNCTION("SPLIT(A14,"" "")"),"move")</f>
        <v>move</v>
      </c>
      <c r="C14" s="4">
        <f>IFERROR(__xludf.DUMMYFUNCTION("""COMPUTED_VALUE"""),5.0)</f>
        <v>5</v>
      </c>
      <c r="D14" s="4" t="str">
        <f>IFERROR(__xludf.DUMMYFUNCTION("""COMPUTED_VALUE"""),"from")</f>
        <v>from</v>
      </c>
      <c r="E14" s="4">
        <f>IFERROR(__xludf.DUMMYFUNCTION("""COMPUTED_VALUE"""),9.0)</f>
        <v>9</v>
      </c>
      <c r="F14" s="4" t="str">
        <f>IFERROR(__xludf.DUMMYFUNCTION("""COMPUTED_VALUE"""),"to")</f>
        <v>to</v>
      </c>
      <c r="G14" s="4">
        <f>IFERROR(__xludf.DUMMYFUNCTION("""COMPUTED_VALUE"""),6.0)</f>
        <v>6</v>
      </c>
      <c r="I14" s="4">
        <f t="shared" si="15"/>
        <v>4</v>
      </c>
      <c r="K14" s="4" t="str">
        <f t="shared" ref="K14:S14" si="18">IFS(
K$9=$G14, UPPER(K13) &amp; $V13,
K$9=$E14, LEFT(K13,LEN(K13)-LEN($V13)),
1,UPPER(K13)
)</f>
        <v>DLVTMHF</v>
      </c>
      <c r="L14" s="4" t="str">
        <f t="shared" si="18"/>
        <v>HQGJCTNP</v>
      </c>
      <c r="M14" s="4" t="str">
        <f t="shared" si="18"/>
        <v>RSDMPH</v>
      </c>
      <c r="N14" s="4" t="str">
        <f t="shared" si="18"/>
        <v>LBVFLHC</v>
      </c>
      <c r="O14" s="4" t="str">
        <f t="shared" si="18"/>
        <v>NHGLQW</v>
      </c>
      <c r="P14" s="4" t="str">
        <f t="shared" si="18"/>
        <v>WBDGRMPQtmzjq</v>
      </c>
      <c r="Q14" s="4" t="str">
        <f t="shared" si="18"/>
        <v>GMNR</v>
      </c>
      <c r="R14" s="4" t="str">
        <f t="shared" si="18"/>
        <v>CL</v>
      </c>
      <c r="S14" s="4" t="str">
        <f t="shared" si="18"/>
        <v>RDL</v>
      </c>
      <c r="U14" s="4" t="str">
        <f t="shared" si="12"/>
        <v>MNR</v>
      </c>
      <c r="V14" s="4" t="str">
        <f t="array" ref="V14">LOWER(IFERROR(PROPER(CONCATENATE(MID(JOIN("",U14),LEN(JOIN("",U14))-ROW(INDIRECT("1:"&amp;LEN(JOIN("",U14))))+1,1))),""))</f>
        <v>rnm</v>
      </c>
      <c r="X14" s="4">
        <f t="shared" si="13"/>
        <v>3</v>
      </c>
      <c r="Y14" s="4" t="b">
        <f t="shared" si="14"/>
        <v>1</v>
      </c>
    </row>
    <row r="15">
      <c r="A15" s="1" t="s">
        <v>20</v>
      </c>
      <c r="B15" s="4" t="str">
        <f>IFERROR(__xludf.DUMMYFUNCTION("SPLIT(A15,"" "")"),"move")</f>
        <v>move</v>
      </c>
      <c r="C15" s="4">
        <f>IFERROR(__xludf.DUMMYFUNCTION("""COMPUTED_VALUE"""),3.0)</f>
        <v>3</v>
      </c>
      <c r="D15" s="4" t="str">
        <f>IFERROR(__xludf.DUMMYFUNCTION("""COMPUTED_VALUE"""),"from")</f>
        <v>from</v>
      </c>
      <c r="E15" s="4">
        <f>IFERROR(__xludf.DUMMYFUNCTION("""COMPUTED_VALUE"""),7.0)</f>
        <v>7</v>
      </c>
      <c r="F15" s="4" t="str">
        <f>IFERROR(__xludf.DUMMYFUNCTION("""COMPUTED_VALUE"""),"to")</f>
        <v>to</v>
      </c>
      <c r="G15" s="4">
        <f>IFERROR(__xludf.DUMMYFUNCTION("""COMPUTED_VALUE"""),9.0)</f>
        <v>9</v>
      </c>
      <c r="I15" s="4">
        <f t="shared" si="15"/>
        <v>5</v>
      </c>
      <c r="K15" s="4" t="str">
        <f t="shared" ref="K15:S15" si="19">IFS(
K$9=$G15, UPPER(K14) &amp; $V14,
K$9=$E15, LEFT(K14,LEN(K14)-LEN($V14)),
1,UPPER(K14)
)</f>
        <v>DLVTMHF</v>
      </c>
      <c r="L15" s="4" t="str">
        <f t="shared" si="19"/>
        <v>HQGJCTNP</v>
      </c>
      <c r="M15" s="4" t="str">
        <f t="shared" si="19"/>
        <v>RSDMPH</v>
      </c>
      <c r="N15" s="4" t="str">
        <f t="shared" si="19"/>
        <v>LBVFLHC</v>
      </c>
      <c r="O15" s="4" t="str">
        <f t="shared" si="19"/>
        <v>NHGLQW</v>
      </c>
      <c r="P15" s="4" t="str">
        <f t="shared" si="19"/>
        <v>WBDGRMPQTMZJQ</v>
      </c>
      <c r="Q15" s="4" t="str">
        <f t="shared" si="19"/>
        <v>G</v>
      </c>
      <c r="R15" s="4" t="str">
        <f t="shared" si="19"/>
        <v>CL</v>
      </c>
      <c r="S15" s="4" t="str">
        <f t="shared" si="19"/>
        <v>RDLrnm</v>
      </c>
      <c r="U15" s="4" t="str">
        <f t="shared" si="12"/>
        <v>QW</v>
      </c>
      <c r="V15" s="4" t="str">
        <f t="array" ref="V15">LOWER(IFERROR(PROPER(CONCATENATE(MID(JOIN("",U15),LEN(JOIN("",U15))-ROW(INDIRECT("1:"&amp;LEN(JOIN("",U15))))+1,1))),""))</f>
        <v>wq</v>
      </c>
      <c r="X15" s="4">
        <f t="shared" si="13"/>
        <v>2</v>
      </c>
      <c r="Y15" s="4" t="b">
        <f t="shared" si="14"/>
        <v>1</v>
      </c>
    </row>
    <row r="16">
      <c r="A16" s="1" t="s">
        <v>21</v>
      </c>
      <c r="B16" s="4" t="str">
        <f>IFERROR(__xludf.DUMMYFUNCTION("SPLIT(A16,"" "")"),"move")</f>
        <v>move</v>
      </c>
      <c r="C16" s="4">
        <f>IFERROR(__xludf.DUMMYFUNCTION("""COMPUTED_VALUE"""),2.0)</f>
        <v>2</v>
      </c>
      <c r="D16" s="4" t="str">
        <f>IFERROR(__xludf.DUMMYFUNCTION("""COMPUTED_VALUE"""),"from")</f>
        <v>from</v>
      </c>
      <c r="E16" s="4">
        <f>IFERROR(__xludf.DUMMYFUNCTION("""COMPUTED_VALUE"""),5.0)</f>
        <v>5</v>
      </c>
      <c r="F16" s="4" t="str">
        <f>IFERROR(__xludf.DUMMYFUNCTION("""COMPUTED_VALUE"""),"to")</f>
        <v>to</v>
      </c>
      <c r="G16" s="4">
        <f>IFERROR(__xludf.DUMMYFUNCTION("""COMPUTED_VALUE"""),7.0)</f>
        <v>7</v>
      </c>
      <c r="I16" s="4">
        <f t="shared" si="15"/>
        <v>6</v>
      </c>
      <c r="K16" s="4" t="str">
        <f t="shared" ref="K16:S16" si="20">IFS(
K$9=$G16, UPPER(K15) &amp; $V15,
K$9=$E16, LEFT(K15,LEN(K15)-LEN($V15)),
1,UPPER(K15)
)</f>
        <v>DLVTMHF</v>
      </c>
      <c r="L16" s="4" t="str">
        <f t="shared" si="20"/>
        <v>HQGJCTNP</v>
      </c>
      <c r="M16" s="4" t="str">
        <f t="shared" si="20"/>
        <v>RSDMPH</v>
      </c>
      <c r="N16" s="4" t="str">
        <f t="shared" si="20"/>
        <v>LBVFLHC</v>
      </c>
      <c r="O16" s="4" t="str">
        <f t="shared" si="20"/>
        <v>NHGL</v>
      </c>
      <c r="P16" s="4" t="str">
        <f t="shared" si="20"/>
        <v>WBDGRMPQTMZJQ</v>
      </c>
      <c r="Q16" s="4" t="str">
        <f t="shared" si="20"/>
        <v>Gwq</v>
      </c>
      <c r="R16" s="4" t="str">
        <f t="shared" si="20"/>
        <v>CL</v>
      </c>
      <c r="S16" s="4" t="str">
        <f t="shared" si="20"/>
        <v>RDLRNM</v>
      </c>
      <c r="U16" s="4" t="str">
        <f t="shared" si="12"/>
        <v>GRMPQTMZJQ</v>
      </c>
      <c r="V16" s="4" t="str">
        <f t="array" ref="V16">LOWER(IFERROR(PROPER(CONCATENATE(MID(JOIN("",U16),LEN(JOIN("",U16))-ROW(INDIRECT("1:"&amp;LEN(JOIN("",U16))))+1,1))),""))</f>
        <v>qjzmtqpmrg</v>
      </c>
      <c r="X16" s="4">
        <f t="shared" si="13"/>
        <v>10</v>
      </c>
      <c r="Y16" s="4" t="b">
        <f t="shared" si="14"/>
        <v>1</v>
      </c>
    </row>
    <row r="17">
      <c r="A17" s="1" t="s">
        <v>22</v>
      </c>
      <c r="B17" s="4" t="str">
        <f>IFERROR(__xludf.DUMMYFUNCTION("SPLIT(A17,"" "")"),"move")</f>
        <v>move</v>
      </c>
      <c r="C17" s="4">
        <f>IFERROR(__xludf.DUMMYFUNCTION("""COMPUTED_VALUE"""),10.0)</f>
        <v>10</v>
      </c>
      <c r="D17" s="4" t="str">
        <f>IFERROR(__xludf.DUMMYFUNCTION("""COMPUTED_VALUE"""),"from")</f>
        <v>from</v>
      </c>
      <c r="E17" s="4">
        <f>IFERROR(__xludf.DUMMYFUNCTION("""COMPUTED_VALUE"""),6.0)</f>
        <v>6</v>
      </c>
      <c r="F17" s="4" t="str">
        <f>IFERROR(__xludf.DUMMYFUNCTION("""COMPUTED_VALUE"""),"to")</f>
        <v>to</v>
      </c>
      <c r="G17" s="4">
        <f>IFERROR(__xludf.DUMMYFUNCTION("""COMPUTED_VALUE"""),8.0)</f>
        <v>8</v>
      </c>
      <c r="I17" s="4">
        <f t="shared" si="15"/>
        <v>7</v>
      </c>
      <c r="K17" s="4" t="str">
        <f t="shared" ref="K17:S17" si="21">IFS(
K$9=$G17, UPPER(K16) &amp; $V16,
K$9=$E17, LEFT(K16,LEN(K16)-LEN($V16)),
1,UPPER(K16)
)</f>
        <v>DLVTMHF</v>
      </c>
      <c r="L17" s="4" t="str">
        <f t="shared" si="21"/>
        <v>HQGJCTNP</v>
      </c>
      <c r="M17" s="4" t="str">
        <f t="shared" si="21"/>
        <v>RSDMPH</v>
      </c>
      <c r="N17" s="4" t="str">
        <f t="shared" si="21"/>
        <v>LBVFLHC</v>
      </c>
      <c r="O17" s="4" t="str">
        <f t="shared" si="21"/>
        <v>NHGL</v>
      </c>
      <c r="P17" s="4" t="str">
        <f t="shared" si="21"/>
        <v>WBD</v>
      </c>
      <c r="Q17" s="4" t="str">
        <f t="shared" si="21"/>
        <v>GWQ</v>
      </c>
      <c r="R17" s="4" t="str">
        <f t="shared" si="21"/>
        <v>CLqjzmtqpmrg</v>
      </c>
      <c r="S17" s="4" t="str">
        <f t="shared" si="21"/>
        <v>RDLRNM</v>
      </c>
      <c r="U17" s="4" t="str">
        <f t="shared" si="12"/>
        <v>NP</v>
      </c>
      <c r="V17" s="4" t="str">
        <f t="array" ref="V17">LOWER(IFERROR(PROPER(CONCATENATE(MID(JOIN("",U17),LEN(JOIN("",U17))-ROW(INDIRECT("1:"&amp;LEN(JOIN("",U17))))+1,1))),""))</f>
        <v>pn</v>
      </c>
      <c r="X17" s="4">
        <f t="shared" si="13"/>
        <v>2</v>
      </c>
      <c r="Y17" s="4" t="b">
        <f t="shared" si="14"/>
        <v>1</v>
      </c>
    </row>
    <row r="18">
      <c r="A18" s="1" t="s">
        <v>23</v>
      </c>
      <c r="B18" s="4" t="str">
        <f>IFERROR(__xludf.DUMMYFUNCTION("SPLIT(A18,"" "")"),"move")</f>
        <v>move</v>
      </c>
      <c r="C18" s="4">
        <f>IFERROR(__xludf.DUMMYFUNCTION("""COMPUTED_VALUE"""),2.0)</f>
        <v>2</v>
      </c>
      <c r="D18" s="4" t="str">
        <f>IFERROR(__xludf.DUMMYFUNCTION("""COMPUTED_VALUE"""),"from")</f>
        <v>from</v>
      </c>
      <c r="E18" s="4">
        <f>IFERROR(__xludf.DUMMYFUNCTION("""COMPUTED_VALUE"""),2.0)</f>
        <v>2</v>
      </c>
      <c r="F18" s="4" t="str">
        <f>IFERROR(__xludf.DUMMYFUNCTION("""COMPUTED_VALUE"""),"to")</f>
        <v>to</v>
      </c>
      <c r="G18" s="4">
        <f>IFERROR(__xludf.DUMMYFUNCTION("""COMPUTED_VALUE"""),3.0)</f>
        <v>3</v>
      </c>
      <c r="I18" s="4">
        <f t="shared" si="15"/>
        <v>8</v>
      </c>
      <c r="K18" s="4" t="str">
        <f t="shared" ref="K18:S18" si="22">IFS(
K$9=$G18, UPPER(K17) &amp; $V17,
K$9=$E18, LEFT(K17,LEN(K17)-LEN($V17)),
1,UPPER(K17)
)</f>
        <v>DLVTMHF</v>
      </c>
      <c r="L18" s="4" t="str">
        <f t="shared" si="22"/>
        <v>HQGJCT</v>
      </c>
      <c r="M18" s="4" t="str">
        <f t="shared" si="22"/>
        <v>RSDMPHpn</v>
      </c>
      <c r="N18" s="4" t="str">
        <f t="shared" si="22"/>
        <v>LBVFLHC</v>
      </c>
      <c r="O18" s="4" t="str">
        <f t="shared" si="22"/>
        <v>NHGL</v>
      </c>
      <c r="P18" s="4" t="str">
        <f t="shared" si="22"/>
        <v>WBD</v>
      </c>
      <c r="Q18" s="4" t="str">
        <f t="shared" si="22"/>
        <v>GWQ</v>
      </c>
      <c r="R18" s="4" t="str">
        <f t="shared" si="22"/>
        <v>CLQJZMTQPMRG</v>
      </c>
      <c r="S18" s="4" t="str">
        <f t="shared" si="22"/>
        <v>RDLRNM</v>
      </c>
      <c r="U18" s="4" t="str">
        <f t="shared" si="12"/>
        <v>NM</v>
      </c>
      <c r="V18" s="4" t="str">
        <f t="array" ref="V18">LOWER(IFERROR(PROPER(CONCATENATE(MID(JOIN("",U18),LEN(JOIN("",U18))-ROW(INDIRECT("1:"&amp;LEN(JOIN("",U18))))+1,1))),""))</f>
        <v>mn</v>
      </c>
      <c r="X18" s="4">
        <f t="shared" si="13"/>
        <v>2</v>
      </c>
      <c r="Y18" s="4" t="b">
        <f t="shared" si="14"/>
        <v>1</v>
      </c>
    </row>
    <row r="19">
      <c r="A19" s="1" t="s">
        <v>24</v>
      </c>
      <c r="B19" s="4" t="str">
        <f>IFERROR(__xludf.DUMMYFUNCTION("SPLIT(A19,"" "")"),"move")</f>
        <v>move</v>
      </c>
      <c r="C19" s="4">
        <f>IFERROR(__xludf.DUMMYFUNCTION("""COMPUTED_VALUE"""),2.0)</f>
        <v>2</v>
      </c>
      <c r="D19" s="4" t="str">
        <f>IFERROR(__xludf.DUMMYFUNCTION("""COMPUTED_VALUE"""),"from")</f>
        <v>from</v>
      </c>
      <c r="E19" s="4">
        <f>IFERROR(__xludf.DUMMYFUNCTION("""COMPUTED_VALUE"""),9.0)</f>
        <v>9</v>
      </c>
      <c r="F19" s="4" t="str">
        <f>IFERROR(__xludf.DUMMYFUNCTION("""COMPUTED_VALUE"""),"to")</f>
        <v>to</v>
      </c>
      <c r="G19" s="4">
        <f>IFERROR(__xludf.DUMMYFUNCTION("""COMPUTED_VALUE"""),1.0)</f>
        <v>1</v>
      </c>
      <c r="I19" s="4">
        <f t="shared" si="15"/>
        <v>9</v>
      </c>
      <c r="K19" s="4" t="str">
        <f t="shared" ref="K19:S19" si="23">IFS(
K$9=$G19, UPPER(K18) &amp; $V18,
K$9=$E19, LEFT(K18,LEN(K18)-LEN($V18)),
1,UPPER(K18)
)</f>
        <v>DLVTMHFmn</v>
      </c>
      <c r="L19" s="4" t="str">
        <f t="shared" si="23"/>
        <v>HQGJCT</v>
      </c>
      <c r="M19" s="4" t="str">
        <f t="shared" si="23"/>
        <v>RSDMPHPN</v>
      </c>
      <c r="N19" s="4" t="str">
        <f t="shared" si="23"/>
        <v>LBVFLHC</v>
      </c>
      <c r="O19" s="4" t="str">
        <f t="shared" si="23"/>
        <v>NHGL</v>
      </c>
      <c r="P19" s="4" t="str">
        <f t="shared" si="23"/>
        <v>WBD</v>
      </c>
      <c r="Q19" s="4" t="str">
        <f t="shared" si="23"/>
        <v>GWQ</v>
      </c>
      <c r="R19" s="4" t="str">
        <f t="shared" si="23"/>
        <v>CLQJZMTQPMRG</v>
      </c>
      <c r="S19" s="4" t="str">
        <f t="shared" si="23"/>
        <v>RDLR</v>
      </c>
      <c r="U19" s="4" t="str">
        <f t="shared" si="12"/>
        <v>TQPMRG</v>
      </c>
      <c r="V19" s="4" t="str">
        <f t="array" ref="V19">LOWER(IFERROR(PROPER(CONCATENATE(MID(JOIN("",U19),LEN(JOIN("",U19))-ROW(INDIRECT("1:"&amp;LEN(JOIN("",U19))))+1,1))),""))</f>
        <v>grmpqt</v>
      </c>
      <c r="X19" s="4">
        <f t="shared" si="13"/>
        <v>6</v>
      </c>
      <c r="Y19" s="4" t="b">
        <f t="shared" si="14"/>
        <v>1</v>
      </c>
    </row>
    <row r="20">
      <c r="A20" s="1" t="s">
        <v>25</v>
      </c>
      <c r="B20" s="4" t="str">
        <f>IFERROR(__xludf.DUMMYFUNCTION("SPLIT(A20,"" "")"),"move")</f>
        <v>move</v>
      </c>
      <c r="C20" s="4">
        <f>IFERROR(__xludf.DUMMYFUNCTION("""COMPUTED_VALUE"""),6.0)</f>
        <v>6</v>
      </c>
      <c r="D20" s="4" t="str">
        <f>IFERROR(__xludf.DUMMYFUNCTION("""COMPUTED_VALUE"""),"from")</f>
        <v>from</v>
      </c>
      <c r="E20" s="4">
        <f>IFERROR(__xludf.DUMMYFUNCTION("""COMPUTED_VALUE"""),8.0)</f>
        <v>8</v>
      </c>
      <c r="F20" s="4" t="str">
        <f>IFERROR(__xludf.DUMMYFUNCTION("""COMPUTED_VALUE"""),"to")</f>
        <v>to</v>
      </c>
      <c r="G20" s="4">
        <f>IFERROR(__xludf.DUMMYFUNCTION("""COMPUTED_VALUE"""),2.0)</f>
        <v>2</v>
      </c>
      <c r="I20" s="4">
        <f t="shared" si="15"/>
        <v>10</v>
      </c>
      <c r="K20" s="4" t="str">
        <f t="shared" ref="K20:S20" si="24">IFS(
K$9=$G20, UPPER(K19) &amp; $V19,
K$9=$E20, LEFT(K19,LEN(K19)-LEN($V19)),
1,UPPER(K19)
)</f>
        <v>DLVTMHFMN</v>
      </c>
      <c r="L20" s="4" t="str">
        <f t="shared" si="24"/>
        <v>HQGJCTgrmpqt</v>
      </c>
      <c r="M20" s="4" t="str">
        <f t="shared" si="24"/>
        <v>RSDMPHPN</v>
      </c>
      <c r="N20" s="4" t="str">
        <f t="shared" si="24"/>
        <v>LBVFLHC</v>
      </c>
      <c r="O20" s="4" t="str">
        <f t="shared" si="24"/>
        <v>NHGL</v>
      </c>
      <c r="P20" s="4" t="str">
        <f t="shared" si="24"/>
        <v>WBD</v>
      </c>
      <c r="Q20" s="4" t="str">
        <f t="shared" si="24"/>
        <v>GWQ</v>
      </c>
      <c r="R20" s="4" t="str">
        <f t="shared" si="24"/>
        <v>CLQJZM</v>
      </c>
      <c r="S20" s="4" t="str">
        <f t="shared" si="24"/>
        <v>RDLR</v>
      </c>
      <c r="U20" s="4" t="str">
        <f t="shared" si="12"/>
        <v>MPHPN</v>
      </c>
      <c r="V20" s="4" t="str">
        <f t="array" ref="V20">LOWER(IFERROR(PROPER(CONCATENATE(MID(JOIN("",U20),LEN(JOIN("",U20))-ROW(INDIRECT("1:"&amp;LEN(JOIN("",U20))))+1,1))),""))</f>
        <v>nphpm</v>
      </c>
      <c r="X20" s="4">
        <f t="shared" si="13"/>
        <v>5</v>
      </c>
      <c r="Y20" s="4" t="b">
        <f t="shared" si="14"/>
        <v>1</v>
      </c>
    </row>
    <row r="21">
      <c r="A21" s="1" t="s">
        <v>26</v>
      </c>
      <c r="B21" s="4" t="str">
        <f>IFERROR(__xludf.DUMMYFUNCTION("SPLIT(A21,"" "")"),"move")</f>
        <v>move</v>
      </c>
      <c r="C21" s="4">
        <f>IFERROR(__xludf.DUMMYFUNCTION("""COMPUTED_VALUE"""),5.0)</f>
        <v>5</v>
      </c>
      <c r="D21" s="4" t="str">
        <f>IFERROR(__xludf.DUMMYFUNCTION("""COMPUTED_VALUE"""),"from")</f>
        <v>from</v>
      </c>
      <c r="E21" s="4">
        <f>IFERROR(__xludf.DUMMYFUNCTION("""COMPUTED_VALUE"""),3.0)</f>
        <v>3</v>
      </c>
      <c r="F21" s="4" t="str">
        <f>IFERROR(__xludf.DUMMYFUNCTION("""COMPUTED_VALUE"""),"to")</f>
        <v>to</v>
      </c>
      <c r="G21" s="4">
        <f>IFERROR(__xludf.DUMMYFUNCTION("""COMPUTED_VALUE"""),8.0)</f>
        <v>8</v>
      </c>
      <c r="I21" s="4">
        <f t="shared" si="15"/>
        <v>11</v>
      </c>
      <c r="K21" s="4" t="str">
        <f t="shared" ref="K21:S21" si="25">IFS(
K$9=$G21, UPPER(K20) &amp; $V20,
K$9=$E21, LEFT(K20,LEN(K20)-LEN($V20)),
1,UPPER(K20)
)</f>
        <v>DLVTMHFMN</v>
      </c>
      <c r="L21" s="4" t="str">
        <f t="shared" si="25"/>
        <v>HQGJCTGRMPQT</v>
      </c>
      <c r="M21" s="4" t="str">
        <f t="shared" si="25"/>
        <v>RSD</v>
      </c>
      <c r="N21" s="4" t="str">
        <f t="shared" si="25"/>
        <v>LBVFLHC</v>
      </c>
      <c r="O21" s="4" t="str">
        <f t="shared" si="25"/>
        <v>NHGL</v>
      </c>
      <c r="P21" s="4" t="str">
        <f t="shared" si="25"/>
        <v>WBD</v>
      </c>
      <c r="Q21" s="4" t="str">
        <f t="shared" si="25"/>
        <v>GWQ</v>
      </c>
      <c r="R21" s="4" t="str">
        <f t="shared" si="25"/>
        <v>CLQJZMnphpm</v>
      </c>
      <c r="S21" s="4" t="str">
        <f t="shared" si="25"/>
        <v>RDLR</v>
      </c>
      <c r="U21" s="4" t="str">
        <f t="shared" si="12"/>
        <v>NHGL</v>
      </c>
      <c r="V21" s="4" t="str">
        <f t="array" ref="V21">LOWER(IFERROR(PROPER(CONCATENATE(MID(JOIN("",U21),LEN(JOIN("",U21))-ROW(INDIRECT("1:"&amp;LEN(JOIN("",U21))))+1,1))),""))</f>
        <v>lghn</v>
      </c>
      <c r="X21" s="4">
        <f t="shared" si="13"/>
        <v>4</v>
      </c>
      <c r="Y21" s="4" t="b">
        <f t="shared" si="14"/>
        <v>1</v>
      </c>
    </row>
    <row r="22">
      <c r="A22" s="1" t="s">
        <v>27</v>
      </c>
      <c r="B22" s="4" t="str">
        <f>IFERROR(__xludf.DUMMYFUNCTION("SPLIT(A22,"" "")"),"move")</f>
        <v>move</v>
      </c>
      <c r="C22" s="4">
        <f>IFERROR(__xludf.DUMMYFUNCTION("""COMPUTED_VALUE"""),4.0)</f>
        <v>4</v>
      </c>
      <c r="D22" s="4" t="str">
        <f>IFERROR(__xludf.DUMMYFUNCTION("""COMPUTED_VALUE"""),"from")</f>
        <v>from</v>
      </c>
      <c r="E22" s="4">
        <f>IFERROR(__xludf.DUMMYFUNCTION("""COMPUTED_VALUE"""),5.0)</f>
        <v>5</v>
      </c>
      <c r="F22" s="4" t="str">
        <f>IFERROR(__xludf.DUMMYFUNCTION("""COMPUTED_VALUE"""),"to")</f>
        <v>to</v>
      </c>
      <c r="G22" s="4">
        <f>IFERROR(__xludf.DUMMYFUNCTION("""COMPUTED_VALUE"""),9.0)</f>
        <v>9</v>
      </c>
      <c r="I22" s="4">
        <f t="shared" si="15"/>
        <v>12</v>
      </c>
      <c r="K22" s="4" t="str">
        <f t="shared" ref="K22:S22" si="26">IFS(
K$9=$G22, UPPER(K21) &amp; $V21,
K$9=$E22, LEFT(K21,LEN(K21)-LEN($V21)),
1,UPPER(K21)
)</f>
        <v>DLVTMHFMN</v>
      </c>
      <c r="L22" s="4" t="str">
        <f t="shared" si="26"/>
        <v>HQGJCTGRMPQT</v>
      </c>
      <c r="M22" s="4" t="str">
        <f t="shared" si="26"/>
        <v>RSD</v>
      </c>
      <c r="N22" s="4" t="str">
        <f t="shared" si="26"/>
        <v>LBVFLHC</v>
      </c>
      <c r="O22" s="4" t="str">
        <f t="shared" si="26"/>
        <v/>
      </c>
      <c r="P22" s="4" t="str">
        <f t="shared" si="26"/>
        <v>WBD</v>
      </c>
      <c r="Q22" s="4" t="str">
        <f t="shared" si="26"/>
        <v>GWQ</v>
      </c>
      <c r="R22" s="4" t="str">
        <f t="shared" si="26"/>
        <v>CLQJZMNPHPM</v>
      </c>
      <c r="S22" s="4" t="str">
        <f t="shared" si="26"/>
        <v>RDLRlghn</v>
      </c>
      <c r="U22" s="4" t="str">
        <f t="shared" si="12"/>
        <v>LHC</v>
      </c>
      <c r="V22" s="4" t="str">
        <f t="array" ref="V22">LOWER(IFERROR(PROPER(CONCATENATE(MID(JOIN("",U22),LEN(JOIN("",U22))-ROW(INDIRECT("1:"&amp;LEN(JOIN("",U22))))+1,1))),""))</f>
        <v>chl</v>
      </c>
      <c r="X22" s="4">
        <f t="shared" si="13"/>
        <v>3</v>
      </c>
      <c r="Y22" s="4" t="b">
        <f t="shared" si="14"/>
        <v>1</v>
      </c>
    </row>
    <row r="23">
      <c r="A23" s="1" t="s">
        <v>28</v>
      </c>
      <c r="B23" s="4" t="str">
        <f>IFERROR(__xludf.DUMMYFUNCTION("SPLIT(A23,"" "")"),"move")</f>
        <v>move</v>
      </c>
      <c r="C23" s="4">
        <f>IFERROR(__xludf.DUMMYFUNCTION("""COMPUTED_VALUE"""),3.0)</f>
        <v>3</v>
      </c>
      <c r="D23" s="4" t="str">
        <f>IFERROR(__xludf.DUMMYFUNCTION("""COMPUTED_VALUE"""),"from")</f>
        <v>from</v>
      </c>
      <c r="E23" s="4">
        <f>IFERROR(__xludf.DUMMYFUNCTION("""COMPUTED_VALUE"""),4.0)</f>
        <v>4</v>
      </c>
      <c r="F23" s="4" t="str">
        <f>IFERROR(__xludf.DUMMYFUNCTION("""COMPUTED_VALUE"""),"to")</f>
        <v>to</v>
      </c>
      <c r="G23" s="4">
        <f>IFERROR(__xludf.DUMMYFUNCTION("""COMPUTED_VALUE"""),5.0)</f>
        <v>5</v>
      </c>
      <c r="I23" s="4">
        <f t="shared" si="15"/>
        <v>13</v>
      </c>
      <c r="K23" s="4" t="str">
        <f t="shared" ref="K23:S23" si="27">IFS(
K$9=$G23, UPPER(K22) &amp; $V22,
K$9=$E23, LEFT(K22,LEN(K22)-LEN($V22)),
1,UPPER(K22)
)</f>
        <v>DLVTMHFMN</v>
      </c>
      <c r="L23" s="4" t="str">
        <f t="shared" si="27"/>
        <v>HQGJCTGRMPQT</v>
      </c>
      <c r="M23" s="4" t="str">
        <f t="shared" si="27"/>
        <v>RSD</v>
      </c>
      <c r="N23" s="4" t="str">
        <f t="shared" si="27"/>
        <v>LBVF</v>
      </c>
      <c r="O23" s="4" t="str">
        <f t="shared" si="27"/>
        <v>chl</v>
      </c>
      <c r="P23" s="4" t="str">
        <f t="shared" si="27"/>
        <v>WBD</v>
      </c>
      <c r="Q23" s="4" t="str">
        <f t="shared" si="27"/>
        <v>GWQ</v>
      </c>
      <c r="R23" s="4" t="str">
        <f t="shared" si="27"/>
        <v>CLQJZMNPHPM</v>
      </c>
      <c r="S23" s="4" t="str">
        <f t="shared" si="27"/>
        <v>RDLRLGHN</v>
      </c>
      <c r="U23" s="4" t="str">
        <f t="shared" si="12"/>
        <v>MN</v>
      </c>
      <c r="V23" s="4" t="str">
        <f t="array" ref="V23">LOWER(IFERROR(PROPER(CONCATENATE(MID(JOIN("",U23),LEN(JOIN("",U23))-ROW(INDIRECT("1:"&amp;LEN(JOIN("",U23))))+1,1))),""))</f>
        <v>nm</v>
      </c>
      <c r="X23" s="4">
        <f t="shared" si="13"/>
        <v>2</v>
      </c>
      <c r="Y23" s="4" t="b">
        <f t="shared" si="14"/>
        <v>1</v>
      </c>
    </row>
    <row r="24">
      <c r="A24" s="1" t="s">
        <v>29</v>
      </c>
      <c r="B24" s="4" t="str">
        <f>IFERROR(__xludf.DUMMYFUNCTION("SPLIT(A24,"" "")"),"move")</f>
        <v>move</v>
      </c>
      <c r="C24" s="4">
        <f>IFERROR(__xludf.DUMMYFUNCTION("""COMPUTED_VALUE"""),2.0)</f>
        <v>2</v>
      </c>
      <c r="D24" s="4" t="str">
        <f>IFERROR(__xludf.DUMMYFUNCTION("""COMPUTED_VALUE"""),"from")</f>
        <v>from</v>
      </c>
      <c r="E24" s="4">
        <f>IFERROR(__xludf.DUMMYFUNCTION("""COMPUTED_VALUE"""),1.0)</f>
        <v>1</v>
      </c>
      <c r="F24" s="4" t="str">
        <f>IFERROR(__xludf.DUMMYFUNCTION("""COMPUTED_VALUE"""),"to")</f>
        <v>to</v>
      </c>
      <c r="G24" s="4">
        <f>IFERROR(__xludf.DUMMYFUNCTION("""COMPUTED_VALUE"""),8.0)</f>
        <v>8</v>
      </c>
      <c r="I24" s="4">
        <f t="shared" si="15"/>
        <v>14</v>
      </c>
      <c r="K24" s="4" t="str">
        <f t="shared" ref="K24:S24" si="28">IFS(
K$9=$G24, UPPER(K23) &amp; $V23,
K$9=$E24, LEFT(K23,LEN(K23)-LEN($V23)),
1,UPPER(K23)
)</f>
        <v>DLVTMHF</v>
      </c>
      <c r="L24" s="4" t="str">
        <f t="shared" si="28"/>
        <v>HQGJCTGRMPQT</v>
      </c>
      <c r="M24" s="4" t="str">
        <f t="shared" si="28"/>
        <v>RSD</v>
      </c>
      <c r="N24" s="4" t="str">
        <f t="shared" si="28"/>
        <v>LBVF</v>
      </c>
      <c r="O24" s="4" t="str">
        <f t="shared" si="28"/>
        <v>CHL</v>
      </c>
      <c r="P24" s="4" t="str">
        <f t="shared" si="28"/>
        <v>WBD</v>
      </c>
      <c r="Q24" s="4" t="str">
        <f t="shared" si="28"/>
        <v>GWQ</v>
      </c>
      <c r="R24" s="4" t="str">
        <f t="shared" si="28"/>
        <v>CLQJZMNPHPMnm</v>
      </c>
      <c r="S24" s="4" t="str">
        <f t="shared" si="28"/>
        <v>RDLRLGHN</v>
      </c>
      <c r="U24" s="4" t="str">
        <f t="shared" si="12"/>
        <v>MHF</v>
      </c>
      <c r="V24" s="4" t="str">
        <f t="array" ref="V24">LOWER(IFERROR(PROPER(CONCATENATE(MID(JOIN("",U24),LEN(JOIN("",U24))-ROW(INDIRECT("1:"&amp;LEN(JOIN("",U24))))+1,1))),""))</f>
        <v>fhm</v>
      </c>
      <c r="X24" s="4">
        <f t="shared" si="13"/>
        <v>3</v>
      </c>
      <c r="Y24" s="4" t="b">
        <f t="shared" si="14"/>
        <v>1</v>
      </c>
    </row>
    <row r="25">
      <c r="A25" s="1" t="s">
        <v>30</v>
      </c>
      <c r="B25" s="4" t="str">
        <f>IFERROR(__xludf.DUMMYFUNCTION("SPLIT(A25,"" "")"),"move")</f>
        <v>move</v>
      </c>
      <c r="C25" s="4">
        <f>IFERROR(__xludf.DUMMYFUNCTION("""COMPUTED_VALUE"""),3.0)</f>
        <v>3</v>
      </c>
      <c r="D25" s="4" t="str">
        <f>IFERROR(__xludf.DUMMYFUNCTION("""COMPUTED_VALUE"""),"from")</f>
        <v>from</v>
      </c>
      <c r="E25" s="4">
        <f>IFERROR(__xludf.DUMMYFUNCTION("""COMPUTED_VALUE"""),1.0)</f>
        <v>1</v>
      </c>
      <c r="F25" s="4" t="str">
        <f>IFERROR(__xludf.DUMMYFUNCTION("""COMPUTED_VALUE"""),"to")</f>
        <v>to</v>
      </c>
      <c r="G25" s="4">
        <f>IFERROR(__xludf.DUMMYFUNCTION("""COMPUTED_VALUE"""),7.0)</f>
        <v>7</v>
      </c>
      <c r="I25" s="4">
        <f t="shared" si="15"/>
        <v>15</v>
      </c>
      <c r="K25" s="4" t="str">
        <f t="shared" ref="K25:S25" si="29">IFS(
K$9=$G25, UPPER(K24) &amp; $V24,
K$9=$E25, LEFT(K24,LEN(K24)-LEN($V24)),
1,UPPER(K24)
)</f>
        <v>DLVT</v>
      </c>
      <c r="L25" s="4" t="str">
        <f t="shared" si="29"/>
        <v>HQGJCTGRMPQT</v>
      </c>
      <c r="M25" s="4" t="str">
        <f t="shared" si="29"/>
        <v>RSD</v>
      </c>
      <c r="N25" s="4" t="str">
        <f t="shared" si="29"/>
        <v>LBVF</v>
      </c>
      <c r="O25" s="4" t="str">
        <f t="shared" si="29"/>
        <v>CHL</v>
      </c>
      <c r="P25" s="4" t="str">
        <f t="shared" si="29"/>
        <v>WBD</v>
      </c>
      <c r="Q25" s="4" t="str">
        <f t="shared" si="29"/>
        <v>GWQfhm</v>
      </c>
      <c r="R25" s="4" t="str">
        <f t="shared" si="29"/>
        <v>CLQJZMNPHPMNM</v>
      </c>
      <c r="S25" s="4" t="str">
        <f t="shared" si="29"/>
        <v>RDLRLGHN</v>
      </c>
      <c r="U25" s="4" t="str">
        <f t="shared" si="12"/>
        <v>m</v>
      </c>
      <c r="V25" s="4" t="str">
        <f t="array" ref="V25">LOWER(IFERROR(PROPER(CONCATENATE(MID(JOIN("",U25),LEN(JOIN("",U25))-ROW(INDIRECT("1:"&amp;LEN(JOIN("",U25))))+1,1))),""))</f>
        <v>m</v>
      </c>
      <c r="X25" s="4">
        <f t="shared" si="13"/>
        <v>1</v>
      </c>
      <c r="Y25" s="4" t="b">
        <f t="shared" si="14"/>
        <v>1</v>
      </c>
    </row>
    <row r="26">
      <c r="A26" s="1" t="s">
        <v>31</v>
      </c>
      <c r="B26" s="4" t="str">
        <f>IFERROR(__xludf.DUMMYFUNCTION("SPLIT(A26,"" "")"),"move")</f>
        <v>move</v>
      </c>
      <c r="C26" s="4">
        <f>IFERROR(__xludf.DUMMYFUNCTION("""COMPUTED_VALUE"""),1.0)</f>
        <v>1</v>
      </c>
      <c r="D26" s="4" t="str">
        <f>IFERROR(__xludf.DUMMYFUNCTION("""COMPUTED_VALUE"""),"from")</f>
        <v>from</v>
      </c>
      <c r="E26" s="4">
        <f>IFERROR(__xludf.DUMMYFUNCTION("""COMPUTED_VALUE"""),7.0)</f>
        <v>7</v>
      </c>
      <c r="F26" s="4" t="str">
        <f>IFERROR(__xludf.DUMMYFUNCTION("""COMPUTED_VALUE"""),"to")</f>
        <v>to</v>
      </c>
      <c r="G26" s="4">
        <f>IFERROR(__xludf.DUMMYFUNCTION("""COMPUTED_VALUE"""),1.0)</f>
        <v>1</v>
      </c>
      <c r="I26" s="4">
        <f t="shared" si="15"/>
        <v>16</v>
      </c>
      <c r="K26" s="4" t="str">
        <f t="shared" ref="K26:S26" si="30">IFS(
K$9=$G26, UPPER(K25) &amp; $V25,
K$9=$E26, LEFT(K25,LEN(K25)-LEN($V25)),
1,UPPER(K25)
)</f>
        <v>DLVTm</v>
      </c>
      <c r="L26" s="4" t="str">
        <f t="shared" si="30"/>
        <v>HQGJCTGRMPQT</v>
      </c>
      <c r="M26" s="4" t="str">
        <f t="shared" si="30"/>
        <v>RSD</v>
      </c>
      <c r="N26" s="4" t="str">
        <f t="shared" si="30"/>
        <v>LBVF</v>
      </c>
      <c r="O26" s="4" t="str">
        <f t="shared" si="30"/>
        <v>CHL</v>
      </c>
      <c r="P26" s="4" t="str">
        <f t="shared" si="30"/>
        <v>WBD</v>
      </c>
      <c r="Q26" s="4" t="str">
        <f t="shared" si="30"/>
        <v>GWQfh</v>
      </c>
      <c r="R26" s="4" t="str">
        <f t="shared" si="30"/>
        <v>CLQJZMNPHPMNM</v>
      </c>
      <c r="S26" s="4" t="str">
        <f t="shared" si="30"/>
        <v>RDLRLGHN</v>
      </c>
      <c r="U26" s="4" t="str">
        <f t="shared" si="12"/>
        <v>WQfh</v>
      </c>
      <c r="V26" s="4" t="str">
        <f t="array" ref="V26">LOWER(IFERROR(PROPER(CONCATENATE(MID(JOIN("",U26),LEN(JOIN("",U26))-ROW(INDIRECT("1:"&amp;LEN(JOIN("",U26))))+1,1))),""))</f>
        <v>hfqw</v>
      </c>
      <c r="X26" s="4">
        <f t="shared" si="13"/>
        <v>4</v>
      </c>
      <c r="Y26" s="4" t="b">
        <f t="shared" si="14"/>
        <v>1</v>
      </c>
    </row>
    <row r="27">
      <c r="A27" s="1" t="s">
        <v>32</v>
      </c>
      <c r="B27" s="4" t="str">
        <f>IFERROR(__xludf.DUMMYFUNCTION("SPLIT(A27,"" "")"),"move")</f>
        <v>move</v>
      </c>
      <c r="C27" s="4">
        <f>IFERROR(__xludf.DUMMYFUNCTION("""COMPUTED_VALUE"""),4.0)</f>
        <v>4</v>
      </c>
      <c r="D27" s="4" t="str">
        <f>IFERROR(__xludf.DUMMYFUNCTION("""COMPUTED_VALUE"""),"from")</f>
        <v>from</v>
      </c>
      <c r="E27" s="4">
        <f>IFERROR(__xludf.DUMMYFUNCTION("""COMPUTED_VALUE"""),7.0)</f>
        <v>7</v>
      </c>
      <c r="F27" s="4" t="str">
        <f>IFERROR(__xludf.DUMMYFUNCTION("""COMPUTED_VALUE"""),"to")</f>
        <v>to</v>
      </c>
      <c r="G27" s="4">
        <f>IFERROR(__xludf.DUMMYFUNCTION("""COMPUTED_VALUE"""),8.0)</f>
        <v>8</v>
      </c>
      <c r="I27" s="4">
        <f t="shared" si="15"/>
        <v>17</v>
      </c>
      <c r="K27" s="4" t="str">
        <f t="shared" ref="K27:S27" si="31">IFS(
K$9=$G27, UPPER(K26) &amp; $V26,
K$9=$E27, LEFT(K26,LEN(K26)-LEN($V26)),
1,UPPER(K26)
)</f>
        <v>DLVTM</v>
      </c>
      <c r="L27" s="4" t="str">
        <f t="shared" si="31"/>
        <v>HQGJCTGRMPQT</v>
      </c>
      <c r="M27" s="4" t="str">
        <f t="shared" si="31"/>
        <v>RSD</v>
      </c>
      <c r="N27" s="4" t="str">
        <f t="shared" si="31"/>
        <v>LBVF</v>
      </c>
      <c r="O27" s="4" t="str">
        <f t="shared" si="31"/>
        <v>CHL</v>
      </c>
      <c r="P27" s="4" t="str">
        <f t="shared" si="31"/>
        <v>WBD</v>
      </c>
      <c r="Q27" s="4" t="str">
        <f t="shared" si="31"/>
        <v>G</v>
      </c>
      <c r="R27" s="4" t="str">
        <f t="shared" si="31"/>
        <v>CLQJZMNPHPMNMhfqw</v>
      </c>
      <c r="S27" s="4" t="str">
        <f t="shared" si="31"/>
        <v>RDLRLGHN</v>
      </c>
      <c r="U27" s="4" t="str">
        <f t="shared" si="12"/>
        <v>L</v>
      </c>
      <c r="V27" s="4" t="str">
        <f t="array" ref="V27">LOWER(IFERROR(PROPER(CONCATENATE(MID(JOIN("",U27),LEN(JOIN("",U27))-ROW(INDIRECT("1:"&amp;LEN(JOIN("",U27))))+1,1))),""))</f>
        <v>l</v>
      </c>
      <c r="X27" s="4">
        <f t="shared" si="13"/>
        <v>1</v>
      </c>
      <c r="Y27" s="4" t="b">
        <f t="shared" si="14"/>
        <v>1</v>
      </c>
    </row>
    <row r="28">
      <c r="A28" s="1" t="s">
        <v>33</v>
      </c>
      <c r="B28" s="4" t="str">
        <f>IFERROR(__xludf.DUMMYFUNCTION("SPLIT(A28,"" "")"),"move")</f>
        <v>move</v>
      </c>
      <c r="C28" s="4">
        <f>IFERROR(__xludf.DUMMYFUNCTION("""COMPUTED_VALUE"""),1.0)</f>
        <v>1</v>
      </c>
      <c r="D28" s="4" t="str">
        <f>IFERROR(__xludf.DUMMYFUNCTION("""COMPUTED_VALUE"""),"from")</f>
        <v>from</v>
      </c>
      <c r="E28" s="4">
        <f>IFERROR(__xludf.DUMMYFUNCTION("""COMPUTED_VALUE"""),5.0)</f>
        <v>5</v>
      </c>
      <c r="F28" s="4" t="str">
        <f>IFERROR(__xludf.DUMMYFUNCTION("""COMPUTED_VALUE"""),"to")</f>
        <v>to</v>
      </c>
      <c r="G28" s="4">
        <f>IFERROR(__xludf.DUMMYFUNCTION("""COMPUTED_VALUE"""),6.0)</f>
        <v>6</v>
      </c>
      <c r="I28" s="4">
        <f t="shared" si="15"/>
        <v>18</v>
      </c>
      <c r="K28" s="4" t="str">
        <f t="shared" ref="K28:S28" si="32">IFS(
K$9=$G28, UPPER(K27) &amp; $V27,
K$9=$E28, LEFT(K27,LEN(K27)-LEN($V27)),
1,UPPER(K27)
)</f>
        <v>DLVTM</v>
      </c>
      <c r="L28" s="4" t="str">
        <f t="shared" si="32"/>
        <v>HQGJCTGRMPQT</v>
      </c>
      <c r="M28" s="4" t="str">
        <f t="shared" si="32"/>
        <v>RSD</v>
      </c>
      <c r="N28" s="4" t="str">
        <f t="shared" si="32"/>
        <v>LBVF</v>
      </c>
      <c r="O28" s="4" t="str">
        <f t="shared" si="32"/>
        <v>CH</v>
      </c>
      <c r="P28" s="4" t="str">
        <f t="shared" si="32"/>
        <v>WBDl</v>
      </c>
      <c r="Q28" s="4" t="str">
        <f t="shared" si="32"/>
        <v>G</v>
      </c>
      <c r="R28" s="4" t="str">
        <f t="shared" si="32"/>
        <v>CLQJZMNPHPMNMHFQW</v>
      </c>
      <c r="S28" s="4" t="str">
        <f t="shared" si="32"/>
        <v>RDLRLGHN</v>
      </c>
      <c r="U28" s="4" t="str">
        <f t="shared" si="12"/>
        <v>N</v>
      </c>
      <c r="V28" s="4" t="str">
        <f t="array" ref="V28">LOWER(IFERROR(PROPER(CONCATENATE(MID(JOIN("",U28),LEN(JOIN("",U28))-ROW(INDIRECT("1:"&amp;LEN(JOIN("",U28))))+1,1))),""))</f>
        <v>n</v>
      </c>
      <c r="X28" s="4">
        <f t="shared" si="13"/>
        <v>1</v>
      </c>
      <c r="Y28" s="4" t="b">
        <f t="shared" si="14"/>
        <v>1</v>
      </c>
    </row>
    <row r="29">
      <c r="A29" s="1" t="s">
        <v>34</v>
      </c>
      <c r="B29" s="4" t="str">
        <f>IFERROR(__xludf.DUMMYFUNCTION("SPLIT(A29,"" "")"),"move")</f>
        <v>move</v>
      </c>
      <c r="C29" s="4">
        <f>IFERROR(__xludf.DUMMYFUNCTION("""COMPUTED_VALUE"""),1.0)</f>
        <v>1</v>
      </c>
      <c r="D29" s="4" t="str">
        <f>IFERROR(__xludf.DUMMYFUNCTION("""COMPUTED_VALUE"""),"from")</f>
        <v>from</v>
      </c>
      <c r="E29" s="4">
        <f>IFERROR(__xludf.DUMMYFUNCTION("""COMPUTED_VALUE"""),9.0)</f>
        <v>9</v>
      </c>
      <c r="F29" s="4" t="str">
        <f>IFERROR(__xludf.DUMMYFUNCTION("""COMPUTED_VALUE"""),"to")</f>
        <v>to</v>
      </c>
      <c r="G29" s="4">
        <f>IFERROR(__xludf.DUMMYFUNCTION("""COMPUTED_VALUE"""),3.0)</f>
        <v>3</v>
      </c>
      <c r="I29" s="4">
        <f t="shared" si="15"/>
        <v>19</v>
      </c>
      <c r="K29" s="4" t="str">
        <f t="shared" ref="K29:S29" si="33">IFS(
K$9=$G29, UPPER(K28) &amp; $V28,
K$9=$E29, LEFT(K28,LEN(K28)-LEN($V28)),
1,UPPER(K28)
)</f>
        <v>DLVTM</v>
      </c>
      <c r="L29" s="4" t="str">
        <f t="shared" si="33"/>
        <v>HQGJCTGRMPQT</v>
      </c>
      <c r="M29" s="4" t="str">
        <f t="shared" si="33"/>
        <v>RSDn</v>
      </c>
      <c r="N29" s="4" t="str">
        <f t="shared" si="33"/>
        <v>LBVF</v>
      </c>
      <c r="O29" s="4" t="str">
        <f t="shared" si="33"/>
        <v>CH</v>
      </c>
      <c r="P29" s="4" t="str">
        <f t="shared" si="33"/>
        <v>WBDL</v>
      </c>
      <c r="Q29" s="4" t="str">
        <f t="shared" si="33"/>
        <v>G</v>
      </c>
      <c r="R29" s="4" t="str">
        <f t="shared" si="33"/>
        <v>CLQJZMNPHPMNMHFQW</v>
      </c>
      <c r="S29" s="4" t="str">
        <f t="shared" si="33"/>
        <v>RDLRLGH</v>
      </c>
      <c r="U29" s="4" t="str">
        <f t="shared" si="12"/>
        <v>CTGRMPQT</v>
      </c>
      <c r="V29" s="4" t="str">
        <f t="array" ref="V29">LOWER(IFERROR(PROPER(CONCATENATE(MID(JOIN("",U29),LEN(JOIN("",U29))-ROW(INDIRECT("1:"&amp;LEN(JOIN("",U29))))+1,1))),""))</f>
        <v>tqpmrgtc</v>
      </c>
      <c r="X29" s="4">
        <f t="shared" si="13"/>
        <v>8</v>
      </c>
      <c r="Y29" s="4" t="b">
        <f t="shared" si="14"/>
        <v>1</v>
      </c>
    </row>
    <row r="30">
      <c r="A30" s="1" t="s">
        <v>35</v>
      </c>
      <c r="B30" s="4" t="str">
        <f>IFERROR(__xludf.DUMMYFUNCTION("SPLIT(A30,"" "")"),"move")</f>
        <v>move</v>
      </c>
      <c r="C30" s="4">
        <f>IFERROR(__xludf.DUMMYFUNCTION("""COMPUTED_VALUE"""),8.0)</f>
        <v>8</v>
      </c>
      <c r="D30" s="4" t="str">
        <f>IFERROR(__xludf.DUMMYFUNCTION("""COMPUTED_VALUE"""),"from")</f>
        <v>from</v>
      </c>
      <c r="E30" s="4">
        <f>IFERROR(__xludf.DUMMYFUNCTION("""COMPUTED_VALUE"""),2.0)</f>
        <v>2</v>
      </c>
      <c r="F30" s="4" t="str">
        <f>IFERROR(__xludf.DUMMYFUNCTION("""COMPUTED_VALUE"""),"to")</f>
        <v>to</v>
      </c>
      <c r="G30" s="4">
        <f>IFERROR(__xludf.DUMMYFUNCTION("""COMPUTED_VALUE"""),4.0)</f>
        <v>4</v>
      </c>
      <c r="I30" s="4">
        <f t="shared" si="15"/>
        <v>20</v>
      </c>
      <c r="K30" s="4" t="str">
        <f t="shared" ref="K30:S30" si="34">IFS(
K$9=$G30, UPPER(K29) &amp; $V29,
K$9=$E30, LEFT(K29,LEN(K29)-LEN($V29)),
1,UPPER(K29)
)</f>
        <v>DLVTM</v>
      </c>
      <c r="L30" s="4" t="str">
        <f t="shared" si="34"/>
        <v>HQGJ</v>
      </c>
      <c r="M30" s="4" t="str">
        <f t="shared" si="34"/>
        <v>RSDN</v>
      </c>
      <c r="N30" s="4" t="str">
        <f t="shared" si="34"/>
        <v>LBVFtqpmrgtc</v>
      </c>
      <c r="O30" s="4" t="str">
        <f t="shared" si="34"/>
        <v>CH</v>
      </c>
      <c r="P30" s="4" t="str">
        <f t="shared" si="34"/>
        <v>WBDL</v>
      </c>
      <c r="Q30" s="4" t="str">
        <f t="shared" si="34"/>
        <v>G</v>
      </c>
      <c r="R30" s="4" t="str">
        <f t="shared" si="34"/>
        <v>CLQJZMNPHPMNMHFQW</v>
      </c>
      <c r="S30" s="4" t="str">
        <f t="shared" si="34"/>
        <v>RDLRLGH</v>
      </c>
      <c r="U30" s="4" t="str">
        <f t="shared" si="12"/>
        <v>H</v>
      </c>
      <c r="V30" s="4" t="str">
        <f t="array" ref="V30">LOWER(IFERROR(PROPER(CONCATENATE(MID(JOIN("",U30),LEN(JOIN("",U30))-ROW(INDIRECT("1:"&amp;LEN(JOIN("",U30))))+1,1))),""))</f>
        <v>h</v>
      </c>
      <c r="X30" s="4">
        <f t="shared" si="13"/>
        <v>1</v>
      </c>
      <c r="Y30" s="4" t="b">
        <f t="shared" si="14"/>
        <v>1</v>
      </c>
    </row>
    <row r="31">
      <c r="A31" s="1" t="s">
        <v>36</v>
      </c>
      <c r="B31" s="4" t="str">
        <f>IFERROR(__xludf.DUMMYFUNCTION("SPLIT(A31,"" "")"),"move")</f>
        <v>move</v>
      </c>
      <c r="C31" s="4">
        <f>IFERROR(__xludf.DUMMYFUNCTION("""COMPUTED_VALUE"""),1.0)</f>
        <v>1</v>
      </c>
      <c r="D31" s="4" t="str">
        <f>IFERROR(__xludf.DUMMYFUNCTION("""COMPUTED_VALUE"""),"from")</f>
        <v>from</v>
      </c>
      <c r="E31" s="4">
        <f>IFERROR(__xludf.DUMMYFUNCTION("""COMPUTED_VALUE"""),5.0)</f>
        <v>5</v>
      </c>
      <c r="F31" s="4" t="str">
        <f>IFERROR(__xludf.DUMMYFUNCTION("""COMPUTED_VALUE"""),"to")</f>
        <v>to</v>
      </c>
      <c r="G31" s="4">
        <f>IFERROR(__xludf.DUMMYFUNCTION("""COMPUTED_VALUE"""),8.0)</f>
        <v>8</v>
      </c>
      <c r="I31" s="4">
        <f t="shared" si="15"/>
        <v>21</v>
      </c>
      <c r="K31" s="4" t="str">
        <f t="shared" ref="K31:S31" si="35">IFS(
K$9=$G31, UPPER(K30) &amp; $V30,
K$9=$E31, LEFT(K30,LEN(K30)-LEN($V30)),
1,UPPER(K30)
)</f>
        <v>DLVTM</v>
      </c>
      <c r="L31" s="4" t="str">
        <f t="shared" si="35"/>
        <v>HQGJ</v>
      </c>
      <c r="M31" s="4" t="str">
        <f t="shared" si="35"/>
        <v>RSDN</v>
      </c>
      <c r="N31" s="4" t="str">
        <f t="shared" si="35"/>
        <v>LBVFTQPMRGTC</v>
      </c>
      <c r="O31" s="4" t="str">
        <f t="shared" si="35"/>
        <v>C</v>
      </c>
      <c r="P31" s="4" t="str">
        <f t="shared" si="35"/>
        <v>WBDL</v>
      </c>
      <c r="Q31" s="4" t="str">
        <f t="shared" si="35"/>
        <v>G</v>
      </c>
      <c r="R31" s="4" t="str">
        <f t="shared" si="35"/>
        <v>CLQJZMNPHPMNMHFQWh</v>
      </c>
      <c r="S31" s="4" t="str">
        <f t="shared" si="35"/>
        <v>RDLRLGH</v>
      </c>
      <c r="U31" s="4" t="str">
        <f t="shared" si="12"/>
        <v>C</v>
      </c>
      <c r="V31" s="4" t="str">
        <f t="array" ref="V31">LOWER(IFERROR(PROPER(CONCATENATE(MID(JOIN("",U31),LEN(JOIN("",U31))-ROW(INDIRECT("1:"&amp;LEN(JOIN("",U31))))+1,1))),""))</f>
        <v>c</v>
      </c>
      <c r="X31" s="4">
        <f t="shared" si="13"/>
        <v>1</v>
      </c>
      <c r="Y31" s="4" t="b">
        <f t="shared" si="14"/>
        <v>1</v>
      </c>
    </row>
    <row r="32">
      <c r="A32" s="1" t="s">
        <v>37</v>
      </c>
      <c r="B32" s="4" t="str">
        <f>IFERROR(__xludf.DUMMYFUNCTION("SPLIT(A32,"" "")"),"move")</f>
        <v>move</v>
      </c>
      <c r="C32" s="4">
        <f>IFERROR(__xludf.DUMMYFUNCTION("""COMPUTED_VALUE"""),1.0)</f>
        <v>1</v>
      </c>
      <c r="D32" s="4" t="str">
        <f>IFERROR(__xludf.DUMMYFUNCTION("""COMPUTED_VALUE"""),"from")</f>
        <v>from</v>
      </c>
      <c r="E32" s="4">
        <f>IFERROR(__xludf.DUMMYFUNCTION("""COMPUTED_VALUE"""),5.0)</f>
        <v>5</v>
      </c>
      <c r="F32" s="4" t="str">
        <f>IFERROR(__xludf.DUMMYFUNCTION("""COMPUTED_VALUE"""),"to")</f>
        <v>to</v>
      </c>
      <c r="G32" s="4">
        <f>IFERROR(__xludf.DUMMYFUNCTION("""COMPUTED_VALUE"""),3.0)</f>
        <v>3</v>
      </c>
      <c r="I32" s="4">
        <f t="shared" si="15"/>
        <v>22</v>
      </c>
      <c r="K32" s="4" t="str">
        <f t="shared" ref="K32:S32" si="36">IFS(
K$9=$G32, UPPER(K31) &amp; $V31,
K$9=$E32, LEFT(K31,LEN(K31)-LEN($V31)),
1,UPPER(K31)
)</f>
        <v>DLVTM</v>
      </c>
      <c r="L32" s="4" t="str">
        <f t="shared" si="36"/>
        <v>HQGJ</v>
      </c>
      <c r="M32" s="4" t="str">
        <f t="shared" si="36"/>
        <v>RSDNc</v>
      </c>
      <c r="N32" s="4" t="str">
        <f t="shared" si="36"/>
        <v>LBVFTQPMRGTC</v>
      </c>
      <c r="O32" s="4" t="str">
        <f t="shared" si="36"/>
        <v/>
      </c>
      <c r="P32" s="4" t="str">
        <f t="shared" si="36"/>
        <v>WBDL</v>
      </c>
      <c r="Q32" s="4" t="str">
        <f t="shared" si="36"/>
        <v>G</v>
      </c>
      <c r="R32" s="4" t="str">
        <f t="shared" si="36"/>
        <v>CLQJZMNPHPMNMHFQWH</v>
      </c>
      <c r="S32" s="4" t="str">
        <f t="shared" si="36"/>
        <v>RDLRLGH</v>
      </c>
      <c r="U32" s="4" t="str">
        <f t="shared" si="12"/>
        <v>TM</v>
      </c>
      <c r="V32" s="4" t="str">
        <f t="array" ref="V32">LOWER(IFERROR(PROPER(CONCATENATE(MID(JOIN("",U32),LEN(JOIN("",U32))-ROW(INDIRECT("1:"&amp;LEN(JOIN("",U32))))+1,1))),""))</f>
        <v>mt</v>
      </c>
      <c r="X32" s="4">
        <f t="shared" si="13"/>
        <v>2</v>
      </c>
      <c r="Y32" s="4" t="b">
        <f t="shared" si="14"/>
        <v>1</v>
      </c>
    </row>
    <row r="33">
      <c r="A33" s="1" t="s">
        <v>29</v>
      </c>
      <c r="B33" s="4" t="str">
        <f>IFERROR(__xludf.DUMMYFUNCTION("SPLIT(A33,"" "")"),"move")</f>
        <v>move</v>
      </c>
      <c r="C33" s="4">
        <f>IFERROR(__xludf.DUMMYFUNCTION("""COMPUTED_VALUE"""),2.0)</f>
        <v>2</v>
      </c>
      <c r="D33" s="4" t="str">
        <f>IFERROR(__xludf.DUMMYFUNCTION("""COMPUTED_VALUE"""),"from")</f>
        <v>from</v>
      </c>
      <c r="E33" s="4">
        <f>IFERROR(__xludf.DUMMYFUNCTION("""COMPUTED_VALUE"""),1.0)</f>
        <v>1</v>
      </c>
      <c r="F33" s="4" t="str">
        <f>IFERROR(__xludf.DUMMYFUNCTION("""COMPUTED_VALUE"""),"to")</f>
        <v>to</v>
      </c>
      <c r="G33" s="4">
        <f>IFERROR(__xludf.DUMMYFUNCTION("""COMPUTED_VALUE"""),8.0)</f>
        <v>8</v>
      </c>
      <c r="I33" s="4">
        <f t="shared" si="15"/>
        <v>23</v>
      </c>
      <c r="K33" s="4" t="str">
        <f t="shared" ref="K33:S33" si="37">IFS(
K$9=$G33, UPPER(K32) &amp; $V32,
K$9=$E33, LEFT(K32,LEN(K32)-LEN($V32)),
1,UPPER(K32)
)</f>
        <v>DLV</v>
      </c>
      <c r="L33" s="4" t="str">
        <f t="shared" si="37"/>
        <v>HQGJ</v>
      </c>
      <c r="M33" s="4" t="str">
        <f t="shared" si="37"/>
        <v>RSDNC</v>
      </c>
      <c r="N33" s="4" t="str">
        <f t="shared" si="37"/>
        <v>LBVFTQPMRGTC</v>
      </c>
      <c r="O33" s="4" t="str">
        <f t="shared" si="37"/>
        <v/>
      </c>
      <c r="P33" s="4" t="str">
        <f t="shared" si="37"/>
        <v>WBDL</v>
      </c>
      <c r="Q33" s="4" t="str">
        <f t="shared" si="37"/>
        <v>G</v>
      </c>
      <c r="R33" s="4" t="str">
        <f t="shared" si="37"/>
        <v>CLQJZMNPHPMNMHFQWHmt</v>
      </c>
      <c r="S33" s="4" t="str">
        <f t="shared" si="37"/>
        <v>RDLRLGH</v>
      </c>
      <c r="U33" s="4" t="str">
        <f t="shared" si="12"/>
        <v>SDNC</v>
      </c>
      <c r="V33" s="4" t="str">
        <f t="array" ref="V33">LOWER(IFERROR(PROPER(CONCATENATE(MID(JOIN("",U33),LEN(JOIN("",U33))-ROW(INDIRECT("1:"&amp;LEN(JOIN("",U33))))+1,1))),""))</f>
        <v>cnds</v>
      </c>
      <c r="X33" s="4">
        <f t="shared" si="13"/>
        <v>4</v>
      </c>
      <c r="Y33" s="4" t="b">
        <f t="shared" si="14"/>
        <v>1</v>
      </c>
    </row>
    <row r="34">
      <c r="A34" s="1" t="s">
        <v>38</v>
      </c>
      <c r="B34" s="4" t="str">
        <f>IFERROR(__xludf.DUMMYFUNCTION("SPLIT(A34,"" "")"),"move")</f>
        <v>move</v>
      </c>
      <c r="C34" s="4">
        <f>IFERROR(__xludf.DUMMYFUNCTION("""COMPUTED_VALUE"""),4.0)</f>
        <v>4</v>
      </c>
      <c r="D34" s="4" t="str">
        <f>IFERROR(__xludf.DUMMYFUNCTION("""COMPUTED_VALUE"""),"from")</f>
        <v>from</v>
      </c>
      <c r="E34" s="4">
        <f>IFERROR(__xludf.DUMMYFUNCTION("""COMPUTED_VALUE"""),3.0)</f>
        <v>3</v>
      </c>
      <c r="F34" s="4" t="str">
        <f>IFERROR(__xludf.DUMMYFUNCTION("""COMPUTED_VALUE"""),"to")</f>
        <v>to</v>
      </c>
      <c r="G34" s="4">
        <f>IFERROR(__xludf.DUMMYFUNCTION("""COMPUTED_VALUE"""),4.0)</f>
        <v>4</v>
      </c>
      <c r="I34" s="4">
        <f t="shared" si="15"/>
        <v>24</v>
      </c>
      <c r="K34" s="4" t="str">
        <f t="shared" ref="K34:S34" si="38">IFS(
K$9=$G34, UPPER(K33) &amp; $V33,
K$9=$E34, LEFT(K33,LEN(K33)-LEN($V33)),
1,UPPER(K33)
)</f>
        <v>DLV</v>
      </c>
      <c r="L34" s="4" t="str">
        <f t="shared" si="38"/>
        <v>HQGJ</v>
      </c>
      <c r="M34" s="4" t="str">
        <f t="shared" si="38"/>
        <v>R</v>
      </c>
      <c r="N34" s="4" t="str">
        <f t="shared" si="38"/>
        <v>LBVFTQPMRGTCcnds</v>
      </c>
      <c r="O34" s="4" t="str">
        <f t="shared" si="38"/>
        <v/>
      </c>
      <c r="P34" s="4" t="str">
        <f t="shared" si="38"/>
        <v>WBDL</v>
      </c>
      <c r="Q34" s="4" t="str">
        <f t="shared" si="38"/>
        <v>G</v>
      </c>
      <c r="R34" s="4" t="str">
        <f t="shared" si="38"/>
        <v>CLQJZMNPHPMNMHFQWHMT</v>
      </c>
      <c r="S34" s="4" t="str">
        <f t="shared" si="38"/>
        <v>RDLRLGH</v>
      </c>
      <c r="U34" s="4" t="str">
        <f t="shared" si="12"/>
        <v>R</v>
      </c>
      <c r="V34" s="4" t="str">
        <f t="array" ref="V34">LOWER(IFERROR(PROPER(CONCATENATE(MID(JOIN("",U34),LEN(JOIN("",U34))-ROW(INDIRECT("1:"&amp;LEN(JOIN("",U34))))+1,1))),""))</f>
        <v>r</v>
      </c>
      <c r="X34" s="4">
        <f t="shared" si="13"/>
        <v>1</v>
      </c>
      <c r="Y34" s="4" t="b">
        <f t="shared" si="14"/>
        <v>1</v>
      </c>
    </row>
    <row r="35">
      <c r="A35" s="1" t="s">
        <v>39</v>
      </c>
      <c r="B35" s="4" t="str">
        <f>IFERROR(__xludf.DUMMYFUNCTION("SPLIT(A35,"" "")"),"move")</f>
        <v>move</v>
      </c>
      <c r="C35" s="4">
        <f>IFERROR(__xludf.DUMMYFUNCTION("""COMPUTED_VALUE"""),1.0)</f>
        <v>1</v>
      </c>
      <c r="D35" s="4" t="str">
        <f>IFERROR(__xludf.DUMMYFUNCTION("""COMPUTED_VALUE"""),"from")</f>
        <v>from</v>
      </c>
      <c r="E35" s="4">
        <f>IFERROR(__xludf.DUMMYFUNCTION("""COMPUTED_VALUE"""),3.0)</f>
        <v>3</v>
      </c>
      <c r="F35" s="4" t="str">
        <f>IFERROR(__xludf.DUMMYFUNCTION("""COMPUTED_VALUE"""),"to")</f>
        <v>to</v>
      </c>
      <c r="G35" s="4">
        <f>IFERROR(__xludf.DUMMYFUNCTION("""COMPUTED_VALUE"""),4.0)</f>
        <v>4</v>
      </c>
      <c r="I35" s="4">
        <f t="shared" si="15"/>
        <v>25</v>
      </c>
      <c r="K35" s="4" t="str">
        <f t="shared" ref="K35:S35" si="39">IFS(
K$9=$G35, UPPER(K34) &amp; $V34,
K$9=$E35, LEFT(K34,LEN(K34)-LEN($V34)),
1,UPPER(K34)
)</f>
        <v>DLV</v>
      </c>
      <c r="L35" s="4" t="str">
        <f t="shared" si="39"/>
        <v>HQGJ</v>
      </c>
      <c r="M35" s="4" t="str">
        <f t="shared" si="39"/>
        <v/>
      </c>
      <c r="N35" s="4" t="str">
        <f t="shared" si="39"/>
        <v>LBVFTQPMRGTCCNDSr</v>
      </c>
      <c r="O35" s="4" t="str">
        <f t="shared" si="39"/>
        <v/>
      </c>
      <c r="P35" s="4" t="str">
        <f t="shared" si="39"/>
        <v>WBDL</v>
      </c>
      <c r="Q35" s="4" t="str">
        <f t="shared" si="39"/>
        <v>G</v>
      </c>
      <c r="R35" s="4" t="str">
        <f t="shared" si="39"/>
        <v>CLQJZMNPHPMNMHFQWHMT</v>
      </c>
      <c r="S35" s="4" t="str">
        <f t="shared" si="39"/>
        <v>RDLRLGH</v>
      </c>
      <c r="U35" s="4" t="str">
        <f t="shared" si="12"/>
        <v>V</v>
      </c>
      <c r="V35" s="4" t="str">
        <f t="array" ref="V35">LOWER(IFERROR(PROPER(CONCATENATE(MID(JOIN("",U35),LEN(JOIN("",U35))-ROW(INDIRECT("1:"&amp;LEN(JOIN("",U35))))+1,1))),""))</f>
        <v>v</v>
      </c>
      <c r="X35" s="4">
        <f t="shared" si="13"/>
        <v>1</v>
      </c>
      <c r="Y35" s="4" t="b">
        <f t="shared" si="14"/>
        <v>1</v>
      </c>
    </row>
    <row r="36">
      <c r="A36" s="1" t="s">
        <v>40</v>
      </c>
      <c r="B36" s="4" t="str">
        <f>IFERROR(__xludf.DUMMYFUNCTION("SPLIT(A36,"" "")"),"move")</f>
        <v>move</v>
      </c>
      <c r="C36" s="4">
        <f>IFERROR(__xludf.DUMMYFUNCTION("""COMPUTED_VALUE"""),1.0)</f>
        <v>1</v>
      </c>
      <c r="D36" s="4" t="str">
        <f>IFERROR(__xludf.DUMMYFUNCTION("""COMPUTED_VALUE"""),"from")</f>
        <v>from</v>
      </c>
      <c r="E36" s="4">
        <f>IFERROR(__xludf.DUMMYFUNCTION("""COMPUTED_VALUE"""),1.0)</f>
        <v>1</v>
      </c>
      <c r="F36" s="4" t="str">
        <f>IFERROR(__xludf.DUMMYFUNCTION("""COMPUTED_VALUE"""),"to")</f>
        <v>to</v>
      </c>
      <c r="G36" s="4">
        <f>IFERROR(__xludf.DUMMYFUNCTION("""COMPUTED_VALUE"""),7.0)</f>
        <v>7</v>
      </c>
      <c r="I36" s="4">
        <f t="shared" si="15"/>
        <v>26</v>
      </c>
      <c r="K36" s="4" t="str">
        <f t="shared" ref="K36:S36" si="40">IFS(
K$9=$G36, UPPER(K35) &amp; $V35,
K$9=$E36, LEFT(K35,LEN(K35)-LEN($V35)),
1,UPPER(K35)
)</f>
        <v>DL</v>
      </c>
      <c r="L36" s="4" t="str">
        <f t="shared" si="40"/>
        <v>HQGJ</v>
      </c>
      <c r="M36" s="4" t="str">
        <f t="shared" si="40"/>
        <v/>
      </c>
      <c r="N36" s="4" t="str">
        <f t="shared" si="40"/>
        <v>LBVFTQPMRGTCCNDSR</v>
      </c>
      <c r="O36" s="4" t="str">
        <f t="shared" si="40"/>
        <v/>
      </c>
      <c r="P36" s="4" t="str">
        <f t="shared" si="40"/>
        <v>WBDL</v>
      </c>
      <c r="Q36" s="4" t="str">
        <f t="shared" si="40"/>
        <v>Gv</v>
      </c>
      <c r="R36" s="4" t="str">
        <f t="shared" si="40"/>
        <v>CLQJZMNPHPMNMHFQWHMT</v>
      </c>
      <c r="S36" s="4" t="str">
        <f t="shared" si="40"/>
        <v>RDLRLGH</v>
      </c>
      <c r="U36" s="4" t="str">
        <f t="shared" si="12"/>
        <v>v</v>
      </c>
      <c r="V36" s="4" t="str">
        <f t="array" ref="V36">LOWER(IFERROR(PROPER(CONCATENATE(MID(JOIN("",U36),LEN(JOIN("",U36))-ROW(INDIRECT("1:"&amp;LEN(JOIN("",U36))))+1,1))),""))</f>
        <v>v</v>
      </c>
      <c r="X36" s="4">
        <f t="shared" si="13"/>
        <v>1</v>
      </c>
      <c r="Y36" s="4" t="b">
        <f t="shared" si="14"/>
        <v>1</v>
      </c>
    </row>
    <row r="37">
      <c r="A37" s="1" t="s">
        <v>41</v>
      </c>
      <c r="B37" s="4" t="str">
        <f>IFERROR(__xludf.DUMMYFUNCTION("SPLIT(A37,"" "")"),"move")</f>
        <v>move</v>
      </c>
      <c r="C37" s="4">
        <f>IFERROR(__xludf.DUMMYFUNCTION("""COMPUTED_VALUE"""),1.0)</f>
        <v>1</v>
      </c>
      <c r="D37" s="4" t="str">
        <f>IFERROR(__xludf.DUMMYFUNCTION("""COMPUTED_VALUE"""),"from")</f>
        <v>from</v>
      </c>
      <c r="E37" s="4">
        <f>IFERROR(__xludf.DUMMYFUNCTION("""COMPUTED_VALUE"""),7.0)</f>
        <v>7</v>
      </c>
      <c r="F37" s="4" t="str">
        <f>IFERROR(__xludf.DUMMYFUNCTION("""COMPUTED_VALUE"""),"to")</f>
        <v>to</v>
      </c>
      <c r="G37" s="4">
        <f>IFERROR(__xludf.DUMMYFUNCTION("""COMPUTED_VALUE"""),8.0)</f>
        <v>8</v>
      </c>
      <c r="I37" s="4">
        <f t="shared" si="15"/>
        <v>27</v>
      </c>
      <c r="K37" s="4" t="str">
        <f t="shared" ref="K37:S37" si="41">IFS(
K$9=$G37, UPPER(K36) &amp; $V36,
K$9=$E37, LEFT(K36,LEN(K36)-LEN($V36)),
1,UPPER(K36)
)</f>
        <v>DL</v>
      </c>
      <c r="L37" s="4" t="str">
        <f t="shared" si="41"/>
        <v>HQGJ</v>
      </c>
      <c r="M37" s="4" t="str">
        <f t="shared" si="41"/>
        <v/>
      </c>
      <c r="N37" s="4" t="str">
        <f t="shared" si="41"/>
        <v>LBVFTQPMRGTCCNDSR</v>
      </c>
      <c r="O37" s="4" t="str">
        <f t="shared" si="41"/>
        <v/>
      </c>
      <c r="P37" s="4" t="str">
        <f t="shared" si="41"/>
        <v>WBDL</v>
      </c>
      <c r="Q37" s="4" t="str">
        <f t="shared" si="41"/>
        <v>G</v>
      </c>
      <c r="R37" s="4" t="str">
        <f t="shared" si="41"/>
        <v>CLQJZMNPHPMNMHFQWHMTv</v>
      </c>
      <c r="S37" s="4" t="str">
        <f t="shared" si="41"/>
        <v>RDLRLGH</v>
      </c>
      <c r="U37" s="4" t="str">
        <f t="shared" si="12"/>
        <v>G</v>
      </c>
      <c r="V37" s="4" t="str">
        <f t="array" ref="V37">LOWER(IFERROR(PROPER(CONCATENATE(MID(JOIN("",U37),LEN(JOIN("",U37))-ROW(INDIRECT("1:"&amp;LEN(JOIN("",U37))))+1,1))),""))</f>
        <v>g</v>
      </c>
      <c r="X37" s="4">
        <f t="shared" si="13"/>
        <v>1</v>
      </c>
      <c r="Y37" s="4" t="b">
        <f t="shared" si="14"/>
        <v>1</v>
      </c>
    </row>
    <row r="38">
      <c r="A38" s="1" t="s">
        <v>42</v>
      </c>
      <c r="B38" s="4" t="str">
        <f>IFERROR(__xludf.DUMMYFUNCTION("SPLIT(A38,"" "")"),"move")</f>
        <v>move</v>
      </c>
      <c r="C38" s="4">
        <f>IFERROR(__xludf.DUMMYFUNCTION("""COMPUTED_VALUE"""),1.0)</f>
        <v>1</v>
      </c>
      <c r="D38" s="4" t="str">
        <f>IFERROR(__xludf.DUMMYFUNCTION("""COMPUTED_VALUE"""),"from")</f>
        <v>from</v>
      </c>
      <c r="E38" s="4">
        <f>IFERROR(__xludf.DUMMYFUNCTION("""COMPUTED_VALUE"""),7.0)</f>
        <v>7</v>
      </c>
      <c r="F38" s="4" t="str">
        <f>IFERROR(__xludf.DUMMYFUNCTION("""COMPUTED_VALUE"""),"to")</f>
        <v>to</v>
      </c>
      <c r="G38" s="4">
        <f>IFERROR(__xludf.DUMMYFUNCTION("""COMPUTED_VALUE"""),4.0)</f>
        <v>4</v>
      </c>
      <c r="I38" s="4">
        <f t="shared" si="15"/>
        <v>28</v>
      </c>
      <c r="K38" s="4" t="str">
        <f t="shared" ref="K38:S38" si="42">IFS(
K$9=$G38, UPPER(K37) &amp; $V37,
K$9=$E38, LEFT(K37,LEN(K37)-LEN($V37)),
1,UPPER(K37)
)</f>
        <v>DL</v>
      </c>
      <c r="L38" s="4" t="str">
        <f t="shared" si="42"/>
        <v>HQGJ</v>
      </c>
      <c r="M38" s="4" t="str">
        <f t="shared" si="42"/>
        <v/>
      </c>
      <c r="N38" s="4" t="str">
        <f t="shared" si="42"/>
        <v>LBVFTQPMRGTCCNDSRg</v>
      </c>
      <c r="O38" s="4" t="str">
        <f t="shared" si="42"/>
        <v/>
      </c>
      <c r="P38" s="4" t="str">
        <f t="shared" si="42"/>
        <v>WBDL</v>
      </c>
      <c r="Q38" s="4" t="str">
        <f t="shared" si="42"/>
        <v/>
      </c>
      <c r="R38" s="4" t="str">
        <f t="shared" si="42"/>
        <v>CLQJZMNPHPMNMHFQWHMTV</v>
      </c>
      <c r="S38" s="4" t="str">
        <f t="shared" si="42"/>
        <v>RDLRLGH</v>
      </c>
      <c r="U38" s="4" t="str">
        <f t="shared" si="12"/>
        <v>LRLGH</v>
      </c>
      <c r="V38" s="4" t="str">
        <f t="array" ref="V38">LOWER(IFERROR(PROPER(CONCATENATE(MID(JOIN("",U38),LEN(JOIN("",U38))-ROW(INDIRECT("1:"&amp;LEN(JOIN("",U38))))+1,1))),""))</f>
        <v>hglrl</v>
      </c>
      <c r="X38" s="4">
        <f t="shared" si="13"/>
        <v>5</v>
      </c>
      <c r="Y38" s="4" t="b">
        <f t="shared" si="14"/>
        <v>1</v>
      </c>
    </row>
    <row r="39">
      <c r="A39" s="1" t="s">
        <v>43</v>
      </c>
      <c r="B39" s="4" t="str">
        <f>IFERROR(__xludf.DUMMYFUNCTION("SPLIT(A39,"" "")"),"move")</f>
        <v>move</v>
      </c>
      <c r="C39" s="4">
        <f>IFERROR(__xludf.DUMMYFUNCTION("""COMPUTED_VALUE"""),5.0)</f>
        <v>5</v>
      </c>
      <c r="D39" s="4" t="str">
        <f>IFERROR(__xludf.DUMMYFUNCTION("""COMPUTED_VALUE"""),"from")</f>
        <v>from</v>
      </c>
      <c r="E39" s="4">
        <f>IFERROR(__xludf.DUMMYFUNCTION("""COMPUTED_VALUE"""),9.0)</f>
        <v>9</v>
      </c>
      <c r="F39" s="4" t="str">
        <f>IFERROR(__xludf.DUMMYFUNCTION("""COMPUTED_VALUE"""),"to")</f>
        <v>to</v>
      </c>
      <c r="G39" s="4">
        <f>IFERROR(__xludf.DUMMYFUNCTION("""COMPUTED_VALUE"""),1.0)</f>
        <v>1</v>
      </c>
      <c r="I39" s="4">
        <f t="shared" si="15"/>
        <v>29</v>
      </c>
      <c r="K39" s="4" t="str">
        <f t="shared" ref="K39:S39" si="43">IFS(
K$9=$G39, UPPER(K38) &amp; $V38,
K$9=$E39, LEFT(K38,LEN(K38)-LEN($V38)),
1,UPPER(K38)
)</f>
        <v>DLhglrl</v>
      </c>
      <c r="L39" s="4" t="str">
        <f t="shared" si="43"/>
        <v>HQGJ</v>
      </c>
      <c r="M39" s="4" t="str">
        <f t="shared" si="43"/>
        <v/>
      </c>
      <c r="N39" s="4" t="str">
        <f t="shared" si="43"/>
        <v>LBVFTQPMRGTCCNDSRG</v>
      </c>
      <c r="O39" s="4" t="str">
        <f t="shared" si="43"/>
        <v/>
      </c>
      <c r="P39" s="4" t="str">
        <f t="shared" si="43"/>
        <v>WBDL</v>
      </c>
      <c r="Q39" s="4" t="str">
        <f t="shared" si="43"/>
        <v/>
      </c>
      <c r="R39" s="4" t="str">
        <f t="shared" si="43"/>
        <v>CLQJZMNPHPMNMHFQWHMTV</v>
      </c>
      <c r="S39" s="4" t="str">
        <f t="shared" si="43"/>
        <v>RD</v>
      </c>
      <c r="U39" s="4" t="str">
        <f t="shared" si="12"/>
        <v>DL</v>
      </c>
      <c r="V39" s="4" t="str">
        <f t="array" ref="V39">LOWER(IFERROR(PROPER(CONCATENATE(MID(JOIN("",U39),LEN(JOIN("",U39))-ROW(INDIRECT("1:"&amp;LEN(JOIN("",U39))))+1,1))),""))</f>
        <v>ld</v>
      </c>
      <c r="X39" s="4">
        <f t="shared" si="13"/>
        <v>2</v>
      </c>
      <c r="Y39" s="4" t="b">
        <f t="shared" si="14"/>
        <v>1</v>
      </c>
    </row>
    <row r="40">
      <c r="A40" s="1" t="s">
        <v>44</v>
      </c>
      <c r="B40" s="4" t="str">
        <f>IFERROR(__xludf.DUMMYFUNCTION("SPLIT(A40,"" "")"),"move")</f>
        <v>move</v>
      </c>
      <c r="C40" s="4">
        <f>IFERROR(__xludf.DUMMYFUNCTION("""COMPUTED_VALUE"""),2.0)</f>
        <v>2</v>
      </c>
      <c r="D40" s="4" t="str">
        <f>IFERROR(__xludf.DUMMYFUNCTION("""COMPUTED_VALUE"""),"from")</f>
        <v>from</v>
      </c>
      <c r="E40" s="4">
        <f>IFERROR(__xludf.DUMMYFUNCTION("""COMPUTED_VALUE"""),6.0)</f>
        <v>6</v>
      </c>
      <c r="F40" s="4" t="str">
        <f>IFERROR(__xludf.DUMMYFUNCTION("""COMPUTED_VALUE"""),"to")</f>
        <v>to</v>
      </c>
      <c r="G40" s="4">
        <f>IFERROR(__xludf.DUMMYFUNCTION("""COMPUTED_VALUE"""),7.0)</f>
        <v>7</v>
      </c>
      <c r="I40" s="4">
        <f t="shared" si="15"/>
        <v>30</v>
      </c>
      <c r="K40" s="4" t="str">
        <f t="shared" ref="K40:S40" si="44">IFS(
K$9=$G40, UPPER(K39) &amp; $V39,
K$9=$E40, LEFT(K39,LEN(K39)-LEN($V39)),
1,UPPER(K39)
)</f>
        <v>DLHGLRL</v>
      </c>
      <c r="L40" s="4" t="str">
        <f t="shared" si="44"/>
        <v>HQGJ</v>
      </c>
      <c r="M40" s="4" t="str">
        <f t="shared" si="44"/>
        <v/>
      </c>
      <c r="N40" s="4" t="str">
        <f t="shared" si="44"/>
        <v>LBVFTQPMRGTCCNDSRG</v>
      </c>
      <c r="O40" s="4" t="str">
        <f t="shared" si="44"/>
        <v/>
      </c>
      <c r="P40" s="4" t="str">
        <f t="shared" si="44"/>
        <v>WB</v>
      </c>
      <c r="Q40" s="4" t="str">
        <f t="shared" si="44"/>
        <v>ld</v>
      </c>
      <c r="R40" s="4" t="str">
        <f t="shared" si="44"/>
        <v>CLQJZMNPHPMNMHFQWHMTV</v>
      </c>
      <c r="S40" s="4" t="str">
        <f t="shared" si="44"/>
        <v>RD</v>
      </c>
      <c r="U40" s="4" t="str">
        <f t="shared" si="12"/>
        <v>QGJ</v>
      </c>
      <c r="V40" s="4" t="str">
        <f t="array" ref="V40">LOWER(IFERROR(PROPER(CONCATENATE(MID(JOIN("",U40),LEN(JOIN("",U40))-ROW(INDIRECT("1:"&amp;LEN(JOIN("",U40))))+1,1))),""))</f>
        <v>jgq</v>
      </c>
      <c r="X40" s="4">
        <f t="shared" si="13"/>
        <v>3</v>
      </c>
      <c r="Y40" s="4" t="b">
        <f t="shared" si="14"/>
        <v>1</v>
      </c>
    </row>
    <row r="41">
      <c r="A41" s="1" t="s">
        <v>45</v>
      </c>
      <c r="B41" s="4" t="str">
        <f>IFERROR(__xludf.DUMMYFUNCTION("SPLIT(A41,"" "")"),"move")</f>
        <v>move</v>
      </c>
      <c r="C41" s="4">
        <f>IFERROR(__xludf.DUMMYFUNCTION("""COMPUTED_VALUE"""),3.0)</f>
        <v>3</v>
      </c>
      <c r="D41" s="4" t="str">
        <f>IFERROR(__xludf.DUMMYFUNCTION("""COMPUTED_VALUE"""),"from")</f>
        <v>from</v>
      </c>
      <c r="E41" s="4">
        <f>IFERROR(__xludf.DUMMYFUNCTION("""COMPUTED_VALUE"""),2.0)</f>
        <v>2</v>
      </c>
      <c r="F41" s="4" t="str">
        <f>IFERROR(__xludf.DUMMYFUNCTION("""COMPUTED_VALUE"""),"to")</f>
        <v>to</v>
      </c>
      <c r="G41" s="4">
        <f>IFERROR(__xludf.DUMMYFUNCTION("""COMPUTED_VALUE"""),1.0)</f>
        <v>1</v>
      </c>
      <c r="I41" s="4">
        <f t="shared" si="15"/>
        <v>31</v>
      </c>
      <c r="K41" s="4" t="str">
        <f t="shared" ref="K41:S41" si="45">IFS(
K$9=$G41, UPPER(K40) &amp; $V40,
K$9=$E41, LEFT(K40,LEN(K40)-LEN($V40)),
1,UPPER(K40)
)</f>
        <v>DLHGLRLjgq</v>
      </c>
      <c r="L41" s="4" t="str">
        <f t="shared" si="45"/>
        <v>H</v>
      </c>
      <c r="M41" s="4" t="str">
        <f t="shared" si="45"/>
        <v/>
      </c>
      <c r="N41" s="4" t="str">
        <f t="shared" si="45"/>
        <v>LBVFTQPMRGTCCNDSRG</v>
      </c>
      <c r="O41" s="4" t="str">
        <f t="shared" si="45"/>
        <v/>
      </c>
      <c r="P41" s="4" t="str">
        <f t="shared" si="45"/>
        <v>WB</v>
      </c>
      <c r="Q41" s="4" t="str">
        <f t="shared" si="45"/>
        <v>LD</v>
      </c>
      <c r="R41" s="4" t="str">
        <f t="shared" si="45"/>
        <v>CLQJZMNPHPMNMHFQWHMTV</v>
      </c>
      <c r="S41" s="4" t="str">
        <f t="shared" si="45"/>
        <v>RD</v>
      </c>
      <c r="U41" s="4" t="str">
        <f t="shared" si="12"/>
        <v>PMNMHFQWHMTV</v>
      </c>
      <c r="V41" s="4" t="str">
        <f t="array" ref="V41">LOWER(IFERROR(PROPER(CONCATENATE(MID(JOIN("",U41),LEN(JOIN("",U41))-ROW(INDIRECT("1:"&amp;LEN(JOIN("",U41))))+1,1))),""))</f>
        <v>vtmhwqfhmnmp</v>
      </c>
      <c r="X41" s="4">
        <f t="shared" si="13"/>
        <v>12</v>
      </c>
      <c r="Y41" s="4" t="b">
        <f t="shared" si="14"/>
        <v>1</v>
      </c>
    </row>
    <row r="42">
      <c r="A42" s="1" t="s">
        <v>46</v>
      </c>
      <c r="B42" s="4" t="str">
        <f>IFERROR(__xludf.DUMMYFUNCTION("SPLIT(A42,"" "")"),"move")</f>
        <v>move</v>
      </c>
      <c r="C42" s="4">
        <f>IFERROR(__xludf.DUMMYFUNCTION("""COMPUTED_VALUE"""),12.0)</f>
        <v>12</v>
      </c>
      <c r="D42" s="4" t="str">
        <f>IFERROR(__xludf.DUMMYFUNCTION("""COMPUTED_VALUE"""),"from")</f>
        <v>from</v>
      </c>
      <c r="E42" s="4">
        <f>IFERROR(__xludf.DUMMYFUNCTION("""COMPUTED_VALUE"""),8.0)</f>
        <v>8</v>
      </c>
      <c r="F42" s="4" t="str">
        <f>IFERROR(__xludf.DUMMYFUNCTION("""COMPUTED_VALUE"""),"to")</f>
        <v>to</v>
      </c>
      <c r="G42" s="4">
        <f>IFERROR(__xludf.DUMMYFUNCTION("""COMPUTED_VALUE"""),7.0)</f>
        <v>7</v>
      </c>
      <c r="I42" s="4">
        <f t="shared" si="15"/>
        <v>32</v>
      </c>
      <c r="K42" s="4" t="str">
        <f t="shared" ref="K42:S42" si="46">IFS(
K$9=$G42, UPPER(K41) &amp; $V41,
K$9=$E42, LEFT(K41,LEN(K41)-LEN($V41)),
1,UPPER(K41)
)</f>
        <v>DLHGLRLJGQ</v>
      </c>
      <c r="L42" s="4" t="str">
        <f t="shared" si="46"/>
        <v>H</v>
      </c>
      <c r="M42" s="4" t="str">
        <f t="shared" si="46"/>
        <v/>
      </c>
      <c r="N42" s="4" t="str">
        <f t="shared" si="46"/>
        <v>LBVFTQPMRGTCCNDSRG</v>
      </c>
      <c r="O42" s="4" t="str">
        <f t="shared" si="46"/>
        <v/>
      </c>
      <c r="P42" s="4" t="str">
        <f t="shared" si="46"/>
        <v>WB</v>
      </c>
      <c r="Q42" s="4" t="str">
        <f t="shared" si="46"/>
        <v>LDvtmhwqfhmnmp</v>
      </c>
      <c r="R42" s="4" t="str">
        <f t="shared" si="46"/>
        <v>CLQJZMNPH</v>
      </c>
      <c r="S42" s="4" t="str">
        <f t="shared" si="46"/>
        <v>RD</v>
      </c>
      <c r="U42" s="4" t="str">
        <f t="shared" si="12"/>
        <v>wqfhmnmp</v>
      </c>
      <c r="V42" s="4" t="str">
        <f t="array" ref="V42">LOWER(IFERROR(PROPER(CONCATENATE(MID(JOIN("",U42),LEN(JOIN("",U42))-ROW(INDIRECT("1:"&amp;LEN(JOIN("",U42))))+1,1))),""))</f>
        <v>pmnmhfqw</v>
      </c>
      <c r="X42" s="4">
        <f t="shared" si="13"/>
        <v>8</v>
      </c>
      <c r="Y42" s="4" t="b">
        <f t="shared" si="14"/>
        <v>1</v>
      </c>
    </row>
    <row r="43">
      <c r="A43" s="1" t="s">
        <v>47</v>
      </c>
      <c r="B43" s="4" t="str">
        <f>IFERROR(__xludf.DUMMYFUNCTION("SPLIT(A43,"" "")"),"move")</f>
        <v>move</v>
      </c>
      <c r="C43" s="4">
        <f>IFERROR(__xludf.DUMMYFUNCTION("""COMPUTED_VALUE"""),8.0)</f>
        <v>8</v>
      </c>
      <c r="D43" s="4" t="str">
        <f>IFERROR(__xludf.DUMMYFUNCTION("""COMPUTED_VALUE"""),"from")</f>
        <v>from</v>
      </c>
      <c r="E43" s="4">
        <f>IFERROR(__xludf.DUMMYFUNCTION("""COMPUTED_VALUE"""),7.0)</f>
        <v>7</v>
      </c>
      <c r="F43" s="4" t="str">
        <f>IFERROR(__xludf.DUMMYFUNCTION("""COMPUTED_VALUE"""),"to")</f>
        <v>to</v>
      </c>
      <c r="G43" s="4">
        <f>IFERROR(__xludf.DUMMYFUNCTION("""COMPUTED_VALUE"""),3.0)</f>
        <v>3</v>
      </c>
      <c r="I43" s="4">
        <f t="shared" si="15"/>
        <v>33</v>
      </c>
      <c r="K43" s="4" t="str">
        <f t="shared" ref="K43:S43" si="47">IFS(
K$9=$G43, UPPER(K42) &amp; $V42,
K$9=$E43, LEFT(K42,LEN(K42)-LEN($V42)),
1,UPPER(K42)
)</f>
        <v>DLHGLRLJGQ</v>
      </c>
      <c r="L43" s="4" t="str">
        <f t="shared" si="47"/>
        <v>H</v>
      </c>
      <c r="M43" s="4" t="str">
        <f t="shared" si="47"/>
        <v>pmnmhfqw</v>
      </c>
      <c r="N43" s="4" t="str">
        <f t="shared" si="47"/>
        <v>LBVFTQPMRGTCCNDSRG</v>
      </c>
      <c r="O43" s="4" t="str">
        <f t="shared" si="47"/>
        <v/>
      </c>
      <c r="P43" s="4" t="str">
        <f t="shared" si="47"/>
        <v>WB</v>
      </c>
      <c r="Q43" s="4" t="str">
        <f t="shared" si="47"/>
        <v>LDvtmh</v>
      </c>
      <c r="R43" s="4" t="str">
        <f t="shared" si="47"/>
        <v>CLQJZMNPH</v>
      </c>
      <c r="S43" s="4" t="str">
        <f t="shared" si="47"/>
        <v>RD</v>
      </c>
      <c r="U43" s="4" t="str">
        <f t="shared" si="12"/>
        <v>H</v>
      </c>
      <c r="V43" s="4" t="str">
        <f t="array" ref="V43">LOWER(IFERROR(PROPER(CONCATENATE(MID(JOIN("",U43),LEN(JOIN("",U43))-ROW(INDIRECT("1:"&amp;LEN(JOIN("",U43))))+1,1))),""))</f>
        <v>h</v>
      </c>
      <c r="X43" s="4">
        <f t="shared" si="13"/>
        <v>1</v>
      </c>
      <c r="Y43" s="4" t="b">
        <f t="shared" si="14"/>
        <v>1</v>
      </c>
    </row>
    <row r="44">
      <c r="A44" s="1" t="s">
        <v>48</v>
      </c>
      <c r="B44" s="4" t="str">
        <f>IFERROR(__xludf.DUMMYFUNCTION("SPLIT(A44,"" "")"),"move")</f>
        <v>move</v>
      </c>
      <c r="C44" s="4">
        <f>IFERROR(__xludf.DUMMYFUNCTION("""COMPUTED_VALUE"""),1.0)</f>
        <v>1</v>
      </c>
      <c r="D44" s="4" t="str">
        <f>IFERROR(__xludf.DUMMYFUNCTION("""COMPUTED_VALUE"""),"from")</f>
        <v>from</v>
      </c>
      <c r="E44" s="4">
        <f>IFERROR(__xludf.DUMMYFUNCTION("""COMPUTED_VALUE"""),2.0)</f>
        <v>2</v>
      </c>
      <c r="F44" s="4" t="str">
        <f>IFERROR(__xludf.DUMMYFUNCTION("""COMPUTED_VALUE"""),"to")</f>
        <v>to</v>
      </c>
      <c r="G44" s="4">
        <f>IFERROR(__xludf.DUMMYFUNCTION("""COMPUTED_VALUE"""),8.0)</f>
        <v>8</v>
      </c>
      <c r="I44" s="4">
        <f t="shared" si="15"/>
        <v>34</v>
      </c>
      <c r="K44" s="4" t="str">
        <f t="shared" ref="K44:S44" si="48">IFS(
K$9=$G44, UPPER(K43) &amp; $V43,
K$9=$E44, LEFT(K43,LEN(K43)-LEN($V43)),
1,UPPER(K43)
)</f>
        <v>DLHGLRLJGQ</v>
      </c>
      <c r="L44" s="4" t="str">
        <f t="shared" si="48"/>
        <v/>
      </c>
      <c r="M44" s="4" t="str">
        <f t="shared" si="48"/>
        <v>PMNMHFQW</v>
      </c>
      <c r="N44" s="4" t="str">
        <f t="shared" si="48"/>
        <v>LBVFTQPMRGTCCNDSRG</v>
      </c>
      <c r="O44" s="4" t="str">
        <f t="shared" si="48"/>
        <v/>
      </c>
      <c r="P44" s="4" t="str">
        <f t="shared" si="48"/>
        <v>WB</v>
      </c>
      <c r="Q44" s="4" t="str">
        <f t="shared" si="48"/>
        <v>LDVTMH</v>
      </c>
      <c r="R44" s="4" t="str">
        <f t="shared" si="48"/>
        <v>CLQJZMNPHh</v>
      </c>
      <c r="S44" s="4" t="str">
        <f t="shared" si="48"/>
        <v>RD</v>
      </c>
      <c r="U44" s="4" t="str">
        <f t="shared" si="12"/>
        <v>LDVTMH</v>
      </c>
      <c r="V44" s="4" t="str">
        <f t="array" ref="V44">LOWER(IFERROR(PROPER(CONCATENATE(MID(JOIN("",U44),LEN(JOIN("",U44))-ROW(INDIRECT("1:"&amp;LEN(JOIN("",U44))))+1,1))),""))</f>
        <v>hmtvdl</v>
      </c>
      <c r="X44" s="4">
        <f t="shared" si="13"/>
        <v>6</v>
      </c>
      <c r="Y44" s="4" t="b">
        <f t="shared" si="14"/>
        <v>1</v>
      </c>
    </row>
    <row r="45">
      <c r="A45" s="1" t="s">
        <v>49</v>
      </c>
      <c r="B45" s="4" t="str">
        <f>IFERROR(__xludf.DUMMYFUNCTION("SPLIT(A45,"" "")"),"move")</f>
        <v>move</v>
      </c>
      <c r="C45" s="4">
        <f>IFERROR(__xludf.DUMMYFUNCTION("""COMPUTED_VALUE"""),6.0)</f>
        <v>6</v>
      </c>
      <c r="D45" s="4" t="str">
        <f>IFERROR(__xludf.DUMMYFUNCTION("""COMPUTED_VALUE"""),"from")</f>
        <v>from</v>
      </c>
      <c r="E45" s="4">
        <f>IFERROR(__xludf.DUMMYFUNCTION("""COMPUTED_VALUE"""),7.0)</f>
        <v>7</v>
      </c>
      <c r="F45" s="4" t="str">
        <f>IFERROR(__xludf.DUMMYFUNCTION("""COMPUTED_VALUE"""),"to")</f>
        <v>to</v>
      </c>
      <c r="G45" s="4">
        <f>IFERROR(__xludf.DUMMYFUNCTION("""COMPUTED_VALUE"""),1.0)</f>
        <v>1</v>
      </c>
      <c r="I45" s="4">
        <f t="shared" si="15"/>
        <v>35</v>
      </c>
      <c r="K45" s="4" t="str">
        <f t="shared" ref="K45:S45" si="49">IFS(
K$9=$G45, UPPER(K44) &amp; $V44,
K$9=$E45, LEFT(K44,LEN(K44)-LEN($V44)),
1,UPPER(K44)
)</f>
        <v>DLHGLRLJGQhmtvdl</v>
      </c>
      <c r="L45" s="4" t="str">
        <f t="shared" si="49"/>
        <v/>
      </c>
      <c r="M45" s="4" t="str">
        <f t="shared" si="49"/>
        <v>PMNMHFQW</v>
      </c>
      <c r="N45" s="4" t="str">
        <f t="shared" si="49"/>
        <v>LBVFTQPMRGTCCNDSRG</v>
      </c>
      <c r="O45" s="4" t="str">
        <f t="shared" si="49"/>
        <v/>
      </c>
      <c r="P45" s="4" t="str">
        <f t="shared" si="49"/>
        <v>WB</v>
      </c>
      <c r="Q45" s="4" t="str">
        <f t="shared" si="49"/>
        <v/>
      </c>
      <c r="R45" s="4" t="str">
        <f t="shared" si="49"/>
        <v>CLQJZMNPHH</v>
      </c>
      <c r="S45" s="4" t="str">
        <f t="shared" si="49"/>
        <v>RD</v>
      </c>
      <c r="U45" s="4" t="str">
        <f t="shared" si="12"/>
        <v>B</v>
      </c>
      <c r="V45" s="4" t="str">
        <f t="array" ref="V45">LOWER(IFERROR(PROPER(CONCATENATE(MID(JOIN("",U45),LEN(JOIN("",U45))-ROW(INDIRECT("1:"&amp;LEN(JOIN("",U45))))+1,1))),""))</f>
        <v>b</v>
      </c>
      <c r="X45" s="4">
        <f t="shared" si="13"/>
        <v>1</v>
      </c>
      <c r="Y45" s="4" t="b">
        <f t="shared" si="14"/>
        <v>1</v>
      </c>
    </row>
    <row r="46">
      <c r="A46" s="1" t="s">
        <v>50</v>
      </c>
      <c r="B46" s="4" t="str">
        <f>IFERROR(__xludf.DUMMYFUNCTION("SPLIT(A46,"" "")"),"move")</f>
        <v>move</v>
      </c>
      <c r="C46" s="4">
        <f>IFERROR(__xludf.DUMMYFUNCTION("""COMPUTED_VALUE"""),1.0)</f>
        <v>1</v>
      </c>
      <c r="D46" s="4" t="str">
        <f>IFERROR(__xludf.DUMMYFUNCTION("""COMPUTED_VALUE"""),"from")</f>
        <v>from</v>
      </c>
      <c r="E46" s="4">
        <f>IFERROR(__xludf.DUMMYFUNCTION("""COMPUTED_VALUE"""),6.0)</f>
        <v>6</v>
      </c>
      <c r="F46" s="4" t="str">
        <f>IFERROR(__xludf.DUMMYFUNCTION("""COMPUTED_VALUE"""),"to")</f>
        <v>to</v>
      </c>
      <c r="G46" s="4">
        <f>IFERROR(__xludf.DUMMYFUNCTION("""COMPUTED_VALUE"""),3.0)</f>
        <v>3</v>
      </c>
      <c r="I46" s="4">
        <f t="shared" si="15"/>
        <v>36</v>
      </c>
      <c r="K46" s="4" t="str">
        <f t="shared" ref="K46:S46" si="50">IFS(
K$9=$G46, UPPER(K45) &amp; $V45,
K$9=$E46, LEFT(K45,LEN(K45)-LEN($V45)),
1,UPPER(K45)
)</f>
        <v>DLHGLRLJGQHMTVDL</v>
      </c>
      <c r="L46" s="4" t="str">
        <f t="shared" si="50"/>
        <v/>
      </c>
      <c r="M46" s="4" t="str">
        <f t="shared" si="50"/>
        <v>PMNMHFQWb</v>
      </c>
      <c r="N46" s="4" t="str">
        <f t="shared" si="50"/>
        <v>LBVFTQPMRGTCCNDSRG</v>
      </c>
      <c r="O46" s="4" t="str">
        <f t="shared" si="50"/>
        <v/>
      </c>
      <c r="P46" s="4" t="str">
        <f t="shared" si="50"/>
        <v>W</v>
      </c>
      <c r="Q46" s="4" t="str">
        <f t="shared" si="50"/>
        <v/>
      </c>
      <c r="R46" s="4" t="str">
        <f t="shared" si="50"/>
        <v>CLQJZMNPHH</v>
      </c>
      <c r="S46" s="4" t="str">
        <f t="shared" si="50"/>
        <v>RD</v>
      </c>
      <c r="U46" s="4" t="str">
        <f t="shared" si="12"/>
        <v>TCCNDSRG</v>
      </c>
      <c r="V46" s="4" t="str">
        <f t="array" ref="V46">LOWER(IFERROR(PROPER(CONCATENATE(MID(JOIN("",U46),LEN(JOIN("",U46))-ROW(INDIRECT("1:"&amp;LEN(JOIN("",U46))))+1,1))),""))</f>
        <v>grsdncct</v>
      </c>
      <c r="X46" s="4">
        <f t="shared" si="13"/>
        <v>8</v>
      </c>
      <c r="Y46" s="4" t="b">
        <f t="shared" si="14"/>
        <v>1</v>
      </c>
    </row>
    <row r="47">
      <c r="A47" s="1" t="s">
        <v>51</v>
      </c>
      <c r="B47" s="4" t="str">
        <f>IFERROR(__xludf.DUMMYFUNCTION("SPLIT(A47,"" "")"),"move")</f>
        <v>move</v>
      </c>
      <c r="C47" s="4">
        <f>IFERROR(__xludf.DUMMYFUNCTION("""COMPUTED_VALUE"""),8.0)</f>
        <v>8</v>
      </c>
      <c r="D47" s="4" t="str">
        <f>IFERROR(__xludf.DUMMYFUNCTION("""COMPUTED_VALUE"""),"from")</f>
        <v>from</v>
      </c>
      <c r="E47" s="4">
        <f>IFERROR(__xludf.DUMMYFUNCTION("""COMPUTED_VALUE"""),4.0)</f>
        <v>4</v>
      </c>
      <c r="F47" s="4" t="str">
        <f>IFERROR(__xludf.DUMMYFUNCTION("""COMPUTED_VALUE"""),"to")</f>
        <v>to</v>
      </c>
      <c r="G47" s="4">
        <f>IFERROR(__xludf.DUMMYFUNCTION("""COMPUTED_VALUE"""),3.0)</f>
        <v>3</v>
      </c>
      <c r="I47" s="4">
        <f t="shared" si="15"/>
        <v>37</v>
      </c>
      <c r="K47" s="4" t="str">
        <f t="shared" ref="K47:S47" si="51">IFS(
K$9=$G47, UPPER(K46) &amp; $V46,
K$9=$E47, LEFT(K46,LEN(K46)-LEN($V46)),
1,UPPER(K46)
)</f>
        <v>DLHGLRLJGQHMTVDL</v>
      </c>
      <c r="L47" s="4" t="str">
        <f t="shared" si="51"/>
        <v/>
      </c>
      <c r="M47" s="4" t="str">
        <f t="shared" si="51"/>
        <v>PMNMHFQWBgrsdncct</v>
      </c>
      <c r="N47" s="4" t="str">
        <f t="shared" si="51"/>
        <v>LBVFTQPMRG</v>
      </c>
      <c r="O47" s="4" t="str">
        <f t="shared" si="51"/>
        <v/>
      </c>
      <c r="P47" s="4" t="str">
        <f t="shared" si="51"/>
        <v>W</v>
      </c>
      <c r="Q47" s="4" t="str">
        <f t="shared" si="51"/>
        <v/>
      </c>
      <c r="R47" s="4" t="str">
        <f t="shared" si="51"/>
        <v>CLQJZMNPHH</v>
      </c>
      <c r="S47" s="4" t="str">
        <f t="shared" si="51"/>
        <v>RD</v>
      </c>
      <c r="U47" s="4" t="str">
        <f t="shared" si="12"/>
        <v>dncct</v>
      </c>
      <c r="V47" s="4" t="str">
        <f t="array" ref="V47">LOWER(IFERROR(PROPER(CONCATENATE(MID(JOIN("",U47),LEN(JOIN("",U47))-ROW(INDIRECT("1:"&amp;LEN(JOIN("",U47))))+1,1))),""))</f>
        <v>tccnd</v>
      </c>
      <c r="X47" s="4">
        <f t="shared" si="13"/>
        <v>5</v>
      </c>
      <c r="Y47" s="4" t="b">
        <f t="shared" si="14"/>
        <v>1</v>
      </c>
    </row>
    <row r="48">
      <c r="A48" s="1" t="s">
        <v>52</v>
      </c>
      <c r="B48" s="4" t="str">
        <f>IFERROR(__xludf.DUMMYFUNCTION("SPLIT(A48,"" "")"),"move")</f>
        <v>move</v>
      </c>
      <c r="C48" s="4">
        <f>IFERROR(__xludf.DUMMYFUNCTION("""COMPUTED_VALUE"""),5.0)</f>
        <v>5</v>
      </c>
      <c r="D48" s="4" t="str">
        <f>IFERROR(__xludf.DUMMYFUNCTION("""COMPUTED_VALUE"""),"from")</f>
        <v>from</v>
      </c>
      <c r="E48" s="4">
        <f>IFERROR(__xludf.DUMMYFUNCTION("""COMPUTED_VALUE"""),3.0)</f>
        <v>3</v>
      </c>
      <c r="F48" s="4" t="str">
        <f>IFERROR(__xludf.DUMMYFUNCTION("""COMPUTED_VALUE"""),"to")</f>
        <v>to</v>
      </c>
      <c r="G48" s="4">
        <f>IFERROR(__xludf.DUMMYFUNCTION("""COMPUTED_VALUE"""),6.0)</f>
        <v>6</v>
      </c>
      <c r="I48" s="4">
        <f t="shared" si="15"/>
        <v>38</v>
      </c>
      <c r="K48" s="4" t="str">
        <f t="shared" ref="K48:S48" si="52">IFS(
K$9=$G48, UPPER(K47) &amp; $V47,
K$9=$E48, LEFT(K47,LEN(K47)-LEN($V47)),
1,UPPER(K47)
)</f>
        <v>DLHGLRLJGQHMTVDL</v>
      </c>
      <c r="L48" s="4" t="str">
        <f t="shared" si="52"/>
        <v/>
      </c>
      <c r="M48" s="4" t="str">
        <f t="shared" si="52"/>
        <v>PMNMHFQWBgrs</v>
      </c>
      <c r="N48" s="4" t="str">
        <f t="shared" si="52"/>
        <v>LBVFTQPMRG</v>
      </c>
      <c r="O48" s="4" t="str">
        <f t="shared" si="52"/>
        <v/>
      </c>
      <c r="P48" s="4" t="str">
        <f t="shared" si="52"/>
        <v>Wtccnd</v>
      </c>
      <c r="Q48" s="4" t="str">
        <f t="shared" si="52"/>
        <v/>
      </c>
      <c r="R48" s="4" t="str">
        <f t="shared" si="52"/>
        <v>CLQJZMNPHH</v>
      </c>
      <c r="S48" s="4" t="str">
        <f t="shared" si="52"/>
        <v>RD</v>
      </c>
      <c r="U48" s="4" t="str">
        <f t="shared" si="12"/>
        <v>HMTVDL</v>
      </c>
      <c r="V48" s="4" t="str">
        <f t="array" ref="V48">LOWER(IFERROR(PROPER(CONCATENATE(MID(JOIN("",U48),LEN(JOIN("",U48))-ROW(INDIRECT("1:"&amp;LEN(JOIN("",U48))))+1,1))),""))</f>
        <v>ldvtmh</v>
      </c>
      <c r="X48" s="4">
        <f t="shared" si="13"/>
        <v>6</v>
      </c>
      <c r="Y48" s="4" t="b">
        <f t="shared" si="14"/>
        <v>1</v>
      </c>
    </row>
    <row r="49">
      <c r="A49" s="1" t="s">
        <v>53</v>
      </c>
      <c r="B49" s="4" t="str">
        <f>IFERROR(__xludf.DUMMYFUNCTION("SPLIT(A49,"" "")"),"move")</f>
        <v>move</v>
      </c>
      <c r="C49" s="4">
        <f>IFERROR(__xludf.DUMMYFUNCTION("""COMPUTED_VALUE"""),6.0)</f>
        <v>6</v>
      </c>
      <c r="D49" s="4" t="str">
        <f>IFERROR(__xludf.DUMMYFUNCTION("""COMPUTED_VALUE"""),"from")</f>
        <v>from</v>
      </c>
      <c r="E49" s="4">
        <f>IFERROR(__xludf.DUMMYFUNCTION("""COMPUTED_VALUE"""),1.0)</f>
        <v>1</v>
      </c>
      <c r="F49" s="4" t="str">
        <f>IFERROR(__xludf.DUMMYFUNCTION("""COMPUTED_VALUE"""),"to")</f>
        <v>to</v>
      </c>
      <c r="G49" s="4">
        <f>IFERROR(__xludf.DUMMYFUNCTION("""COMPUTED_VALUE"""),8.0)</f>
        <v>8</v>
      </c>
      <c r="I49" s="4">
        <f t="shared" si="15"/>
        <v>39</v>
      </c>
      <c r="K49" s="4" t="str">
        <f t="shared" ref="K49:S49" si="53">IFS(
K$9=$G49, UPPER(K48) &amp; $V48,
K$9=$E49, LEFT(K48,LEN(K48)-LEN($V48)),
1,UPPER(K48)
)</f>
        <v>DLHGLRLJGQ</v>
      </c>
      <c r="L49" s="4" t="str">
        <f t="shared" si="53"/>
        <v/>
      </c>
      <c r="M49" s="4" t="str">
        <f t="shared" si="53"/>
        <v>PMNMHFQWBGRS</v>
      </c>
      <c r="N49" s="4" t="str">
        <f t="shared" si="53"/>
        <v>LBVFTQPMRG</v>
      </c>
      <c r="O49" s="4" t="str">
        <f t="shared" si="53"/>
        <v/>
      </c>
      <c r="P49" s="4" t="str">
        <f t="shared" si="53"/>
        <v>WTCCND</v>
      </c>
      <c r="Q49" s="4" t="str">
        <f t="shared" si="53"/>
        <v/>
      </c>
      <c r="R49" s="4" t="str">
        <f t="shared" si="53"/>
        <v>CLQJZMNPHHldvtmh</v>
      </c>
      <c r="S49" s="4" t="str">
        <f t="shared" si="53"/>
        <v>RD</v>
      </c>
      <c r="U49" s="4" t="str">
        <f t="shared" si="12"/>
        <v>GQ</v>
      </c>
      <c r="V49" s="4" t="str">
        <f t="array" ref="V49">LOWER(IFERROR(PROPER(CONCATENATE(MID(JOIN("",U49),LEN(JOIN("",U49))-ROW(INDIRECT("1:"&amp;LEN(JOIN("",U49))))+1,1))),""))</f>
        <v>qg</v>
      </c>
      <c r="X49" s="4">
        <f t="shared" si="13"/>
        <v>2</v>
      </c>
      <c r="Y49" s="4" t="b">
        <f t="shared" si="14"/>
        <v>1</v>
      </c>
    </row>
    <row r="50">
      <c r="A50" s="1" t="s">
        <v>54</v>
      </c>
      <c r="B50" s="4" t="str">
        <f>IFERROR(__xludf.DUMMYFUNCTION("SPLIT(A50,"" "")"),"move")</f>
        <v>move</v>
      </c>
      <c r="C50" s="4">
        <f>IFERROR(__xludf.DUMMYFUNCTION("""COMPUTED_VALUE"""),2.0)</f>
        <v>2</v>
      </c>
      <c r="D50" s="4" t="str">
        <f>IFERROR(__xludf.DUMMYFUNCTION("""COMPUTED_VALUE"""),"from")</f>
        <v>from</v>
      </c>
      <c r="E50" s="4">
        <f>IFERROR(__xludf.DUMMYFUNCTION("""COMPUTED_VALUE"""),1.0)</f>
        <v>1</v>
      </c>
      <c r="F50" s="4" t="str">
        <f>IFERROR(__xludf.DUMMYFUNCTION("""COMPUTED_VALUE"""),"to")</f>
        <v>to</v>
      </c>
      <c r="G50" s="4">
        <f>IFERROR(__xludf.DUMMYFUNCTION("""COMPUTED_VALUE"""),2.0)</f>
        <v>2</v>
      </c>
      <c r="I50" s="4">
        <f t="shared" si="15"/>
        <v>40</v>
      </c>
      <c r="K50" s="4" t="str">
        <f t="shared" ref="K50:S50" si="54">IFS(
K$9=$G50, UPPER(K49) &amp; $V49,
K$9=$E50, LEFT(K49,LEN(K49)-LEN($V49)),
1,UPPER(K49)
)</f>
        <v>DLHGLRLJ</v>
      </c>
      <c r="L50" s="4" t="str">
        <f t="shared" si="54"/>
        <v>qg</v>
      </c>
      <c r="M50" s="4" t="str">
        <f t="shared" si="54"/>
        <v>PMNMHFQWBGRS</v>
      </c>
      <c r="N50" s="4" t="str">
        <f t="shared" si="54"/>
        <v>LBVFTQPMRG</v>
      </c>
      <c r="O50" s="4" t="str">
        <f t="shared" si="54"/>
        <v/>
      </c>
      <c r="P50" s="4" t="str">
        <f t="shared" si="54"/>
        <v>WTCCND</v>
      </c>
      <c r="Q50" s="4" t="str">
        <f t="shared" si="54"/>
        <v/>
      </c>
      <c r="R50" s="4" t="str">
        <f t="shared" si="54"/>
        <v>CLQJZMNPHHLDVTMH</v>
      </c>
      <c r="S50" s="4" t="str">
        <f t="shared" si="54"/>
        <v>RD</v>
      </c>
      <c r="U50" s="4" t="str">
        <f t="shared" si="12"/>
        <v>RS</v>
      </c>
      <c r="V50" s="4" t="str">
        <f t="array" ref="V50">LOWER(IFERROR(PROPER(CONCATENATE(MID(JOIN("",U50),LEN(JOIN("",U50))-ROW(INDIRECT("1:"&amp;LEN(JOIN("",U50))))+1,1))),""))</f>
        <v>sr</v>
      </c>
      <c r="X50" s="4">
        <f t="shared" si="13"/>
        <v>2</v>
      </c>
      <c r="Y50" s="4" t="b">
        <f t="shared" si="14"/>
        <v>1</v>
      </c>
    </row>
    <row r="51">
      <c r="A51" s="1" t="s">
        <v>55</v>
      </c>
      <c r="B51" s="4" t="str">
        <f>IFERROR(__xludf.DUMMYFUNCTION("SPLIT(A51,"" "")"),"move")</f>
        <v>move</v>
      </c>
      <c r="C51" s="4">
        <f>IFERROR(__xludf.DUMMYFUNCTION("""COMPUTED_VALUE"""),2.0)</f>
        <v>2</v>
      </c>
      <c r="D51" s="4" t="str">
        <f>IFERROR(__xludf.DUMMYFUNCTION("""COMPUTED_VALUE"""),"from")</f>
        <v>from</v>
      </c>
      <c r="E51" s="4">
        <f>IFERROR(__xludf.DUMMYFUNCTION("""COMPUTED_VALUE"""),3.0)</f>
        <v>3</v>
      </c>
      <c r="F51" s="4" t="str">
        <f>IFERROR(__xludf.DUMMYFUNCTION("""COMPUTED_VALUE"""),"to")</f>
        <v>to</v>
      </c>
      <c r="G51" s="4">
        <f>IFERROR(__xludf.DUMMYFUNCTION("""COMPUTED_VALUE"""),1.0)</f>
        <v>1</v>
      </c>
      <c r="I51" s="4">
        <f t="shared" si="15"/>
        <v>41</v>
      </c>
      <c r="K51" s="4" t="str">
        <f t="shared" ref="K51:S51" si="55">IFS(
K$9=$G51, UPPER(K50) &amp; $V50,
K$9=$E51, LEFT(K50,LEN(K50)-LEN($V50)),
1,UPPER(K50)
)</f>
        <v>DLHGLRLJsr</v>
      </c>
      <c r="L51" s="4" t="str">
        <f t="shared" si="55"/>
        <v>QG</v>
      </c>
      <c r="M51" s="4" t="str">
        <f t="shared" si="55"/>
        <v>PMNMHFQWBG</v>
      </c>
      <c r="N51" s="4" t="str">
        <f t="shared" si="55"/>
        <v>LBVFTQPMRG</v>
      </c>
      <c r="O51" s="4" t="str">
        <f t="shared" si="55"/>
        <v/>
      </c>
      <c r="P51" s="4" t="str">
        <f t="shared" si="55"/>
        <v>WTCCND</v>
      </c>
      <c r="Q51" s="4" t="str">
        <f t="shared" si="55"/>
        <v/>
      </c>
      <c r="R51" s="4" t="str">
        <f t="shared" si="55"/>
        <v>CLQJZMNPHHLDVTMH</v>
      </c>
      <c r="S51" s="4" t="str">
        <f t="shared" si="55"/>
        <v>RD</v>
      </c>
      <c r="U51" s="4" t="str">
        <f t="shared" si="12"/>
        <v>PMRG</v>
      </c>
      <c r="V51" s="4" t="str">
        <f t="array" ref="V51">LOWER(IFERROR(PROPER(CONCATENATE(MID(JOIN("",U51),LEN(JOIN("",U51))-ROW(INDIRECT("1:"&amp;LEN(JOIN("",U51))))+1,1))),""))</f>
        <v>grmp</v>
      </c>
      <c r="X51" s="4">
        <f t="shared" si="13"/>
        <v>4</v>
      </c>
      <c r="Y51" s="4" t="b">
        <f t="shared" si="14"/>
        <v>1</v>
      </c>
    </row>
    <row r="52">
      <c r="A52" s="1" t="s">
        <v>56</v>
      </c>
      <c r="B52" s="4" t="str">
        <f>IFERROR(__xludf.DUMMYFUNCTION("SPLIT(A52,"" "")"),"move")</f>
        <v>move</v>
      </c>
      <c r="C52" s="4">
        <f>IFERROR(__xludf.DUMMYFUNCTION("""COMPUTED_VALUE"""),4.0)</f>
        <v>4</v>
      </c>
      <c r="D52" s="4" t="str">
        <f>IFERROR(__xludf.DUMMYFUNCTION("""COMPUTED_VALUE"""),"from")</f>
        <v>from</v>
      </c>
      <c r="E52" s="4">
        <f>IFERROR(__xludf.DUMMYFUNCTION("""COMPUTED_VALUE"""),4.0)</f>
        <v>4</v>
      </c>
      <c r="F52" s="4" t="str">
        <f>IFERROR(__xludf.DUMMYFUNCTION("""COMPUTED_VALUE"""),"to")</f>
        <v>to</v>
      </c>
      <c r="G52" s="4">
        <f>IFERROR(__xludf.DUMMYFUNCTION("""COMPUTED_VALUE"""),5.0)</f>
        <v>5</v>
      </c>
      <c r="I52" s="4">
        <f t="shared" si="15"/>
        <v>42</v>
      </c>
      <c r="K52" s="4" t="str">
        <f t="shared" ref="K52:S52" si="56">IFS(
K$9=$G52, UPPER(K51) &amp; $V51,
K$9=$E52, LEFT(K51,LEN(K51)-LEN($V51)),
1,UPPER(K51)
)</f>
        <v>DLHGLRLJSR</v>
      </c>
      <c r="L52" s="4" t="str">
        <f t="shared" si="56"/>
        <v>QG</v>
      </c>
      <c r="M52" s="4" t="str">
        <f t="shared" si="56"/>
        <v>PMNMHFQWBG</v>
      </c>
      <c r="N52" s="4" t="str">
        <f t="shared" si="56"/>
        <v>LBVFTQ</v>
      </c>
      <c r="O52" s="4" t="str">
        <f t="shared" si="56"/>
        <v>grmp</v>
      </c>
      <c r="P52" s="4" t="str">
        <f t="shared" si="56"/>
        <v>WTCCND</v>
      </c>
      <c r="Q52" s="4" t="str">
        <f t="shared" si="56"/>
        <v/>
      </c>
      <c r="R52" s="4" t="str">
        <f t="shared" si="56"/>
        <v>CLQJZMNPHHLDVTMH</v>
      </c>
      <c r="S52" s="4" t="str">
        <f t="shared" si="56"/>
        <v>RD</v>
      </c>
      <c r="U52" s="4" t="str">
        <f t="shared" si="12"/>
        <v>p</v>
      </c>
      <c r="V52" s="4" t="str">
        <f t="array" ref="V52">LOWER(IFERROR(PROPER(CONCATENATE(MID(JOIN("",U52),LEN(JOIN("",U52))-ROW(INDIRECT("1:"&amp;LEN(JOIN("",U52))))+1,1))),""))</f>
        <v>p</v>
      </c>
      <c r="X52" s="4">
        <f t="shared" si="13"/>
        <v>1</v>
      </c>
      <c r="Y52" s="4" t="b">
        <f t="shared" si="14"/>
        <v>1</v>
      </c>
    </row>
    <row r="53">
      <c r="A53" s="1" t="s">
        <v>57</v>
      </c>
      <c r="B53" s="4" t="str">
        <f>IFERROR(__xludf.DUMMYFUNCTION("SPLIT(A53,"" "")"),"move")</f>
        <v>move</v>
      </c>
      <c r="C53" s="4">
        <f>IFERROR(__xludf.DUMMYFUNCTION("""COMPUTED_VALUE"""),1.0)</f>
        <v>1</v>
      </c>
      <c r="D53" s="4" t="str">
        <f>IFERROR(__xludf.DUMMYFUNCTION("""COMPUTED_VALUE"""),"from")</f>
        <v>from</v>
      </c>
      <c r="E53" s="4">
        <f>IFERROR(__xludf.DUMMYFUNCTION("""COMPUTED_VALUE"""),5.0)</f>
        <v>5</v>
      </c>
      <c r="F53" s="4" t="str">
        <f>IFERROR(__xludf.DUMMYFUNCTION("""COMPUTED_VALUE"""),"to")</f>
        <v>to</v>
      </c>
      <c r="G53" s="4">
        <f>IFERROR(__xludf.DUMMYFUNCTION("""COMPUTED_VALUE"""),7.0)</f>
        <v>7</v>
      </c>
      <c r="I53" s="4">
        <f t="shared" si="15"/>
        <v>43</v>
      </c>
      <c r="K53" s="4" t="str">
        <f t="shared" ref="K53:S53" si="57">IFS(
K$9=$G53, UPPER(K52) &amp; $V52,
K$9=$E53, LEFT(K52,LEN(K52)-LEN($V52)),
1,UPPER(K52)
)</f>
        <v>DLHGLRLJSR</v>
      </c>
      <c r="L53" s="4" t="str">
        <f t="shared" si="57"/>
        <v>QG</v>
      </c>
      <c r="M53" s="4" t="str">
        <f t="shared" si="57"/>
        <v>PMNMHFQWBG</v>
      </c>
      <c r="N53" s="4" t="str">
        <f t="shared" si="57"/>
        <v>LBVFTQ</v>
      </c>
      <c r="O53" s="4" t="str">
        <f t="shared" si="57"/>
        <v>grm</v>
      </c>
      <c r="P53" s="4" t="str">
        <f t="shared" si="57"/>
        <v>WTCCND</v>
      </c>
      <c r="Q53" s="4" t="str">
        <f t="shared" si="57"/>
        <v>p</v>
      </c>
      <c r="R53" s="4" t="str">
        <f t="shared" si="57"/>
        <v>CLQJZMNPHHLDVTMH</v>
      </c>
      <c r="S53" s="4" t="str">
        <f t="shared" si="57"/>
        <v>RD</v>
      </c>
      <c r="U53" s="4" t="str">
        <f t="shared" si="12"/>
        <v>D</v>
      </c>
      <c r="V53" s="4" t="str">
        <f t="array" ref="V53">LOWER(IFERROR(PROPER(CONCATENATE(MID(JOIN("",U53),LEN(JOIN("",U53))-ROW(INDIRECT("1:"&amp;LEN(JOIN("",U53))))+1,1))),""))</f>
        <v>d</v>
      </c>
      <c r="X53" s="4">
        <f t="shared" si="13"/>
        <v>1</v>
      </c>
      <c r="Y53" s="4" t="b">
        <f t="shared" si="14"/>
        <v>1</v>
      </c>
    </row>
    <row r="54">
      <c r="A54" s="1" t="s">
        <v>58</v>
      </c>
      <c r="B54" s="4" t="str">
        <f>IFERROR(__xludf.DUMMYFUNCTION("SPLIT(A54,"" "")"),"move")</f>
        <v>move</v>
      </c>
      <c r="C54" s="4">
        <f>IFERROR(__xludf.DUMMYFUNCTION("""COMPUTED_VALUE"""),1.0)</f>
        <v>1</v>
      </c>
      <c r="D54" s="4" t="str">
        <f>IFERROR(__xludf.DUMMYFUNCTION("""COMPUTED_VALUE"""),"from")</f>
        <v>from</v>
      </c>
      <c r="E54" s="4">
        <f>IFERROR(__xludf.DUMMYFUNCTION("""COMPUTED_VALUE"""),6.0)</f>
        <v>6</v>
      </c>
      <c r="F54" s="4" t="str">
        <f>IFERROR(__xludf.DUMMYFUNCTION("""COMPUTED_VALUE"""),"to")</f>
        <v>to</v>
      </c>
      <c r="G54" s="4">
        <f>IFERROR(__xludf.DUMMYFUNCTION("""COMPUTED_VALUE"""),9.0)</f>
        <v>9</v>
      </c>
      <c r="I54" s="4">
        <f t="shared" si="15"/>
        <v>44</v>
      </c>
      <c r="K54" s="4" t="str">
        <f t="shared" ref="K54:S54" si="58">IFS(
K$9=$G54, UPPER(K53) &amp; $V53,
K$9=$E54, LEFT(K53,LEN(K53)-LEN($V53)),
1,UPPER(K53)
)</f>
        <v>DLHGLRLJSR</v>
      </c>
      <c r="L54" s="4" t="str">
        <f t="shared" si="58"/>
        <v>QG</v>
      </c>
      <c r="M54" s="4" t="str">
        <f t="shared" si="58"/>
        <v>PMNMHFQWBG</v>
      </c>
      <c r="N54" s="4" t="str">
        <f t="shared" si="58"/>
        <v>LBVFTQ</v>
      </c>
      <c r="O54" s="4" t="str">
        <f t="shared" si="58"/>
        <v>GRM</v>
      </c>
      <c r="P54" s="4" t="str">
        <f t="shared" si="58"/>
        <v>WTCCN</v>
      </c>
      <c r="Q54" s="4" t="str">
        <f t="shared" si="58"/>
        <v>P</v>
      </c>
      <c r="R54" s="4" t="str">
        <f t="shared" si="58"/>
        <v>CLQJZMNPHHLDVTMH</v>
      </c>
      <c r="S54" s="4" t="str">
        <f t="shared" si="58"/>
        <v>RDd</v>
      </c>
      <c r="U54" s="4" t="str">
        <f t="shared" si="12"/>
        <v>Q</v>
      </c>
      <c r="V54" s="4" t="str">
        <f t="array" ref="V54">LOWER(IFERROR(PROPER(CONCATENATE(MID(JOIN("",U54),LEN(JOIN("",U54))-ROW(INDIRECT("1:"&amp;LEN(JOIN("",U54))))+1,1))),""))</f>
        <v>q</v>
      </c>
      <c r="X54" s="4">
        <f t="shared" si="13"/>
        <v>1</v>
      </c>
      <c r="Y54" s="4" t="b">
        <f t="shared" si="14"/>
        <v>1</v>
      </c>
    </row>
    <row r="55">
      <c r="A55" s="1" t="s">
        <v>59</v>
      </c>
      <c r="B55" s="4" t="str">
        <f>IFERROR(__xludf.DUMMYFUNCTION("SPLIT(A55,"" "")"),"move")</f>
        <v>move</v>
      </c>
      <c r="C55" s="4">
        <f>IFERROR(__xludf.DUMMYFUNCTION("""COMPUTED_VALUE"""),1.0)</f>
        <v>1</v>
      </c>
      <c r="D55" s="4" t="str">
        <f>IFERROR(__xludf.DUMMYFUNCTION("""COMPUTED_VALUE"""),"from")</f>
        <v>from</v>
      </c>
      <c r="E55" s="4">
        <f>IFERROR(__xludf.DUMMYFUNCTION("""COMPUTED_VALUE"""),4.0)</f>
        <v>4</v>
      </c>
      <c r="F55" s="4" t="str">
        <f>IFERROR(__xludf.DUMMYFUNCTION("""COMPUTED_VALUE"""),"to")</f>
        <v>to</v>
      </c>
      <c r="G55" s="4">
        <f>IFERROR(__xludf.DUMMYFUNCTION("""COMPUTED_VALUE"""),9.0)</f>
        <v>9</v>
      </c>
      <c r="I55" s="4">
        <f t="shared" si="15"/>
        <v>45</v>
      </c>
      <c r="K55" s="4" t="str">
        <f t="shared" ref="K55:S55" si="59">IFS(
K$9=$G55, UPPER(K54) &amp; $V54,
K$9=$E55, LEFT(K54,LEN(K54)-LEN($V54)),
1,UPPER(K54)
)</f>
        <v>DLHGLRLJSR</v>
      </c>
      <c r="L55" s="4" t="str">
        <f t="shared" si="59"/>
        <v>QG</v>
      </c>
      <c r="M55" s="4" t="str">
        <f t="shared" si="59"/>
        <v>PMNMHFQWBG</v>
      </c>
      <c r="N55" s="4" t="str">
        <f t="shared" si="59"/>
        <v>LBVFT</v>
      </c>
      <c r="O55" s="4" t="str">
        <f t="shared" si="59"/>
        <v>GRM</v>
      </c>
      <c r="P55" s="4" t="str">
        <f t="shared" si="59"/>
        <v>WTCCN</v>
      </c>
      <c r="Q55" s="4" t="str">
        <f t="shared" si="59"/>
        <v>P</v>
      </c>
      <c r="R55" s="4" t="str">
        <f t="shared" si="59"/>
        <v>CLQJZMNPHHLDVTMH</v>
      </c>
      <c r="S55" s="4" t="str">
        <f t="shared" si="59"/>
        <v>RDDq</v>
      </c>
      <c r="U55" s="4" t="str">
        <f t="shared" si="12"/>
        <v>HGLRLJSR</v>
      </c>
      <c r="V55" s="4" t="str">
        <f t="array" ref="V55">LOWER(IFERROR(PROPER(CONCATENATE(MID(JOIN("",U55),LEN(JOIN("",U55))-ROW(INDIRECT("1:"&amp;LEN(JOIN("",U55))))+1,1))),""))</f>
        <v>rsjlrlgh</v>
      </c>
      <c r="X55" s="4">
        <f t="shared" si="13"/>
        <v>8</v>
      </c>
      <c r="Y55" s="4" t="b">
        <f t="shared" si="14"/>
        <v>1</v>
      </c>
    </row>
    <row r="56">
      <c r="A56" s="1" t="s">
        <v>60</v>
      </c>
      <c r="B56" s="4" t="str">
        <f>IFERROR(__xludf.DUMMYFUNCTION("SPLIT(A56,"" "")"),"move")</f>
        <v>move</v>
      </c>
      <c r="C56" s="4">
        <f>IFERROR(__xludf.DUMMYFUNCTION("""COMPUTED_VALUE"""),8.0)</f>
        <v>8</v>
      </c>
      <c r="D56" s="4" t="str">
        <f>IFERROR(__xludf.DUMMYFUNCTION("""COMPUTED_VALUE"""),"from")</f>
        <v>from</v>
      </c>
      <c r="E56" s="4">
        <f>IFERROR(__xludf.DUMMYFUNCTION("""COMPUTED_VALUE"""),1.0)</f>
        <v>1</v>
      </c>
      <c r="F56" s="4" t="str">
        <f>IFERROR(__xludf.DUMMYFUNCTION("""COMPUTED_VALUE"""),"to")</f>
        <v>to</v>
      </c>
      <c r="G56" s="4">
        <f>IFERROR(__xludf.DUMMYFUNCTION("""COMPUTED_VALUE"""),4.0)</f>
        <v>4</v>
      </c>
      <c r="I56" s="4">
        <f t="shared" si="15"/>
        <v>46</v>
      </c>
      <c r="K56" s="4" t="str">
        <f t="shared" ref="K56:S56" si="60">IFS(
K$9=$G56, UPPER(K55) &amp; $V55,
K$9=$E56, LEFT(K55,LEN(K55)-LEN($V55)),
1,UPPER(K55)
)</f>
        <v>DL</v>
      </c>
      <c r="L56" s="4" t="str">
        <f t="shared" si="60"/>
        <v>QG</v>
      </c>
      <c r="M56" s="4" t="str">
        <f t="shared" si="60"/>
        <v>PMNMHFQWBG</v>
      </c>
      <c r="N56" s="4" t="str">
        <f t="shared" si="60"/>
        <v>LBVFTrsjlrlgh</v>
      </c>
      <c r="O56" s="4" t="str">
        <f t="shared" si="60"/>
        <v>GRM</v>
      </c>
      <c r="P56" s="4" t="str">
        <f t="shared" si="60"/>
        <v>WTCCN</v>
      </c>
      <c r="Q56" s="4" t="str">
        <f t="shared" si="60"/>
        <v>P</v>
      </c>
      <c r="R56" s="4" t="str">
        <f t="shared" si="60"/>
        <v>CLQJZMNPHHLDVTMH</v>
      </c>
      <c r="S56" s="4" t="str">
        <f t="shared" si="60"/>
        <v>RDDQ</v>
      </c>
      <c r="U56" s="4" t="str">
        <f t="shared" si="12"/>
        <v>PMNMHFQWBG</v>
      </c>
      <c r="V56" s="4" t="str">
        <f t="array" ref="V56">LOWER(IFERROR(PROPER(CONCATENATE(MID(JOIN("",U56),LEN(JOIN("",U56))-ROW(INDIRECT("1:"&amp;LEN(JOIN("",U56))))+1,1))),""))</f>
        <v>gbwqfhmnmp</v>
      </c>
      <c r="X56" s="4">
        <f t="shared" si="13"/>
        <v>10</v>
      </c>
      <c r="Y56" s="4" t="b">
        <f t="shared" si="14"/>
        <v>1</v>
      </c>
    </row>
    <row r="57">
      <c r="A57" s="1" t="s">
        <v>61</v>
      </c>
      <c r="B57" s="4" t="str">
        <f>IFERROR(__xludf.DUMMYFUNCTION("SPLIT(A57,"" "")"),"move")</f>
        <v>move</v>
      </c>
      <c r="C57" s="4">
        <f>IFERROR(__xludf.DUMMYFUNCTION("""COMPUTED_VALUE"""),10.0)</f>
        <v>10</v>
      </c>
      <c r="D57" s="4" t="str">
        <f>IFERROR(__xludf.DUMMYFUNCTION("""COMPUTED_VALUE"""),"from")</f>
        <v>from</v>
      </c>
      <c r="E57" s="4">
        <f>IFERROR(__xludf.DUMMYFUNCTION("""COMPUTED_VALUE"""),3.0)</f>
        <v>3</v>
      </c>
      <c r="F57" s="4" t="str">
        <f>IFERROR(__xludf.DUMMYFUNCTION("""COMPUTED_VALUE"""),"to")</f>
        <v>to</v>
      </c>
      <c r="G57" s="4">
        <f>IFERROR(__xludf.DUMMYFUNCTION("""COMPUTED_VALUE"""),5.0)</f>
        <v>5</v>
      </c>
      <c r="I57" s="4">
        <f t="shared" si="15"/>
        <v>47</v>
      </c>
      <c r="K57" s="4" t="str">
        <f t="shared" ref="K57:S57" si="61">IFS(
K$9=$G57, UPPER(K56) &amp; $V56,
K$9=$E57, LEFT(K56,LEN(K56)-LEN($V56)),
1,UPPER(K56)
)</f>
        <v>DL</v>
      </c>
      <c r="L57" s="4" t="str">
        <f t="shared" si="61"/>
        <v>QG</v>
      </c>
      <c r="M57" s="4" t="str">
        <f t="shared" si="61"/>
        <v/>
      </c>
      <c r="N57" s="4" t="str">
        <f t="shared" si="61"/>
        <v>LBVFTRSJLRLGH</v>
      </c>
      <c r="O57" s="4" t="str">
        <f t="shared" si="61"/>
        <v>GRMgbwqfhmnmp</v>
      </c>
      <c r="P57" s="4" t="str">
        <f t="shared" si="61"/>
        <v>WTCCN</v>
      </c>
      <c r="Q57" s="4" t="str">
        <f t="shared" si="61"/>
        <v>P</v>
      </c>
      <c r="R57" s="4" t="str">
        <f t="shared" si="61"/>
        <v>CLQJZMNPHHLDVTMH</v>
      </c>
      <c r="S57" s="4" t="str">
        <f t="shared" si="61"/>
        <v>RDDQ</v>
      </c>
      <c r="U57" s="4" t="str">
        <f t="shared" si="12"/>
        <v>GH</v>
      </c>
      <c r="V57" s="4" t="str">
        <f t="array" ref="V57">LOWER(IFERROR(PROPER(CONCATENATE(MID(JOIN("",U57),LEN(JOIN("",U57))-ROW(INDIRECT("1:"&amp;LEN(JOIN("",U57))))+1,1))),""))</f>
        <v>hg</v>
      </c>
      <c r="X57" s="4">
        <f t="shared" si="13"/>
        <v>2</v>
      </c>
      <c r="Y57" s="4" t="b">
        <f t="shared" si="14"/>
        <v>1</v>
      </c>
    </row>
    <row r="58">
      <c r="A58" s="1" t="s">
        <v>62</v>
      </c>
      <c r="B58" s="4" t="str">
        <f>IFERROR(__xludf.DUMMYFUNCTION("SPLIT(A58,"" "")"),"move")</f>
        <v>move</v>
      </c>
      <c r="C58" s="4">
        <f>IFERROR(__xludf.DUMMYFUNCTION("""COMPUTED_VALUE"""),2.0)</f>
        <v>2</v>
      </c>
      <c r="D58" s="4" t="str">
        <f>IFERROR(__xludf.DUMMYFUNCTION("""COMPUTED_VALUE"""),"from")</f>
        <v>from</v>
      </c>
      <c r="E58" s="4">
        <f>IFERROR(__xludf.DUMMYFUNCTION("""COMPUTED_VALUE"""),4.0)</f>
        <v>4</v>
      </c>
      <c r="F58" s="4" t="str">
        <f>IFERROR(__xludf.DUMMYFUNCTION("""COMPUTED_VALUE"""),"to")</f>
        <v>to</v>
      </c>
      <c r="G58" s="4">
        <f>IFERROR(__xludf.DUMMYFUNCTION("""COMPUTED_VALUE"""),5.0)</f>
        <v>5</v>
      </c>
      <c r="I58" s="4">
        <f t="shared" si="15"/>
        <v>48</v>
      </c>
      <c r="K58" s="4" t="str">
        <f t="shared" ref="K58:S58" si="62">IFS(
K$9=$G58, UPPER(K57) &amp; $V57,
K$9=$E58, LEFT(K57,LEN(K57)-LEN($V57)),
1,UPPER(K57)
)</f>
        <v>DL</v>
      </c>
      <c r="L58" s="4" t="str">
        <f t="shared" si="62"/>
        <v>QG</v>
      </c>
      <c r="M58" s="4" t="str">
        <f t="shared" si="62"/>
        <v/>
      </c>
      <c r="N58" s="4" t="str">
        <f t="shared" si="62"/>
        <v>LBVFTRSJLRL</v>
      </c>
      <c r="O58" s="4" t="str">
        <f t="shared" si="62"/>
        <v>GRMGBWQFHMNMPhg</v>
      </c>
      <c r="P58" s="4" t="str">
        <f t="shared" si="62"/>
        <v>WTCCN</v>
      </c>
      <c r="Q58" s="4" t="str">
        <f t="shared" si="62"/>
        <v>P</v>
      </c>
      <c r="R58" s="4" t="str">
        <f t="shared" si="62"/>
        <v>CLQJZMNPHHLDVTMH</v>
      </c>
      <c r="S58" s="4" t="str">
        <f t="shared" si="62"/>
        <v>RDDQ</v>
      </c>
      <c r="U58" s="4" t="str">
        <f t="shared" si="12"/>
        <v>QG</v>
      </c>
      <c r="V58" s="4" t="str">
        <f t="array" ref="V58">LOWER(IFERROR(PROPER(CONCATENATE(MID(JOIN("",U58),LEN(JOIN("",U58))-ROW(INDIRECT("1:"&amp;LEN(JOIN("",U58))))+1,1))),""))</f>
        <v>gq</v>
      </c>
      <c r="X58" s="4">
        <f t="shared" si="13"/>
        <v>2</v>
      </c>
      <c r="Y58" s="4" t="b">
        <f t="shared" si="14"/>
        <v>1</v>
      </c>
    </row>
    <row r="59">
      <c r="A59" s="1" t="s">
        <v>63</v>
      </c>
      <c r="B59" s="4" t="str">
        <f>IFERROR(__xludf.DUMMYFUNCTION("SPLIT(A59,"" "")"),"move")</f>
        <v>move</v>
      </c>
      <c r="C59" s="4">
        <f>IFERROR(__xludf.DUMMYFUNCTION("""COMPUTED_VALUE"""),2.0)</f>
        <v>2</v>
      </c>
      <c r="D59" s="4" t="str">
        <f>IFERROR(__xludf.DUMMYFUNCTION("""COMPUTED_VALUE"""),"from")</f>
        <v>from</v>
      </c>
      <c r="E59" s="4">
        <f>IFERROR(__xludf.DUMMYFUNCTION("""COMPUTED_VALUE"""),2.0)</f>
        <v>2</v>
      </c>
      <c r="F59" s="4" t="str">
        <f>IFERROR(__xludf.DUMMYFUNCTION("""COMPUTED_VALUE"""),"to")</f>
        <v>to</v>
      </c>
      <c r="G59" s="4">
        <f>IFERROR(__xludf.DUMMYFUNCTION("""COMPUTED_VALUE"""),6.0)</f>
        <v>6</v>
      </c>
      <c r="I59" s="4">
        <f t="shared" si="15"/>
        <v>49</v>
      </c>
      <c r="K59" s="4" t="str">
        <f t="shared" ref="K59:S59" si="63">IFS(
K$9=$G59, UPPER(K58) &amp; $V58,
K$9=$E59, LEFT(K58,LEN(K58)-LEN($V58)),
1,UPPER(K58)
)</f>
        <v>DL</v>
      </c>
      <c r="L59" s="4" t="str">
        <f t="shared" si="63"/>
        <v/>
      </c>
      <c r="M59" s="4" t="str">
        <f t="shared" si="63"/>
        <v/>
      </c>
      <c r="N59" s="4" t="str">
        <f t="shared" si="63"/>
        <v>LBVFTRSJLRL</v>
      </c>
      <c r="O59" s="4" t="str">
        <f t="shared" si="63"/>
        <v>GRMGBWQFHMNMPHG</v>
      </c>
      <c r="P59" s="4" t="str">
        <f t="shared" si="63"/>
        <v>WTCCNgq</v>
      </c>
      <c r="Q59" s="4" t="str">
        <f t="shared" si="63"/>
        <v>P</v>
      </c>
      <c r="R59" s="4" t="str">
        <f t="shared" si="63"/>
        <v>CLQJZMNPHHLDVTMH</v>
      </c>
      <c r="S59" s="4" t="str">
        <f t="shared" si="63"/>
        <v>RDDQ</v>
      </c>
      <c r="U59" s="4" t="str">
        <f t="shared" si="12"/>
        <v>DL</v>
      </c>
      <c r="V59" s="4" t="str">
        <f t="array" ref="V59">LOWER(IFERROR(PROPER(CONCATENATE(MID(JOIN("",U59),LEN(JOIN("",U59))-ROW(INDIRECT("1:"&amp;LEN(JOIN("",U59))))+1,1))),""))</f>
        <v>ld</v>
      </c>
      <c r="X59" s="4">
        <f t="shared" si="13"/>
        <v>2</v>
      </c>
      <c r="Y59" s="4" t="b">
        <f t="shared" si="14"/>
        <v>1</v>
      </c>
    </row>
    <row r="60">
      <c r="A60" s="1" t="s">
        <v>64</v>
      </c>
      <c r="B60" s="4" t="str">
        <f>IFERROR(__xludf.DUMMYFUNCTION("SPLIT(A60,"" "")"),"move")</f>
        <v>move</v>
      </c>
      <c r="C60" s="4">
        <f>IFERROR(__xludf.DUMMYFUNCTION("""COMPUTED_VALUE"""),2.0)</f>
        <v>2</v>
      </c>
      <c r="D60" s="4" t="str">
        <f>IFERROR(__xludf.DUMMYFUNCTION("""COMPUTED_VALUE"""),"from")</f>
        <v>from</v>
      </c>
      <c r="E60" s="4">
        <f>IFERROR(__xludf.DUMMYFUNCTION("""COMPUTED_VALUE"""),1.0)</f>
        <v>1</v>
      </c>
      <c r="F60" s="4" t="str">
        <f>IFERROR(__xludf.DUMMYFUNCTION("""COMPUTED_VALUE"""),"to")</f>
        <v>to</v>
      </c>
      <c r="G60" s="4">
        <f>IFERROR(__xludf.DUMMYFUNCTION("""COMPUTED_VALUE"""),6.0)</f>
        <v>6</v>
      </c>
      <c r="I60" s="4">
        <f t="shared" si="15"/>
        <v>50</v>
      </c>
      <c r="K60" s="4" t="str">
        <f t="shared" ref="K60:S60" si="64">IFS(
K$9=$G60, UPPER(K59) &amp; $V59,
K$9=$E60, LEFT(K59,LEN(K59)-LEN($V59)),
1,UPPER(K59)
)</f>
        <v/>
      </c>
      <c r="L60" s="4" t="str">
        <f t="shared" si="64"/>
        <v/>
      </c>
      <c r="M60" s="4" t="str">
        <f t="shared" si="64"/>
        <v/>
      </c>
      <c r="N60" s="4" t="str">
        <f t="shared" si="64"/>
        <v>LBVFTRSJLRL</v>
      </c>
      <c r="O60" s="4" t="str">
        <f t="shared" si="64"/>
        <v>GRMGBWQFHMNMPHG</v>
      </c>
      <c r="P60" s="4" t="str">
        <f t="shared" si="64"/>
        <v>WTCCNGQld</v>
      </c>
      <c r="Q60" s="4" t="str">
        <f t="shared" si="64"/>
        <v>P</v>
      </c>
      <c r="R60" s="4" t="str">
        <f t="shared" si="64"/>
        <v>CLQJZMNPHHLDVTMH</v>
      </c>
      <c r="S60" s="4" t="str">
        <f t="shared" si="64"/>
        <v>RDDQ</v>
      </c>
      <c r="U60" s="4" t="str">
        <f t="shared" si="12"/>
        <v>LBVFTRSJLRL</v>
      </c>
      <c r="V60" s="4" t="str">
        <f t="array" ref="V60">LOWER(IFERROR(PROPER(CONCATENATE(MID(JOIN("",U60),LEN(JOIN("",U60))-ROW(INDIRECT("1:"&amp;LEN(JOIN("",U60))))+1,1))),""))</f>
        <v>lrljsrtfvbl</v>
      </c>
      <c r="X60" s="4">
        <f t="shared" si="13"/>
        <v>11</v>
      </c>
      <c r="Y60" s="4" t="b">
        <f t="shared" si="14"/>
        <v>1</v>
      </c>
    </row>
    <row r="61">
      <c r="A61" s="1" t="s">
        <v>65</v>
      </c>
      <c r="B61" s="4" t="str">
        <f>IFERROR(__xludf.DUMMYFUNCTION("SPLIT(A61,"" "")"),"move")</f>
        <v>move</v>
      </c>
      <c r="C61" s="4">
        <f>IFERROR(__xludf.DUMMYFUNCTION("""COMPUTED_VALUE"""),11.0)</f>
        <v>11</v>
      </c>
      <c r="D61" s="4" t="str">
        <f>IFERROR(__xludf.DUMMYFUNCTION("""COMPUTED_VALUE"""),"from")</f>
        <v>from</v>
      </c>
      <c r="E61" s="4">
        <f>IFERROR(__xludf.DUMMYFUNCTION("""COMPUTED_VALUE"""),4.0)</f>
        <v>4</v>
      </c>
      <c r="F61" s="4" t="str">
        <f>IFERROR(__xludf.DUMMYFUNCTION("""COMPUTED_VALUE"""),"to")</f>
        <v>to</v>
      </c>
      <c r="G61" s="4">
        <f>IFERROR(__xludf.DUMMYFUNCTION("""COMPUTED_VALUE"""),7.0)</f>
        <v>7</v>
      </c>
      <c r="I61" s="4">
        <f t="shared" si="15"/>
        <v>51</v>
      </c>
      <c r="K61" s="4" t="str">
        <f t="shared" ref="K61:S61" si="65">IFS(
K$9=$G61, UPPER(K60) &amp; $V60,
K$9=$E61, LEFT(K60,LEN(K60)-LEN($V60)),
1,UPPER(K60)
)</f>
        <v/>
      </c>
      <c r="L61" s="4" t="str">
        <f t="shared" si="65"/>
        <v/>
      </c>
      <c r="M61" s="4" t="str">
        <f t="shared" si="65"/>
        <v/>
      </c>
      <c r="N61" s="4" t="str">
        <f t="shared" si="65"/>
        <v/>
      </c>
      <c r="O61" s="4" t="str">
        <f t="shared" si="65"/>
        <v>GRMGBWQFHMNMPHG</v>
      </c>
      <c r="P61" s="4" t="str">
        <f t="shared" si="65"/>
        <v>WTCCNGQLD</v>
      </c>
      <c r="Q61" s="4" t="str">
        <f t="shared" si="65"/>
        <v>Plrljsrtfvbl</v>
      </c>
      <c r="R61" s="4" t="str">
        <f t="shared" si="65"/>
        <v>CLQJZMNPHHLDVTMH</v>
      </c>
      <c r="S61" s="4" t="str">
        <f t="shared" si="65"/>
        <v>RDDQ</v>
      </c>
      <c r="U61" s="4" t="str">
        <f t="shared" si="12"/>
        <v>WTCCNGQLD</v>
      </c>
      <c r="V61" s="4" t="str">
        <f t="array" ref="V61">LOWER(IFERROR(PROPER(CONCATENATE(MID(JOIN("",U61),LEN(JOIN("",U61))-ROW(INDIRECT("1:"&amp;LEN(JOIN("",U61))))+1,1))),""))</f>
        <v>dlqgncctw</v>
      </c>
      <c r="X61" s="4">
        <f t="shared" si="13"/>
        <v>9</v>
      </c>
      <c r="Y61" s="4" t="b">
        <f t="shared" si="14"/>
        <v>1</v>
      </c>
    </row>
    <row r="62">
      <c r="A62" s="1" t="s">
        <v>66</v>
      </c>
      <c r="B62" s="4" t="str">
        <f>IFERROR(__xludf.DUMMYFUNCTION("SPLIT(A62,"" "")"),"move")</f>
        <v>move</v>
      </c>
      <c r="C62" s="4">
        <f>IFERROR(__xludf.DUMMYFUNCTION("""COMPUTED_VALUE"""),9.0)</f>
        <v>9</v>
      </c>
      <c r="D62" s="4" t="str">
        <f>IFERROR(__xludf.DUMMYFUNCTION("""COMPUTED_VALUE"""),"from")</f>
        <v>from</v>
      </c>
      <c r="E62" s="4">
        <f>IFERROR(__xludf.DUMMYFUNCTION("""COMPUTED_VALUE"""),6.0)</f>
        <v>6</v>
      </c>
      <c r="F62" s="4" t="str">
        <f>IFERROR(__xludf.DUMMYFUNCTION("""COMPUTED_VALUE"""),"to")</f>
        <v>to</v>
      </c>
      <c r="G62" s="4">
        <f>IFERROR(__xludf.DUMMYFUNCTION("""COMPUTED_VALUE"""),5.0)</f>
        <v>5</v>
      </c>
      <c r="I62" s="4">
        <f t="shared" si="15"/>
        <v>52</v>
      </c>
      <c r="K62" s="4" t="str">
        <f t="shared" ref="K62:S62" si="66">IFS(
K$9=$G62, UPPER(K61) &amp; $V61,
K$9=$E62, LEFT(K61,LEN(K61)-LEN($V61)),
1,UPPER(K61)
)</f>
        <v/>
      </c>
      <c r="L62" s="4" t="str">
        <f t="shared" si="66"/>
        <v/>
      </c>
      <c r="M62" s="4" t="str">
        <f t="shared" si="66"/>
        <v/>
      </c>
      <c r="N62" s="4" t="str">
        <f t="shared" si="66"/>
        <v/>
      </c>
      <c r="O62" s="4" t="str">
        <f t="shared" si="66"/>
        <v>GRMGBWQFHMNMPHGdlqgncctw</v>
      </c>
      <c r="P62" s="4" t="str">
        <f t="shared" si="66"/>
        <v/>
      </c>
      <c r="Q62" s="4" t="str">
        <f t="shared" si="66"/>
        <v>PLRLJSRTFVBL</v>
      </c>
      <c r="R62" s="4" t="str">
        <f t="shared" si="66"/>
        <v>CLQJZMNPHHLDVTMH</v>
      </c>
      <c r="S62" s="4" t="str">
        <f t="shared" si="66"/>
        <v>RDDQ</v>
      </c>
      <c r="U62" s="4" t="str">
        <f t="shared" si="12"/>
        <v>CLQJZMNPHHLDVTMH</v>
      </c>
      <c r="V62" s="4" t="str">
        <f t="array" ref="V62">LOWER(IFERROR(PROPER(CONCATENATE(MID(JOIN("",U62),LEN(JOIN("",U62))-ROW(INDIRECT("1:"&amp;LEN(JOIN("",U62))))+1,1))),""))</f>
        <v>hmtvdlhhpnmzjqlc</v>
      </c>
      <c r="X62" s="4">
        <f t="shared" si="13"/>
        <v>16</v>
      </c>
      <c r="Y62" s="4" t="b">
        <f t="shared" si="14"/>
        <v>1</v>
      </c>
    </row>
    <row r="63">
      <c r="A63" s="1" t="s">
        <v>67</v>
      </c>
      <c r="B63" s="4" t="str">
        <f>IFERROR(__xludf.DUMMYFUNCTION("SPLIT(A63,"" "")"),"move")</f>
        <v>move</v>
      </c>
      <c r="C63" s="4">
        <f>IFERROR(__xludf.DUMMYFUNCTION("""COMPUTED_VALUE"""),16.0)</f>
        <v>16</v>
      </c>
      <c r="D63" s="4" t="str">
        <f>IFERROR(__xludf.DUMMYFUNCTION("""COMPUTED_VALUE"""),"from")</f>
        <v>from</v>
      </c>
      <c r="E63" s="4">
        <f>IFERROR(__xludf.DUMMYFUNCTION("""COMPUTED_VALUE"""),8.0)</f>
        <v>8</v>
      </c>
      <c r="F63" s="4" t="str">
        <f>IFERROR(__xludf.DUMMYFUNCTION("""COMPUTED_VALUE"""),"to")</f>
        <v>to</v>
      </c>
      <c r="G63" s="4">
        <f>IFERROR(__xludf.DUMMYFUNCTION("""COMPUTED_VALUE"""),3.0)</f>
        <v>3</v>
      </c>
      <c r="I63" s="4">
        <f t="shared" si="15"/>
        <v>53</v>
      </c>
      <c r="K63" s="4" t="str">
        <f t="shared" ref="K63:S63" si="67">IFS(
K$9=$G63, UPPER(K62) &amp; $V62,
K$9=$E63, LEFT(K62,LEN(K62)-LEN($V62)),
1,UPPER(K62)
)</f>
        <v/>
      </c>
      <c r="L63" s="4" t="str">
        <f t="shared" si="67"/>
        <v/>
      </c>
      <c r="M63" s="4" t="str">
        <f t="shared" si="67"/>
        <v>hmtvdlhhpnmzjqlc</v>
      </c>
      <c r="N63" s="4" t="str">
        <f t="shared" si="67"/>
        <v/>
      </c>
      <c r="O63" s="4" t="str">
        <f t="shared" si="67"/>
        <v>GRMGBWQFHMNMPHGDLQGNCCTW</v>
      </c>
      <c r="P63" s="4" t="str">
        <f t="shared" si="67"/>
        <v/>
      </c>
      <c r="Q63" s="4" t="str">
        <f t="shared" si="67"/>
        <v>PLRLJSRTFVBL</v>
      </c>
      <c r="R63" s="4" t="str">
        <f t="shared" si="67"/>
        <v/>
      </c>
      <c r="S63" s="4" t="str">
        <f t="shared" si="67"/>
        <v>RDDQ</v>
      </c>
      <c r="U63" s="4" t="str">
        <f t="shared" si="12"/>
        <v>MNMPHGDLQGNCCTW</v>
      </c>
      <c r="V63" s="4" t="str">
        <f t="array" ref="V63">LOWER(IFERROR(PROPER(CONCATENATE(MID(JOIN("",U63),LEN(JOIN("",U63))-ROW(INDIRECT("1:"&amp;LEN(JOIN("",U63))))+1,1))),""))</f>
        <v>wtccngqldghpmnm</v>
      </c>
      <c r="X63" s="4">
        <f t="shared" si="13"/>
        <v>15</v>
      </c>
      <c r="Y63" s="4" t="b">
        <f t="shared" si="14"/>
        <v>1</v>
      </c>
    </row>
    <row r="64">
      <c r="A64" s="1" t="s">
        <v>68</v>
      </c>
      <c r="B64" s="4" t="str">
        <f>IFERROR(__xludf.DUMMYFUNCTION("SPLIT(A64,"" "")"),"move")</f>
        <v>move</v>
      </c>
      <c r="C64" s="4">
        <f>IFERROR(__xludf.DUMMYFUNCTION("""COMPUTED_VALUE"""),15.0)</f>
        <v>15</v>
      </c>
      <c r="D64" s="4" t="str">
        <f>IFERROR(__xludf.DUMMYFUNCTION("""COMPUTED_VALUE"""),"from")</f>
        <v>from</v>
      </c>
      <c r="E64" s="4">
        <f>IFERROR(__xludf.DUMMYFUNCTION("""COMPUTED_VALUE"""),5.0)</f>
        <v>5</v>
      </c>
      <c r="F64" s="4" t="str">
        <f>IFERROR(__xludf.DUMMYFUNCTION("""COMPUTED_VALUE"""),"to")</f>
        <v>to</v>
      </c>
      <c r="G64" s="4">
        <f>IFERROR(__xludf.DUMMYFUNCTION("""COMPUTED_VALUE"""),6.0)</f>
        <v>6</v>
      </c>
      <c r="I64" s="4">
        <f t="shared" si="15"/>
        <v>54</v>
      </c>
      <c r="K64" s="4" t="str">
        <f t="shared" ref="K64:S64" si="68">IFS(
K$9=$G64, UPPER(K63) &amp; $V63,
K$9=$E64, LEFT(K63,LEN(K63)-LEN($V63)),
1,UPPER(K63)
)</f>
        <v/>
      </c>
      <c r="L64" s="4" t="str">
        <f t="shared" si="68"/>
        <v/>
      </c>
      <c r="M64" s="4" t="str">
        <f t="shared" si="68"/>
        <v>HMTVDLHHPNMZJQLC</v>
      </c>
      <c r="N64" s="4" t="str">
        <f t="shared" si="68"/>
        <v/>
      </c>
      <c r="O64" s="4" t="str">
        <f t="shared" si="68"/>
        <v>GRMGBWQFH</v>
      </c>
      <c r="P64" s="4" t="str">
        <f t="shared" si="68"/>
        <v>wtccngqldghpmnm</v>
      </c>
      <c r="Q64" s="4" t="str">
        <f t="shared" si="68"/>
        <v>PLRLJSRTFVBL</v>
      </c>
      <c r="R64" s="4" t="str">
        <f t="shared" si="68"/>
        <v/>
      </c>
      <c r="S64" s="4" t="str">
        <f t="shared" si="68"/>
        <v>RDDQ</v>
      </c>
      <c r="U64" s="4" t="str">
        <f t="shared" si="12"/>
        <v>HHPNMZJQLC</v>
      </c>
      <c r="V64" s="4" t="str">
        <f t="array" ref="V64">LOWER(IFERROR(PROPER(CONCATENATE(MID(JOIN("",U64),LEN(JOIN("",U64))-ROW(INDIRECT("1:"&amp;LEN(JOIN("",U64))))+1,1))),""))</f>
        <v>clqjzmnphh</v>
      </c>
      <c r="X64" s="4">
        <f t="shared" si="13"/>
        <v>10</v>
      </c>
      <c r="Y64" s="4" t="b">
        <f t="shared" si="14"/>
        <v>1</v>
      </c>
    </row>
    <row r="65">
      <c r="A65" s="1" t="s">
        <v>69</v>
      </c>
      <c r="B65" s="4" t="str">
        <f>IFERROR(__xludf.DUMMYFUNCTION("SPLIT(A65,"" "")"),"move")</f>
        <v>move</v>
      </c>
      <c r="C65" s="4">
        <f>IFERROR(__xludf.DUMMYFUNCTION("""COMPUTED_VALUE"""),10.0)</f>
        <v>10</v>
      </c>
      <c r="D65" s="4" t="str">
        <f>IFERROR(__xludf.DUMMYFUNCTION("""COMPUTED_VALUE"""),"from")</f>
        <v>from</v>
      </c>
      <c r="E65" s="4">
        <f>IFERROR(__xludf.DUMMYFUNCTION("""COMPUTED_VALUE"""),3.0)</f>
        <v>3</v>
      </c>
      <c r="F65" s="4" t="str">
        <f>IFERROR(__xludf.DUMMYFUNCTION("""COMPUTED_VALUE"""),"to")</f>
        <v>to</v>
      </c>
      <c r="G65" s="4">
        <f>IFERROR(__xludf.DUMMYFUNCTION("""COMPUTED_VALUE"""),6.0)</f>
        <v>6</v>
      </c>
      <c r="I65" s="4">
        <f t="shared" si="15"/>
        <v>55</v>
      </c>
      <c r="K65" s="4" t="str">
        <f t="shared" ref="K65:S65" si="69">IFS(
K$9=$G65, UPPER(K64) &amp; $V64,
K$9=$E65, LEFT(K64,LEN(K64)-LEN($V64)),
1,UPPER(K64)
)</f>
        <v/>
      </c>
      <c r="L65" s="4" t="str">
        <f t="shared" si="69"/>
        <v/>
      </c>
      <c r="M65" s="4" t="str">
        <f t="shared" si="69"/>
        <v>HMTVDL</v>
      </c>
      <c r="N65" s="4" t="str">
        <f t="shared" si="69"/>
        <v/>
      </c>
      <c r="O65" s="4" t="str">
        <f t="shared" si="69"/>
        <v>GRMGBWQFH</v>
      </c>
      <c r="P65" s="4" t="str">
        <f t="shared" si="69"/>
        <v>WTCCNGQLDGHPMNMclqjzmnphh</v>
      </c>
      <c r="Q65" s="4" t="str">
        <f t="shared" si="69"/>
        <v>PLRLJSRTFVBL</v>
      </c>
      <c r="R65" s="4" t="str">
        <f t="shared" si="69"/>
        <v/>
      </c>
      <c r="S65" s="4" t="str">
        <f t="shared" si="69"/>
        <v>RDDQ</v>
      </c>
      <c r="U65" s="4" t="str">
        <f t="shared" si="12"/>
        <v>TCCNGQLDGHPMNMclqjzmnphh</v>
      </c>
      <c r="V65" s="4" t="str">
        <f t="array" ref="V65">LOWER(IFERROR(PROPER(CONCATENATE(MID(JOIN("",U65),LEN(JOIN("",U65))-ROW(INDIRECT("1:"&amp;LEN(JOIN("",U65))))+1,1))),""))</f>
        <v>hhpnmzjqlcmnmphgdlqgncct</v>
      </c>
      <c r="X65" s="4">
        <f t="shared" si="13"/>
        <v>24</v>
      </c>
      <c r="Y65" s="4" t="b">
        <f t="shared" si="14"/>
        <v>1</v>
      </c>
    </row>
    <row r="66">
      <c r="A66" s="1" t="s">
        <v>70</v>
      </c>
      <c r="B66" s="4" t="str">
        <f>IFERROR(__xludf.DUMMYFUNCTION("SPLIT(A66,"" "")"),"move")</f>
        <v>move</v>
      </c>
      <c r="C66" s="4">
        <f>IFERROR(__xludf.DUMMYFUNCTION("""COMPUTED_VALUE"""),24.0)</f>
        <v>24</v>
      </c>
      <c r="D66" s="4" t="str">
        <f>IFERROR(__xludf.DUMMYFUNCTION("""COMPUTED_VALUE"""),"from")</f>
        <v>from</v>
      </c>
      <c r="E66" s="4">
        <f>IFERROR(__xludf.DUMMYFUNCTION("""COMPUTED_VALUE"""),6.0)</f>
        <v>6</v>
      </c>
      <c r="F66" s="4" t="str">
        <f>IFERROR(__xludf.DUMMYFUNCTION("""COMPUTED_VALUE"""),"to")</f>
        <v>to</v>
      </c>
      <c r="G66" s="4">
        <f>IFERROR(__xludf.DUMMYFUNCTION("""COMPUTED_VALUE"""),5.0)</f>
        <v>5</v>
      </c>
      <c r="I66" s="4">
        <f t="shared" si="15"/>
        <v>56</v>
      </c>
      <c r="K66" s="4" t="str">
        <f t="shared" ref="K66:S66" si="70">IFS(
K$9=$G66, UPPER(K65) &amp; $V65,
K$9=$E66, LEFT(K65,LEN(K65)-LEN($V65)),
1,UPPER(K65)
)</f>
        <v/>
      </c>
      <c r="L66" s="4" t="str">
        <f t="shared" si="70"/>
        <v/>
      </c>
      <c r="M66" s="4" t="str">
        <f t="shared" si="70"/>
        <v>HMTVDL</v>
      </c>
      <c r="N66" s="4" t="str">
        <f t="shared" si="70"/>
        <v/>
      </c>
      <c r="O66" s="4" t="str">
        <f t="shared" si="70"/>
        <v>GRMGBWQFHhhpnmzjqlcmnmphgdlqgncct</v>
      </c>
      <c r="P66" s="4" t="str">
        <f t="shared" si="70"/>
        <v>W</v>
      </c>
      <c r="Q66" s="4" t="str">
        <f t="shared" si="70"/>
        <v>PLRLJSRTFVBL</v>
      </c>
      <c r="R66" s="4" t="str">
        <f t="shared" si="70"/>
        <v/>
      </c>
      <c r="S66" s="4" t="str">
        <f t="shared" si="70"/>
        <v>RDDQ</v>
      </c>
      <c r="U66" s="4" t="str">
        <f t="shared" si="12"/>
        <v>TFVBL</v>
      </c>
      <c r="V66" s="4" t="str">
        <f t="array" ref="V66">LOWER(IFERROR(PROPER(CONCATENATE(MID(JOIN("",U66),LEN(JOIN("",U66))-ROW(INDIRECT("1:"&amp;LEN(JOIN("",U66))))+1,1))),""))</f>
        <v>lbvft</v>
      </c>
      <c r="X66" s="4">
        <f t="shared" si="13"/>
        <v>5</v>
      </c>
      <c r="Y66" s="4" t="b">
        <f t="shared" si="14"/>
        <v>1</v>
      </c>
    </row>
    <row r="67">
      <c r="A67" s="1" t="s">
        <v>71</v>
      </c>
      <c r="B67" s="4" t="str">
        <f>IFERROR(__xludf.DUMMYFUNCTION("SPLIT(A67,"" "")"),"move")</f>
        <v>move</v>
      </c>
      <c r="C67" s="4">
        <f>IFERROR(__xludf.DUMMYFUNCTION("""COMPUTED_VALUE"""),5.0)</f>
        <v>5</v>
      </c>
      <c r="D67" s="4" t="str">
        <f>IFERROR(__xludf.DUMMYFUNCTION("""COMPUTED_VALUE"""),"from")</f>
        <v>from</v>
      </c>
      <c r="E67" s="4">
        <f>IFERROR(__xludf.DUMMYFUNCTION("""COMPUTED_VALUE"""),7.0)</f>
        <v>7</v>
      </c>
      <c r="F67" s="4" t="str">
        <f>IFERROR(__xludf.DUMMYFUNCTION("""COMPUTED_VALUE"""),"to")</f>
        <v>to</v>
      </c>
      <c r="G67" s="4">
        <f>IFERROR(__xludf.DUMMYFUNCTION("""COMPUTED_VALUE"""),5.0)</f>
        <v>5</v>
      </c>
      <c r="I67" s="4">
        <f t="shared" si="15"/>
        <v>57</v>
      </c>
      <c r="K67" s="4" t="str">
        <f t="shared" ref="K67:S67" si="71">IFS(
K$9=$G67, UPPER(K66) &amp; $V66,
K$9=$E67, LEFT(K66,LEN(K66)-LEN($V66)),
1,UPPER(K66)
)</f>
        <v/>
      </c>
      <c r="L67" s="4" t="str">
        <f t="shared" si="71"/>
        <v/>
      </c>
      <c r="M67" s="4" t="str">
        <f t="shared" si="71"/>
        <v>HMTVDL</v>
      </c>
      <c r="N67" s="4" t="str">
        <f t="shared" si="71"/>
        <v/>
      </c>
      <c r="O67" s="4" t="str">
        <f t="shared" si="71"/>
        <v>GRMGBWQFHHHPNMZJQLCMNMPHGDLQGNCCTlbvft</v>
      </c>
      <c r="P67" s="4" t="str">
        <f t="shared" si="71"/>
        <v>W</v>
      </c>
      <c r="Q67" s="4" t="str">
        <f t="shared" si="71"/>
        <v>PLRLJSR</v>
      </c>
      <c r="R67" s="4" t="str">
        <f t="shared" si="71"/>
        <v/>
      </c>
      <c r="S67" s="4" t="str">
        <f t="shared" si="71"/>
        <v>RDDQ</v>
      </c>
      <c r="U67" s="4" t="str">
        <f t="shared" si="12"/>
        <v>W</v>
      </c>
      <c r="V67" s="4" t="str">
        <f t="array" ref="V67">LOWER(IFERROR(PROPER(CONCATENATE(MID(JOIN("",U67),LEN(JOIN("",U67))-ROW(INDIRECT("1:"&amp;LEN(JOIN("",U67))))+1,1))),""))</f>
        <v>w</v>
      </c>
      <c r="X67" s="4">
        <f t="shared" si="13"/>
        <v>1</v>
      </c>
      <c r="Y67" s="4" t="b">
        <f t="shared" si="14"/>
        <v>1</v>
      </c>
    </row>
    <row r="68">
      <c r="A68" s="1" t="s">
        <v>50</v>
      </c>
      <c r="B68" s="4" t="str">
        <f>IFERROR(__xludf.DUMMYFUNCTION("SPLIT(A68,"" "")"),"move")</f>
        <v>move</v>
      </c>
      <c r="C68" s="4">
        <f>IFERROR(__xludf.DUMMYFUNCTION("""COMPUTED_VALUE"""),1.0)</f>
        <v>1</v>
      </c>
      <c r="D68" s="4" t="str">
        <f>IFERROR(__xludf.DUMMYFUNCTION("""COMPUTED_VALUE"""),"from")</f>
        <v>from</v>
      </c>
      <c r="E68" s="4">
        <f>IFERROR(__xludf.DUMMYFUNCTION("""COMPUTED_VALUE"""),6.0)</f>
        <v>6</v>
      </c>
      <c r="F68" s="4" t="str">
        <f>IFERROR(__xludf.DUMMYFUNCTION("""COMPUTED_VALUE"""),"to")</f>
        <v>to</v>
      </c>
      <c r="G68" s="4">
        <f>IFERROR(__xludf.DUMMYFUNCTION("""COMPUTED_VALUE"""),3.0)</f>
        <v>3</v>
      </c>
      <c r="I68" s="4">
        <f t="shared" si="15"/>
        <v>58</v>
      </c>
      <c r="K68" s="4" t="str">
        <f t="shared" ref="K68:S68" si="72">IFS(
K$9=$G68, UPPER(K67) &amp; $V67,
K$9=$E68, LEFT(K67,LEN(K67)-LEN($V67)),
1,UPPER(K67)
)</f>
        <v/>
      </c>
      <c r="L68" s="4" t="str">
        <f t="shared" si="72"/>
        <v/>
      </c>
      <c r="M68" s="4" t="str">
        <f t="shared" si="72"/>
        <v>HMTVDLw</v>
      </c>
      <c r="N68" s="4" t="str">
        <f t="shared" si="72"/>
        <v/>
      </c>
      <c r="O68" s="4" t="str">
        <f t="shared" si="72"/>
        <v>GRMGBWQFHHHPNMZJQLCMNMPHGDLQGNCCTLBVFT</v>
      </c>
      <c r="P68" s="4" t="str">
        <f t="shared" si="72"/>
        <v/>
      </c>
      <c r="Q68" s="4" t="str">
        <f t="shared" si="72"/>
        <v>PLRLJSR</v>
      </c>
      <c r="R68" s="4" t="str">
        <f t="shared" si="72"/>
        <v/>
      </c>
      <c r="S68" s="4" t="str">
        <f t="shared" si="72"/>
        <v>RDDQ</v>
      </c>
      <c r="U68" s="4" t="str">
        <f t="shared" si="12"/>
        <v>R</v>
      </c>
      <c r="V68" s="4" t="str">
        <f t="array" ref="V68">LOWER(IFERROR(PROPER(CONCATENATE(MID(JOIN("",U68),LEN(JOIN("",U68))-ROW(INDIRECT("1:"&amp;LEN(JOIN("",U68))))+1,1))),""))</f>
        <v>r</v>
      </c>
      <c r="X68" s="4">
        <f t="shared" si="13"/>
        <v>1</v>
      </c>
      <c r="Y68" s="4" t="b">
        <f t="shared" si="14"/>
        <v>1</v>
      </c>
    </row>
    <row r="69">
      <c r="A69" s="1" t="s">
        <v>72</v>
      </c>
      <c r="B69" s="4" t="str">
        <f>IFERROR(__xludf.DUMMYFUNCTION("SPLIT(A69,"" "")"),"move")</f>
        <v>move</v>
      </c>
      <c r="C69" s="4">
        <f>IFERROR(__xludf.DUMMYFUNCTION("""COMPUTED_VALUE"""),1.0)</f>
        <v>1</v>
      </c>
      <c r="D69" s="4" t="str">
        <f>IFERROR(__xludf.DUMMYFUNCTION("""COMPUTED_VALUE"""),"from")</f>
        <v>from</v>
      </c>
      <c r="E69" s="4">
        <f>IFERROR(__xludf.DUMMYFUNCTION("""COMPUTED_VALUE"""),7.0)</f>
        <v>7</v>
      </c>
      <c r="F69" s="4" t="str">
        <f>IFERROR(__xludf.DUMMYFUNCTION("""COMPUTED_VALUE"""),"to")</f>
        <v>to</v>
      </c>
      <c r="G69" s="4">
        <f>IFERROR(__xludf.DUMMYFUNCTION("""COMPUTED_VALUE"""),2.0)</f>
        <v>2</v>
      </c>
      <c r="I69" s="4">
        <f t="shared" si="15"/>
        <v>59</v>
      </c>
      <c r="K69" s="4" t="str">
        <f t="shared" ref="K69:S69" si="73">IFS(
K$9=$G69, UPPER(K68) &amp; $V68,
K$9=$E69, LEFT(K68,LEN(K68)-LEN($V68)),
1,UPPER(K68)
)</f>
        <v/>
      </c>
      <c r="L69" s="4" t="str">
        <f t="shared" si="73"/>
        <v>r</v>
      </c>
      <c r="M69" s="4" t="str">
        <f t="shared" si="73"/>
        <v>HMTVDLW</v>
      </c>
      <c r="N69" s="4" t="str">
        <f t="shared" si="73"/>
        <v/>
      </c>
      <c r="O69" s="4" t="str">
        <f t="shared" si="73"/>
        <v>GRMGBWQFHHHPNMZJQLCMNMPHGDLQGNCCTLBVFT</v>
      </c>
      <c r="P69" s="4" t="str">
        <f t="shared" si="73"/>
        <v/>
      </c>
      <c r="Q69" s="4" t="str">
        <f t="shared" si="73"/>
        <v>PLRLJS</v>
      </c>
      <c r="R69" s="4" t="str">
        <f t="shared" si="73"/>
        <v/>
      </c>
      <c r="S69" s="4" t="str">
        <f t="shared" si="73"/>
        <v>RDDQ</v>
      </c>
      <c r="U69" s="4" t="str">
        <f t="shared" si="12"/>
        <v>JS</v>
      </c>
      <c r="V69" s="4" t="str">
        <f t="array" ref="V69">LOWER(IFERROR(PROPER(CONCATENATE(MID(JOIN("",U69),LEN(JOIN("",U69))-ROW(INDIRECT("1:"&amp;LEN(JOIN("",U69))))+1,1))),""))</f>
        <v>sj</v>
      </c>
      <c r="X69" s="4">
        <f t="shared" si="13"/>
        <v>2</v>
      </c>
      <c r="Y69" s="4" t="b">
        <f t="shared" si="14"/>
        <v>1</v>
      </c>
    </row>
    <row r="70">
      <c r="A70" s="1" t="s">
        <v>73</v>
      </c>
      <c r="B70" s="4" t="str">
        <f>IFERROR(__xludf.DUMMYFUNCTION("SPLIT(A70,"" "")"),"move")</f>
        <v>move</v>
      </c>
      <c r="C70" s="4">
        <f>IFERROR(__xludf.DUMMYFUNCTION("""COMPUTED_VALUE"""),2.0)</f>
        <v>2</v>
      </c>
      <c r="D70" s="4" t="str">
        <f>IFERROR(__xludf.DUMMYFUNCTION("""COMPUTED_VALUE"""),"from")</f>
        <v>from</v>
      </c>
      <c r="E70" s="4">
        <f>IFERROR(__xludf.DUMMYFUNCTION("""COMPUTED_VALUE"""),7.0)</f>
        <v>7</v>
      </c>
      <c r="F70" s="4" t="str">
        <f>IFERROR(__xludf.DUMMYFUNCTION("""COMPUTED_VALUE"""),"to")</f>
        <v>to</v>
      </c>
      <c r="G70" s="4">
        <f>IFERROR(__xludf.DUMMYFUNCTION("""COMPUTED_VALUE"""),6.0)</f>
        <v>6</v>
      </c>
      <c r="I70" s="4">
        <f t="shared" si="15"/>
        <v>60</v>
      </c>
      <c r="K70" s="4" t="str">
        <f t="shared" ref="K70:S70" si="74">IFS(
K$9=$G70, UPPER(K69) &amp; $V69,
K$9=$E70, LEFT(K69,LEN(K69)-LEN($V69)),
1,UPPER(K69)
)</f>
        <v/>
      </c>
      <c r="L70" s="4" t="str">
        <f t="shared" si="74"/>
        <v>R</v>
      </c>
      <c r="M70" s="4" t="str">
        <f t="shared" si="74"/>
        <v>HMTVDLW</v>
      </c>
      <c r="N70" s="4" t="str">
        <f t="shared" si="74"/>
        <v/>
      </c>
      <c r="O70" s="4" t="str">
        <f t="shared" si="74"/>
        <v>GRMGBWQFHHHPNMZJQLCMNMPHGDLQGNCCTLBVFT</v>
      </c>
      <c r="P70" s="4" t="str">
        <f t="shared" si="74"/>
        <v>sj</v>
      </c>
      <c r="Q70" s="4" t="str">
        <f t="shared" si="74"/>
        <v>PLRL</v>
      </c>
      <c r="R70" s="4" t="str">
        <f t="shared" si="74"/>
        <v/>
      </c>
      <c r="S70" s="4" t="str">
        <f t="shared" si="74"/>
        <v>RDDQ</v>
      </c>
      <c r="U70" s="4" t="str">
        <f t="shared" si="12"/>
        <v>DLW</v>
      </c>
      <c r="V70" s="4" t="str">
        <f t="array" ref="V70">LOWER(IFERROR(PROPER(CONCATENATE(MID(JOIN("",U70),LEN(JOIN("",U70))-ROW(INDIRECT("1:"&amp;LEN(JOIN("",U70))))+1,1))),""))</f>
        <v>wld</v>
      </c>
      <c r="X70" s="4">
        <f t="shared" si="13"/>
        <v>3</v>
      </c>
      <c r="Y70" s="4" t="b">
        <f t="shared" si="14"/>
        <v>1</v>
      </c>
    </row>
    <row r="71">
      <c r="A71" s="1" t="s">
        <v>74</v>
      </c>
      <c r="B71" s="4" t="str">
        <f>IFERROR(__xludf.DUMMYFUNCTION("SPLIT(A71,"" "")"),"move")</f>
        <v>move</v>
      </c>
      <c r="C71" s="4">
        <f>IFERROR(__xludf.DUMMYFUNCTION("""COMPUTED_VALUE"""),3.0)</f>
        <v>3</v>
      </c>
      <c r="D71" s="4" t="str">
        <f>IFERROR(__xludf.DUMMYFUNCTION("""COMPUTED_VALUE"""),"from")</f>
        <v>from</v>
      </c>
      <c r="E71" s="4">
        <f>IFERROR(__xludf.DUMMYFUNCTION("""COMPUTED_VALUE"""),3.0)</f>
        <v>3</v>
      </c>
      <c r="F71" s="4" t="str">
        <f>IFERROR(__xludf.DUMMYFUNCTION("""COMPUTED_VALUE"""),"to")</f>
        <v>to</v>
      </c>
      <c r="G71" s="4">
        <f>IFERROR(__xludf.DUMMYFUNCTION("""COMPUTED_VALUE"""),6.0)</f>
        <v>6</v>
      </c>
      <c r="I71" s="4">
        <f t="shared" si="15"/>
        <v>61</v>
      </c>
      <c r="K71" s="4" t="str">
        <f t="shared" ref="K71:S71" si="75">IFS(
K$9=$G71, UPPER(K70) &amp; $V70,
K$9=$E71, LEFT(K70,LEN(K70)-LEN($V70)),
1,UPPER(K70)
)</f>
        <v/>
      </c>
      <c r="L71" s="4" t="str">
        <f t="shared" si="75"/>
        <v>R</v>
      </c>
      <c r="M71" s="4" t="str">
        <f t="shared" si="75"/>
        <v>HMTV</v>
      </c>
      <c r="N71" s="4" t="str">
        <f t="shared" si="75"/>
        <v/>
      </c>
      <c r="O71" s="4" t="str">
        <f t="shared" si="75"/>
        <v>GRMGBWQFHHHPNMZJQLCMNMPHGDLQGNCCTLBVFT</v>
      </c>
      <c r="P71" s="4" t="str">
        <f t="shared" si="75"/>
        <v>SJwld</v>
      </c>
      <c r="Q71" s="4" t="str">
        <f t="shared" si="75"/>
        <v>PLRL</v>
      </c>
      <c r="R71" s="4" t="str">
        <f t="shared" si="75"/>
        <v/>
      </c>
      <c r="S71" s="4" t="str">
        <f t="shared" si="75"/>
        <v>RDDQ</v>
      </c>
      <c r="U71" s="4" t="str">
        <f t="shared" si="12"/>
        <v>CCTLBVFT</v>
      </c>
      <c r="V71" s="4" t="str">
        <f t="array" ref="V71">LOWER(IFERROR(PROPER(CONCATENATE(MID(JOIN("",U71),LEN(JOIN("",U71))-ROW(INDIRECT("1:"&amp;LEN(JOIN("",U71))))+1,1))),""))</f>
        <v>tfvbltcc</v>
      </c>
      <c r="X71" s="4">
        <f t="shared" si="13"/>
        <v>8</v>
      </c>
      <c r="Y71" s="4" t="b">
        <f t="shared" si="14"/>
        <v>1</v>
      </c>
    </row>
    <row r="72">
      <c r="A72" s="1" t="s">
        <v>75</v>
      </c>
      <c r="B72" s="4" t="str">
        <f>IFERROR(__xludf.DUMMYFUNCTION("SPLIT(A72,"" "")"),"move")</f>
        <v>move</v>
      </c>
      <c r="C72" s="4">
        <f>IFERROR(__xludf.DUMMYFUNCTION("""COMPUTED_VALUE"""),8.0)</f>
        <v>8</v>
      </c>
      <c r="D72" s="4" t="str">
        <f>IFERROR(__xludf.DUMMYFUNCTION("""COMPUTED_VALUE"""),"from")</f>
        <v>from</v>
      </c>
      <c r="E72" s="4">
        <f>IFERROR(__xludf.DUMMYFUNCTION("""COMPUTED_VALUE"""),5.0)</f>
        <v>5</v>
      </c>
      <c r="F72" s="4" t="str">
        <f>IFERROR(__xludf.DUMMYFUNCTION("""COMPUTED_VALUE"""),"to")</f>
        <v>to</v>
      </c>
      <c r="G72" s="4">
        <f>IFERROR(__xludf.DUMMYFUNCTION("""COMPUTED_VALUE"""),1.0)</f>
        <v>1</v>
      </c>
      <c r="I72" s="4">
        <f t="shared" si="15"/>
        <v>62</v>
      </c>
      <c r="K72" s="4" t="str">
        <f t="shared" ref="K72:S72" si="76">IFS(
K$9=$G72, UPPER(K71) &amp; $V71,
K$9=$E72, LEFT(K71,LEN(K71)-LEN($V71)),
1,UPPER(K71)
)</f>
        <v>tfvbltcc</v>
      </c>
      <c r="L72" s="4" t="str">
        <f t="shared" si="76"/>
        <v>R</v>
      </c>
      <c r="M72" s="4" t="str">
        <f t="shared" si="76"/>
        <v>HMTV</v>
      </c>
      <c r="N72" s="4" t="str">
        <f t="shared" si="76"/>
        <v/>
      </c>
      <c r="O72" s="4" t="str">
        <f t="shared" si="76"/>
        <v>GRMGBWQFHHHPNMZJQLCMNMPHGDLQGN</v>
      </c>
      <c r="P72" s="4" t="str">
        <f t="shared" si="76"/>
        <v>SJWLD</v>
      </c>
      <c r="Q72" s="4" t="str">
        <f t="shared" si="76"/>
        <v>PLRL</v>
      </c>
      <c r="R72" s="4" t="str">
        <f t="shared" si="76"/>
        <v/>
      </c>
      <c r="S72" s="4" t="str">
        <f t="shared" si="76"/>
        <v>RDDQ</v>
      </c>
      <c r="U72" s="4" t="str">
        <f t="shared" si="12"/>
        <v>DDQ</v>
      </c>
      <c r="V72" s="4" t="str">
        <f t="array" ref="V72">LOWER(IFERROR(PROPER(CONCATENATE(MID(JOIN("",U72),LEN(JOIN("",U72))-ROW(INDIRECT("1:"&amp;LEN(JOIN("",U72))))+1,1))),""))</f>
        <v>qdd</v>
      </c>
      <c r="X72" s="4">
        <f t="shared" si="13"/>
        <v>3</v>
      </c>
      <c r="Y72" s="4" t="b">
        <f t="shared" si="14"/>
        <v>1</v>
      </c>
    </row>
    <row r="73">
      <c r="A73" s="1" t="s">
        <v>76</v>
      </c>
      <c r="B73" s="4" t="str">
        <f>IFERROR(__xludf.DUMMYFUNCTION("SPLIT(A73,"" "")"),"move")</f>
        <v>move</v>
      </c>
      <c r="C73" s="4">
        <f>IFERROR(__xludf.DUMMYFUNCTION("""COMPUTED_VALUE"""),3.0)</f>
        <v>3</v>
      </c>
      <c r="D73" s="4" t="str">
        <f>IFERROR(__xludf.DUMMYFUNCTION("""COMPUTED_VALUE"""),"from")</f>
        <v>from</v>
      </c>
      <c r="E73" s="4">
        <f>IFERROR(__xludf.DUMMYFUNCTION("""COMPUTED_VALUE"""),9.0)</f>
        <v>9</v>
      </c>
      <c r="F73" s="4" t="str">
        <f>IFERROR(__xludf.DUMMYFUNCTION("""COMPUTED_VALUE"""),"to")</f>
        <v>to</v>
      </c>
      <c r="G73" s="4">
        <f>IFERROR(__xludf.DUMMYFUNCTION("""COMPUTED_VALUE"""),8.0)</f>
        <v>8</v>
      </c>
      <c r="I73" s="4">
        <f t="shared" si="15"/>
        <v>63</v>
      </c>
      <c r="K73" s="4" t="str">
        <f t="shared" ref="K73:S73" si="77">IFS(
K$9=$G73, UPPER(K72) &amp; $V72,
K$9=$E73, LEFT(K72,LEN(K72)-LEN($V72)),
1,UPPER(K72)
)</f>
        <v>TFVBLTCC</v>
      </c>
      <c r="L73" s="4" t="str">
        <f t="shared" si="77"/>
        <v>R</v>
      </c>
      <c r="M73" s="4" t="str">
        <f t="shared" si="77"/>
        <v>HMTV</v>
      </c>
      <c r="N73" s="4" t="str">
        <f t="shared" si="77"/>
        <v/>
      </c>
      <c r="O73" s="4" t="str">
        <f t="shared" si="77"/>
        <v>GRMGBWQFHHHPNMZJQLCMNMPHGDLQGN</v>
      </c>
      <c r="P73" s="4" t="str">
        <f t="shared" si="77"/>
        <v>SJWLD</v>
      </c>
      <c r="Q73" s="4" t="str">
        <f t="shared" si="77"/>
        <v>PLRL</v>
      </c>
      <c r="R73" s="4" t="str">
        <f t="shared" si="77"/>
        <v>qdd</v>
      </c>
      <c r="S73" s="4" t="str">
        <f t="shared" si="77"/>
        <v>R</v>
      </c>
      <c r="U73" s="4" t="str">
        <f t="shared" si="12"/>
        <v>qdd</v>
      </c>
      <c r="V73" s="4" t="str">
        <f t="array" ref="V73">LOWER(IFERROR(PROPER(CONCATENATE(MID(JOIN("",U73),LEN(JOIN("",U73))-ROW(INDIRECT("1:"&amp;LEN(JOIN("",U73))))+1,1))),""))</f>
        <v>ddq</v>
      </c>
      <c r="X73" s="4">
        <f t="shared" si="13"/>
        <v>3</v>
      </c>
      <c r="Y73" s="4" t="b">
        <f t="shared" si="14"/>
        <v>1</v>
      </c>
    </row>
    <row r="74">
      <c r="A74" s="1" t="s">
        <v>77</v>
      </c>
      <c r="B74" s="4" t="str">
        <f>IFERROR(__xludf.DUMMYFUNCTION("SPLIT(A74,"" "")"),"move")</f>
        <v>move</v>
      </c>
      <c r="C74" s="4">
        <f>IFERROR(__xludf.DUMMYFUNCTION("""COMPUTED_VALUE"""),3.0)</f>
        <v>3</v>
      </c>
      <c r="D74" s="4" t="str">
        <f>IFERROR(__xludf.DUMMYFUNCTION("""COMPUTED_VALUE"""),"from")</f>
        <v>from</v>
      </c>
      <c r="E74" s="4">
        <f>IFERROR(__xludf.DUMMYFUNCTION("""COMPUTED_VALUE"""),8.0)</f>
        <v>8</v>
      </c>
      <c r="F74" s="4" t="str">
        <f>IFERROR(__xludf.DUMMYFUNCTION("""COMPUTED_VALUE"""),"to")</f>
        <v>to</v>
      </c>
      <c r="G74" s="4">
        <f>IFERROR(__xludf.DUMMYFUNCTION("""COMPUTED_VALUE"""),4.0)</f>
        <v>4</v>
      </c>
      <c r="I74" s="4">
        <f t="shared" si="15"/>
        <v>64</v>
      </c>
      <c r="K74" s="4" t="str">
        <f t="shared" ref="K74:S74" si="78">IFS(
K$9=$G74, UPPER(K73) &amp; $V73,
K$9=$E74, LEFT(K73,LEN(K73)-LEN($V73)),
1,UPPER(K73)
)</f>
        <v>TFVBLTCC</v>
      </c>
      <c r="L74" s="4" t="str">
        <f t="shared" si="78"/>
        <v>R</v>
      </c>
      <c r="M74" s="4" t="str">
        <f t="shared" si="78"/>
        <v>HMTV</v>
      </c>
      <c r="N74" s="4" t="str">
        <f t="shared" si="78"/>
        <v>ddq</v>
      </c>
      <c r="O74" s="4" t="str">
        <f t="shared" si="78"/>
        <v>GRMGBWQFHHHPNMZJQLCMNMPHGDLQGN</v>
      </c>
      <c r="P74" s="4" t="str">
        <f t="shared" si="78"/>
        <v>SJWLD</v>
      </c>
      <c r="Q74" s="4" t="str">
        <f t="shared" si="78"/>
        <v>PLRL</v>
      </c>
      <c r="R74" s="4" t="str">
        <f t="shared" si="78"/>
        <v/>
      </c>
      <c r="S74" s="4" t="str">
        <f t="shared" si="78"/>
        <v>R</v>
      </c>
      <c r="U74" s="4" t="str">
        <f t="shared" si="12"/>
        <v>L</v>
      </c>
      <c r="V74" s="4" t="str">
        <f t="array" ref="V74">LOWER(IFERROR(PROPER(CONCATENATE(MID(JOIN("",U74),LEN(JOIN("",U74))-ROW(INDIRECT("1:"&amp;LEN(JOIN("",U74))))+1,1))),""))</f>
        <v>l</v>
      </c>
      <c r="X74" s="4">
        <f t="shared" si="13"/>
        <v>1</v>
      </c>
      <c r="Y74" s="4" t="b">
        <f t="shared" si="14"/>
        <v>1</v>
      </c>
    </row>
    <row r="75">
      <c r="A75" s="1" t="s">
        <v>31</v>
      </c>
      <c r="B75" s="4" t="str">
        <f>IFERROR(__xludf.DUMMYFUNCTION("SPLIT(A75,"" "")"),"move")</f>
        <v>move</v>
      </c>
      <c r="C75" s="4">
        <f>IFERROR(__xludf.DUMMYFUNCTION("""COMPUTED_VALUE"""),1.0)</f>
        <v>1</v>
      </c>
      <c r="D75" s="4" t="str">
        <f>IFERROR(__xludf.DUMMYFUNCTION("""COMPUTED_VALUE"""),"from")</f>
        <v>from</v>
      </c>
      <c r="E75" s="4">
        <f>IFERROR(__xludf.DUMMYFUNCTION("""COMPUTED_VALUE"""),7.0)</f>
        <v>7</v>
      </c>
      <c r="F75" s="4" t="str">
        <f>IFERROR(__xludf.DUMMYFUNCTION("""COMPUTED_VALUE"""),"to")</f>
        <v>to</v>
      </c>
      <c r="G75" s="4">
        <f>IFERROR(__xludf.DUMMYFUNCTION("""COMPUTED_VALUE"""),1.0)</f>
        <v>1</v>
      </c>
      <c r="I75" s="4">
        <f t="shared" si="15"/>
        <v>65</v>
      </c>
      <c r="K75" s="4" t="str">
        <f t="shared" ref="K75:S75" si="79">IFS(
K$9=$G75, UPPER(K74) &amp; $V74,
K$9=$E75, LEFT(K74,LEN(K74)-LEN($V74)),
1,UPPER(K74)
)</f>
        <v>TFVBLTCCl</v>
      </c>
      <c r="L75" s="4" t="str">
        <f t="shared" si="79"/>
        <v>R</v>
      </c>
      <c r="M75" s="4" t="str">
        <f t="shared" si="79"/>
        <v>HMTV</v>
      </c>
      <c r="N75" s="4" t="str">
        <f t="shared" si="79"/>
        <v>DDQ</v>
      </c>
      <c r="O75" s="4" t="str">
        <f t="shared" si="79"/>
        <v>GRMGBWQFHHHPNMZJQLCMNMPHGDLQGN</v>
      </c>
      <c r="P75" s="4" t="str">
        <f t="shared" si="79"/>
        <v>SJWLD</v>
      </c>
      <c r="Q75" s="4" t="str">
        <f t="shared" si="79"/>
        <v>PLR</v>
      </c>
      <c r="R75" s="4" t="str">
        <f t="shared" si="79"/>
        <v/>
      </c>
      <c r="S75" s="4" t="str">
        <f t="shared" si="79"/>
        <v>R</v>
      </c>
      <c r="U75" s="4" t="str">
        <f t="shared" si="12"/>
        <v>R</v>
      </c>
      <c r="V75" s="4" t="str">
        <f t="array" ref="V75">LOWER(IFERROR(PROPER(CONCATENATE(MID(JOIN("",U75),LEN(JOIN("",U75))-ROW(INDIRECT("1:"&amp;LEN(JOIN("",U75))))+1,1))),""))</f>
        <v>r</v>
      </c>
      <c r="X75" s="4">
        <f t="shared" si="13"/>
        <v>1</v>
      </c>
      <c r="Y75" s="4" t="b">
        <f t="shared" si="14"/>
        <v>1</v>
      </c>
    </row>
    <row r="76">
      <c r="A76" s="1" t="s">
        <v>78</v>
      </c>
      <c r="B76" s="4" t="str">
        <f>IFERROR(__xludf.DUMMYFUNCTION("SPLIT(A76,"" "")"),"move")</f>
        <v>move</v>
      </c>
      <c r="C76" s="4">
        <f>IFERROR(__xludf.DUMMYFUNCTION("""COMPUTED_VALUE"""),1.0)</f>
        <v>1</v>
      </c>
      <c r="D76" s="4" t="str">
        <f>IFERROR(__xludf.DUMMYFUNCTION("""COMPUTED_VALUE"""),"from")</f>
        <v>from</v>
      </c>
      <c r="E76" s="4">
        <f>IFERROR(__xludf.DUMMYFUNCTION("""COMPUTED_VALUE"""),2.0)</f>
        <v>2</v>
      </c>
      <c r="F76" s="4" t="str">
        <f>IFERROR(__xludf.DUMMYFUNCTION("""COMPUTED_VALUE"""),"to")</f>
        <v>to</v>
      </c>
      <c r="G76" s="4">
        <f>IFERROR(__xludf.DUMMYFUNCTION("""COMPUTED_VALUE"""),9.0)</f>
        <v>9</v>
      </c>
      <c r="I76" s="4">
        <f t="shared" si="15"/>
        <v>66</v>
      </c>
      <c r="K76" s="4" t="str">
        <f t="shared" ref="K76:S76" si="80">IFS(
K$9=$G76, UPPER(K75) &amp; $V75,
K$9=$E76, LEFT(K75,LEN(K75)-LEN($V75)),
1,UPPER(K75)
)</f>
        <v>TFVBLTCCL</v>
      </c>
      <c r="L76" s="4" t="str">
        <f t="shared" si="80"/>
        <v/>
      </c>
      <c r="M76" s="4" t="str">
        <f t="shared" si="80"/>
        <v>HMTV</v>
      </c>
      <c r="N76" s="4" t="str">
        <f t="shared" si="80"/>
        <v>DDQ</v>
      </c>
      <c r="O76" s="4" t="str">
        <f t="shared" si="80"/>
        <v>GRMGBWQFHHHPNMZJQLCMNMPHGDLQGN</v>
      </c>
      <c r="P76" s="4" t="str">
        <f t="shared" si="80"/>
        <v>SJWLD</v>
      </c>
      <c r="Q76" s="4" t="str">
        <f t="shared" si="80"/>
        <v>PLR</v>
      </c>
      <c r="R76" s="4" t="str">
        <f t="shared" si="80"/>
        <v/>
      </c>
      <c r="S76" s="4" t="str">
        <f t="shared" si="80"/>
        <v>Rr</v>
      </c>
      <c r="U76" s="4" t="str">
        <f t="shared" si="12"/>
        <v>r</v>
      </c>
      <c r="V76" s="4" t="str">
        <f t="array" ref="V76">LOWER(IFERROR(PROPER(CONCATENATE(MID(JOIN("",U76),LEN(JOIN("",U76))-ROW(INDIRECT("1:"&amp;LEN(JOIN("",U76))))+1,1))),""))</f>
        <v>r</v>
      </c>
      <c r="X76" s="4">
        <f t="shared" si="13"/>
        <v>1</v>
      </c>
      <c r="Y76" s="4" t="b">
        <f t="shared" si="14"/>
        <v>1</v>
      </c>
    </row>
    <row r="77">
      <c r="A77" s="1" t="s">
        <v>79</v>
      </c>
      <c r="B77" s="4" t="str">
        <f>IFERROR(__xludf.DUMMYFUNCTION("SPLIT(A77,"" "")"),"move")</f>
        <v>move</v>
      </c>
      <c r="C77" s="4">
        <f>IFERROR(__xludf.DUMMYFUNCTION("""COMPUTED_VALUE"""),1.0)</f>
        <v>1</v>
      </c>
      <c r="D77" s="4" t="str">
        <f>IFERROR(__xludf.DUMMYFUNCTION("""COMPUTED_VALUE"""),"from")</f>
        <v>from</v>
      </c>
      <c r="E77" s="4">
        <f>IFERROR(__xludf.DUMMYFUNCTION("""COMPUTED_VALUE"""),9.0)</f>
        <v>9</v>
      </c>
      <c r="F77" s="4" t="str">
        <f>IFERROR(__xludf.DUMMYFUNCTION("""COMPUTED_VALUE"""),"to")</f>
        <v>to</v>
      </c>
      <c r="G77" s="4">
        <f>IFERROR(__xludf.DUMMYFUNCTION("""COMPUTED_VALUE"""),2.0)</f>
        <v>2</v>
      </c>
      <c r="I77" s="4">
        <f t="shared" si="15"/>
        <v>67</v>
      </c>
      <c r="K77" s="4" t="str">
        <f t="shared" ref="K77:S77" si="81">IFS(
K$9=$G77, UPPER(K76) &amp; $V76,
K$9=$E77, LEFT(K76,LEN(K76)-LEN($V76)),
1,UPPER(K76)
)</f>
        <v>TFVBLTCCL</v>
      </c>
      <c r="L77" s="4" t="str">
        <f t="shared" si="81"/>
        <v>r</v>
      </c>
      <c r="M77" s="4" t="str">
        <f t="shared" si="81"/>
        <v>HMTV</v>
      </c>
      <c r="N77" s="4" t="str">
        <f t="shared" si="81"/>
        <v>DDQ</v>
      </c>
      <c r="O77" s="4" t="str">
        <f t="shared" si="81"/>
        <v>GRMGBWQFHHHPNMZJQLCMNMPHGDLQGN</v>
      </c>
      <c r="P77" s="4" t="str">
        <f t="shared" si="81"/>
        <v>SJWLD</v>
      </c>
      <c r="Q77" s="4" t="str">
        <f t="shared" si="81"/>
        <v>PLR</v>
      </c>
      <c r="R77" s="4" t="str">
        <f t="shared" si="81"/>
        <v/>
      </c>
      <c r="S77" s="4" t="str">
        <f t="shared" si="81"/>
        <v>R</v>
      </c>
      <c r="U77" s="4" t="str">
        <f t="shared" si="12"/>
        <v>TV</v>
      </c>
      <c r="V77" s="4" t="str">
        <f t="array" ref="V77">LOWER(IFERROR(PROPER(CONCATENATE(MID(JOIN("",U77),LEN(JOIN("",U77))-ROW(INDIRECT("1:"&amp;LEN(JOIN("",U77))))+1,1))),""))</f>
        <v>vt</v>
      </c>
      <c r="X77" s="4">
        <f t="shared" si="13"/>
        <v>2</v>
      </c>
      <c r="Y77" s="4" t="b">
        <f t="shared" si="14"/>
        <v>1</v>
      </c>
    </row>
    <row r="78">
      <c r="A78" s="1" t="s">
        <v>55</v>
      </c>
      <c r="B78" s="4" t="str">
        <f>IFERROR(__xludf.DUMMYFUNCTION("SPLIT(A78,"" "")"),"move")</f>
        <v>move</v>
      </c>
      <c r="C78" s="4">
        <f>IFERROR(__xludf.DUMMYFUNCTION("""COMPUTED_VALUE"""),2.0)</f>
        <v>2</v>
      </c>
      <c r="D78" s="4" t="str">
        <f>IFERROR(__xludf.DUMMYFUNCTION("""COMPUTED_VALUE"""),"from")</f>
        <v>from</v>
      </c>
      <c r="E78" s="4">
        <f>IFERROR(__xludf.DUMMYFUNCTION("""COMPUTED_VALUE"""),3.0)</f>
        <v>3</v>
      </c>
      <c r="F78" s="4" t="str">
        <f>IFERROR(__xludf.DUMMYFUNCTION("""COMPUTED_VALUE"""),"to")</f>
        <v>to</v>
      </c>
      <c r="G78" s="4">
        <f>IFERROR(__xludf.DUMMYFUNCTION("""COMPUTED_VALUE"""),1.0)</f>
        <v>1</v>
      </c>
      <c r="I78" s="4">
        <f t="shared" si="15"/>
        <v>68</v>
      </c>
      <c r="K78" s="4" t="str">
        <f t="shared" ref="K78:S78" si="82">IFS(
K$9=$G78, UPPER(K77) &amp; $V77,
K$9=$E78, LEFT(K77,LEN(K77)-LEN($V77)),
1,UPPER(K77)
)</f>
        <v>TFVBLTCCLvt</v>
      </c>
      <c r="L78" s="4" t="str">
        <f t="shared" si="82"/>
        <v>R</v>
      </c>
      <c r="M78" s="4" t="str">
        <f t="shared" si="82"/>
        <v>HM</v>
      </c>
      <c r="N78" s="4" t="str">
        <f t="shared" si="82"/>
        <v>DDQ</v>
      </c>
      <c r="O78" s="4" t="str">
        <f t="shared" si="82"/>
        <v>GRMGBWQFHHHPNMZJQLCMNMPHGDLQGN</v>
      </c>
      <c r="P78" s="4" t="str">
        <f t="shared" si="82"/>
        <v>SJWLD</v>
      </c>
      <c r="Q78" s="4" t="str">
        <f t="shared" si="82"/>
        <v>PLR</v>
      </c>
      <c r="R78" s="4" t="str">
        <f t="shared" si="82"/>
        <v/>
      </c>
      <c r="S78" s="4" t="str">
        <f t="shared" si="82"/>
        <v>R</v>
      </c>
      <c r="U78" s="4" t="str">
        <f t="shared" si="12"/>
        <v>DQ</v>
      </c>
      <c r="V78" s="4" t="str">
        <f t="array" ref="V78">LOWER(IFERROR(PROPER(CONCATENATE(MID(JOIN("",U78),LEN(JOIN("",U78))-ROW(INDIRECT("1:"&amp;LEN(JOIN("",U78))))+1,1))),""))</f>
        <v>qd</v>
      </c>
      <c r="X78" s="4">
        <f t="shared" si="13"/>
        <v>2</v>
      </c>
      <c r="Y78" s="4" t="b">
        <f t="shared" si="14"/>
        <v>1</v>
      </c>
    </row>
    <row r="79">
      <c r="A79" s="1" t="s">
        <v>80</v>
      </c>
      <c r="B79" s="4" t="str">
        <f>IFERROR(__xludf.DUMMYFUNCTION("SPLIT(A79,"" "")"),"move")</f>
        <v>move</v>
      </c>
      <c r="C79" s="4">
        <f>IFERROR(__xludf.DUMMYFUNCTION("""COMPUTED_VALUE"""),2.0)</f>
        <v>2</v>
      </c>
      <c r="D79" s="4" t="str">
        <f>IFERROR(__xludf.DUMMYFUNCTION("""COMPUTED_VALUE"""),"from")</f>
        <v>from</v>
      </c>
      <c r="E79" s="4">
        <f>IFERROR(__xludf.DUMMYFUNCTION("""COMPUTED_VALUE"""),4.0)</f>
        <v>4</v>
      </c>
      <c r="F79" s="4" t="str">
        <f>IFERROR(__xludf.DUMMYFUNCTION("""COMPUTED_VALUE"""),"to")</f>
        <v>to</v>
      </c>
      <c r="G79" s="4">
        <f>IFERROR(__xludf.DUMMYFUNCTION("""COMPUTED_VALUE"""),2.0)</f>
        <v>2</v>
      </c>
      <c r="I79" s="4">
        <f t="shared" si="15"/>
        <v>69</v>
      </c>
      <c r="K79" s="4" t="str">
        <f t="shared" ref="K79:S79" si="83">IFS(
K$9=$G79, UPPER(K78) &amp; $V78,
K$9=$E79, LEFT(K78,LEN(K78)-LEN($V78)),
1,UPPER(K78)
)</f>
        <v>TFVBLTCCLVT</v>
      </c>
      <c r="L79" s="4" t="str">
        <f t="shared" si="83"/>
        <v>Rqd</v>
      </c>
      <c r="M79" s="4" t="str">
        <f t="shared" si="83"/>
        <v>HM</v>
      </c>
      <c r="N79" s="4" t="str">
        <f t="shared" si="83"/>
        <v>D</v>
      </c>
      <c r="O79" s="4" t="str">
        <f t="shared" si="83"/>
        <v>GRMGBWQFHHHPNMZJQLCMNMPHGDLQGN</v>
      </c>
      <c r="P79" s="4" t="str">
        <f t="shared" si="83"/>
        <v>SJWLD</v>
      </c>
      <c r="Q79" s="4" t="str">
        <f t="shared" si="83"/>
        <v>PLR</v>
      </c>
      <c r="R79" s="4" t="str">
        <f t="shared" si="83"/>
        <v/>
      </c>
      <c r="S79" s="4" t="str">
        <f t="shared" si="83"/>
        <v>R</v>
      </c>
      <c r="U79" s="4" t="str">
        <f t="shared" si="12"/>
        <v>SJWLD</v>
      </c>
      <c r="V79" s="4" t="str">
        <f t="array" ref="V79">LOWER(IFERROR(PROPER(CONCATENATE(MID(JOIN("",U79),LEN(JOIN("",U79))-ROW(INDIRECT("1:"&amp;LEN(JOIN("",U79))))+1,1))),""))</f>
        <v>dlwjs</v>
      </c>
      <c r="X79" s="4">
        <f t="shared" si="13"/>
        <v>5</v>
      </c>
      <c r="Y79" s="4" t="b">
        <f t="shared" si="14"/>
        <v>1</v>
      </c>
    </row>
    <row r="80">
      <c r="A80" s="1" t="s">
        <v>81</v>
      </c>
      <c r="B80" s="4" t="str">
        <f>IFERROR(__xludf.DUMMYFUNCTION("SPLIT(A80,"" "")"),"move")</f>
        <v>move</v>
      </c>
      <c r="C80" s="4">
        <f>IFERROR(__xludf.DUMMYFUNCTION("""COMPUTED_VALUE"""),5.0)</f>
        <v>5</v>
      </c>
      <c r="D80" s="4" t="str">
        <f>IFERROR(__xludf.DUMMYFUNCTION("""COMPUTED_VALUE"""),"from")</f>
        <v>from</v>
      </c>
      <c r="E80" s="4">
        <f>IFERROR(__xludf.DUMMYFUNCTION("""COMPUTED_VALUE"""),6.0)</f>
        <v>6</v>
      </c>
      <c r="F80" s="4" t="str">
        <f>IFERROR(__xludf.DUMMYFUNCTION("""COMPUTED_VALUE"""),"to")</f>
        <v>to</v>
      </c>
      <c r="G80" s="4">
        <f>IFERROR(__xludf.DUMMYFUNCTION("""COMPUTED_VALUE"""),8.0)</f>
        <v>8</v>
      </c>
      <c r="I80" s="4">
        <f t="shared" si="15"/>
        <v>70</v>
      </c>
      <c r="K80" s="4" t="str">
        <f t="shared" ref="K80:S80" si="84">IFS(
K$9=$G80, UPPER(K79) &amp; $V79,
K$9=$E80, LEFT(K79,LEN(K79)-LEN($V79)),
1,UPPER(K79)
)</f>
        <v>TFVBLTCCLVT</v>
      </c>
      <c r="L80" s="4" t="str">
        <f t="shared" si="84"/>
        <v>RQD</v>
      </c>
      <c r="M80" s="4" t="str">
        <f t="shared" si="84"/>
        <v>HM</v>
      </c>
      <c r="N80" s="4" t="str">
        <f t="shared" si="84"/>
        <v>D</v>
      </c>
      <c r="O80" s="4" t="str">
        <f t="shared" si="84"/>
        <v>GRMGBWQFHHHPNMZJQLCMNMPHGDLQGN</v>
      </c>
      <c r="P80" s="4" t="str">
        <f t="shared" si="84"/>
        <v/>
      </c>
      <c r="Q80" s="4" t="str">
        <f t="shared" si="84"/>
        <v>PLR</v>
      </c>
      <c r="R80" s="4" t="str">
        <f t="shared" si="84"/>
        <v>dlwjs</v>
      </c>
      <c r="S80" s="4" t="str">
        <f t="shared" si="84"/>
        <v>R</v>
      </c>
      <c r="U80" s="4" t="str">
        <f t="shared" si="12"/>
        <v>PLR</v>
      </c>
      <c r="V80" s="4" t="str">
        <f t="array" ref="V80">LOWER(IFERROR(PROPER(CONCATENATE(MID(JOIN("",U80),LEN(JOIN("",U80))-ROW(INDIRECT("1:"&amp;LEN(JOIN("",U80))))+1,1))),""))</f>
        <v>rlp</v>
      </c>
      <c r="X80" s="4">
        <f t="shared" si="13"/>
        <v>3</v>
      </c>
      <c r="Y80" s="4" t="b">
        <f t="shared" si="14"/>
        <v>1</v>
      </c>
    </row>
    <row r="81">
      <c r="A81" s="1" t="s">
        <v>82</v>
      </c>
      <c r="B81" s="4" t="str">
        <f>IFERROR(__xludf.DUMMYFUNCTION("SPLIT(A81,"" "")"),"move")</f>
        <v>move</v>
      </c>
      <c r="C81" s="4">
        <f>IFERROR(__xludf.DUMMYFUNCTION("""COMPUTED_VALUE"""),3.0)</f>
        <v>3</v>
      </c>
      <c r="D81" s="4" t="str">
        <f>IFERROR(__xludf.DUMMYFUNCTION("""COMPUTED_VALUE"""),"from")</f>
        <v>from</v>
      </c>
      <c r="E81" s="4">
        <f>IFERROR(__xludf.DUMMYFUNCTION("""COMPUTED_VALUE"""),7.0)</f>
        <v>7</v>
      </c>
      <c r="F81" s="4" t="str">
        <f>IFERROR(__xludf.DUMMYFUNCTION("""COMPUTED_VALUE"""),"to")</f>
        <v>to</v>
      </c>
      <c r="G81" s="4">
        <f>IFERROR(__xludf.DUMMYFUNCTION("""COMPUTED_VALUE"""),1.0)</f>
        <v>1</v>
      </c>
      <c r="I81" s="4">
        <f t="shared" si="15"/>
        <v>71</v>
      </c>
      <c r="K81" s="4" t="str">
        <f t="shared" ref="K81:S81" si="85">IFS(
K$9=$G81, UPPER(K80) &amp; $V80,
K$9=$E81, LEFT(K80,LEN(K80)-LEN($V80)),
1,UPPER(K80)
)</f>
        <v>TFVBLTCCLVTrlp</v>
      </c>
      <c r="L81" s="4" t="str">
        <f t="shared" si="85"/>
        <v>RQD</v>
      </c>
      <c r="M81" s="4" t="str">
        <f t="shared" si="85"/>
        <v>HM</v>
      </c>
      <c r="N81" s="4" t="str">
        <f t="shared" si="85"/>
        <v>D</v>
      </c>
      <c r="O81" s="4" t="str">
        <f t="shared" si="85"/>
        <v>GRMGBWQFHHHPNMZJQLCMNMPHGDLQGN</v>
      </c>
      <c r="P81" s="4" t="str">
        <f t="shared" si="85"/>
        <v/>
      </c>
      <c r="Q81" s="4" t="str">
        <f t="shared" si="85"/>
        <v/>
      </c>
      <c r="R81" s="4" t="str">
        <f t="shared" si="85"/>
        <v>DLWJS</v>
      </c>
      <c r="S81" s="4" t="str">
        <f t="shared" si="85"/>
        <v>R</v>
      </c>
      <c r="U81" s="4" t="str">
        <f t="shared" si="12"/>
        <v>D</v>
      </c>
      <c r="V81" s="4" t="str">
        <f t="array" ref="V81">LOWER(IFERROR(PROPER(CONCATENATE(MID(JOIN("",U81),LEN(JOIN("",U81))-ROW(INDIRECT("1:"&amp;LEN(JOIN("",U81))))+1,1))),""))</f>
        <v>d</v>
      </c>
      <c r="X81" s="4">
        <f t="shared" si="13"/>
        <v>1</v>
      </c>
      <c r="Y81" s="4" t="b">
        <f t="shared" si="14"/>
        <v>1</v>
      </c>
    </row>
    <row r="82">
      <c r="A82" s="1" t="s">
        <v>83</v>
      </c>
      <c r="B82" s="4" t="str">
        <f>IFERROR(__xludf.DUMMYFUNCTION("SPLIT(A82,"" "")"),"move")</f>
        <v>move</v>
      </c>
      <c r="C82" s="4">
        <f>IFERROR(__xludf.DUMMYFUNCTION("""COMPUTED_VALUE"""),1.0)</f>
        <v>1</v>
      </c>
      <c r="D82" s="4" t="str">
        <f>IFERROR(__xludf.DUMMYFUNCTION("""COMPUTED_VALUE"""),"from")</f>
        <v>from</v>
      </c>
      <c r="E82" s="4">
        <f>IFERROR(__xludf.DUMMYFUNCTION("""COMPUTED_VALUE"""),4.0)</f>
        <v>4</v>
      </c>
      <c r="F82" s="4" t="str">
        <f>IFERROR(__xludf.DUMMYFUNCTION("""COMPUTED_VALUE"""),"to")</f>
        <v>to</v>
      </c>
      <c r="G82" s="4">
        <f>IFERROR(__xludf.DUMMYFUNCTION("""COMPUTED_VALUE"""),2.0)</f>
        <v>2</v>
      </c>
      <c r="I82" s="4">
        <f t="shared" si="15"/>
        <v>72</v>
      </c>
      <c r="K82" s="4" t="str">
        <f t="shared" ref="K82:S82" si="86">IFS(
K$9=$G82, UPPER(K81) &amp; $V81,
K$9=$E82, LEFT(K81,LEN(K81)-LEN($V81)),
1,UPPER(K81)
)</f>
        <v>TFVBLTCCLVTRLP</v>
      </c>
      <c r="L82" s="4" t="str">
        <f t="shared" si="86"/>
        <v>RQDd</v>
      </c>
      <c r="M82" s="4" t="str">
        <f t="shared" si="86"/>
        <v>HM</v>
      </c>
      <c r="N82" s="4" t="str">
        <f t="shared" si="86"/>
        <v/>
      </c>
      <c r="O82" s="4" t="str">
        <f t="shared" si="86"/>
        <v>GRMGBWQFHHHPNMZJQLCMNMPHGDLQGN</v>
      </c>
      <c r="P82" s="4" t="str">
        <f t="shared" si="86"/>
        <v/>
      </c>
      <c r="Q82" s="4" t="str">
        <f t="shared" si="86"/>
        <v/>
      </c>
      <c r="R82" s="4" t="str">
        <f t="shared" si="86"/>
        <v>DLWJS</v>
      </c>
      <c r="S82" s="4" t="str">
        <f t="shared" si="86"/>
        <v>R</v>
      </c>
      <c r="U82" s="4" t="str">
        <f t="shared" si="12"/>
        <v>BWQFHHHPNMZJQLCMNMPHGDLQGN</v>
      </c>
      <c r="V82" s="4" t="str">
        <f t="array" ref="V82">LOWER(IFERROR(PROPER(CONCATENATE(MID(JOIN("",U82),LEN(JOIN("",U82))-ROW(INDIRECT("1:"&amp;LEN(JOIN("",U82))))+1,1))),""))</f>
        <v>ngqldghpmnmclqjzmnphhhfqwb</v>
      </c>
      <c r="X82" s="4">
        <f t="shared" si="13"/>
        <v>26</v>
      </c>
      <c r="Y82" s="4" t="b">
        <f t="shared" si="14"/>
        <v>1</v>
      </c>
    </row>
    <row r="83">
      <c r="A83" s="1" t="s">
        <v>84</v>
      </c>
      <c r="B83" s="4" t="str">
        <f>IFERROR(__xludf.DUMMYFUNCTION("SPLIT(A83,"" "")"),"move")</f>
        <v>move</v>
      </c>
      <c r="C83" s="4">
        <f>IFERROR(__xludf.DUMMYFUNCTION("""COMPUTED_VALUE"""),26.0)</f>
        <v>26</v>
      </c>
      <c r="D83" s="4" t="str">
        <f>IFERROR(__xludf.DUMMYFUNCTION("""COMPUTED_VALUE"""),"from")</f>
        <v>from</v>
      </c>
      <c r="E83" s="4">
        <f>IFERROR(__xludf.DUMMYFUNCTION("""COMPUTED_VALUE"""),5.0)</f>
        <v>5</v>
      </c>
      <c r="F83" s="4" t="str">
        <f>IFERROR(__xludf.DUMMYFUNCTION("""COMPUTED_VALUE"""),"to")</f>
        <v>to</v>
      </c>
      <c r="G83" s="4">
        <f>IFERROR(__xludf.DUMMYFUNCTION("""COMPUTED_VALUE"""),9.0)</f>
        <v>9</v>
      </c>
      <c r="I83" s="4">
        <f t="shared" si="15"/>
        <v>73</v>
      </c>
      <c r="K83" s="4" t="str">
        <f t="shared" ref="K83:S83" si="87">IFS(
K$9=$G83, UPPER(K82) &amp; $V82,
K$9=$E83, LEFT(K82,LEN(K82)-LEN($V82)),
1,UPPER(K82)
)</f>
        <v>TFVBLTCCLVTRLP</v>
      </c>
      <c r="L83" s="4" t="str">
        <f t="shared" si="87"/>
        <v>RQDD</v>
      </c>
      <c r="M83" s="4" t="str">
        <f t="shared" si="87"/>
        <v>HM</v>
      </c>
      <c r="N83" s="4" t="str">
        <f t="shared" si="87"/>
        <v/>
      </c>
      <c r="O83" s="4" t="str">
        <f t="shared" si="87"/>
        <v>GRMG</v>
      </c>
      <c r="P83" s="4" t="str">
        <f t="shared" si="87"/>
        <v/>
      </c>
      <c r="Q83" s="4" t="str">
        <f t="shared" si="87"/>
        <v/>
      </c>
      <c r="R83" s="4" t="str">
        <f t="shared" si="87"/>
        <v>DLWJS</v>
      </c>
      <c r="S83" s="4" t="str">
        <f t="shared" si="87"/>
        <v>Rngqldghpmnmclqjzmnphhhfqwb</v>
      </c>
      <c r="U83" s="4" t="str">
        <f t="shared" si="12"/>
        <v>M</v>
      </c>
      <c r="V83" s="4" t="str">
        <f t="array" ref="V83">LOWER(IFERROR(PROPER(CONCATENATE(MID(JOIN("",U83),LEN(JOIN("",U83))-ROW(INDIRECT("1:"&amp;LEN(JOIN("",U83))))+1,1))),""))</f>
        <v>m</v>
      </c>
      <c r="X83" s="4">
        <f t="shared" si="13"/>
        <v>1</v>
      </c>
      <c r="Y83" s="4" t="b">
        <f t="shared" si="14"/>
        <v>1</v>
      </c>
    </row>
    <row r="84">
      <c r="A84" s="1" t="s">
        <v>85</v>
      </c>
      <c r="B84" s="4" t="str">
        <f>IFERROR(__xludf.DUMMYFUNCTION("SPLIT(A84,"" "")"),"move")</f>
        <v>move</v>
      </c>
      <c r="C84" s="4">
        <f>IFERROR(__xludf.DUMMYFUNCTION("""COMPUTED_VALUE"""),1.0)</f>
        <v>1</v>
      </c>
      <c r="D84" s="4" t="str">
        <f>IFERROR(__xludf.DUMMYFUNCTION("""COMPUTED_VALUE"""),"from")</f>
        <v>from</v>
      </c>
      <c r="E84" s="4">
        <f>IFERROR(__xludf.DUMMYFUNCTION("""COMPUTED_VALUE"""),3.0)</f>
        <v>3</v>
      </c>
      <c r="F84" s="4" t="str">
        <f>IFERROR(__xludf.DUMMYFUNCTION("""COMPUTED_VALUE"""),"to")</f>
        <v>to</v>
      </c>
      <c r="G84" s="4">
        <f>IFERROR(__xludf.DUMMYFUNCTION("""COMPUTED_VALUE"""),6.0)</f>
        <v>6</v>
      </c>
      <c r="I84" s="4">
        <f t="shared" si="15"/>
        <v>74</v>
      </c>
      <c r="K84" s="4" t="str">
        <f t="shared" ref="K84:S84" si="88">IFS(
K$9=$G84, UPPER(K83) &amp; $V83,
K$9=$E84, LEFT(K83,LEN(K83)-LEN($V83)),
1,UPPER(K83)
)</f>
        <v>TFVBLTCCLVTRLP</v>
      </c>
      <c r="L84" s="4" t="str">
        <f t="shared" si="88"/>
        <v>RQDD</v>
      </c>
      <c r="M84" s="4" t="str">
        <f t="shared" si="88"/>
        <v>H</v>
      </c>
      <c r="N84" s="4" t="str">
        <f t="shared" si="88"/>
        <v/>
      </c>
      <c r="O84" s="4" t="str">
        <f t="shared" si="88"/>
        <v>GRMG</v>
      </c>
      <c r="P84" s="4" t="str">
        <f t="shared" si="88"/>
        <v>m</v>
      </c>
      <c r="Q84" s="4" t="str">
        <f t="shared" si="88"/>
        <v/>
      </c>
      <c r="R84" s="4" t="str">
        <f t="shared" si="88"/>
        <v>DLWJS</v>
      </c>
      <c r="S84" s="4" t="str">
        <f t="shared" si="88"/>
        <v>RNGQLDGHPMNMCLQJZMNPHHHFQWB</v>
      </c>
      <c r="U84" s="4" t="str">
        <f t="shared" si="12"/>
        <v>CLVTRLP</v>
      </c>
      <c r="V84" s="4" t="str">
        <f t="array" ref="V84">LOWER(IFERROR(PROPER(CONCATENATE(MID(JOIN("",U84),LEN(JOIN("",U84))-ROW(INDIRECT("1:"&amp;LEN(JOIN("",U84))))+1,1))),""))</f>
        <v>plrtvlc</v>
      </c>
      <c r="X84" s="4">
        <f t="shared" si="13"/>
        <v>7</v>
      </c>
      <c r="Y84" s="4" t="b">
        <f t="shared" si="14"/>
        <v>1</v>
      </c>
    </row>
    <row r="85">
      <c r="A85" s="1" t="s">
        <v>86</v>
      </c>
      <c r="B85" s="4" t="str">
        <f>IFERROR(__xludf.DUMMYFUNCTION("SPLIT(A85,"" "")"),"move")</f>
        <v>move</v>
      </c>
      <c r="C85" s="4">
        <f>IFERROR(__xludf.DUMMYFUNCTION("""COMPUTED_VALUE"""),7.0)</f>
        <v>7</v>
      </c>
      <c r="D85" s="4" t="str">
        <f>IFERROR(__xludf.DUMMYFUNCTION("""COMPUTED_VALUE"""),"from")</f>
        <v>from</v>
      </c>
      <c r="E85" s="4">
        <f>IFERROR(__xludf.DUMMYFUNCTION("""COMPUTED_VALUE"""),1.0)</f>
        <v>1</v>
      </c>
      <c r="F85" s="4" t="str">
        <f>IFERROR(__xludf.DUMMYFUNCTION("""COMPUTED_VALUE"""),"to")</f>
        <v>to</v>
      </c>
      <c r="G85" s="4">
        <f>IFERROR(__xludf.DUMMYFUNCTION("""COMPUTED_VALUE"""),9.0)</f>
        <v>9</v>
      </c>
      <c r="I85" s="4">
        <f t="shared" si="15"/>
        <v>75</v>
      </c>
      <c r="K85" s="4" t="str">
        <f t="shared" ref="K85:S85" si="89">IFS(
K$9=$G85, UPPER(K84) &amp; $V84,
K$9=$E85, LEFT(K84,LEN(K84)-LEN($V84)),
1,UPPER(K84)
)</f>
        <v>TFVBLTC</v>
      </c>
      <c r="L85" s="4" t="str">
        <f t="shared" si="89"/>
        <v>RQDD</v>
      </c>
      <c r="M85" s="4" t="str">
        <f t="shared" si="89"/>
        <v>H</v>
      </c>
      <c r="N85" s="4" t="str">
        <f t="shared" si="89"/>
        <v/>
      </c>
      <c r="O85" s="4" t="str">
        <f t="shared" si="89"/>
        <v>GRMG</v>
      </c>
      <c r="P85" s="4" t="str">
        <f t="shared" si="89"/>
        <v>M</v>
      </c>
      <c r="Q85" s="4" t="str">
        <f t="shared" si="89"/>
        <v/>
      </c>
      <c r="R85" s="4" t="str">
        <f t="shared" si="89"/>
        <v>DLWJS</v>
      </c>
      <c r="S85" s="4" t="str">
        <f t="shared" si="89"/>
        <v>RNGQLDGHPMNMCLQJZMNPHHHFQWBplrtvlc</v>
      </c>
      <c r="U85" s="4" t="str">
        <f t="shared" si="12"/>
        <v>H</v>
      </c>
      <c r="V85" s="4" t="str">
        <f t="array" ref="V85">LOWER(IFERROR(PROPER(CONCATENATE(MID(JOIN("",U85),LEN(JOIN("",U85))-ROW(INDIRECT("1:"&amp;LEN(JOIN("",U85))))+1,1))),""))</f>
        <v>h</v>
      </c>
      <c r="X85" s="4">
        <f t="shared" si="13"/>
        <v>1</v>
      </c>
      <c r="Y85" s="4" t="b">
        <f t="shared" si="14"/>
        <v>1</v>
      </c>
    </row>
    <row r="86">
      <c r="A86" s="1" t="s">
        <v>87</v>
      </c>
      <c r="B86" s="4" t="str">
        <f>IFERROR(__xludf.DUMMYFUNCTION("SPLIT(A86,"" "")"),"move")</f>
        <v>move</v>
      </c>
      <c r="C86" s="4">
        <f>IFERROR(__xludf.DUMMYFUNCTION("""COMPUTED_VALUE"""),1.0)</f>
        <v>1</v>
      </c>
      <c r="D86" s="4" t="str">
        <f>IFERROR(__xludf.DUMMYFUNCTION("""COMPUTED_VALUE"""),"from")</f>
        <v>from</v>
      </c>
      <c r="E86" s="4">
        <f>IFERROR(__xludf.DUMMYFUNCTION("""COMPUTED_VALUE"""),3.0)</f>
        <v>3</v>
      </c>
      <c r="F86" s="4" t="str">
        <f>IFERROR(__xludf.DUMMYFUNCTION("""COMPUTED_VALUE"""),"to")</f>
        <v>to</v>
      </c>
      <c r="G86" s="4">
        <f>IFERROR(__xludf.DUMMYFUNCTION("""COMPUTED_VALUE"""),5.0)</f>
        <v>5</v>
      </c>
      <c r="I86" s="4">
        <f t="shared" si="15"/>
        <v>76</v>
      </c>
      <c r="K86" s="4" t="str">
        <f t="shared" ref="K86:S86" si="90">IFS(
K$9=$G86, UPPER(K85) &amp; $V85,
K$9=$E86, LEFT(K85,LEN(K85)-LEN($V85)),
1,UPPER(K85)
)</f>
        <v>TFVBLTC</v>
      </c>
      <c r="L86" s="4" t="str">
        <f t="shared" si="90"/>
        <v>RQDD</v>
      </c>
      <c r="M86" s="4" t="str">
        <f t="shared" si="90"/>
        <v/>
      </c>
      <c r="N86" s="4" t="str">
        <f t="shared" si="90"/>
        <v/>
      </c>
      <c r="O86" s="4" t="str">
        <f t="shared" si="90"/>
        <v>GRMGh</v>
      </c>
      <c r="P86" s="4" t="str">
        <f t="shared" si="90"/>
        <v>M</v>
      </c>
      <c r="Q86" s="4" t="str">
        <f t="shared" si="90"/>
        <v/>
      </c>
      <c r="R86" s="4" t="str">
        <f t="shared" si="90"/>
        <v>DLWJS</v>
      </c>
      <c r="S86" s="4" t="str">
        <f t="shared" si="90"/>
        <v>RNGQLDGHPMNMCLQJZMNPHHHFQWBPLRTVLC</v>
      </c>
      <c r="U86" s="4" t="str">
        <f t="shared" si="12"/>
        <v>M</v>
      </c>
      <c r="V86" s="4" t="str">
        <f t="array" ref="V86">LOWER(IFERROR(PROPER(CONCATENATE(MID(JOIN("",U86),LEN(JOIN("",U86))-ROW(INDIRECT("1:"&amp;LEN(JOIN("",U86))))+1,1))),""))</f>
        <v>m</v>
      </c>
      <c r="X86" s="4">
        <f t="shared" si="13"/>
        <v>1</v>
      </c>
      <c r="Y86" s="4" t="b">
        <f t="shared" si="14"/>
        <v>1</v>
      </c>
    </row>
    <row r="87">
      <c r="A87" s="1" t="s">
        <v>88</v>
      </c>
      <c r="B87" s="4" t="str">
        <f>IFERROR(__xludf.DUMMYFUNCTION("SPLIT(A87,"" "")"),"move")</f>
        <v>move</v>
      </c>
      <c r="C87" s="4">
        <f>IFERROR(__xludf.DUMMYFUNCTION("""COMPUTED_VALUE"""),1.0)</f>
        <v>1</v>
      </c>
      <c r="D87" s="4" t="str">
        <f>IFERROR(__xludf.DUMMYFUNCTION("""COMPUTED_VALUE"""),"from")</f>
        <v>from</v>
      </c>
      <c r="E87" s="4">
        <f>IFERROR(__xludf.DUMMYFUNCTION("""COMPUTED_VALUE"""),6.0)</f>
        <v>6</v>
      </c>
      <c r="F87" s="4" t="str">
        <f>IFERROR(__xludf.DUMMYFUNCTION("""COMPUTED_VALUE"""),"to")</f>
        <v>to</v>
      </c>
      <c r="G87" s="4">
        <f>IFERROR(__xludf.DUMMYFUNCTION("""COMPUTED_VALUE"""),5.0)</f>
        <v>5</v>
      </c>
      <c r="I87" s="4">
        <f t="shared" si="15"/>
        <v>77</v>
      </c>
      <c r="K87" s="4" t="str">
        <f t="shared" ref="K87:S87" si="91">IFS(
K$9=$G87, UPPER(K86) &amp; $V86,
K$9=$E87, LEFT(K86,LEN(K86)-LEN($V86)),
1,UPPER(K86)
)</f>
        <v>TFVBLTC</v>
      </c>
      <c r="L87" s="4" t="str">
        <f t="shared" si="91"/>
        <v>RQDD</v>
      </c>
      <c r="M87" s="4" t="str">
        <f t="shared" si="91"/>
        <v/>
      </c>
      <c r="N87" s="4" t="str">
        <f t="shared" si="91"/>
        <v/>
      </c>
      <c r="O87" s="4" t="str">
        <f t="shared" si="91"/>
        <v>GRMGHm</v>
      </c>
      <c r="P87" s="4" t="str">
        <f t="shared" si="91"/>
        <v/>
      </c>
      <c r="Q87" s="4" t="str">
        <f t="shared" si="91"/>
        <v/>
      </c>
      <c r="R87" s="4" t="str">
        <f t="shared" si="91"/>
        <v>DLWJS</v>
      </c>
      <c r="S87" s="4" t="str">
        <f t="shared" si="91"/>
        <v>RNGQLDGHPMNMCLQJZMNPHHHFQWBPLRTVLC</v>
      </c>
      <c r="U87" s="4" t="str">
        <f t="shared" si="12"/>
        <v>m</v>
      </c>
      <c r="V87" s="4" t="str">
        <f t="array" ref="V87">LOWER(IFERROR(PROPER(CONCATENATE(MID(JOIN("",U87),LEN(JOIN("",U87))-ROW(INDIRECT("1:"&amp;LEN(JOIN("",U87))))+1,1))),""))</f>
        <v>m</v>
      </c>
      <c r="X87" s="4">
        <f t="shared" si="13"/>
        <v>1</v>
      </c>
      <c r="Y87" s="4" t="b">
        <f t="shared" si="14"/>
        <v>1</v>
      </c>
    </row>
    <row r="88">
      <c r="A88" s="1" t="s">
        <v>89</v>
      </c>
      <c r="B88" s="4" t="str">
        <f>IFERROR(__xludf.DUMMYFUNCTION("SPLIT(A88,"" "")"),"move")</f>
        <v>move</v>
      </c>
      <c r="C88" s="4">
        <f>IFERROR(__xludf.DUMMYFUNCTION("""COMPUTED_VALUE"""),1.0)</f>
        <v>1</v>
      </c>
      <c r="D88" s="4" t="str">
        <f>IFERROR(__xludf.DUMMYFUNCTION("""COMPUTED_VALUE"""),"from")</f>
        <v>from</v>
      </c>
      <c r="E88" s="4">
        <f>IFERROR(__xludf.DUMMYFUNCTION("""COMPUTED_VALUE"""),5.0)</f>
        <v>5</v>
      </c>
      <c r="F88" s="4" t="str">
        <f>IFERROR(__xludf.DUMMYFUNCTION("""COMPUTED_VALUE"""),"to")</f>
        <v>to</v>
      </c>
      <c r="G88" s="4">
        <f>IFERROR(__xludf.DUMMYFUNCTION("""COMPUTED_VALUE"""),4.0)</f>
        <v>4</v>
      </c>
      <c r="I88" s="4">
        <f t="shared" si="15"/>
        <v>78</v>
      </c>
      <c r="K88" s="4" t="str">
        <f t="shared" ref="K88:S88" si="92">IFS(
K$9=$G88, UPPER(K87) &amp; $V87,
K$9=$E88, LEFT(K87,LEN(K87)-LEN($V87)),
1,UPPER(K87)
)</f>
        <v>TFVBLTC</v>
      </c>
      <c r="L88" s="4" t="str">
        <f t="shared" si="92"/>
        <v>RQDD</v>
      </c>
      <c r="M88" s="4" t="str">
        <f t="shared" si="92"/>
        <v/>
      </c>
      <c r="N88" s="4" t="str">
        <f t="shared" si="92"/>
        <v>m</v>
      </c>
      <c r="O88" s="4" t="str">
        <f t="shared" si="92"/>
        <v>GRMGH</v>
      </c>
      <c r="P88" s="4" t="str">
        <f t="shared" si="92"/>
        <v/>
      </c>
      <c r="Q88" s="4" t="str">
        <f t="shared" si="92"/>
        <v/>
      </c>
      <c r="R88" s="4" t="str">
        <f t="shared" si="92"/>
        <v>DLWJS</v>
      </c>
      <c r="S88" s="4" t="str">
        <f t="shared" si="92"/>
        <v>RNGQLDGHPMNMCLQJZMNPHHHFQWBPLRTVLC</v>
      </c>
      <c r="U88" s="4" t="str">
        <f t="shared" si="12"/>
        <v>GRMGH</v>
      </c>
      <c r="V88" s="4" t="str">
        <f t="array" ref="V88">LOWER(IFERROR(PROPER(CONCATENATE(MID(JOIN("",U88),LEN(JOIN("",U88))-ROW(INDIRECT("1:"&amp;LEN(JOIN("",U88))))+1,1))),""))</f>
        <v>hgmrg</v>
      </c>
      <c r="X88" s="4">
        <f t="shared" si="13"/>
        <v>5</v>
      </c>
      <c r="Y88" s="4" t="b">
        <f t="shared" si="14"/>
        <v>1</v>
      </c>
    </row>
    <row r="89">
      <c r="A89" s="1" t="s">
        <v>90</v>
      </c>
      <c r="B89" s="4" t="str">
        <f>IFERROR(__xludf.DUMMYFUNCTION("SPLIT(A89,"" "")"),"move")</f>
        <v>move</v>
      </c>
      <c r="C89" s="4">
        <f>IFERROR(__xludf.DUMMYFUNCTION("""COMPUTED_VALUE"""),5.0)</f>
        <v>5</v>
      </c>
      <c r="D89" s="4" t="str">
        <f>IFERROR(__xludf.DUMMYFUNCTION("""COMPUTED_VALUE"""),"from")</f>
        <v>from</v>
      </c>
      <c r="E89" s="4">
        <f>IFERROR(__xludf.DUMMYFUNCTION("""COMPUTED_VALUE"""),5.0)</f>
        <v>5</v>
      </c>
      <c r="F89" s="4" t="str">
        <f>IFERROR(__xludf.DUMMYFUNCTION("""COMPUTED_VALUE"""),"to")</f>
        <v>to</v>
      </c>
      <c r="G89" s="4">
        <f>IFERROR(__xludf.DUMMYFUNCTION("""COMPUTED_VALUE"""),6.0)</f>
        <v>6</v>
      </c>
      <c r="I89" s="4">
        <f t="shared" si="15"/>
        <v>79</v>
      </c>
      <c r="K89" s="4" t="str">
        <f t="shared" ref="K89:S89" si="93">IFS(
K$9=$G89, UPPER(K88) &amp; $V88,
K$9=$E89, LEFT(K88,LEN(K88)-LEN($V88)),
1,UPPER(K88)
)</f>
        <v>TFVBLTC</v>
      </c>
      <c r="L89" s="4" t="str">
        <f t="shared" si="93"/>
        <v>RQDD</v>
      </c>
      <c r="M89" s="4" t="str">
        <f t="shared" si="93"/>
        <v/>
      </c>
      <c r="N89" s="4" t="str">
        <f t="shared" si="93"/>
        <v>M</v>
      </c>
      <c r="O89" s="4" t="str">
        <f t="shared" si="93"/>
        <v/>
      </c>
      <c r="P89" s="4" t="str">
        <f t="shared" si="93"/>
        <v>hgmrg</v>
      </c>
      <c r="Q89" s="4" t="str">
        <f t="shared" si="93"/>
        <v/>
      </c>
      <c r="R89" s="4" t="str">
        <f t="shared" si="93"/>
        <v>DLWJS</v>
      </c>
      <c r="S89" s="4" t="str">
        <f t="shared" si="93"/>
        <v>RNGQLDGHPMNMCLQJZMNPHHHFQWBPLRTVLC</v>
      </c>
      <c r="U89" s="4" t="str">
        <f t="shared" si="12"/>
        <v>M</v>
      </c>
      <c r="V89" s="4" t="str">
        <f t="array" ref="V89">LOWER(IFERROR(PROPER(CONCATENATE(MID(JOIN("",U89),LEN(JOIN("",U89))-ROW(INDIRECT("1:"&amp;LEN(JOIN("",U89))))+1,1))),""))</f>
        <v>m</v>
      </c>
      <c r="X89" s="4">
        <f t="shared" si="13"/>
        <v>1</v>
      </c>
      <c r="Y89" s="4" t="b">
        <f t="shared" si="14"/>
        <v>1</v>
      </c>
    </row>
    <row r="90">
      <c r="A90" s="1" t="s">
        <v>59</v>
      </c>
      <c r="B90" s="4" t="str">
        <f>IFERROR(__xludf.DUMMYFUNCTION("SPLIT(A90,"" "")"),"move")</f>
        <v>move</v>
      </c>
      <c r="C90" s="4">
        <f>IFERROR(__xludf.DUMMYFUNCTION("""COMPUTED_VALUE"""),1.0)</f>
        <v>1</v>
      </c>
      <c r="D90" s="4" t="str">
        <f>IFERROR(__xludf.DUMMYFUNCTION("""COMPUTED_VALUE"""),"from")</f>
        <v>from</v>
      </c>
      <c r="E90" s="4">
        <f>IFERROR(__xludf.DUMMYFUNCTION("""COMPUTED_VALUE"""),4.0)</f>
        <v>4</v>
      </c>
      <c r="F90" s="4" t="str">
        <f>IFERROR(__xludf.DUMMYFUNCTION("""COMPUTED_VALUE"""),"to")</f>
        <v>to</v>
      </c>
      <c r="G90" s="4">
        <f>IFERROR(__xludf.DUMMYFUNCTION("""COMPUTED_VALUE"""),9.0)</f>
        <v>9</v>
      </c>
      <c r="I90" s="4">
        <f t="shared" si="15"/>
        <v>80</v>
      </c>
      <c r="K90" s="4" t="str">
        <f t="shared" ref="K90:S90" si="94">IFS(
K$9=$G90, UPPER(K89) &amp; $V89,
K$9=$E90, LEFT(K89,LEN(K89)-LEN($V89)),
1,UPPER(K89)
)</f>
        <v>TFVBLTC</v>
      </c>
      <c r="L90" s="4" t="str">
        <f t="shared" si="94"/>
        <v>RQDD</v>
      </c>
      <c r="M90" s="4" t="str">
        <f t="shared" si="94"/>
        <v/>
      </c>
      <c r="N90" s="4" t="str">
        <f t="shared" si="94"/>
        <v/>
      </c>
      <c r="O90" s="4" t="str">
        <f t="shared" si="94"/>
        <v/>
      </c>
      <c r="P90" s="4" t="str">
        <f t="shared" si="94"/>
        <v>HGMRG</v>
      </c>
      <c r="Q90" s="4" t="str">
        <f t="shared" si="94"/>
        <v/>
      </c>
      <c r="R90" s="4" t="str">
        <f t="shared" si="94"/>
        <v>DLWJS</v>
      </c>
      <c r="S90" s="4" t="str">
        <f t="shared" si="94"/>
        <v>RNGQLDGHPMNMCLQJZMNPHHHFQWBPLRTVLCm</v>
      </c>
      <c r="U90" s="4" t="str">
        <f t="shared" si="12"/>
        <v>LCm</v>
      </c>
      <c r="V90" s="4" t="str">
        <f t="array" ref="V90">LOWER(IFERROR(PROPER(CONCATENATE(MID(JOIN("",U90),LEN(JOIN("",U90))-ROW(INDIRECT("1:"&amp;LEN(JOIN("",U90))))+1,1))),""))</f>
        <v>mcl</v>
      </c>
      <c r="X90" s="4">
        <f t="shared" si="13"/>
        <v>3</v>
      </c>
      <c r="Y90" s="4" t="b">
        <f t="shared" si="14"/>
        <v>1</v>
      </c>
    </row>
    <row r="91">
      <c r="A91" s="1" t="s">
        <v>91</v>
      </c>
      <c r="B91" s="4" t="str">
        <f>IFERROR(__xludf.DUMMYFUNCTION("SPLIT(A91,"" "")"),"move")</f>
        <v>move</v>
      </c>
      <c r="C91" s="4">
        <f>IFERROR(__xludf.DUMMYFUNCTION("""COMPUTED_VALUE"""),3.0)</f>
        <v>3</v>
      </c>
      <c r="D91" s="4" t="str">
        <f>IFERROR(__xludf.DUMMYFUNCTION("""COMPUTED_VALUE"""),"from")</f>
        <v>from</v>
      </c>
      <c r="E91" s="4">
        <f>IFERROR(__xludf.DUMMYFUNCTION("""COMPUTED_VALUE"""),9.0)</f>
        <v>9</v>
      </c>
      <c r="F91" s="4" t="str">
        <f>IFERROR(__xludf.DUMMYFUNCTION("""COMPUTED_VALUE"""),"to")</f>
        <v>to</v>
      </c>
      <c r="G91" s="4">
        <f>IFERROR(__xludf.DUMMYFUNCTION("""COMPUTED_VALUE"""),3.0)</f>
        <v>3</v>
      </c>
      <c r="I91" s="4">
        <f t="shared" si="15"/>
        <v>81</v>
      </c>
      <c r="K91" s="4" t="str">
        <f t="shared" ref="K91:S91" si="95">IFS(
K$9=$G91, UPPER(K90) &amp; $V90,
K$9=$E91, LEFT(K90,LEN(K90)-LEN($V90)),
1,UPPER(K90)
)</f>
        <v>TFVBLTC</v>
      </c>
      <c r="L91" s="4" t="str">
        <f t="shared" si="95"/>
        <v>RQDD</v>
      </c>
      <c r="M91" s="4" t="str">
        <f t="shared" si="95"/>
        <v>mcl</v>
      </c>
      <c r="N91" s="4" t="str">
        <f t="shared" si="95"/>
        <v/>
      </c>
      <c r="O91" s="4" t="str">
        <f t="shared" si="95"/>
        <v/>
      </c>
      <c r="P91" s="4" t="str">
        <f t="shared" si="95"/>
        <v>HGMRG</v>
      </c>
      <c r="Q91" s="4" t="str">
        <f t="shared" si="95"/>
        <v/>
      </c>
      <c r="R91" s="4" t="str">
        <f t="shared" si="95"/>
        <v>DLWJS</v>
      </c>
      <c r="S91" s="4" t="str">
        <f t="shared" si="95"/>
        <v>RNGQLDGHPMNMCLQJZMNPHHHFQWBPLRTV</v>
      </c>
      <c r="U91" s="4" t="str">
        <f t="shared" si="12"/>
        <v>LWJS</v>
      </c>
      <c r="V91" s="4" t="str">
        <f t="array" ref="V91">LOWER(IFERROR(PROPER(CONCATENATE(MID(JOIN("",U91),LEN(JOIN("",U91))-ROW(INDIRECT("1:"&amp;LEN(JOIN("",U91))))+1,1))),""))</f>
        <v>sjwl</v>
      </c>
      <c r="X91" s="4">
        <f t="shared" si="13"/>
        <v>4</v>
      </c>
      <c r="Y91" s="4" t="b">
        <f t="shared" si="14"/>
        <v>1</v>
      </c>
    </row>
    <row r="92">
      <c r="A92" s="1" t="s">
        <v>92</v>
      </c>
      <c r="B92" s="4" t="str">
        <f>IFERROR(__xludf.DUMMYFUNCTION("SPLIT(A92,"" "")"),"move")</f>
        <v>move</v>
      </c>
      <c r="C92" s="4">
        <f>IFERROR(__xludf.DUMMYFUNCTION("""COMPUTED_VALUE"""),4.0)</f>
        <v>4</v>
      </c>
      <c r="D92" s="4" t="str">
        <f>IFERROR(__xludf.DUMMYFUNCTION("""COMPUTED_VALUE"""),"from")</f>
        <v>from</v>
      </c>
      <c r="E92" s="4">
        <f>IFERROR(__xludf.DUMMYFUNCTION("""COMPUTED_VALUE"""),8.0)</f>
        <v>8</v>
      </c>
      <c r="F92" s="4" t="str">
        <f>IFERROR(__xludf.DUMMYFUNCTION("""COMPUTED_VALUE"""),"to")</f>
        <v>to</v>
      </c>
      <c r="G92" s="4">
        <f>IFERROR(__xludf.DUMMYFUNCTION("""COMPUTED_VALUE"""),5.0)</f>
        <v>5</v>
      </c>
      <c r="I92" s="4">
        <f t="shared" si="15"/>
        <v>82</v>
      </c>
      <c r="K92" s="4" t="str">
        <f t="shared" ref="K92:S92" si="96">IFS(
K$9=$G92, UPPER(K91) &amp; $V91,
K$9=$E92, LEFT(K91,LEN(K91)-LEN($V91)),
1,UPPER(K91)
)</f>
        <v>TFVBLTC</v>
      </c>
      <c r="L92" s="4" t="str">
        <f t="shared" si="96"/>
        <v>RQDD</v>
      </c>
      <c r="M92" s="4" t="str">
        <f t="shared" si="96"/>
        <v>MCL</v>
      </c>
      <c r="N92" s="4" t="str">
        <f t="shared" si="96"/>
        <v/>
      </c>
      <c r="O92" s="4" t="str">
        <f t="shared" si="96"/>
        <v>sjwl</v>
      </c>
      <c r="P92" s="4" t="str">
        <f t="shared" si="96"/>
        <v>HGMRG</v>
      </c>
      <c r="Q92" s="4" t="str">
        <f t="shared" si="96"/>
        <v/>
      </c>
      <c r="R92" s="4" t="str">
        <f t="shared" si="96"/>
        <v>D</v>
      </c>
      <c r="S92" s="4" t="str">
        <f t="shared" si="96"/>
        <v>RNGQLDGHPMNMCLQJZMNPHHHFQWBPLRTV</v>
      </c>
      <c r="U92" s="4" t="str">
        <f t="shared" si="12"/>
        <v>wl</v>
      </c>
      <c r="V92" s="4" t="str">
        <f t="array" ref="V92">LOWER(IFERROR(PROPER(CONCATENATE(MID(JOIN("",U92),LEN(JOIN("",U92))-ROW(INDIRECT("1:"&amp;LEN(JOIN("",U92))))+1,1))),""))</f>
        <v>lw</v>
      </c>
      <c r="X92" s="4">
        <f t="shared" si="13"/>
        <v>2</v>
      </c>
      <c r="Y92" s="4" t="b">
        <f t="shared" si="14"/>
        <v>1</v>
      </c>
    </row>
    <row r="93">
      <c r="A93" s="1" t="s">
        <v>93</v>
      </c>
      <c r="B93" s="4" t="str">
        <f>IFERROR(__xludf.DUMMYFUNCTION("SPLIT(A93,"" "")"),"move")</f>
        <v>move</v>
      </c>
      <c r="C93" s="4">
        <f>IFERROR(__xludf.DUMMYFUNCTION("""COMPUTED_VALUE"""),2.0)</f>
        <v>2</v>
      </c>
      <c r="D93" s="4" t="str">
        <f>IFERROR(__xludf.DUMMYFUNCTION("""COMPUTED_VALUE"""),"from")</f>
        <v>from</v>
      </c>
      <c r="E93" s="4">
        <f>IFERROR(__xludf.DUMMYFUNCTION("""COMPUTED_VALUE"""),5.0)</f>
        <v>5</v>
      </c>
      <c r="F93" s="4" t="str">
        <f>IFERROR(__xludf.DUMMYFUNCTION("""COMPUTED_VALUE"""),"to")</f>
        <v>to</v>
      </c>
      <c r="G93" s="4">
        <f>IFERROR(__xludf.DUMMYFUNCTION("""COMPUTED_VALUE"""),2.0)</f>
        <v>2</v>
      </c>
      <c r="I93" s="4">
        <f t="shared" si="15"/>
        <v>83</v>
      </c>
      <c r="K93" s="4" t="str">
        <f t="shared" ref="K93:S93" si="97">IFS(
K$9=$G93, UPPER(K92) &amp; $V92,
K$9=$E93, LEFT(K92,LEN(K92)-LEN($V92)),
1,UPPER(K92)
)</f>
        <v>TFVBLTC</v>
      </c>
      <c r="L93" s="4" t="str">
        <f t="shared" si="97"/>
        <v>RQDDlw</v>
      </c>
      <c r="M93" s="4" t="str">
        <f t="shared" si="97"/>
        <v>MCL</v>
      </c>
      <c r="N93" s="4" t="str">
        <f t="shared" si="97"/>
        <v/>
      </c>
      <c r="O93" s="4" t="str">
        <f t="shared" si="97"/>
        <v>sj</v>
      </c>
      <c r="P93" s="4" t="str">
        <f t="shared" si="97"/>
        <v>HGMRG</v>
      </c>
      <c r="Q93" s="4" t="str">
        <f t="shared" si="97"/>
        <v/>
      </c>
      <c r="R93" s="4" t="str">
        <f t="shared" si="97"/>
        <v>D</v>
      </c>
      <c r="S93" s="4" t="str">
        <f t="shared" si="97"/>
        <v>RNGQLDGHPMNMCLQJZMNPHHHFQWBPLRTV</v>
      </c>
      <c r="U93" s="4" t="str">
        <f t="shared" si="12"/>
        <v>C</v>
      </c>
      <c r="V93" s="4" t="str">
        <f t="array" ref="V93">LOWER(IFERROR(PROPER(CONCATENATE(MID(JOIN("",U93),LEN(JOIN("",U93))-ROW(INDIRECT("1:"&amp;LEN(JOIN("",U93))))+1,1))),""))</f>
        <v>c</v>
      </c>
      <c r="X93" s="4">
        <f t="shared" si="13"/>
        <v>1</v>
      </c>
      <c r="Y93" s="4" t="b">
        <f t="shared" si="14"/>
        <v>1</v>
      </c>
    </row>
    <row r="94">
      <c r="A94" s="1" t="s">
        <v>94</v>
      </c>
      <c r="B94" s="4" t="str">
        <f>IFERROR(__xludf.DUMMYFUNCTION("SPLIT(A94,"" "")"),"move")</f>
        <v>move</v>
      </c>
      <c r="C94" s="4">
        <f>IFERROR(__xludf.DUMMYFUNCTION("""COMPUTED_VALUE"""),1.0)</f>
        <v>1</v>
      </c>
      <c r="D94" s="4" t="str">
        <f>IFERROR(__xludf.DUMMYFUNCTION("""COMPUTED_VALUE"""),"from")</f>
        <v>from</v>
      </c>
      <c r="E94" s="4">
        <f>IFERROR(__xludf.DUMMYFUNCTION("""COMPUTED_VALUE"""),1.0)</f>
        <v>1</v>
      </c>
      <c r="F94" s="4" t="str">
        <f>IFERROR(__xludf.DUMMYFUNCTION("""COMPUTED_VALUE"""),"to")</f>
        <v>to</v>
      </c>
      <c r="G94" s="4">
        <f>IFERROR(__xludf.DUMMYFUNCTION("""COMPUTED_VALUE"""),6.0)</f>
        <v>6</v>
      </c>
      <c r="I94" s="4">
        <f t="shared" si="15"/>
        <v>84</v>
      </c>
      <c r="K94" s="4" t="str">
        <f t="shared" ref="K94:S94" si="98">IFS(
K$9=$G94, UPPER(K93) &amp; $V93,
K$9=$E94, LEFT(K93,LEN(K93)-LEN($V93)),
1,UPPER(K93)
)</f>
        <v>TFVBLT</v>
      </c>
      <c r="L94" s="4" t="str">
        <f t="shared" si="98"/>
        <v>RQDDLW</v>
      </c>
      <c r="M94" s="4" t="str">
        <f t="shared" si="98"/>
        <v>MCL</v>
      </c>
      <c r="N94" s="4" t="str">
        <f t="shared" si="98"/>
        <v/>
      </c>
      <c r="O94" s="4" t="str">
        <f t="shared" si="98"/>
        <v>SJ</v>
      </c>
      <c r="P94" s="4" t="str">
        <f t="shared" si="98"/>
        <v>HGMRGc</v>
      </c>
      <c r="Q94" s="4" t="str">
        <f t="shared" si="98"/>
        <v/>
      </c>
      <c r="R94" s="4" t="str">
        <f t="shared" si="98"/>
        <v>D</v>
      </c>
      <c r="S94" s="4" t="str">
        <f t="shared" si="98"/>
        <v>RNGQLDGHPMNMCLQJZMNPHHHFQWBPLRTV</v>
      </c>
      <c r="U94" s="4" t="str">
        <f t="shared" si="12"/>
        <v>D</v>
      </c>
      <c r="V94" s="4" t="str">
        <f t="array" ref="V94">LOWER(IFERROR(PROPER(CONCATENATE(MID(JOIN("",U94),LEN(JOIN("",U94))-ROW(INDIRECT("1:"&amp;LEN(JOIN("",U94))))+1,1))),""))</f>
        <v>d</v>
      </c>
      <c r="X94" s="4">
        <f t="shared" si="13"/>
        <v>1</v>
      </c>
      <c r="Y94" s="4" t="b">
        <f t="shared" si="14"/>
        <v>1</v>
      </c>
    </row>
    <row r="95">
      <c r="A95" s="1" t="s">
        <v>95</v>
      </c>
      <c r="B95" s="4" t="str">
        <f>IFERROR(__xludf.DUMMYFUNCTION("SPLIT(A95,"" "")"),"move")</f>
        <v>move</v>
      </c>
      <c r="C95" s="4">
        <f>IFERROR(__xludf.DUMMYFUNCTION("""COMPUTED_VALUE"""),1.0)</f>
        <v>1</v>
      </c>
      <c r="D95" s="4" t="str">
        <f>IFERROR(__xludf.DUMMYFUNCTION("""COMPUTED_VALUE"""),"from")</f>
        <v>from</v>
      </c>
      <c r="E95" s="4">
        <f>IFERROR(__xludf.DUMMYFUNCTION("""COMPUTED_VALUE"""),8.0)</f>
        <v>8</v>
      </c>
      <c r="F95" s="4" t="str">
        <f>IFERROR(__xludf.DUMMYFUNCTION("""COMPUTED_VALUE"""),"to")</f>
        <v>to</v>
      </c>
      <c r="G95" s="4">
        <f>IFERROR(__xludf.DUMMYFUNCTION("""COMPUTED_VALUE"""),9.0)</f>
        <v>9</v>
      </c>
      <c r="I95" s="4">
        <f t="shared" si="15"/>
        <v>85</v>
      </c>
      <c r="K95" s="4" t="str">
        <f t="shared" ref="K95:S95" si="99">IFS(
K$9=$G95, UPPER(K94) &amp; $V94,
K$9=$E95, LEFT(K94,LEN(K94)-LEN($V94)),
1,UPPER(K94)
)</f>
        <v>TFVBLT</v>
      </c>
      <c r="L95" s="4" t="str">
        <f t="shared" si="99"/>
        <v>RQDDLW</v>
      </c>
      <c r="M95" s="4" t="str">
        <f t="shared" si="99"/>
        <v>MCL</v>
      </c>
      <c r="N95" s="4" t="str">
        <f t="shared" si="99"/>
        <v/>
      </c>
      <c r="O95" s="4" t="str">
        <f t="shared" si="99"/>
        <v>SJ</v>
      </c>
      <c r="P95" s="4" t="str">
        <f t="shared" si="99"/>
        <v>HGMRGC</v>
      </c>
      <c r="Q95" s="4" t="str">
        <f t="shared" si="99"/>
        <v/>
      </c>
      <c r="R95" s="4" t="str">
        <f t="shared" si="99"/>
        <v/>
      </c>
      <c r="S95" s="4" t="str">
        <f t="shared" si="99"/>
        <v>RNGQLDGHPMNMCLQJZMNPHHHFQWBPLRTVd</v>
      </c>
      <c r="U95" s="4" t="str">
        <f t="shared" si="12"/>
        <v>LW</v>
      </c>
      <c r="V95" s="4" t="str">
        <f t="array" ref="V95">LOWER(IFERROR(PROPER(CONCATENATE(MID(JOIN("",U95),LEN(JOIN("",U95))-ROW(INDIRECT("1:"&amp;LEN(JOIN("",U95))))+1,1))),""))</f>
        <v>wl</v>
      </c>
      <c r="X95" s="4">
        <f t="shared" si="13"/>
        <v>2</v>
      </c>
      <c r="Y95" s="4" t="b">
        <f t="shared" si="14"/>
        <v>1</v>
      </c>
    </row>
    <row r="96">
      <c r="A96" s="1" t="s">
        <v>96</v>
      </c>
      <c r="B96" s="4" t="str">
        <f>IFERROR(__xludf.DUMMYFUNCTION("SPLIT(A96,"" "")"),"move")</f>
        <v>move</v>
      </c>
      <c r="C96" s="4">
        <f>IFERROR(__xludf.DUMMYFUNCTION("""COMPUTED_VALUE"""),2.0)</f>
        <v>2</v>
      </c>
      <c r="D96" s="4" t="str">
        <f>IFERROR(__xludf.DUMMYFUNCTION("""COMPUTED_VALUE"""),"from")</f>
        <v>from</v>
      </c>
      <c r="E96" s="4">
        <f>IFERROR(__xludf.DUMMYFUNCTION("""COMPUTED_VALUE"""),2.0)</f>
        <v>2</v>
      </c>
      <c r="F96" s="4" t="str">
        <f>IFERROR(__xludf.DUMMYFUNCTION("""COMPUTED_VALUE"""),"to")</f>
        <v>to</v>
      </c>
      <c r="G96" s="4">
        <f>IFERROR(__xludf.DUMMYFUNCTION("""COMPUTED_VALUE"""),4.0)</f>
        <v>4</v>
      </c>
      <c r="I96" s="4">
        <f t="shared" si="15"/>
        <v>86</v>
      </c>
      <c r="K96" s="4" t="str">
        <f t="shared" ref="K96:S96" si="100">IFS(
K$9=$G96, UPPER(K95) &amp; $V95,
K$9=$E96, LEFT(K95,LEN(K95)-LEN($V95)),
1,UPPER(K95)
)</f>
        <v>TFVBLT</v>
      </c>
      <c r="L96" s="4" t="str">
        <f t="shared" si="100"/>
        <v>RQDD</v>
      </c>
      <c r="M96" s="4" t="str">
        <f t="shared" si="100"/>
        <v>MCL</v>
      </c>
      <c r="N96" s="4" t="str">
        <f t="shared" si="100"/>
        <v>wl</v>
      </c>
      <c r="O96" s="4" t="str">
        <f t="shared" si="100"/>
        <v>SJ</v>
      </c>
      <c r="P96" s="4" t="str">
        <f t="shared" si="100"/>
        <v>HGMRGC</v>
      </c>
      <c r="Q96" s="4" t="str">
        <f t="shared" si="100"/>
        <v/>
      </c>
      <c r="R96" s="4" t="str">
        <f t="shared" si="100"/>
        <v/>
      </c>
      <c r="S96" s="4" t="str">
        <f t="shared" si="100"/>
        <v>RNGQLDGHPMNMCLQJZMNPHHHFQWBPLRTVD</v>
      </c>
      <c r="U96" s="4" t="str">
        <f t="shared" si="12"/>
        <v>CL</v>
      </c>
      <c r="V96" s="4" t="str">
        <f t="array" ref="V96">LOWER(IFERROR(PROPER(CONCATENATE(MID(JOIN("",U96),LEN(JOIN("",U96))-ROW(INDIRECT("1:"&amp;LEN(JOIN("",U96))))+1,1))),""))</f>
        <v>lc</v>
      </c>
      <c r="X96" s="4">
        <f t="shared" si="13"/>
        <v>2</v>
      </c>
      <c r="Y96" s="4" t="b">
        <f t="shared" si="14"/>
        <v>1</v>
      </c>
    </row>
    <row r="97">
      <c r="A97" s="1" t="s">
        <v>97</v>
      </c>
      <c r="B97" s="4" t="str">
        <f>IFERROR(__xludf.DUMMYFUNCTION("SPLIT(A97,"" "")"),"move")</f>
        <v>move</v>
      </c>
      <c r="C97" s="4">
        <f>IFERROR(__xludf.DUMMYFUNCTION("""COMPUTED_VALUE"""),2.0)</f>
        <v>2</v>
      </c>
      <c r="D97" s="4" t="str">
        <f>IFERROR(__xludf.DUMMYFUNCTION("""COMPUTED_VALUE"""),"from")</f>
        <v>from</v>
      </c>
      <c r="E97" s="4">
        <f>IFERROR(__xludf.DUMMYFUNCTION("""COMPUTED_VALUE"""),3.0)</f>
        <v>3</v>
      </c>
      <c r="F97" s="4" t="str">
        <f>IFERROR(__xludf.DUMMYFUNCTION("""COMPUTED_VALUE"""),"to")</f>
        <v>to</v>
      </c>
      <c r="G97" s="4">
        <f>IFERROR(__xludf.DUMMYFUNCTION("""COMPUTED_VALUE"""),7.0)</f>
        <v>7</v>
      </c>
      <c r="I97" s="4">
        <f t="shared" si="15"/>
        <v>87</v>
      </c>
      <c r="K97" s="4" t="str">
        <f t="shared" ref="K97:S97" si="101">IFS(
K$9=$G97, UPPER(K96) &amp; $V96,
K$9=$E97, LEFT(K96,LEN(K96)-LEN($V96)),
1,UPPER(K96)
)</f>
        <v>TFVBLT</v>
      </c>
      <c r="L97" s="4" t="str">
        <f t="shared" si="101"/>
        <v>RQDD</v>
      </c>
      <c r="M97" s="4" t="str">
        <f t="shared" si="101"/>
        <v>M</v>
      </c>
      <c r="N97" s="4" t="str">
        <f t="shared" si="101"/>
        <v>WL</v>
      </c>
      <c r="O97" s="4" t="str">
        <f t="shared" si="101"/>
        <v>SJ</v>
      </c>
      <c r="P97" s="4" t="str">
        <f t="shared" si="101"/>
        <v>HGMRGC</v>
      </c>
      <c r="Q97" s="4" t="str">
        <f t="shared" si="101"/>
        <v>lc</v>
      </c>
      <c r="R97" s="4" t="str">
        <f t="shared" si="101"/>
        <v/>
      </c>
      <c r="S97" s="4" t="str">
        <f t="shared" si="101"/>
        <v>RNGQLDGHPMNMCLQJZMNPHHHFQWBPLRTVD</v>
      </c>
      <c r="U97" s="4" t="str">
        <f t="shared" si="12"/>
        <v>c</v>
      </c>
      <c r="V97" s="4" t="str">
        <f t="array" ref="V97">LOWER(IFERROR(PROPER(CONCATENATE(MID(JOIN("",U97),LEN(JOIN("",U97))-ROW(INDIRECT("1:"&amp;LEN(JOIN("",U97))))+1,1))),""))</f>
        <v>c</v>
      </c>
      <c r="X97" s="4">
        <f t="shared" si="13"/>
        <v>1</v>
      </c>
      <c r="Y97" s="4" t="b">
        <f t="shared" si="14"/>
        <v>1</v>
      </c>
    </row>
    <row r="98">
      <c r="A98" s="1" t="s">
        <v>16</v>
      </c>
      <c r="B98" s="4" t="str">
        <f>IFERROR(__xludf.DUMMYFUNCTION("SPLIT(A98,"" "")"),"move")</f>
        <v>move</v>
      </c>
      <c r="C98" s="4">
        <f>IFERROR(__xludf.DUMMYFUNCTION("""COMPUTED_VALUE"""),1.0)</f>
        <v>1</v>
      </c>
      <c r="D98" s="4" t="str">
        <f>IFERROR(__xludf.DUMMYFUNCTION("""COMPUTED_VALUE"""),"from")</f>
        <v>from</v>
      </c>
      <c r="E98" s="4">
        <f>IFERROR(__xludf.DUMMYFUNCTION("""COMPUTED_VALUE"""),7.0)</f>
        <v>7</v>
      </c>
      <c r="F98" s="4" t="str">
        <f>IFERROR(__xludf.DUMMYFUNCTION("""COMPUTED_VALUE"""),"to")</f>
        <v>to</v>
      </c>
      <c r="G98" s="4">
        <f>IFERROR(__xludf.DUMMYFUNCTION("""COMPUTED_VALUE"""),6.0)</f>
        <v>6</v>
      </c>
      <c r="I98" s="4">
        <f t="shared" si="15"/>
        <v>88</v>
      </c>
      <c r="K98" s="4" t="str">
        <f t="shared" ref="K98:S98" si="102">IFS(
K$9=$G98, UPPER(K97) &amp; $V97,
K$9=$E98, LEFT(K97,LEN(K97)-LEN($V97)),
1,UPPER(K97)
)</f>
        <v>TFVBLT</v>
      </c>
      <c r="L98" s="4" t="str">
        <f t="shared" si="102"/>
        <v>RQDD</v>
      </c>
      <c r="M98" s="4" t="str">
        <f t="shared" si="102"/>
        <v>M</v>
      </c>
      <c r="N98" s="4" t="str">
        <f t="shared" si="102"/>
        <v>WL</v>
      </c>
      <c r="O98" s="4" t="str">
        <f t="shared" si="102"/>
        <v>SJ</v>
      </c>
      <c r="P98" s="4" t="str">
        <f t="shared" si="102"/>
        <v>HGMRGCc</v>
      </c>
      <c r="Q98" s="4" t="str">
        <f t="shared" si="102"/>
        <v>l</v>
      </c>
      <c r="R98" s="4" t="str">
        <f t="shared" si="102"/>
        <v/>
      </c>
      <c r="S98" s="4" t="str">
        <f t="shared" si="102"/>
        <v>RNGQLDGHPMNMCLQJZMNPHHHFQWBPLRTVD</v>
      </c>
      <c r="U98" s="4" t="str">
        <f t="shared" si="12"/>
        <v>HGMRGCc</v>
      </c>
      <c r="V98" s="4" t="str">
        <f t="array" ref="V98">LOWER(IFERROR(PROPER(CONCATENATE(MID(JOIN("",U98),LEN(JOIN("",U98))-ROW(INDIRECT("1:"&amp;LEN(JOIN("",U98))))+1,1))),""))</f>
        <v>ccgrmgh</v>
      </c>
      <c r="X98" s="4">
        <f t="shared" si="13"/>
        <v>7</v>
      </c>
      <c r="Y98" s="4" t="b">
        <f t="shared" si="14"/>
        <v>1</v>
      </c>
    </row>
    <row r="99">
      <c r="A99" s="1" t="s">
        <v>98</v>
      </c>
      <c r="B99" s="4" t="str">
        <f>IFERROR(__xludf.DUMMYFUNCTION("SPLIT(A99,"" "")"),"move")</f>
        <v>move</v>
      </c>
      <c r="C99" s="4">
        <f>IFERROR(__xludf.DUMMYFUNCTION("""COMPUTED_VALUE"""),7.0)</f>
        <v>7</v>
      </c>
      <c r="D99" s="4" t="str">
        <f>IFERROR(__xludf.DUMMYFUNCTION("""COMPUTED_VALUE"""),"from")</f>
        <v>from</v>
      </c>
      <c r="E99" s="4">
        <f>IFERROR(__xludf.DUMMYFUNCTION("""COMPUTED_VALUE"""),6.0)</f>
        <v>6</v>
      </c>
      <c r="F99" s="4" t="str">
        <f>IFERROR(__xludf.DUMMYFUNCTION("""COMPUTED_VALUE"""),"to")</f>
        <v>to</v>
      </c>
      <c r="G99" s="4">
        <f>IFERROR(__xludf.DUMMYFUNCTION("""COMPUTED_VALUE"""),7.0)</f>
        <v>7</v>
      </c>
      <c r="I99" s="4">
        <f t="shared" si="15"/>
        <v>89</v>
      </c>
      <c r="K99" s="4" t="str">
        <f t="shared" ref="K99:S99" si="103">IFS(
K$9=$G99, UPPER(K98) &amp; $V98,
K$9=$E99, LEFT(K98,LEN(K98)-LEN($V98)),
1,UPPER(K98)
)</f>
        <v>TFVBLT</v>
      </c>
      <c r="L99" s="4" t="str">
        <f t="shared" si="103"/>
        <v>RQDD</v>
      </c>
      <c r="M99" s="4" t="str">
        <f t="shared" si="103"/>
        <v>M</v>
      </c>
      <c r="N99" s="4" t="str">
        <f t="shared" si="103"/>
        <v>WL</v>
      </c>
      <c r="O99" s="4" t="str">
        <f t="shared" si="103"/>
        <v>SJ</v>
      </c>
      <c r="P99" s="4" t="str">
        <f t="shared" si="103"/>
        <v/>
      </c>
      <c r="Q99" s="4" t="str">
        <f t="shared" si="103"/>
        <v>Lccgrmgh</v>
      </c>
      <c r="R99" s="4" t="str">
        <f t="shared" si="103"/>
        <v/>
      </c>
      <c r="S99" s="4" t="str">
        <f t="shared" si="103"/>
        <v>RNGQLDGHPMNMCLQJZMNPHHHFQWBPLRTVD</v>
      </c>
      <c r="U99" s="4" t="str">
        <f t="shared" si="12"/>
        <v>L</v>
      </c>
      <c r="V99" s="4" t="str">
        <f t="array" ref="V99">LOWER(IFERROR(PROPER(CONCATENATE(MID(JOIN("",U99),LEN(JOIN("",U99))-ROW(INDIRECT("1:"&amp;LEN(JOIN("",U99))))+1,1))),""))</f>
        <v>l</v>
      </c>
      <c r="X99" s="4">
        <f t="shared" si="13"/>
        <v>1</v>
      </c>
      <c r="Y99" s="4" t="b">
        <f t="shared" si="14"/>
        <v>1</v>
      </c>
    </row>
    <row r="100">
      <c r="A100" s="1" t="s">
        <v>99</v>
      </c>
      <c r="B100" s="4" t="str">
        <f>IFERROR(__xludf.DUMMYFUNCTION("SPLIT(A100,"" "")"),"move")</f>
        <v>move</v>
      </c>
      <c r="C100" s="4">
        <f>IFERROR(__xludf.DUMMYFUNCTION("""COMPUTED_VALUE"""),1.0)</f>
        <v>1</v>
      </c>
      <c r="D100" s="4" t="str">
        <f>IFERROR(__xludf.DUMMYFUNCTION("""COMPUTED_VALUE"""),"from")</f>
        <v>from</v>
      </c>
      <c r="E100" s="4">
        <f>IFERROR(__xludf.DUMMYFUNCTION("""COMPUTED_VALUE"""),4.0)</f>
        <v>4</v>
      </c>
      <c r="F100" s="4" t="str">
        <f>IFERROR(__xludf.DUMMYFUNCTION("""COMPUTED_VALUE"""),"to")</f>
        <v>to</v>
      </c>
      <c r="G100" s="4">
        <f>IFERROR(__xludf.DUMMYFUNCTION("""COMPUTED_VALUE"""),3.0)</f>
        <v>3</v>
      </c>
      <c r="I100" s="4">
        <f t="shared" si="15"/>
        <v>90</v>
      </c>
      <c r="K100" s="4" t="str">
        <f t="shared" ref="K100:S100" si="104">IFS(
K$9=$G100, UPPER(K99) &amp; $V99,
K$9=$E100, LEFT(K99,LEN(K99)-LEN($V99)),
1,UPPER(K99)
)</f>
        <v>TFVBLT</v>
      </c>
      <c r="L100" s="4" t="str">
        <f t="shared" si="104"/>
        <v>RQDD</v>
      </c>
      <c r="M100" s="4" t="str">
        <f t="shared" si="104"/>
        <v>Ml</v>
      </c>
      <c r="N100" s="4" t="str">
        <f t="shared" si="104"/>
        <v>W</v>
      </c>
      <c r="O100" s="4" t="str">
        <f t="shared" si="104"/>
        <v>SJ</v>
      </c>
      <c r="P100" s="4" t="str">
        <f t="shared" si="104"/>
        <v/>
      </c>
      <c r="Q100" s="4" t="str">
        <f t="shared" si="104"/>
        <v>LCCGRMGH</v>
      </c>
      <c r="R100" s="4" t="str">
        <f t="shared" si="104"/>
        <v/>
      </c>
      <c r="S100" s="4" t="str">
        <f t="shared" si="104"/>
        <v>RNGQLDGHPMNMCLQJZMNPHHHFQWBPLRTVD</v>
      </c>
      <c r="U100" s="4" t="str">
        <f t="shared" si="12"/>
        <v>DD</v>
      </c>
      <c r="V100" s="4" t="str">
        <f t="array" ref="V100">LOWER(IFERROR(PROPER(CONCATENATE(MID(JOIN("",U100),LEN(JOIN("",U100))-ROW(INDIRECT("1:"&amp;LEN(JOIN("",U100))))+1,1))),""))</f>
        <v>dd</v>
      </c>
      <c r="X100" s="4">
        <f t="shared" si="13"/>
        <v>2</v>
      </c>
      <c r="Y100" s="4" t="b">
        <f t="shared" si="14"/>
        <v>1</v>
      </c>
    </row>
    <row r="101">
      <c r="A101" s="1" t="s">
        <v>96</v>
      </c>
      <c r="B101" s="4" t="str">
        <f>IFERROR(__xludf.DUMMYFUNCTION("SPLIT(A101,"" "")"),"move")</f>
        <v>move</v>
      </c>
      <c r="C101" s="4">
        <f>IFERROR(__xludf.DUMMYFUNCTION("""COMPUTED_VALUE"""),2.0)</f>
        <v>2</v>
      </c>
      <c r="D101" s="4" t="str">
        <f>IFERROR(__xludf.DUMMYFUNCTION("""COMPUTED_VALUE"""),"from")</f>
        <v>from</v>
      </c>
      <c r="E101" s="4">
        <f>IFERROR(__xludf.DUMMYFUNCTION("""COMPUTED_VALUE"""),2.0)</f>
        <v>2</v>
      </c>
      <c r="F101" s="4" t="str">
        <f>IFERROR(__xludf.DUMMYFUNCTION("""COMPUTED_VALUE"""),"to")</f>
        <v>to</v>
      </c>
      <c r="G101" s="4">
        <f>IFERROR(__xludf.DUMMYFUNCTION("""COMPUTED_VALUE"""),4.0)</f>
        <v>4</v>
      </c>
      <c r="I101" s="4">
        <f t="shared" si="15"/>
        <v>91</v>
      </c>
      <c r="K101" s="4" t="str">
        <f t="shared" ref="K101:S101" si="105">IFS(
K$9=$G101, UPPER(K100) &amp; $V100,
K$9=$E101, LEFT(K100,LEN(K100)-LEN($V100)),
1,UPPER(K100)
)</f>
        <v>TFVBLT</v>
      </c>
      <c r="L101" s="4" t="str">
        <f t="shared" si="105"/>
        <v>RQ</v>
      </c>
      <c r="M101" s="4" t="str">
        <f t="shared" si="105"/>
        <v>ML</v>
      </c>
      <c r="N101" s="4" t="str">
        <f t="shared" si="105"/>
        <v>Wdd</v>
      </c>
      <c r="O101" s="4" t="str">
        <f t="shared" si="105"/>
        <v>SJ</v>
      </c>
      <c r="P101" s="4" t="str">
        <f t="shared" si="105"/>
        <v/>
      </c>
      <c r="Q101" s="4" t="str">
        <f t="shared" si="105"/>
        <v>LCCGRMGH</v>
      </c>
      <c r="R101" s="4" t="str">
        <f t="shared" si="105"/>
        <v/>
      </c>
      <c r="S101" s="4" t="str">
        <f t="shared" si="105"/>
        <v>RNGQLDGHPMNMCLQJZMNPHHHFQWBPLRTVD</v>
      </c>
      <c r="U101" s="4" t="str">
        <f t="shared" si="12"/>
        <v>DGHPMNMCLQJZMNPHHHFQWBPLRTVD</v>
      </c>
      <c r="V101" s="4" t="str">
        <f t="array" ref="V101">LOWER(IFERROR(PROPER(CONCATENATE(MID(JOIN("",U101),LEN(JOIN("",U101))-ROW(INDIRECT("1:"&amp;LEN(JOIN("",U101))))+1,1))),""))</f>
        <v>dvtrlpbwqfhhhpnmzjqlcmnmphgd</v>
      </c>
      <c r="X101" s="4">
        <f t="shared" si="13"/>
        <v>28</v>
      </c>
      <c r="Y101" s="4" t="b">
        <f t="shared" si="14"/>
        <v>1</v>
      </c>
    </row>
    <row r="102">
      <c r="A102" s="1" t="s">
        <v>100</v>
      </c>
      <c r="B102" s="4" t="str">
        <f>IFERROR(__xludf.DUMMYFUNCTION("SPLIT(A102,"" "")"),"move")</f>
        <v>move</v>
      </c>
      <c r="C102" s="4">
        <f>IFERROR(__xludf.DUMMYFUNCTION("""COMPUTED_VALUE"""),28.0)</f>
        <v>28</v>
      </c>
      <c r="D102" s="4" t="str">
        <f>IFERROR(__xludf.DUMMYFUNCTION("""COMPUTED_VALUE"""),"from")</f>
        <v>from</v>
      </c>
      <c r="E102" s="4">
        <f>IFERROR(__xludf.DUMMYFUNCTION("""COMPUTED_VALUE"""),9.0)</f>
        <v>9</v>
      </c>
      <c r="F102" s="4" t="str">
        <f>IFERROR(__xludf.DUMMYFUNCTION("""COMPUTED_VALUE"""),"to")</f>
        <v>to</v>
      </c>
      <c r="G102" s="4">
        <f>IFERROR(__xludf.DUMMYFUNCTION("""COMPUTED_VALUE"""),3.0)</f>
        <v>3</v>
      </c>
      <c r="I102" s="4">
        <f t="shared" si="15"/>
        <v>92</v>
      </c>
      <c r="K102" s="4" t="str">
        <f t="shared" ref="K102:S102" si="106">IFS(
K$9=$G102, UPPER(K101) &amp; $V101,
K$9=$E102, LEFT(K101,LEN(K101)-LEN($V101)),
1,UPPER(K101)
)</f>
        <v>TFVBLT</v>
      </c>
      <c r="L102" s="4" t="str">
        <f t="shared" si="106"/>
        <v>RQ</v>
      </c>
      <c r="M102" s="4" t="str">
        <f t="shared" si="106"/>
        <v>MLdvtrlpbwqfhhhpnmzjqlcmnmphgd</v>
      </c>
      <c r="N102" s="4" t="str">
        <f t="shared" si="106"/>
        <v>WDD</v>
      </c>
      <c r="O102" s="4" t="str">
        <f t="shared" si="106"/>
        <v>SJ</v>
      </c>
      <c r="P102" s="4" t="str">
        <f t="shared" si="106"/>
        <v/>
      </c>
      <c r="Q102" s="4" t="str">
        <f t="shared" si="106"/>
        <v>LCCGRMGH</v>
      </c>
      <c r="R102" s="4" t="str">
        <f t="shared" si="106"/>
        <v/>
      </c>
      <c r="S102" s="4" t="str">
        <f t="shared" si="106"/>
        <v>RNGQL</v>
      </c>
      <c r="U102" s="4" t="str">
        <f t="shared" si="12"/>
        <v>trlpbwqfhhhpnmzjqlcmnmphgd</v>
      </c>
      <c r="V102" s="4" t="str">
        <f t="array" ref="V102">LOWER(IFERROR(PROPER(CONCATENATE(MID(JOIN("",U102),LEN(JOIN("",U102))-ROW(INDIRECT("1:"&amp;LEN(JOIN("",U102))))+1,1))),""))</f>
        <v>dghpmnmclqjzmnphhhfqwbplrt</v>
      </c>
      <c r="X102" s="4">
        <f t="shared" si="13"/>
        <v>26</v>
      </c>
      <c r="Y102" s="4" t="b">
        <f t="shared" si="14"/>
        <v>1</v>
      </c>
    </row>
    <row r="103">
      <c r="A103" s="1" t="s">
        <v>101</v>
      </c>
      <c r="B103" s="4" t="str">
        <f>IFERROR(__xludf.DUMMYFUNCTION("SPLIT(A103,"" "")"),"move")</f>
        <v>move</v>
      </c>
      <c r="C103" s="4">
        <f>IFERROR(__xludf.DUMMYFUNCTION("""COMPUTED_VALUE"""),26.0)</f>
        <v>26</v>
      </c>
      <c r="D103" s="4" t="str">
        <f>IFERROR(__xludf.DUMMYFUNCTION("""COMPUTED_VALUE"""),"from")</f>
        <v>from</v>
      </c>
      <c r="E103" s="4">
        <f>IFERROR(__xludf.DUMMYFUNCTION("""COMPUTED_VALUE"""),3.0)</f>
        <v>3</v>
      </c>
      <c r="F103" s="4" t="str">
        <f>IFERROR(__xludf.DUMMYFUNCTION("""COMPUTED_VALUE"""),"to")</f>
        <v>to</v>
      </c>
      <c r="G103" s="4">
        <f>IFERROR(__xludf.DUMMYFUNCTION("""COMPUTED_VALUE"""),7.0)</f>
        <v>7</v>
      </c>
      <c r="I103" s="4">
        <f t="shared" si="15"/>
        <v>93</v>
      </c>
      <c r="K103" s="4" t="str">
        <f t="shared" ref="K103:S103" si="107">IFS(
K$9=$G103, UPPER(K102) &amp; $V102,
K$9=$E103, LEFT(K102,LEN(K102)-LEN($V102)),
1,UPPER(K102)
)</f>
        <v>TFVBLT</v>
      </c>
      <c r="L103" s="4" t="str">
        <f t="shared" si="107"/>
        <v>RQ</v>
      </c>
      <c r="M103" s="4" t="str">
        <f t="shared" si="107"/>
        <v>MLdv</v>
      </c>
      <c r="N103" s="4" t="str">
        <f t="shared" si="107"/>
        <v>WDD</v>
      </c>
      <c r="O103" s="4" t="str">
        <f t="shared" si="107"/>
        <v>SJ</v>
      </c>
      <c r="P103" s="4" t="str">
        <f t="shared" si="107"/>
        <v/>
      </c>
      <c r="Q103" s="4" t="str">
        <f t="shared" si="107"/>
        <v>LCCGRMGHdghpmnmclqjzmnphhhfqwbplrt</v>
      </c>
      <c r="R103" s="4" t="str">
        <f t="shared" si="107"/>
        <v/>
      </c>
      <c r="S103" s="4" t="str">
        <f t="shared" si="107"/>
        <v>RNGQL</v>
      </c>
      <c r="U103" s="4" t="str">
        <f t="shared" si="12"/>
        <v>DD</v>
      </c>
      <c r="V103" s="4" t="str">
        <f t="array" ref="V103">LOWER(IFERROR(PROPER(CONCATENATE(MID(JOIN("",U103),LEN(JOIN("",U103))-ROW(INDIRECT("1:"&amp;LEN(JOIN("",U103))))+1,1))),""))</f>
        <v>dd</v>
      </c>
      <c r="X103" s="4">
        <f t="shared" si="13"/>
        <v>2</v>
      </c>
      <c r="Y103" s="4" t="b">
        <f t="shared" si="14"/>
        <v>1</v>
      </c>
    </row>
    <row r="104">
      <c r="A104" s="1" t="s">
        <v>102</v>
      </c>
      <c r="B104" s="4" t="str">
        <f>IFERROR(__xludf.DUMMYFUNCTION("SPLIT(A104,"" "")"),"move")</f>
        <v>move</v>
      </c>
      <c r="C104" s="4">
        <f>IFERROR(__xludf.DUMMYFUNCTION("""COMPUTED_VALUE"""),2.0)</f>
        <v>2</v>
      </c>
      <c r="D104" s="4" t="str">
        <f>IFERROR(__xludf.DUMMYFUNCTION("""COMPUTED_VALUE"""),"from")</f>
        <v>from</v>
      </c>
      <c r="E104" s="4">
        <f>IFERROR(__xludf.DUMMYFUNCTION("""COMPUTED_VALUE"""),4.0)</f>
        <v>4</v>
      </c>
      <c r="F104" s="4" t="str">
        <f>IFERROR(__xludf.DUMMYFUNCTION("""COMPUTED_VALUE"""),"to")</f>
        <v>to</v>
      </c>
      <c r="G104" s="4">
        <f>IFERROR(__xludf.DUMMYFUNCTION("""COMPUTED_VALUE"""),3.0)</f>
        <v>3</v>
      </c>
      <c r="I104" s="4">
        <f t="shared" si="15"/>
        <v>94</v>
      </c>
      <c r="K104" s="4" t="str">
        <f t="shared" ref="K104:S104" si="108">IFS(
K$9=$G104, UPPER(K103) &amp; $V103,
K$9=$E104, LEFT(K103,LEN(K103)-LEN($V103)),
1,UPPER(K103)
)</f>
        <v>TFVBLT</v>
      </c>
      <c r="L104" s="4" t="str">
        <f t="shared" si="108"/>
        <v>RQ</v>
      </c>
      <c r="M104" s="4" t="str">
        <f t="shared" si="108"/>
        <v>MLDVdd</v>
      </c>
      <c r="N104" s="4" t="str">
        <f t="shared" si="108"/>
        <v>W</v>
      </c>
      <c r="O104" s="4" t="str">
        <f t="shared" si="108"/>
        <v>SJ</v>
      </c>
      <c r="P104" s="4" t="str">
        <f t="shared" si="108"/>
        <v/>
      </c>
      <c r="Q104" s="4" t="str">
        <f t="shared" si="108"/>
        <v>LCCGRMGHDGHPMNMCLQJZMNPHHHFQWBPLRT</v>
      </c>
      <c r="R104" s="4" t="str">
        <f t="shared" si="108"/>
        <v/>
      </c>
      <c r="S104" s="4" t="str">
        <f t="shared" si="108"/>
        <v>RNGQL</v>
      </c>
      <c r="U104" s="4" t="str">
        <f t="shared" si="12"/>
        <v>QL</v>
      </c>
      <c r="V104" s="4" t="str">
        <f t="array" ref="V104">LOWER(IFERROR(PROPER(CONCATENATE(MID(JOIN("",U104),LEN(JOIN("",U104))-ROW(INDIRECT("1:"&amp;LEN(JOIN("",U104))))+1,1))),""))</f>
        <v>lq</v>
      </c>
      <c r="X104" s="4">
        <f t="shared" si="13"/>
        <v>2</v>
      </c>
      <c r="Y104" s="4" t="b">
        <f t="shared" si="14"/>
        <v>1</v>
      </c>
    </row>
    <row r="105">
      <c r="A105" s="1" t="s">
        <v>24</v>
      </c>
      <c r="B105" s="4" t="str">
        <f>IFERROR(__xludf.DUMMYFUNCTION("SPLIT(A105,"" "")"),"move")</f>
        <v>move</v>
      </c>
      <c r="C105" s="4">
        <f>IFERROR(__xludf.DUMMYFUNCTION("""COMPUTED_VALUE"""),2.0)</f>
        <v>2</v>
      </c>
      <c r="D105" s="4" t="str">
        <f>IFERROR(__xludf.DUMMYFUNCTION("""COMPUTED_VALUE"""),"from")</f>
        <v>from</v>
      </c>
      <c r="E105" s="4">
        <f>IFERROR(__xludf.DUMMYFUNCTION("""COMPUTED_VALUE"""),9.0)</f>
        <v>9</v>
      </c>
      <c r="F105" s="4" t="str">
        <f>IFERROR(__xludf.DUMMYFUNCTION("""COMPUTED_VALUE"""),"to")</f>
        <v>to</v>
      </c>
      <c r="G105" s="4">
        <f>IFERROR(__xludf.DUMMYFUNCTION("""COMPUTED_VALUE"""),1.0)</f>
        <v>1</v>
      </c>
      <c r="I105" s="4">
        <f t="shared" si="15"/>
        <v>95</v>
      </c>
      <c r="K105" s="4" t="str">
        <f t="shared" ref="K105:S105" si="109">IFS(
K$9=$G105, UPPER(K104) &amp; $V104,
K$9=$E105, LEFT(K104,LEN(K104)-LEN($V104)),
1,UPPER(K104)
)</f>
        <v>TFVBLTlq</v>
      </c>
      <c r="L105" s="4" t="str">
        <f t="shared" si="109"/>
        <v>RQ</v>
      </c>
      <c r="M105" s="4" t="str">
        <f t="shared" si="109"/>
        <v>MLDVDD</v>
      </c>
      <c r="N105" s="4" t="str">
        <f t="shared" si="109"/>
        <v>W</v>
      </c>
      <c r="O105" s="4" t="str">
        <f t="shared" si="109"/>
        <v>SJ</v>
      </c>
      <c r="P105" s="4" t="str">
        <f t="shared" si="109"/>
        <v/>
      </c>
      <c r="Q105" s="4" t="str">
        <f t="shared" si="109"/>
        <v>LCCGRMGHDGHPMNMCLQJZMNPHHHFQWBPLRT</v>
      </c>
      <c r="R105" s="4" t="str">
        <f t="shared" si="109"/>
        <v/>
      </c>
      <c r="S105" s="4" t="str">
        <f t="shared" si="109"/>
        <v>RNG</v>
      </c>
      <c r="U105" s="4" t="str">
        <f t="shared" si="12"/>
        <v>DVDD</v>
      </c>
      <c r="V105" s="4" t="str">
        <f t="array" ref="V105">LOWER(IFERROR(PROPER(CONCATENATE(MID(JOIN("",U105),LEN(JOIN("",U105))-ROW(INDIRECT("1:"&amp;LEN(JOIN("",U105))))+1,1))),""))</f>
        <v>ddvd</v>
      </c>
      <c r="X105" s="4">
        <f t="shared" si="13"/>
        <v>4</v>
      </c>
      <c r="Y105" s="4" t="b">
        <f t="shared" si="14"/>
        <v>1</v>
      </c>
    </row>
    <row r="106">
      <c r="A106" s="1" t="s">
        <v>103</v>
      </c>
      <c r="B106" s="4" t="str">
        <f>IFERROR(__xludf.DUMMYFUNCTION("SPLIT(A106,"" "")"),"move")</f>
        <v>move</v>
      </c>
      <c r="C106" s="4">
        <f>IFERROR(__xludf.DUMMYFUNCTION("""COMPUTED_VALUE"""),4.0)</f>
        <v>4</v>
      </c>
      <c r="D106" s="4" t="str">
        <f>IFERROR(__xludf.DUMMYFUNCTION("""COMPUTED_VALUE"""),"from")</f>
        <v>from</v>
      </c>
      <c r="E106" s="4">
        <f>IFERROR(__xludf.DUMMYFUNCTION("""COMPUTED_VALUE"""),3.0)</f>
        <v>3</v>
      </c>
      <c r="F106" s="4" t="str">
        <f>IFERROR(__xludf.DUMMYFUNCTION("""COMPUTED_VALUE"""),"to")</f>
        <v>to</v>
      </c>
      <c r="G106" s="4">
        <f>IFERROR(__xludf.DUMMYFUNCTION("""COMPUTED_VALUE"""),6.0)</f>
        <v>6</v>
      </c>
      <c r="I106" s="4">
        <f t="shared" si="15"/>
        <v>96</v>
      </c>
      <c r="K106" s="4" t="str">
        <f t="shared" ref="K106:S106" si="110">IFS(
K$9=$G106, UPPER(K105) &amp; $V105,
K$9=$E106, LEFT(K105,LEN(K105)-LEN($V105)),
1,UPPER(K105)
)</f>
        <v>TFVBLTLQ</v>
      </c>
      <c r="L106" s="4" t="str">
        <f t="shared" si="110"/>
        <v>RQ</v>
      </c>
      <c r="M106" s="4" t="str">
        <f t="shared" si="110"/>
        <v>ML</v>
      </c>
      <c r="N106" s="4" t="str">
        <f t="shared" si="110"/>
        <v>W</v>
      </c>
      <c r="O106" s="4" t="str">
        <f t="shared" si="110"/>
        <v>SJ</v>
      </c>
      <c r="P106" s="4" t="str">
        <f t="shared" si="110"/>
        <v>ddvd</v>
      </c>
      <c r="Q106" s="4" t="str">
        <f t="shared" si="110"/>
        <v>LCCGRMGHDGHPMNMCLQJZMNPHHHFQWBPLRT</v>
      </c>
      <c r="R106" s="4" t="str">
        <f t="shared" si="110"/>
        <v/>
      </c>
      <c r="S106" s="4" t="str">
        <f t="shared" si="110"/>
        <v>RNG</v>
      </c>
      <c r="U106" s="4" t="str">
        <f t="shared" si="12"/>
        <v>W</v>
      </c>
      <c r="V106" s="4" t="str">
        <f t="array" ref="V106">LOWER(IFERROR(PROPER(CONCATENATE(MID(JOIN("",U106),LEN(JOIN("",U106))-ROW(INDIRECT("1:"&amp;LEN(JOIN("",U106))))+1,1))),""))</f>
        <v>w</v>
      </c>
      <c r="X106" s="4">
        <f t="shared" si="13"/>
        <v>1</v>
      </c>
      <c r="Y106" s="4" t="b">
        <f t="shared" si="14"/>
        <v>1</v>
      </c>
    </row>
    <row r="107">
      <c r="A107" s="1" t="s">
        <v>104</v>
      </c>
      <c r="B107" s="4" t="str">
        <f>IFERROR(__xludf.DUMMYFUNCTION("SPLIT(A107,"" "")"),"move")</f>
        <v>move</v>
      </c>
      <c r="C107" s="4">
        <f>IFERROR(__xludf.DUMMYFUNCTION("""COMPUTED_VALUE"""),1.0)</f>
        <v>1</v>
      </c>
      <c r="D107" s="4" t="str">
        <f>IFERROR(__xludf.DUMMYFUNCTION("""COMPUTED_VALUE"""),"from")</f>
        <v>from</v>
      </c>
      <c r="E107" s="4">
        <f>IFERROR(__xludf.DUMMYFUNCTION("""COMPUTED_VALUE"""),4.0)</f>
        <v>4</v>
      </c>
      <c r="F107" s="4" t="str">
        <f>IFERROR(__xludf.DUMMYFUNCTION("""COMPUTED_VALUE"""),"to")</f>
        <v>to</v>
      </c>
      <c r="G107" s="4">
        <f>IFERROR(__xludf.DUMMYFUNCTION("""COMPUTED_VALUE"""),5.0)</f>
        <v>5</v>
      </c>
      <c r="I107" s="4">
        <f t="shared" si="15"/>
        <v>97</v>
      </c>
      <c r="K107" s="4" t="str">
        <f t="shared" ref="K107:S107" si="111">IFS(
K$9=$G107, UPPER(K106) &amp; $V106,
K$9=$E107, LEFT(K106,LEN(K106)-LEN($V106)),
1,UPPER(K106)
)</f>
        <v>TFVBLTLQ</v>
      </c>
      <c r="L107" s="4" t="str">
        <f t="shared" si="111"/>
        <v>RQ</v>
      </c>
      <c r="M107" s="4" t="str">
        <f t="shared" si="111"/>
        <v>ML</v>
      </c>
      <c r="N107" s="4" t="str">
        <f t="shared" si="111"/>
        <v/>
      </c>
      <c r="O107" s="4" t="str">
        <f t="shared" si="111"/>
        <v>SJw</v>
      </c>
      <c r="P107" s="4" t="str">
        <f t="shared" si="111"/>
        <v>DDVD</v>
      </c>
      <c r="Q107" s="4" t="str">
        <f t="shared" si="111"/>
        <v>LCCGRMGHDGHPMNMCLQJZMNPHHHFQWBPLRT</v>
      </c>
      <c r="R107" s="4" t="str">
        <f t="shared" si="111"/>
        <v/>
      </c>
      <c r="S107" s="4" t="str">
        <f t="shared" si="111"/>
        <v>RNG</v>
      </c>
      <c r="U107" s="4" t="str">
        <f t="shared" si="12"/>
        <v>L</v>
      </c>
      <c r="V107" s="4" t="str">
        <f t="array" ref="V107">LOWER(IFERROR(PROPER(CONCATENATE(MID(JOIN("",U107),LEN(JOIN("",U107))-ROW(INDIRECT("1:"&amp;LEN(JOIN("",U107))))+1,1))),""))</f>
        <v>l</v>
      </c>
      <c r="X107" s="4">
        <f t="shared" si="13"/>
        <v>1</v>
      </c>
      <c r="Y107" s="4" t="b">
        <f t="shared" si="14"/>
        <v>1</v>
      </c>
    </row>
    <row r="108">
      <c r="A108" s="1" t="s">
        <v>39</v>
      </c>
      <c r="B108" s="4" t="str">
        <f>IFERROR(__xludf.DUMMYFUNCTION("SPLIT(A108,"" "")"),"move")</f>
        <v>move</v>
      </c>
      <c r="C108" s="4">
        <f>IFERROR(__xludf.DUMMYFUNCTION("""COMPUTED_VALUE"""),1.0)</f>
        <v>1</v>
      </c>
      <c r="D108" s="4" t="str">
        <f>IFERROR(__xludf.DUMMYFUNCTION("""COMPUTED_VALUE"""),"from")</f>
        <v>from</v>
      </c>
      <c r="E108" s="4">
        <f>IFERROR(__xludf.DUMMYFUNCTION("""COMPUTED_VALUE"""),3.0)</f>
        <v>3</v>
      </c>
      <c r="F108" s="4" t="str">
        <f>IFERROR(__xludf.DUMMYFUNCTION("""COMPUTED_VALUE"""),"to")</f>
        <v>to</v>
      </c>
      <c r="G108" s="4">
        <f>IFERROR(__xludf.DUMMYFUNCTION("""COMPUTED_VALUE"""),4.0)</f>
        <v>4</v>
      </c>
      <c r="I108" s="4">
        <f t="shared" si="15"/>
        <v>98</v>
      </c>
      <c r="K108" s="4" t="str">
        <f t="shared" ref="K108:S108" si="112">IFS(
K$9=$G108, UPPER(K107) &amp; $V107,
K$9=$E108, LEFT(K107,LEN(K107)-LEN($V107)),
1,UPPER(K107)
)</f>
        <v>TFVBLTLQ</v>
      </c>
      <c r="L108" s="4" t="str">
        <f t="shared" si="112"/>
        <v>RQ</v>
      </c>
      <c r="M108" s="4" t="str">
        <f t="shared" si="112"/>
        <v>M</v>
      </c>
      <c r="N108" s="4" t="str">
        <f t="shared" si="112"/>
        <v>l</v>
      </c>
      <c r="O108" s="4" t="str">
        <f t="shared" si="112"/>
        <v>SJW</v>
      </c>
      <c r="P108" s="4" t="str">
        <f t="shared" si="112"/>
        <v>DDVD</v>
      </c>
      <c r="Q108" s="4" t="str">
        <f t="shared" si="112"/>
        <v>LCCGRMGHDGHPMNMCLQJZMNPHHHFQWBPLRT</v>
      </c>
      <c r="R108" s="4" t="str">
        <f t="shared" si="112"/>
        <v/>
      </c>
      <c r="S108" s="4" t="str">
        <f t="shared" si="112"/>
        <v>RNG</v>
      </c>
      <c r="U108" s="4" t="str">
        <f t="shared" si="12"/>
        <v>TLQ</v>
      </c>
      <c r="V108" s="4" t="str">
        <f t="array" ref="V108">LOWER(IFERROR(PROPER(CONCATENATE(MID(JOIN("",U108),LEN(JOIN("",U108))-ROW(INDIRECT("1:"&amp;LEN(JOIN("",U108))))+1,1))),""))</f>
        <v>qlt</v>
      </c>
      <c r="X108" s="4">
        <f t="shared" si="13"/>
        <v>3</v>
      </c>
      <c r="Y108" s="4" t="b">
        <f t="shared" si="14"/>
        <v>1</v>
      </c>
    </row>
    <row r="109">
      <c r="A109" s="1" t="s">
        <v>105</v>
      </c>
      <c r="B109" s="4" t="str">
        <f>IFERROR(__xludf.DUMMYFUNCTION("SPLIT(A109,"" "")"),"move")</f>
        <v>move</v>
      </c>
      <c r="C109" s="4">
        <f>IFERROR(__xludf.DUMMYFUNCTION("""COMPUTED_VALUE"""),3.0)</f>
        <v>3</v>
      </c>
      <c r="D109" s="4" t="str">
        <f>IFERROR(__xludf.DUMMYFUNCTION("""COMPUTED_VALUE"""),"from")</f>
        <v>from</v>
      </c>
      <c r="E109" s="4">
        <f>IFERROR(__xludf.DUMMYFUNCTION("""COMPUTED_VALUE"""),1.0)</f>
        <v>1</v>
      </c>
      <c r="F109" s="4" t="str">
        <f>IFERROR(__xludf.DUMMYFUNCTION("""COMPUTED_VALUE"""),"to")</f>
        <v>to</v>
      </c>
      <c r="G109" s="4">
        <f>IFERROR(__xludf.DUMMYFUNCTION("""COMPUTED_VALUE"""),9.0)</f>
        <v>9</v>
      </c>
      <c r="I109" s="4">
        <f t="shared" si="15"/>
        <v>99</v>
      </c>
      <c r="K109" s="4" t="str">
        <f t="shared" ref="K109:S109" si="113">IFS(
K$9=$G109, UPPER(K108) &amp; $V108,
K$9=$E109, LEFT(K108,LEN(K108)-LEN($V108)),
1,UPPER(K108)
)</f>
        <v>TFVBL</v>
      </c>
      <c r="L109" s="4" t="str">
        <f t="shared" si="113"/>
        <v>RQ</v>
      </c>
      <c r="M109" s="4" t="str">
        <f t="shared" si="113"/>
        <v>M</v>
      </c>
      <c r="N109" s="4" t="str">
        <f t="shared" si="113"/>
        <v>L</v>
      </c>
      <c r="O109" s="4" t="str">
        <f t="shared" si="113"/>
        <v>SJW</v>
      </c>
      <c r="P109" s="4" t="str">
        <f t="shared" si="113"/>
        <v>DDVD</v>
      </c>
      <c r="Q109" s="4" t="str">
        <f t="shared" si="113"/>
        <v>LCCGRMGHDGHPMNMCLQJZMNPHHHFQWBPLRT</v>
      </c>
      <c r="R109" s="4" t="str">
        <f t="shared" si="113"/>
        <v/>
      </c>
      <c r="S109" s="4" t="str">
        <f t="shared" si="113"/>
        <v>RNGqlt</v>
      </c>
      <c r="U109" s="4" t="str">
        <f t="shared" si="12"/>
        <v>L</v>
      </c>
      <c r="V109" s="4" t="str">
        <f t="array" ref="V109">LOWER(IFERROR(PROPER(CONCATENATE(MID(JOIN("",U109),LEN(JOIN("",U109))-ROW(INDIRECT("1:"&amp;LEN(JOIN("",U109))))+1,1))),""))</f>
        <v>l</v>
      </c>
      <c r="X109" s="4">
        <f t="shared" si="13"/>
        <v>1</v>
      </c>
      <c r="Y109" s="4" t="b">
        <f t="shared" si="14"/>
        <v>1</v>
      </c>
    </row>
    <row r="110">
      <c r="A110" s="1" t="s">
        <v>106</v>
      </c>
      <c r="B110" s="4" t="str">
        <f>IFERROR(__xludf.DUMMYFUNCTION("SPLIT(A110,"" "")"),"move")</f>
        <v>move</v>
      </c>
      <c r="C110" s="4">
        <f>IFERROR(__xludf.DUMMYFUNCTION("""COMPUTED_VALUE"""),1.0)</f>
        <v>1</v>
      </c>
      <c r="D110" s="4" t="str">
        <f>IFERROR(__xludf.DUMMYFUNCTION("""COMPUTED_VALUE"""),"from")</f>
        <v>from</v>
      </c>
      <c r="E110" s="4">
        <f>IFERROR(__xludf.DUMMYFUNCTION("""COMPUTED_VALUE"""),4.0)</f>
        <v>4</v>
      </c>
      <c r="F110" s="4" t="str">
        <f>IFERROR(__xludf.DUMMYFUNCTION("""COMPUTED_VALUE"""),"to")</f>
        <v>to</v>
      </c>
      <c r="G110" s="4">
        <f>IFERROR(__xludf.DUMMYFUNCTION("""COMPUTED_VALUE"""),7.0)</f>
        <v>7</v>
      </c>
      <c r="I110" s="4">
        <f t="shared" si="15"/>
        <v>100</v>
      </c>
      <c r="K110" s="4" t="str">
        <f t="shared" ref="K110:S110" si="114">IFS(
K$9=$G110, UPPER(K109) &amp; $V109,
K$9=$E110, LEFT(K109,LEN(K109)-LEN($V109)),
1,UPPER(K109)
)</f>
        <v>TFVBL</v>
      </c>
      <c r="L110" s="4" t="str">
        <f t="shared" si="114"/>
        <v>RQ</v>
      </c>
      <c r="M110" s="4" t="str">
        <f t="shared" si="114"/>
        <v>M</v>
      </c>
      <c r="N110" s="4" t="str">
        <f t="shared" si="114"/>
        <v/>
      </c>
      <c r="O110" s="4" t="str">
        <f t="shared" si="114"/>
        <v>SJW</v>
      </c>
      <c r="P110" s="4" t="str">
        <f t="shared" si="114"/>
        <v>DDVD</v>
      </c>
      <c r="Q110" s="4" t="str">
        <f t="shared" si="114"/>
        <v>LCCGRMGHDGHPMNMCLQJZMNPHHHFQWBPLRTl</v>
      </c>
      <c r="R110" s="4" t="str">
        <f t="shared" si="114"/>
        <v/>
      </c>
      <c r="S110" s="4" t="str">
        <f t="shared" si="114"/>
        <v>RNGQLT</v>
      </c>
      <c r="U110" s="4" t="str">
        <f t="shared" si="12"/>
        <v>W</v>
      </c>
      <c r="V110" s="4" t="str">
        <f t="array" ref="V110">LOWER(IFERROR(PROPER(CONCATENATE(MID(JOIN("",U110),LEN(JOIN("",U110))-ROW(INDIRECT("1:"&amp;LEN(JOIN("",U110))))+1,1))),""))</f>
        <v>w</v>
      </c>
      <c r="X110" s="4">
        <f t="shared" si="13"/>
        <v>1</v>
      </c>
      <c r="Y110" s="4" t="b">
        <f t="shared" si="14"/>
        <v>1</v>
      </c>
    </row>
    <row r="111">
      <c r="A111" s="1" t="s">
        <v>57</v>
      </c>
      <c r="B111" s="4" t="str">
        <f>IFERROR(__xludf.DUMMYFUNCTION("SPLIT(A111,"" "")"),"move")</f>
        <v>move</v>
      </c>
      <c r="C111" s="4">
        <f>IFERROR(__xludf.DUMMYFUNCTION("""COMPUTED_VALUE"""),1.0)</f>
        <v>1</v>
      </c>
      <c r="D111" s="4" t="str">
        <f>IFERROR(__xludf.DUMMYFUNCTION("""COMPUTED_VALUE"""),"from")</f>
        <v>from</v>
      </c>
      <c r="E111" s="4">
        <f>IFERROR(__xludf.DUMMYFUNCTION("""COMPUTED_VALUE"""),5.0)</f>
        <v>5</v>
      </c>
      <c r="F111" s="4" t="str">
        <f>IFERROR(__xludf.DUMMYFUNCTION("""COMPUTED_VALUE"""),"to")</f>
        <v>to</v>
      </c>
      <c r="G111" s="4">
        <f>IFERROR(__xludf.DUMMYFUNCTION("""COMPUTED_VALUE"""),7.0)</f>
        <v>7</v>
      </c>
      <c r="I111" s="4">
        <f t="shared" si="15"/>
        <v>101</v>
      </c>
      <c r="K111" s="4" t="str">
        <f t="shared" ref="K111:S111" si="115">IFS(
K$9=$G111, UPPER(K110) &amp; $V110,
K$9=$E111, LEFT(K110,LEN(K110)-LEN($V110)),
1,UPPER(K110)
)</f>
        <v>TFVBL</v>
      </c>
      <c r="L111" s="4" t="str">
        <f t="shared" si="115"/>
        <v>RQ</v>
      </c>
      <c r="M111" s="4" t="str">
        <f t="shared" si="115"/>
        <v>M</v>
      </c>
      <c r="N111" s="4" t="str">
        <f t="shared" si="115"/>
        <v/>
      </c>
      <c r="O111" s="4" t="str">
        <f t="shared" si="115"/>
        <v>SJ</v>
      </c>
      <c r="P111" s="4" t="str">
        <f t="shared" si="115"/>
        <v>DDVD</v>
      </c>
      <c r="Q111" s="4" t="str">
        <f t="shared" si="115"/>
        <v>LCCGRMGHDGHPMNMCLQJZMNPHHHFQWBPLRTLw</v>
      </c>
      <c r="R111" s="4" t="str">
        <f t="shared" si="115"/>
        <v/>
      </c>
      <c r="S111" s="4" t="str">
        <f t="shared" si="115"/>
        <v>RNGQLT</v>
      </c>
      <c r="U111" s="4" t="str">
        <f t="shared" si="12"/>
        <v>D</v>
      </c>
      <c r="V111" s="4" t="str">
        <f t="array" ref="V111">LOWER(IFERROR(PROPER(CONCATENATE(MID(JOIN("",U111),LEN(JOIN("",U111))-ROW(INDIRECT("1:"&amp;LEN(JOIN("",U111))))+1,1))),""))</f>
        <v>d</v>
      </c>
      <c r="X111" s="4">
        <f t="shared" si="13"/>
        <v>1</v>
      </c>
      <c r="Y111" s="4" t="b">
        <f t="shared" si="14"/>
        <v>1</v>
      </c>
    </row>
    <row r="112">
      <c r="A112" s="1" t="s">
        <v>58</v>
      </c>
      <c r="B112" s="4" t="str">
        <f>IFERROR(__xludf.DUMMYFUNCTION("SPLIT(A112,"" "")"),"move")</f>
        <v>move</v>
      </c>
      <c r="C112" s="4">
        <f>IFERROR(__xludf.DUMMYFUNCTION("""COMPUTED_VALUE"""),1.0)</f>
        <v>1</v>
      </c>
      <c r="D112" s="4" t="str">
        <f>IFERROR(__xludf.DUMMYFUNCTION("""COMPUTED_VALUE"""),"from")</f>
        <v>from</v>
      </c>
      <c r="E112" s="4">
        <f>IFERROR(__xludf.DUMMYFUNCTION("""COMPUTED_VALUE"""),6.0)</f>
        <v>6</v>
      </c>
      <c r="F112" s="4" t="str">
        <f>IFERROR(__xludf.DUMMYFUNCTION("""COMPUTED_VALUE"""),"to")</f>
        <v>to</v>
      </c>
      <c r="G112" s="4">
        <f>IFERROR(__xludf.DUMMYFUNCTION("""COMPUTED_VALUE"""),9.0)</f>
        <v>9</v>
      </c>
      <c r="I112" s="4">
        <f t="shared" si="15"/>
        <v>102</v>
      </c>
      <c r="K112" s="4" t="str">
        <f t="shared" ref="K112:S112" si="116">IFS(
K$9=$G112, UPPER(K111) &amp; $V111,
K$9=$E112, LEFT(K111,LEN(K111)-LEN($V111)),
1,UPPER(K111)
)</f>
        <v>TFVBL</v>
      </c>
      <c r="L112" s="4" t="str">
        <f t="shared" si="116"/>
        <v>RQ</v>
      </c>
      <c r="M112" s="4" t="str">
        <f t="shared" si="116"/>
        <v>M</v>
      </c>
      <c r="N112" s="4" t="str">
        <f t="shared" si="116"/>
        <v/>
      </c>
      <c r="O112" s="4" t="str">
        <f t="shared" si="116"/>
        <v>SJ</v>
      </c>
      <c r="P112" s="4" t="str">
        <f t="shared" si="116"/>
        <v>DDV</v>
      </c>
      <c r="Q112" s="4" t="str">
        <f t="shared" si="116"/>
        <v>LCCGRMGHDGHPMNMCLQJZMNPHHHFQWBPLRTLW</v>
      </c>
      <c r="R112" s="4" t="str">
        <f t="shared" si="116"/>
        <v/>
      </c>
      <c r="S112" s="4" t="str">
        <f t="shared" si="116"/>
        <v>RNGQLTd</v>
      </c>
      <c r="U112" s="4" t="str">
        <f t="shared" si="12"/>
        <v>NMCLQJZMNPHHHFQWBPLRTLW</v>
      </c>
      <c r="V112" s="4" t="str">
        <f t="array" ref="V112">LOWER(IFERROR(PROPER(CONCATENATE(MID(JOIN("",U112),LEN(JOIN("",U112))-ROW(INDIRECT("1:"&amp;LEN(JOIN("",U112))))+1,1))),""))</f>
        <v>wltrlpbwqfhhhpnmzjqlcmn</v>
      </c>
      <c r="X112" s="4">
        <f t="shared" si="13"/>
        <v>23</v>
      </c>
      <c r="Y112" s="4" t="b">
        <f t="shared" si="14"/>
        <v>1</v>
      </c>
    </row>
    <row r="113">
      <c r="A113" s="1" t="s">
        <v>107</v>
      </c>
      <c r="B113" s="4" t="str">
        <f>IFERROR(__xludf.DUMMYFUNCTION("SPLIT(A113,"" "")"),"move")</f>
        <v>move</v>
      </c>
      <c r="C113" s="4">
        <f>IFERROR(__xludf.DUMMYFUNCTION("""COMPUTED_VALUE"""),23.0)</f>
        <v>23</v>
      </c>
      <c r="D113" s="4" t="str">
        <f>IFERROR(__xludf.DUMMYFUNCTION("""COMPUTED_VALUE"""),"from")</f>
        <v>from</v>
      </c>
      <c r="E113" s="4">
        <f>IFERROR(__xludf.DUMMYFUNCTION("""COMPUTED_VALUE"""),7.0)</f>
        <v>7</v>
      </c>
      <c r="F113" s="4" t="str">
        <f>IFERROR(__xludf.DUMMYFUNCTION("""COMPUTED_VALUE"""),"to")</f>
        <v>to</v>
      </c>
      <c r="G113" s="4">
        <f>IFERROR(__xludf.DUMMYFUNCTION("""COMPUTED_VALUE"""),1.0)</f>
        <v>1</v>
      </c>
      <c r="I113" s="4">
        <f t="shared" si="15"/>
        <v>103</v>
      </c>
      <c r="K113" s="4" t="str">
        <f t="shared" ref="K113:S113" si="117">IFS(
K$9=$G113, UPPER(K112) &amp; $V112,
K$9=$E113, LEFT(K112,LEN(K112)-LEN($V112)),
1,UPPER(K112)
)</f>
        <v>TFVBLwltrlpbwqfhhhpnmzjqlcmn</v>
      </c>
      <c r="L113" s="4" t="str">
        <f t="shared" si="117"/>
        <v>RQ</v>
      </c>
      <c r="M113" s="4" t="str">
        <f t="shared" si="117"/>
        <v>M</v>
      </c>
      <c r="N113" s="4" t="str">
        <f t="shared" si="117"/>
        <v/>
      </c>
      <c r="O113" s="4" t="str">
        <f t="shared" si="117"/>
        <v>SJ</v>
      </c>
      <c r="P113" s="4" t="str">
        <f t="shared" si="117"/>
        <v>DDV</v>
      </c>
      <c r="Q113" s="4" t="str">
        <f t="shared" si="117"/>
        <v>LCCGRMGHDGHPM</v>
      </c>
      <c r="R113" s="4" t="str">
        <f t="shared" si="117"/>
        <v/>
      </c>
      <c r="S113" s="4" t="str">
        <f t="shared" si="117"/>
        <v>RNGQLTD</v>
      </c>
      <c r="U113" s="4" t="str">
        <f t="shared" si="12"/>
        <v>QLTD</v>
      </c>
      <c r="V113" s="4" t="str">
        <f t="array" ref="V113">LOWER(IFERROR(PROPER(CONCATENATE(MID(JOIN("",U113),LEN(JOIN("",U113))-ROW(INDIRECT("1:"&amp;LEN(JOIN("",U113))))+1,1))),""))</f>
        <v>dtlq</v>
      </c>
      <c r="X113" s="4">
        <f t="shared" si="13"/>
        <v>4</v>
      </c>
      <c r="Y113" s="4" t="b">
        <f t="shared" si="14"/>
        <v>1</v>
      </c>
    </row>
    <row r="114">
      <c r="A114" s="1" t="s">
        <v>108</v>
      </c>
      <c r="B114" s="4" t="str">
        <f>IFERROR(__xludf.DUMMYFUNCTION("SPLIT(A114,"" "")"),"move")</f>
        <v>move</v>
      </c>
      <c r="C114" s="4">
        <f>IFERROR(__xludf.DUMMYFUNCTION("""COMPUTED_VALUE"""),4.0)</f>
        <v>4</v>
      </c>
      <c r="D114" s="4" t="str">
        <f>IFERROR(__xludf.DUMMYFUNCTION("""COMPUTED_VALUE"""),"from")</f>
        <v>from</v>
      </c>
      <c r="E114" s="4">
        <f>IFERROR(__xludf.DUMMYFUNCTION("""COMPUTED_VALUE"""),9.0)</f>
        <v>9</v>
      </c>
      <c r="F114" s="4" t="str">
        <f>IFERROR(__xludf.DUMMYFUNCTION("""COMPUTED_VALUE"""),"to")</f>
        <v>to</v>
      </c>
      <c r="G114" s="4">
        <f>IFERROR(__xludf.DUMMYFUNCTION("""COMPUTED_VALUE"""),5.0)</f>
        <v>5</v>
      </c>
      <c r="I114" s="4">
        <f t="shared" si="15"/>
        <v>104</v>
      </c>
      <c r="K114" s="4" t="str">
        <f t="shared" ref="K114:S114" si="118">IFS(
K$9=$G114, UPPER(K113) &amp; $V113,
K$9=$E114, LEFT(K113,LEN(K113)-LEN($V113)),
1,UPPER(K113)
)</f>
        <v>TFVBLWLTRLPBWQFHHHPNMZJQLCMN</v>
      </c>
      <c r="L114" s="4" t="str">
        <f t="shared" si="118"/>
        <v>RQ</v>
      </c>
      <c r="M114" s="4" t="str">
        <f t="shared" si="118"/>
        <v>M</v>
      </c>
      <c r="N114" s="4" t="str">
        <f t="shared" si="118"/>
        <v/>
      </c>
      <c r="O114" s="4" t="str">
        <f t="shared" si="118"/>
        <v>SJdtlq</v>
      </c>
      <c r="P114" s="4" t="str">
        <f t="shared" si="118"/>
        <v>DDV</v>
      </c>
      <c r="Q114" s="4" t="str">
        <f t="shared" si="118"/>
        <v>LCCGRMGHDGHPM</v>
      </c>
      <c r="R114" s="4" t="str">
        <f t="shared" si="118"/>
        <v/>
      </c>
      <c r="S114" s="4" t="str">
        <f t="shared" si="118"/>
        <v>RNG</v>
      </c>
      <c r="U114" s="4" t="str">
        <f t="shared" si="12"/>
        <v>RNG</v>
      </c>
      <c r="V114" s="4" t="str">
        <f t="array" ref="V114">LOWER(IFERROR(PROPER(CONCATENATE(MID(JOIN("",U114),LEN(JOIN("",U114))-ROW(INDIRECT("1:"&amp;LEN(JOIN("",U114))))+1,1))),""))</f>
        <v>gnr</v>
      </c>
      <c r="X114" s="4">
        <f t="shared" si="13"/>
        <v>3</v>
      </c>
      <c r="Y114" s="4" t="b">
        <f t="shared" si="14"/>
        <v>1</v>
      </c>
    </row>
    <row r="115">
      <c r="A115" s="1" t="s">
        <v>109</v>
      </c>
      <c r="B115" s="4" t="str">
        <f>IFERROR(__xludf.DUMMYFUNCTION("SPLIT(A115,"" "")"),"move")</f>
        <v>move</v>
      </c>
      <c r="C115" s="4">
        <f>IFERROR(__xludf.DUMMYFUNCTION("""COMPUTED_VALUE"""),3.0)</f>
        <v>3</v>
      </c>
      <c r="D115" s="4" t="str">
        <f>IFERROR(__xludf.DUMMYFUNCTION("""COMPUTED_VALUE"""),"from")</f>
        <v>from</v>
      </c>
      <c r="E115" s="4">
        <f>IFERROR(__xludf.DUMMYFUNCTION("""COMPUTED_VALUE"""),9.0)</f>
        <v>9</v>
      </c>
      <c r="F115" s="4" t="str">
        <f>IFERROR(__xludf.DUMMYFUNCTION("""COMPUTED_VALUE"""),"to")</f>
        <v>to</v>
      </c>
      <c r="G115" s="4">
        <f>IFERROR(__xludf.DUMMYFUNCTION("""COMPUTED_VALUE"""),4.0)</f>
        <v>4</v>
      </c>
      <c r="I115" s="4">
        <f t="shared" si="15"/>
        <v>105</v>
      </c>
      <c r="K115" s="4" t="str">
        <f t="shared" ref="K115:S115" si="119">IFS(
K$9=$G115, UPPER(K114) &amp; $V114,
K$9=$E115, LEFT(K114,LEN(K114)-LEN($V114)),
1,UPPER(K114)
)</f>
        <v>TFVBLWLTRLPBWQFHHHPNMZJQLCMN</v>
      </c>
      <c r="L115" s="4" t="str">
        <f t="shared" si="119"/>
        <v>RQ</v>
      </c>
      <c r="M115" s="4" t="str">
        <f t="shared" si="119"/>
        <v>M</v>
      </c>
      <c r="N115" s="4" t="str">
        <f t="shared" si="119"/>
        <v>gnr</v>
      </c>
      <c r="O115" s="4" t="str">
        <f t="shared" si="119"/>
        <v>SJDTLQ</v>
      </c>
      <c r="P115" s="4" t="str">
        <f t="shared" si="119"/>
        <v>DDV</v>
      </c>
      <c r="Q115" s="4" t="str">
        <f t="shared" si="119"/>
        <v>LCCGRMGHDGHPM</v>
      </c>
      <c r="R115" s="4" t="str">
        <f t="shared" si="119"/>
        <v/>
      </c>
      <c r="S115" s="4" t="str">
        <f t="shared" si="119"/>
        <v/>
      </c>
      <c r="U115" s="4" t="str">
        <f t="shared" si="12"/>
        <v>DV</v>
      </c>
      <c r="V115" s="4" t="str">
        <f t="array" ref="V115">LOWER(IFERROR(PROPER(CONCATENATE(MID(JOIN("",U115),LEN(JOIN("",U115))-ROW(INDIRECT("1:"&amp;LEN(JOIN("",U115))))+1,1))),""))</f>
        <v>vd</v>
      </c>
      <c r="X115" s="4">
        <f t="shared" si="13"/>
        <v>2</v>
      </c>
      <c r="Y115" s="4" t="b">
        <f t="shared" si="14"/>
        <v>1</v>
      </c>
    </row>
    <row r="116">
      <c r="A116" s="1" t="s">
        <v>110</v>
      </c>
      <c r="B116" s="4" t="str">
        <f>IFERROR(__xludf.DUMMYFUNCTION("SPLIT(A116,"" "")"),"move")</f>
        <v>move</v>
      </c>
      <c r="C116" s="4">
        <f>IFERROR(__xludf.DUMMYFUNCTION("""COMPUTED_VALUE"""),2.0)</f>
        <v>2</v>
      </c>
      <c r="D116" s="4" t="str">
        <f>IFERROR(__xludf.DUMMYFUNCTION("""COMPUTED_VALUE"""),"from")</f>
        <v>from</v>
      </c>
      <c r="E116" s="4">
        <f>IFERROR(__xludf.DUMMYFUNCTION("""COMPUTED_VALUE"""),6.0)</f>
        <v>6</v>
      </c>
      <c r="F116" s="4" t="str">
        <f>IFERROR(__xludf.DUMMYFUNCTION("""COMPUTED_VALUE"""),"to")</f>
        <v>to</v>
      </c>
      <c r="G116" s="4">
        <f>IFERROR(__xludf.DUMMYFUNCTION("""COMPUTED_VALUE"""),3.0)</f>
        <v>3</v>
      </c>
      <c r="I116" s="4">
        <f t="shared" si="15"/>
        <v>106</v>
      </c>
      <c r="K116" s="4" t="str">
        <f t="shared" ref="K116:S116" si="120">IFS(
K$9=$G116, UPPER(K115) &amp; $V115,
K$9=$E116, LEFT(K115,LEN(K115)-LEN($V115)),
1,UPPER(K115)
)</f>
        <v>TFVBLWLTRLPBWQFHHHPNMZJQLCMN</v>
      </c>
      <c r="L116" s="4" t="str">
        <f t="shared" si="120"/>
        <v>RQ</v>
      </c>
      <c r="M116" s="4" t="str">
        <f t="shared" si="120"/>
        <v>Mvd</v>
      </c>
      <c r="N116" s="4" t="str">
        <f t="shared" si="120"/>
        <v>GNR</v>
      </c>
      <c r="O116" s="4" t="str">
        <f t="shared" si="120"/>
        <v>SJDTLQ</v>
      </c>
      <c r="P116" s="4" t="str">
        <f t="shared" si="120"/>
        <v>D</v>
      </c>
      <c r="Q116" s="4" t="str">
        <f t="shared" si="120"/>
        <v>LCCGRMGHDGHPM</v>
      </c>
      <c r="R116" s="4" t="str">
        <f t="shared" si="120"/>
        <v/>
      </c>
      <c r="S116" s="4" t="str">
        <f t="shared" si="120"/>
        <v/>
      </c>
      <c r="U116" s="4" t="str">
        <f t="shared" si="12"/>
        <v>D</v>
      </c>
      <c r="V116" s="4" t="str">
        <f t="array" ref="V116">LOWER(IFERROR(PROPER(CONCATENATE(MID(JOIN("",U116),LEN(JOIN("",U116))-ROW(INDIRECT("1:"&amp;LEN(JOIN("",U116))))+1,1))),""))</f>
        <v>d</v>
      </c>
      <c r="X116" s="4">
        <f t="shared" si="13"/>
        <v>1</v>
      </c>
      <c r="Y116" s="4" t="b">
        <f t="shared" si="14"/>
        <v>1</v>
      </c>
    </row>
    <row r="117">
      <c r="A117" s="1" t="s">
        <v>111</v>
      </c>
      <c r="B117" s="4" t="str">
        <f>IFERROR(__xludf.DUMMYFUNCTION("SPLIT(A117,"" "")"),"move")</f>
        <v>move</v>
      </c>
      <c r="C117" s="4">
        <f>IFERROR(__xludf.DUMMYFUNCTION("""COMPUTED_VALUE"""),1.0)</f>
        <v>1</v>
      </c>
      <c r="D117" s="4" t="str">
        <f>IFERROR(__xludf.DUMMYFUNCTION("""COMPUTED_VALUE"""),"from")</f>
        <v>from</v>
      </c>
      <c r="E117" s="4">
        <f>IFERROR(__xludf.DUMMYFUNCTION("""COMPUTED_VALUE"""),6.0)</f>
        <v>6</v>
      </c>
      <c r="F117" s="4" t="str">
        <f>IFERROR(__xludf.DUMMYFUNCTION("""COMPUTED_VALUE"""),"to")</f>
        <v>to</v>
      </c>
      <c r="G117" s="4">
        <f>IFERROR(__xludf.DUMMYFUNCTION("""COMPUTED_VALUE"""),7.0)</f>
        <v>7</v>
      </c>
      <c r="I117" s="4">
        <f t="shared" si="15"/>
        <v>107</v>
      </c>
      <c r="K117" s="4" t="str">
        <f t="shared" ref="K117:S117" si="121">IFS(
K$9=$G117, UPPER(K116) &amp; $V116,
K$9=$E117, LEFT(K116,LEN(K116)-LEN($V116)),
1,UPPER(K116)
)</f>
        <v>TFVBLWLTRLPBWQFHHHPNMZJQLCMN</v>
      </c>
      <c r="L117" s="4" t="str">
        <f t="shared" si="121"/>
        <v>RQ</v>
      </c>
      <c r="M117" s="4" t="str">
        <f t="shared" si="121"/>
        <v>MVD</v>
      </c>
      <c r="N117" s="4" t="str">
        <f t="shared" si="121"/>
        <v>GNR</v>
      </c>
      <c r="O117" s="4" t="str">
        <f t="shared" si="121"/>
        <v>SJDTLQ</v>
      </c>
      <c r="P117" s="4" t="str">
        <f t="shared" si="121"/>
        <v/>
      </c>
      <c r="Q117" s="4" t="str">
        <f t="shared" si="121"/>
        <v>LCCGRMGHDGHPMd</v>
      </c>
      <c r="R117" s="4" t="str">
        <f t="shared" si="121"/>
        <v/>
      </c>
      <c r="S117" s="4" t="str">
        <f t="shared" si="121"/>
        <v/>
      </c>
      <c r="U117" s="4" t="str">
        <f t="shared" si="12"/>
        <v>MVD</v>
      </c>
      <c r="V117" s="4" t="str">
        <f t="array" ref="V117">LOWER(IFERROR(PROPER(CONCATENATE(MID(JOIN("",U117),LEN(JOIN("",U117))-ROW(INDIRECT("1:"&amp;LEN(JOIN("",U117))))+1,1))),""))</f>
        <v>dvm</v>
      </c>
      <c r="X117" s="4">
        <f t="shared" si="13"/>
        <v>3</v>
      </c>
      <c r="Y117" s="4" t="b">
        <f t="shared" si="14"/>
        <v>1</v>
      </c>
    </row>
    <row r="118">
      <c r="A118" s="1" t="s">
        <v>112</v>
      </c>
      <c r="B118" s="4" t="str">
        <f>IFERROR(__xludf.DUMMYFUNCTION("SPLIT(A118,"" "")"),"move")</f>
        <v>move</v>
      </c>
      <c r="C118" s="4">
        <f>IFERROR(__xludf.DUMMYFUNCTION("""COMPUTED_VALUE"""),3.0)</f>
        <v>3</v>
      </c>
      <c r="D118" s="4" t="str">
        <f>IFERROR(__xludf.DUMMYFUNCTION("""COMPUTED_VALUE"""),"from")</f>
        <v>from</v>
      </c>
      <c r="E118" s="4">
        <f>IFERROR(__xludf.DUMMYFUNCTION("""COMPUTED_VALUE"""),3.0)</f>
        <v>3</v>
      </c>
      <c r="F118" s="4" t="str">
        <f>IFERROR(__xludf.DUMMYFUNCTION("""COMPUTED_VALUE"""),"to")</f>
        <v>to</v>
      </c>
      <c r="G118" s="4">
        <f>IFERROR(__xludf.DUMMYFUNCTION("""COMPUTED_VALUE"""),9.0)</f>
        <v>9</v>
      </c>
      <c r="I118" s="4">
        <f t="shared" si="15"/>
        <v>108</v>
      </c>
      <c r="K118" s="4" t="str">
        <f t="shared" ref="K118:S118" si="122">IFS(
K$9=$G118, UPPER(K117) &amp; $V117,
K$9=$E118, LEFT(K117,LEN(K117)-LEN($V117)),
1,UPPER(K117)
)</f>
        <v>TFVBLWLTRLPBWQFHHHPNMZJQLCMN</v>
      </c>
      <c r="L118" s="4" t="str">
        <f t="shared" si="122"/>
        <v>RQ</v>
      </c>
      <c r="M118" s="4" t="str">
        <f t="shared" si="122"/>
        <v/>
      </c>
      <c r="N118" s="4" t="str">
        <f t="shared" si="122"/>
        <v>GNR</v>
      </c>
      <c r="O118" s="4" t="str">
        <f t="shared" si="122"/>
        <v>SJDTLQ</v>
      </c>
      <c r="P118" s="4" t="str">
        <f t="shared" si="122"/>
        <v/>
      </c>
      <c r="Q118" s="4" t="str">
        <f t="shared" si="122"/>
        <v>LCCGRMGHDGHPMD</v>
      </c>
      <c r="R118" s="4" t="str">
        <f t="shared" si="122"/>
        <v/>
      </c>
      <c r="S118" s="4" t="str">
        <f t="shared" si="122"/>
        <v>dvm</v>
      </c>
      <c r="U118" s="4" t="str">
        <f t="shared" si="12"/>
        <v>GRMGHDGHPMD</v>
      </c>
      <c r="V118" s="4" t="str">
        <f t="array" ref="V118">LOWER(IFERROR(PROPER(CONCATENATE(MID(JOIN("",U118),LEN(JOIN("",U118))-ROW(INDIRECT("1:"&amp;LEN(JOIN("",U118))))+1,1))),""))</f>
        <v>dmphgdhgmrg</v>
      </c>
      <c r="X118" s="4">
        <f t="shared" si="13"/>
        <v>11</v>
      </c>
      <c r="Y118" s="4" t="b">
        <f t="shared" si="14"/>
        <v>1</v>
      </c>
    </row>
    <row r="119">
      <c r="A119" s="1" t="s">
        <v>113</v>
      </c>
      <c r="B119" s="4" t="str">
        <f>IFERROR(__xludf.DUMMYFUNCTION("SPLIT(A119,"" "")"),"move")</f>
        <v>move</v>
      </c>
      <c r="C119" s="4">
        <f>IFERROR(__xludf.DUMMYFUNCTION("""COMPUTED_VALUE"""),11.0)</f>
        <v>11</v>
      </c>
      <c r="D119" s="4" t="str">
        <f>IFERROR(__xludf.DUMMYFUNCTION("""COMPUTED_VALUE"""),"from")</f>
        <v>from</v>
      </c>
      <c r="E119" s="4">
        <f>IFERROR(__xludf.DUMMYFUNCTION("""COMPUTED_VALUE"""),7.0)</f>
        <v>7</v>
      </c>
      <c r="F119" s="4" t="str">
        <f>IFERROR(__xludf.DUMMYFUNCTION("""COMPUTED_VALUE"""),"to")</f>
        <v>to</v>
      </c>
      <c r="G119" s="4">
        <f>IFERROR(__xludf.DUMMYFUNCTION("""COMPUTED_VALUE"""),2.0)</f>
        <v>2</v>
      </c>
      <c r="I119" s="4">
        <f t="shared" si="15"/>
        <v>109</v>
      </c>
      <c r="K119" s="4" t="str">
        <f t="shared" ref="K119:S119" si="123">IFS(
K$9=$G119, UPPER(K118) &amp; $V118,
K$9=$E119, LEFT(K118,LEN(K118)-LEN($V118)),
1,UPPER(K118)
)</f>
        <v>TFVBLWLTRLPBWQFHHHPNMZJQLCMN</v>
      </c>
      <c r="L119" s="4" t="str">
        <f t="shared" si="123"/>
        <v>RQdmphgdhgmrg</v>
      </c>
      <c r="M119" s="4" t="str">
        <f t="shared" si="123"/>
        <v/>
      </c>
      <c r="N119" s="4" t="str">
        <f t="shared" si="123"/>
        <v>GNR</v>
      </c>
      <c r="O119" s="4" t="str">
        <f t="shared" si="123"/>
        <v>SJDTLQ</v>
      </c>
      <c r="P119" s="4" t="str">
        <f t="shared" si="123"/>
        <v/>
      </c>
      <c r="Q119" s="4" t="str">
        <f t="shared" si="123"/>
        <v>LCC</v>
      </c>
      <c r="R119" s="4" t="str">
        <f t="shared" si="123"/>
        <v/>
      </c>
      <c r="S119" s="4" t="str">
        <f t="shared" si="123"/>
        <v>DVM</v>
      </c>
      <c r="U119" s="4" t="str">
        <f t="shared" si="12"/>
        <v>gmrg</v>
      </c>
      <c r="V119" s="4" t="str">
        <f t="array" ref="V119">LOWER(IFERROR(PROPER(CONCATENATE(MID(JOIN("",U119),LEN(JOIN("",U119))-ROW(INDIRECT("1:"&amp;LEN(JOIN("",U119))))+1,1))),""))</f>
        <v>grmg</v>
      </c>
      <c r="X119" s="4">
        <f t="shared" si="13"/>
        <v>4</v>
      </c>
      <c r="Y119" s="4" t="b">
        <f t="shared" si="14"/>
        <v>1</v>
      </c>
    </row>
    <row r="120">
      <c r="A120" s="1" t="s">
        <v>114</v>
      </c>
      <c r="B120" s="4" t="str">
        <f>IFERROR(__xludf.DUMMYFUNCTION("SPLIT(A120,"" "")"),"move")</f>
        <v>move</v>
      </c>
      <c r="C120" s="4">
        <f>IFERROR(__xludf.DUMMYFUNCTION("""COMPUTED_VALUE"""),4.0)</f>
        <v>4</v>
      </c>
      <c r="D120" s="4" t="str">
        <f>IFERROR(__xludf.DUMMYFUNCTION("""COMPUTED_VALUE"""),"from")</f>
        <v>from</v>
      </c>
      <c r="E120" s="4">
        <f>IFERROR(__xludf.DUMMYFUNCTION("""COMPUTED_VALUE"""),2.0)</f>
        <v>2</v>
      </c>
      <c r="F120" s="4" t="str">
        <f>IFERROR(__xludf.DUMMYFUNCTION("""COMPUTED_VALUE"""),"to")</f>
        <v>to</v>
      </c>
      <c r="G120" s="4">
        <f>IFERROR(__xludf.DUMMYFUNCTION("""COMPUTED_VALUE"""),3.0)</f>
        <v>3</v>
      </c>
      <c r="I120" s="4">
        <f t="shared" si="15"/>
        <v>110</v>
      </c>
      <c r="K120" s="4" t="str">
        <f t="shared" ref="K120:S120" si="124">IFS(
K$9=$G120, UPPER(K119) &amp; $V119,
K$9=$E120, LEFT(K119,LEN(K119)-LEN($V119)),
1,UPPER(K119)
)</f>
        <v>TFVBLWLTRLPBWQFHHHPNMZJQLCMN</v>
      </c>
      <c r="L120" s="4" t="str">
        <f t="shared" si="124"/>
        <v>RQdmphgdh</v>
      </c>
      <c r="M120" s="4" t="str">
        <f t="shared" si="124"/>
        <v>grmg</v>
      </c>
      <c r="N120" s="4" t="str">
        <f t="shared" si="124"/>
        <v>GNR</v>
      </c>
      <c r="O120" s="4" t="str">
        <f t="shared" si="124"/>
        <v>SJDTLQ</v>
      </c>
      <c r="P120" s="4" t="str">
        <f t="shared" si="124"/>
        <v/>
      </c>
      <c r="Q120" s="4" t="str">
        <f t="shared" si="124"/>
        <v>LCC</v>
      </c>
      <c r="R120" s="4" t="str">
        <f t="shared" si="124"/>
        <v/>
      </c>
      <c r="S120" s="4" t="str">
        <f t="shared" si="124"/>
        <v>DVM</v>
      </c>
      <c r="U120" s="4" t="str">
        <f t="shared" si="12"/>
        <v>WLTRLPBWQFHHHPNMZJQLCMN</v>
      </c>
      <c r="V120" s="4" t="str">
        <f t="array" ref="V120">LOWER(IFERROR(PROPER(CONCATENATE(MID(JOIN("",U120),LEN(JOIN("",U120))-ROW(INDIRECT("1:"&amp;LEN(JOIN("",U120))))+1,1))),""))</f>
        <v>nmclqjzmnphhhfqwbplrtlw</v>
      </c>
      <c r="X120" s="4">
        <f t="shared" si="13"/>
        <v>23</v>
      </c>
      <c r="Y120" s="4" t="b">
        <f t="shared" si="14"/>
        <v>1</v>
      </c>
    </row>
    <row r="121">
      <c r="A121" s="1" t="s">
        <v>115</v>
      </c>
      <c r="B121" s="4" t="str">
        <f>IFERROR(__xludf.DUMMYFUNCTION("SPLIT(A121,"" "")"),"move")</f>
        <v>move</v>
      </c>
      <c r="C121" s="4">
        <f>IFERROR(__xludf.DUMMYFUNCTION("""COMPUTED_VALUE"""),23.0)</f>
        <v>23</v>
      </c>
      <c r="D121" s="4" t="str">
        <f>IFERROR(__xludf.DUMMYFUNCTION("""COMPUTED_VALUE"""),"from")</f>
        <v>from</v>
      </c>
      <c r="E121" s="4">
        <f>IFERROR(__xludf.DUMMYFUNCTION("""COMPUTED_VALUE"""),1.0)</f>
        <v>1</v>
      </c>
      <c r="F121" s="4" t="str">
        <f>IFERROR(__xludf.DUMMYFUNCTION("""COMPUTED_VALUE"""),"to")</f>
        <v>to</v>
      </c>
      <c r="G121" s="4">
        <f>IFERROR(__xludf.DUMMYFUNCTION("""COMPUTED_VALUE"""),2.0)</f>
        <v>2</v>
      </c>
      <c r="I121" s="4">
        <f t="shared" si="15"/>
        <v>111</v>
      </c>
      <c r="K121" s="4" t="str">
        <f t="shared" ref="K121:S121" si="125">IFS(
K$9=$G121, UPPER(K120) &amp; $V120,
K$9=$E121, LEFT(K120,LEN(K120)-LEN($V120)),
1,UPPER(K120)
)</f>
        <v>TFVBL</v>
      </c>
      <c r="L121" s="4" t="str">
        <f t="shared" si="125"/>
        <v>RQDMPHGDHnmclqjzmnphhhfqwbplrtlw</v>
      </c>
      <c r="M121" s="4" t="str">
        <f t="shared" si="125"/>
        <v>GRMG</v>
      </c>
      <c r="N121" s="4" t="str">
        <f t="shared" si="125"/>
        <v>GNR</v>
      </c>
      <c r="O121" s="4" t="str">
        <f t="shared" si="125"/>
        <v>SJDTLQ</v>
      </c>
      <c r="P121" s="4" t="str">
        <f t="shared" si="125"/>
        <v/>
      </c>
      <c r="Q121" s="4" t="str">
        <f t="shared" si="125"/>
        <v>LCC</v>
      </c>
      <c r="R121" s="4" t="str">
        <f t="shared" si="125"/>
        <v/>
      </c>
      <c r="S121" s="4" t="str">
        <f t="shared" si="125"/>
        <v>DVM</v>
      </c>
      <c r="U121" s="4" t="str">
        <f t="shared" si="12"/>
        <v>nphhhfqwbplrtlw</v>
      </c>
      <c r="V121" s="4" t="str">
        <f t="array" ref="V121">LOWER(IFERROR(PROPER(CONCATENATE(MID(JOIN("",U121),LEN(JOIN("",U121))-ROW(INDIRECT("1:"&amp;LEN(JOIN("",U121))))+1,1))),""))</f>
        <v>wltrlpbwqfhhhpn</v>
      </c>
      <c r="X121" s="4">
        <f t="shared" si="13"/>
        <v>15</v>
      </c>
      <c r="Y121" s="4" t="b">
        <f t="shared" si="14"/>
        <v>1</v>
      </c>
    </row>
    <row r="122">
      <c r="A122" s="1" t="s">
        <v>116</v>
      </c>
      <c r="B122" s="4" t="str">
        <f>IFERROR(__xludf.DUMMYFUNCTION("SPLIT(A122,"" "")"),"move")</f>
        <v>move</v>
      </c>
      <c r="C122" s="4">
        <f>IFERROR(__xludf.DUMMYFUNCTION("""COMPUTED_VALUE"""),15.0)</f>
        <v>15</v>
      </c>
      <c r="D122" s="4" t="str">
        <f>IFERROR(__xludf.DUMMYFUNCTION("""COMPUTED_VALUE"""),"from")</f>
        <v>from</v>
      </c>
      <c r="E122" s="4">
        <f>IFERROR(__xludf.DUMMYFUNCTION("""COMPUTED_VALUE"""),2.0)</f>
        <v>2</v>
      </c>
      <c r="F122" s="4" t="str">
        <f>IFERROR(__xludf.DUMMYFUNCTION("""COMPUTED_VALUE"""),"to")</f>
        <v>to</v>
      </c>
      <c r="G122" s="4">
        <f>IFERROR(__xludf.DUMMYFUNCTION("""COMPUTED_VALUE"""),4.0)</f>
        <v>4</v>
      </c>
      <c r="I122" s="4">
        <f t="shared" si="15"/>
        <v>112</v>
      </c>
      <c r="K122" s="4" t="str">
        <f t="shared" ref="K122:S122" si="126">IFS(
K$9=$G122, UPPER(K121) &amp; $V121,
K$9=$E122, LEFT(K121,LEN(K121)-LEN($V121)),
1,UPPER(K121)
)</f>
        <v>TFVBL</v>
      </c>
      <c r="L122" s="4" t="str">
        <f t="shared" si="126"/>
        <v>RQDMPHGDHnmclqjzm</v>
      </c>
      <c r="M122" s="4" t="str">
        <f t="shared" si="126"/>
        <v>GRMG</v>
      </c>
      <c r="N122" s="4" t="str">
        <f t="shared" si="126"/>
        <v>GNRwltrlpbwqfhhhpn</v>
      </c>
      <c r="O122" s="4" t="str">
        <f t="shared" si="126"/>
        <v>SJDTLQ</v>
      </c>
      <c r="P122" s="4" t="str">
        <f t="shared" si="126"/>
        <v/>
      </c>
      <c r="Q122" s="4" t="str">
        <f t="shared" si="126"/>
        <v>LCC</v>
      </c>
      <c r="R122" s="4" t="str">
        <f t="shared" si="126"/>
        <v/>
      </c>
      <c r="S122" s="4" t="str">
        <f t="shared" si="126"/>
        <v>DVM</v>
      </c>
      <c r="U122" s="4" t="str">
        <f t="shared" si="12"/>
        <v>CC</v>
      </c>
      <c r="V122" s="4" t="str">
        <f t="array" ref="V122">LOWER(IFERROR(PROPER(CONCATENATE(MID(JOIN("",U122),LEN(JOIN("",U122))-ROW(INDIRECT("1:"&amp;LEN(JOIN("",U122))))+1,1))),""))</f>
        <v>cc</v>
      </c>
      <c r="X122" s="4">
        <f t="shared" si="13"/>
        <v>2</v>
      </c>
      <c r="Y122" s="4" t="b">
        <f t="shared" si="14"/>
        <v>1</v>
      </c>
    </row>
    <row r="123">
      <c r="A123" s="1" t="s">
        <v>117</v>
      </c>
      <c r="B123" s="4" t="str">
        <f>IFERROR(__xludf.DUMMYFUNCTION("SPLIT(A123,"" "")"),"move")</f>
        <v>move</v>
      </c>
      <c r="C123" s="4">
        <f>IFERROR(__xludf.DUMMYFUNCTION("""COMPUTED_VALUE"""),2.0)</f>
        <v>2</v>
      </c>
      <c r="D123" s="4" t="str">
        <f>IFERROR(__xludf.DUMMYFUNCTION("""COMPUTED_VALUE"""),"from")</f>
        <v>from</v>
      </c>
      <c r="E123" s="4">
        <f>IFERROR(__xludf.DUMMYFUNCTION("""COMPUTED_VALUE"""),7.0)</f>
        <v>7</v>
      </c>
      <c r="F123" s="4" t="str">
        <f>IFERROR(__xludf.DUMMYFUNCTION("""COMPUTED_VALUE"""),"to")</f>
        <v>to</v>
      </c>
      <c r="G123" s="4">
        <f>IFERROR(__xludf.DUMMYFUNCTION("""COMPUTED_VALUE"""),9.0)</f>
        <v>9</v>
      </c>
      <c r="I123" s="4">
        <f t="shared" si="15"/>
        <v>113</v>
      </c>
      <c r="K123" s="4" t="str">
        <f t="shared" ref="K123:S123" si="127">IFS(
K$9=$G123, UPPER(K122) &amp; $V122,
K$9=$E123, LEFT(K122,LEN(K122)-LEN($V122)),
1,UPPER(K122)
)</f>
        <v>TFVBL</v>
      </c>
      <c r="L123" s="4" t="str">
        <f t="shared" si="127"/>
        <v>RQDMPHGDHNMCLQJZM</v>
      </c>
      <c r="M123" s="4" t="str">
        <f t="shared" si="127"/>
        <v>GRMG</v>
      </c>
      <c r="N123" s="4" t="str">
        <f t="shared" si="127"/>
        <v>GNRWLTRLPBWQFHHHPN</v>
      </c>
      <c r="O123" s="4" t="str">
        <f t="shared" si="127"/>
        <v>SJDTLQ</v>
      </c>
      <c r="P123" s="4" t="str">
        <f t="shared" si="127"/>
        <v/>
      </c>
      <c r="Q123" s="4" t="str">
        <f t="shared" si="127"/>
        <v>L</v>
      </c>
      <c r="R123" s="4" t="str">
        <f t="shared" si="127"/>
        <v/>
      </c>
      <c r="S123" s="4" t="str">
        <f t="shared" si="127"/>
        <v>DVMcc</v>
      </c>
      <c r="U123" s="4" t="str">
        <f t="shared" si="12"/>
        <v>PHGDHNMCLQJZM</v>
      </c>
      <c r="V123" s="4" t="str">
        <f t="array" ref="V123">LOWER(IFERROR(PROPER(CONCATENATE(MID(JOIN("",U123),LEN(JOIN("",U123))-ROW(INDIRECT("1:"&amp;LEN(JOIN("",U123))))+1,1))),""))</f>
        <v>mzjqlcmnhdghp</v>
      </c>
      <c r="X123" s="4">
        <f t="shared" si="13"/>
        <v>13</v>
      </c>
      <c r="Y123" s="4" t="b">
        <f t="shared" si="14"/>
        <v>1</v>
      </c>
    </row>
    <row r="124">
      <c r="A124" s="1" t="s">
        <v>118</v>
      </c>
      <c r="B124" s="4" t="str">
        <f>IFERROR(__xludf.DUMMYFUNCTION("SPLIT(A124,"" "")"),"move")</f>
        <v>move</v>
      </c>
      <c r="C124" s="4">
        <f>IFERROR(__xludf.DUMMYFUNCTION("""COMPUTED_VALUE"""),13.0)</f>
        <v>13</v>
      </c>
      <c r="D124" s="4" t="str">
        <f>IFERROR(__xludf.DUMMYFUNCTION("""COMPUTED_VALUE"""),"from")</f>
        <v>from</v>
      </c>
      <c r="E124" s="4">
        <f>IFERROR(__xludf.DUMMYFUNCTION("""COMPUTED_VALUE"""),2.0)</f>
        <v>2</v>
      </c>
      <c r="F124" s="4" t="str">
        <f>IFERROR(__xludf.DUMMYFUNCTION("""COMPUTED_VALUE"""),"to")</f>
        <v>to</v>
      </c>
      <c r="G124" s="4">
        <f>IFERROR(__xludf.DUMMYFUNCTION("""COMPUTED_VALUE"""),8.0)</f>
        <v>8</v>
      </c>
      <c r="I124" s="4">
        <f t="shared" si="15"/>
        <v>114</v>
      </c>
      <c r="K124" s="4" t="str">
        <f t="shared" ref="K124:S124" si="128">IFS(
K$9=$G124, UPPER(K123) &amp; $V123,
K$9=$E124, LEFT(K123,LEN(K123)-LEN($V123)),
1,UPPER(K123)
)</f>
        <v>TFVBL</v>
      </c>
      <c r="L124" s="4" t="str">
        <f t="shared" si="128"/>
        <v>RQDM</v>
      </c>
      <c r="M124" s="4" t="str">
        <f t="shared" si="128"/>
        <v>GRMG</v>
      </c>
      <c r="N124" s="4" t="str">
        <f t="shared" si="128"/>
        <v>GNRWLTRLPBWQFHHHPN</v>
      </c>
      <c r="O124" s="4" t="str">
        <f t="shared" si="128"/>
        <v>SJDTLQ</v>
      </c>
      <c r="P124" s="4" t="str">
        <f t="shared" si="128"/>
        <v/>
      </c>
      <c r="Q124" s="4" t="str">
        <f t="shared" si="128"/>
        <v>L</v>
      </c>
      <c r="R124" s="4" t="str">
        <f t="shared" si="128"/>
        <v>mzjqlcmnhdghp</v>
      </c>
      <c r="S124" s="4" t="str">
        <f t="shared" si="128"/>
        <v>DVMCC</v>
      </c>
      <c r="U124" s="4" t="str">
        <f t="shared" si="12"/>
        <v>L</v>
      </c>
      <c r="V124" s="4" t="str">
        <f t="array" ref="V124">LOWER(IFERROR(PROPER(CONCATENATE(MID(JOIN("",U124),LEN(JOIN("",U124))-ROW(INDIRECT("1:"&amp;LEN(JOIN("",U124))))+1,1))),""))</f>
        <v>l</v>
      </c>
      <c r="X124" s="4">
        <f t="shared" si="13"/>
        <v>1</v>
      </c>
      <c r="Y124" s="4" t="b">
        <f t="shared" si="14"/>
        <v>1</v>
      </c>
    </row>
    <row r="125">
      <c r="A125" s="1" t="s">
        <v>119</v>
      </c>
      <c r="B125" s="4" t="str">
        <f>IFERROR(__xludf.DUMMYFUNCTION("SPLIT(A125,"" "")"),"move")</f>
        <v>move</v>
      </c>
      <c r="C125" s="4">
        <f>IFERROR(__xludf.DUMMYFUNCTION("""COMPUTED_VALUE"""),1.0)</f>
        <v>1</v>
      </c>
      <c r="D125" s="4" t="str">
        <f>IFERROR(__xludf.DUMMYFUNCTION("""COMPUTED_VALUE"""),"from")</f>
        <v>from</v>
      </c>
      <c r="E125" s="4">
        <f>IFERROR(__xludf.DUMMYFUNCTION("""COMPUTED_VALUE"""),7.0)</f>
        <v>7</v>
      </c>
      <c r="F125" s="4" t="str">
        <f>IFERROR(__xludf.DUMMYFUNCTION("""COMPUTED_VALUE"""),"to")</f>
        <v>to</v>
      </c>
      <c r="G125" s="4">
        <f>IFERROR(__xludf.DUMMYFUNCTION("""COMPUTED_VALUE"""),5.0)</f>
        <v>5</v>
      </c>
      <c r="I125" s="4">
        <f t="shared" si="15"/>
        <v>115</v>
      </c>
      <c r="K125" s="4" t="str">
        <f t="shared" ref="K125:S125" si="129">IFS(
K$9=$G125, UPPER(K124) &amp; $V124,
K$9=$E125, LEFT(K124,LEN(K124)-LEN($V124)),
1,UPPER(K124)
)</f>
        <v>TFVBL</v>
      </c>
      <c r="L125" s="4" t="str">
        <f t="shared" si="129"/>
        <v>RQDM</v>
      </c>
      <c r="M125" s="4" t="str">
        <f t="shared" si="129"/>
        <v>GRMG</v>
      </c>
      <c r="N125" s="4" t="str">
        <f t="shared" si="129"/>
        <v>GNRWLTRLPBWQFHHHPN</v>
      </c>
      <c r="O125" s="4" t="str">
        <f t="shared" si="129"/>
        <v>SJDTLQl</v>
      </c>
      <c r="P125" s="4" t="str">
        <f t="shared" si="129"/>
        <v/>
      </c>
      <c r="Q125" s="4" t="str">
        <f t="shared" si="129"/>
        <v/>
      </c>
      <c r="R125" s="4" t="str">
        <f t="shared" si="129"/>
        <v>MZJQLCMNHDGHP</v>
      </c>
      <c r="S125" s="4" t="str">
        <f t="shared" si="129"/>
        <v>DVMCC</v>
      </c>
      <c r="U125" s="4" t="str">
        <f t="shared" si="12"/>
        <v>M</v>
      </c>
      <c r="V125" s="4" t="str">
        <f t="array" ref="V125">LOWER(IFERROR(PROPER(CONCATENATE(MID(JOIN("",U125),LEN(JOIN("",U125))-ROW(INDIRECT("1:"&amp;LEN(JOIN("",U125))))+1,1))),""))</f>
        <v>m</v>
      </c>
      <c r="X125" s="4">
        <f t="shared" si="13"/>
        <v>1</v>
      </c>
      <c r="Y125" s="4" t="b">
        <f t="shared" si="14"/>
        <v>1</v>
      </c>
    </row>
    <row r="126">
      <c r="A126" s="1" t="s">
        <v>48</v>
      </c>
      <c r="B126" s="4" t="str">
        <f>IFERROR(__xludf.DUMMYFUNCTION("SPLIT(A126,"" "")"),"move")</f>
        <v>move</v>
      </c>
      <c r="C126" s="4">
        <f>IFERROR(__xludf.DUMMYFUNCTION("""COMPUTED_VALUE"""),1.0)</f>
        <v>1</v>
      </c>
      <c r="D126" s="4" t="str">
        <f>IFERROR(__xludf.DUMMYFUNCTION("""COMPUTED_VALUE"""),"from")</f>
        <v>from</v>
      </c>
      <c r="E126" s="4">
        <f>IFERROR(__xludf.DUMMYFUNCTION("""COMPUTED_VALUE"""),2.0)</f>
        <v>2</v>
      </c>
      <c r="F126" s="4" t="str">
        <f>IFERROR(__xludf.DUMMYFUNCTION("""COMPUTED_VALUE"""),"to")</f>
        <v>to</v>
      </c>
      <c r="G126" s="4">
        <f>IFERROR(__xludf.DUMMYFUNCTION("""COMPUTED_VALUE"""),8.0)</f>
        <v>8</v>
      </c>
      <c r="I126" s="4">
        <f t="shared" si="15"/>
        <v>116</v>
      </c>
      <c r="K126" s="4" t="str">
        <f t="shared" ref="K126:S126" si="130">IFS(
K$9=$G126, UPPER(K125) &amp; $V125,
K$9=$E126, LEFT(K125,LEN(K125)-LEN($V125)),
1,UPPER(K125)
)</f>
        <v>TFVBL</v>
      </c>
      <c r="L126" s="4" t="str">
        <f t="shared" si="130"/>
        <v>RQD</v>
      </c>
      <c r="M126" s="4" t="str">
        <f t="shared" si="130"/>
        <v>GRMG</v>
      </c>
      <c r="N126" s="4" t="str">
        <f t="shared" si="130"/>
        <v>GNRWLTRLPBWQFHHHPN</v>
      </c>
      <c r="O126" s="4" t="str">
        <f t="shared" si="130"/>
        <v>SJDTLQL</v>
      </c>
      <c r="P126" s="4" t="str">
        <f t="shared" si="130"/>
        <v/>
      </c>
      <c r="Q126" s="4" t="str">
        <f t="shared" si="130"/>
        <v/>
      </c>
      <c r="R126" s="4" t="str">
        <f t="shared" si="130"/>
        <v>MZJQLCMNHDGHPm</v>
      </c>
      <c r="S126" s="4" t="str">
        <f t="shared" si="130"/>
        <v>DVMCC</v>
      </c>
      <c r="U126" s="4" t="str">
        <f t="shared" si="12"/>
        <v>QFHHHPN</v>
      </c>
      <c r="V126" s="4" t="str">
        <f t="array" ref="V126">LOWER(IFERROR(PROPER(CONCATENATE(MID(JOIN("",U126),LEN(JOIN("",U126))-ROW(INDIRECT("1:"&amp;LEN(JOIN("",U126))))+1,1))),""))</f>
        <v>nphhhfq</v>
      </c>
      <c r="X126" s="4">
        <f t="shared" si="13"/>
        <v>7</v>
      </c>
      <c r="Y126" s="4" t="b">
        <f t="shared" si="14"/>
        <v>1</v>
      </c>
    </row>
    <row r="127">
      <c r="A127" s="1" t="s">
        <v>120</v>
      </c>
      <c r="B127" s="4" t="str">
        <f>IFERROR(__xludf.DUMMYFUNCTION("SPLIT(A127,"" "")"),"move")</f>
        <v>move</v>
      </c>
      <c r="C127" s="4">
        <f>IFERROR(__xludf.DUMMYFUNCTION("""COMPUTED_VALUE"""),7.0)</f>
        <v>7</v>
      </c>
      <c r="D127" s="4" t="str">
        <f>IFERROR(__xludf.DUMMYFUNCTION("""COMPUTED_VALUE"""),"from")</f>
        <v>from</v>
      </c>
      <c r="E127" s="4">
        <f>IFERROR(__xludf.DUMMYFUNCTION("""COMPUTED_VALUE"""),4.0)</f>
        <v>4</v>
      </c>
      <c r="F127" s="4" t="str">
        <f>IFERROR(__xludf.DUMMYFUNCTION("""COMPUTED_VALUE"""),"to")</f>
        <v>to</v>
      </c>
      <c r="G127" s="4">
        <f>IFERROR(__xludf.DUMMYFUNCTION("""COMPUTED_VALUE"""),8.0)</f>
        <v>8</v>
      </c>
      <c r="I127" s="4">
        <f t="shared" si="15"/>
        <v>117</v>
      </c>
      <c r="K127" s="4" t="str">
        <f t="shared" ref="K127:S127" si="131">IFS(
K$9=$G127, UPPER(K126) &amp; $V126,
K$9=$E127, LEFT(K126,LEN(K126)-LEN($V126)),
1,UPPER(K126)
)</f>
        <v>TFVBL</v>
      </c>
      <c r="L127" s="4" t="str">
        <f t="shared" si="131"/>
        <v>RQD</v>
      </c>
      <c r="M127" s="4" t="str">
        <f t="shared" si="131"/>
        <v>GRMG</v>
      </c>
      <c r="N127" s="4" t="str">
        <f t="shared" si="131"/>
        <v>GNRWLTRLPBW</v>
      </c>
      <c r="O127" s="4" t="str">
        <f t="shared" si="131"/>
        <v>SJDTLQL</v>
      </c>
      <c r="P127" s="4" t="str">
        <f t="shared" si="131"/>
        <v/>
      </c>
      <c r="Q127" s="4" t="str">
        <f t="shared" si="131"/>
        <v/>
      </c>
      <c r="R127" s="4" t="str">
        <f t="shared" si="131"/>
        <v>MZJQLCMNHDGHPMnphhhfq</v>
      </c>
      <c r="S127" s="4" t="str">
        <f t="shared" si="131"/>
        <v>DVMCC</v>
      </c>
      <c r="U127" s="4" t="str">
        <f t="shared" si="12"/>
        <v>TRLPBW</v>
      </c>
      <c r="V127" s="4" t="str">
        <f t="array" ref="V127">LOWER(IFERROR(PROPER(CONCATENATE(MID(JOIN("",U127),LEN(JOIN("",U127))-ROW(INDIRECT("1:"&amp;LEN(JOIN("",U127))))+1,1))),""))</f>
        <v>wbplrt</v>
      </c>
      <c r="X127" s="4">
        <f t="shared" si="13"/>
        <v>6</v>
      </c>
      <c r="Y127" s="4" t="b">
        <f t="shared" si="14"/>
        <v>1</v>
      </c>
    </row>
    <row r="128">
      <c r="A128" s="1" t="s">
        <v>121</v>
      </c>
      <c r="B128" s="4" t="str">
        <f>IFERROR(__xludf.DUMMYFUNCTION("SPLIT(A128,"" "")"),"move")</f>
        <v>move</v>
      </c>
      <c r="C128" s="4">
        <f>IFERROR(__xludf.DUMMYFUNCTION("""COMPUTED_VALUE"""),6.0)</f>
        <v>6</v>
      </c>
      <c r="D128" s="4" t="str">
        <f>IFERROR(__xludf.DUMMYFUNCTION("""COMPUTED_VALUE"""),"from")</f>
        <v>from</v>
      </c>
      <c r="E128" s="4">
        <f>IFERROR(__xludf.DUMMYFUNCTION("""COMPUTED_VALUE"""),4.0)</f>
        <v>4</v>
      </c>
      <c r="F128" s="4" t="str">
        <f>IFERROR(__xludf.DUMMYFUNCTION("""COMPUTED_VALUE"""),"to")</f>
        <v>to</v>
      </c>
      <c r="G128" s="4">
        <f>IFERROR(__xludf.DUMMYFUNCTION("""COMPUTED_VALUE"""),3.0)</f>
        <v>3</v>
      </c>
      <c r="I128" s="4">
        <f t="shared" si="15"/>
        <v>118</v>
      </c>
      <c r="K128" s="4" t="str">
        <f t="shared" ref="K128:S128" si="132">IFS(
K$9=$G128, UPPER(K127) &amp; $V127,
K$9=$E128, LEFT(K127,LEN(K127)-LEN($V127)),
1,UPPER(K127)
)</f>
        <v>TFVBL</v>
      </c>
      <c r="L128" s="4" t="str">
        <f t="shared" si="132"/>
        <v>RQD</v>
      </c>
      <c r="M128" s="4" t="str">
        <f t="shared" si="132"/>
        <v>GRMGwbplrt</v>
      </c>
      <c r="N128" s="4" t="str">
        <f t="shared" si="132"/>
        <v>GNRWL</v>
      </c>
      <c r="O128" s="4" t="str">
        <f t="shared" si="132"/>
        <v>SJDTLQL</v>
      </c>
      <c r="P128" s="4" t="str">
        <f t="shared" si="132"/>
        <v/>
      </c>
      <c r="Q128" s="4" t="str">
        <f t="shared" si="132"/>
        <v/>
      </c>
      <c r="R128" s="4" t="str">
        <f t="shared" si="132"/>
        <v>MZJQLCMNHDGHPMNPHHHFQ</v>
      </c>
      <c r="S128" s="4" t="str">
        <f t="shared" si="132"/>
        <v>DVMCC</v>
      </c>
      <c r="U128" s="4" t="str">
        <f t="shared" si="12"/>
        <v>D</v>
      </c>
      <c r="V128" s="4" t="str">
        <f t="array" ref="V128">LOWER(IFERROR(PROPER(CONCATENATE(MID(JOIN("",U128),LEN(JOIN("",U128))-ROW(INDIRECT("1:"&amp;LEN(JOIN("",U128))))+1,1))),""))</f>
        <v>d</v>
      </c>
      <c r="X128" s="4">
        <f t="shared" si="13"/>
        <v>1</v>
      </c>
      <c r="Y128" s="4" t="b">
        <f t="shared" si="14"/>
        <v>1</v>
      </c>
    </row>
    <row r="129">
      <c r="A129" s="1" t="s">
        <v>122</v>
      </c>
      <c r="B129" s="4" t="str">
        <f>IFERROR(__xludf.DUMMYFUNCTION("SPLIT(A129,"" "")"),"move")</f>
        <v>move</v>
      </c>
      <c r="C129" s="4">
        <f>IFERROR(__xludf.DUMMYFUNCTION("""COMPUTED_VALUE"""),1.0)</f>
        <v>1</v>
      </c>
      <c r="D129" s="4" t="str">
        <f>IFERROR(__xludf.DUMMYFUNCTION("""COMPUTED_VALUE"""),"from")</f>
        <v>from</v>
      </c>
      <c r="E129" s="4">
        <f>IFERROR(__xludf.DUMMYFUNCTION("""COMPUTED_VALUE"""),2.0)</f>
        <v>2</v>
      </c>
      <c r="F129" s="4" t="str">
        <f>IFERROR(__xludf.DUMMYFUNCTION("""COMPUTED_VALUE"""),"to")</f>
        <v>to</v>
      </c>
      <c r="G129" s="4">
        <f>IFERROR(__xludf.DUMMYFUNCTION("""COMPUTED_VALUE"""),4.0)</f>
        <v>4</v>
      </c>
      <c r="I129" s="4">
        <f t="shared" si="15"/>
        <v>119</v>
      </c>
      <c r="K129" s="4" t="str">
        <f t="shared" ref="K129:S129" si="133">IFS(
K$9=$G129, UPPER(K128) &amp; $V128,
K$9=$E129, LEFT(K128,LEN(K128)-LEN($V128)),
1,UPPER(K128)
)</f>
        <v>TFVBL</v>
      </c>
      <c r="L129" s="4" t="str">
        <f t="shared" si="133"/>
        <v>RQ</v>
      </c>
      <c r="M129" s="4" t="str">
        <f t="shared" si="133"/>
        <v>GRMGWBPLRT</v>
      </c>
      <c r="N129" s="4" t="str">
        <f t="shared" si="133"/>
        <v>GNRWLd</v>
      </c>
      <c r="O129" s="4" t="str">
        <f t="shared" si="133"/>
        <v>SJDTLQL</v>
      </c>
      <c r="P129" s="4" t="str">
        <f t="shared" si="133"/>
        <v/>
      </c>
      <c r="Q129" s="4" t="str">
        <f t="shared" si="133"/>
        <v/>
      </c>
      <c r="R129" s="4" t="str">
        <f t="shared" si="133"/>
        <v>MZJQLCMNHDGHPMNPHHHFQ</v>
      </c>
      <c r="S129" s="4" t="str">
        <f t="shared" si="133"/>
        <v>DVMCC</v>
      </c>
      <c r="U129" s="4" t="str">
        <f t="shared" si="12"/>
        <v>Q</v>
      </c>
      <c r="V129" s="4" t="str">
        <f t="array" ref="V129">LOWER(IFERROR(PROPER(CONCATENATE(MID(JOIN("",U129),LEN(JOIN("",U129))-ROW(INDIRECT("1:"&amp;LEN(JOIN("",U129))))+1,1))),""))</f>
        <v>q</v>
      </c>
      <c r="X129" s="4">
        <f t="shared" si="13"/>
        <v>1</v>
      </c>
      <c r="Y129" s="4" t="b">
        <f t="shared" si="14"/>
        <v>1</v>
      </c>
    </row>
    <row r="130">
      <c r="A130" s="1" t="s">
        <v>78</v>
      </c>
      <c r="B130" s="4" t="str">
        <f>IFERROR(__xludf.DUMMYFUNCTION("SPLIT(A130,"" "")"),"move")</f>
        <v>move</v>
      </c>
      <c r="C130" s="4">
        <f>IFERROR(__xludf.DUMMYFUNCTION("""COMPUTED_VALUE"""),1.0)</f>
        <v>1</v>
      </c>
      <c r="D130" s="4" t="str">
        <f>IFERROR(__xludf.DUMMYFUNCTION("""COMPUTED_VALUE"""),"from")</f>
        <v>from</v>
      </c>
      <c r="E130" s="4">
        <f>IFERROR(__xludf.DUMMYFUNCTION("""COMPUTED_VALUE"""),2.0)</f>
        <v>2</v>
      </c>
      <c r="F130" s="4" t="str">
        <f>IFERROR(__xludf.DUMMYFUNCTION("""COMPUTED_VALUE"""),"to")</f>
        <v>to</v>
      </c>
      <c r="G130" s="4">
        <f>IFERROR(__xludf.DUMMYFUNCTION("""COMPUTED_VALUE"""),9.0)</f>
        <v>9</v>
      </c>
      <c r="I130" s="4">
        <f t="shared" si="15"/>
        <v>120</v>
      </c>
      <c r="K130" s="4" t="str">
        <f t="shared" ref="K130:S130" si="134">IFS(
K$9=$G130, UPPER(K129) &amp; $V129,
K$9=$E130, LEFT(K129,LEN(K129)-LEN($V129)),
1,UPPER(K129)
)</f>
        <v>TFVBL</v>
      </c>
      <c r="L130" s="4" t="str">
        <f t="shared" si="134"/>
        <v>R</v>
      </c>
      <c r="M130" s="4" t="str">
        <f t="shared" si="134"/>
        <v>GRMGWBPLRT</v>
      </c>
      <c r="N130" s="4" t="str">
        <f t="shared" si="134"/>
        <v>GNRWLD</v>
      </c>
      <c r="O130" s="4" t="str">
        <f t="shared" si="134"/>
        <v>SJDTLQL</v>
      </c>
      <c r="P130" s="4" t="str">
        <f t="shared" si="134"/>
        <v/>
      </c>
      <c r="Q130" s="4" t="str">
        <f t="shared" si="134"/>
        <v/>
      </c>
      <c r="R130" s="4" t="str">
        <f t="shared" si="134"/>
        <v>MZJQLCMNHDGHPMNPHHHFQ</v>
      </c>
      <c r="S130" s="4" t="str">
        <f t="shared" si="134"/>
        <v>DVMCCq</v>
      </c>
      <c r="U130" s="4" t="str">
        <f t="shared" si="12"/>
        <v>ZJQLCMNHDGHPMNPHHHFQ</v>
      </c>
      <c r="V130" s="4" t="str">
        <f t="array" ref="V130">LOWER(IFERROR(PROPER(CONCATENATE(MID(JOIN("",U130),LEN(JOIN("",U130))-ROW(INDIRECT("1:"&amp;LEN(JOIN("",U130))))+1,1))),""))</f>
        <v>qfhhhpnmphgdhnmclqjz</v>
      </c>
      <c r="X130" s="4">
        <f t="shared" si="13"/>
        <v>20</v>
      </c>
      <c r="Y130" s="4" t="b">
        <f t="shared" si="14"/>
        <v>1</v>
      </c>
    </row>
    <row r="131">
      <c r="A131" s="1" t="s">
        <v>123</v>
      </c>
      <c r="B131" s="4" t="str">
        <f>IFERROR(__xludf.DUMMYFUNCTION("SPLIT(A131,"" "")"),"move")</f>
        <v>move</v>
      </c>
      <c r="C131" s="4">
        <f>IFERROR(__xludf.DUMMYFUNCTION("""COMPUTED_VALUE"""),20.0)</f>
        <v>20</v>
      </c>
      <c r="D131" s="4" t="str">
        <f>IFERROR(__xludf.DUMMYFUNCTION("""COMPUTED_VALUE"""),"from")</f>
        <v>from</v>
      </c>
      <c r="E131" s="4">
        <f>IFERROR(__xludf.DUMMYFUNCTION("""COMPUTED_VALUE"""),8.0)</f>
        <v>8</v>
      </c>
      <c r="F131" s="4" t="str">
        <f>IFERROR(__xludf.DUMMYFUNCTION("""COMPUTED_VALUE"""),"to")</f>
        <v>to</v>
      </c>
      <c r="G131" s="4">
        <f>IFERROR(__xludf.DUMMYFUNCTION("""COMPUTED_VALUE"""),5.0)</f>
        <v>5</v>
      </c>
      <c r="I131" s="4">
        <f t="shared" si="15"/>
        <v>121</v>
      </c>
      <c r="K131" s="4" t="str">
        <f t="shared" ref="K131:S131" si="135">IFS(
K$9=$G131, UPPER(K130) &amp; $V130,
K$9=$E131, LEFT(K130,LEN(K130)-LEN($V130)),
1,UPPER(K130)
)</f>
        <v>TFVBL</v>
      </c>
      <c r="L131" s="4" t="str">
        <f t="shared" si="135"/>
        <v>R</v>
      </c>
      <c r="M131" s="4" t="str">
        <f t="shared" si="135"/>
        <v>GRMGWBPLRT</v>
      </c>
      <c r="N131" s="4" t="str">
        <f t="shared" si="135"/>
        <v>GNRWLD</v>
      </c>
      <c r="O131" s="4" t="str">
        <f t="shared" si="135"/>
        <v>SJDTLQLqfhhhpnmphgdhnmclqjz</v>
      </c>
      <c r="P131" s="4" t="str">
        <f t="shared" si="135"/>
        <v/>
      </c>
      <c r="Q131" s="4" t="str">
        <f t="shared" si="135"/>
        <v/>
      </c>
      <c r="R131" s="4" t="str">
        <f t="shared" si="135"/>
        <v>M</v>
      </c>
      <c r="S131" s="4" t="str">
        <f t="shared" si="135"/>
        <v>DVMCCQ</v>
      </c>
      <c r="U131" s="4" t="str">
        <f t="shared" si="12"/>
        <v>M</v>
      </c>
      <c r="V131" s="4" t="str">
        <f t="array" ref="V131">LOWER(IFERROR(PROPER(CONCATENATE(MID(JOIN("",U131),LEN(JOIN("",U131))-ROW(INDIRECT("1:"&amp;LEN(JOIN("",U131))))+1,1))),""))</f>
        <v>m</v>
      </c>
      <c r="X131" s="4">
        <f t="shared" si="13"/>
        <v>1</v>
      </c>
      <c r="Y131" s="4" t="b">
        <f t="shared" si="14"/>
        <v>1</v>
      </c>
    </row>
    <row r="132">
      <c r="A132" s="1" t="s">
        <v>124</v>
      </c>
      <c r="B132" s="4" t="str">
        <f>IFERROR(__xludf.DUMMYFUNCTION("SPLIT(A132,"" "")"),"move")</f>
        <v>move</v>
      </c>
      <c r="C132" s="4">
        <f>IFERROR(__xludf.DUMMYFUNCTION("""COMPUTED_VALUE"""),1.0)</f>
        <v>1</v>
      </c>
      <c r="D132" s="4" t="str">
        <f>IFERROR(__xludf.DUMMYFUNCTION("""COMPUTED_VALUE"""),"from")</f>
        <v>from</v>
      </c>
      <c r="E132" s="4">
        <f>IFERROR(__xludf.DUMMYFUNCTION("""COMPUTED_VALUE"""),8.0)</f>
        <v>8</v>
      </c>
      <c r="F132" s="4" t="str">
        <f>IFERROR(__xludf.DUMMYFUNCTION("""COMPUTED_VALUE"""),"to")</f>
        <v>to</v>
      </c>
      <c r="G132" s="4">
        <f>IFERROR(__xludf.DUMMYFUNCTION("""COMPUTED_VALUE"""),4.0)</f>
        <v>4</v>
      </c>
      <c r="I132" s="4">
        <f t="shared" si="15"/>
        <v>122</v>
      </c>
      <c r="K132" s="4" t="str">
        <f t="shared" ref="K132:S132" si="136">IFS(
K$9=$G132, UPPER(K131) &amp; $V131,
K$9=$E132, LEFT(K131,LEN(K131)-LEN($V131)),
1,UPPER(K131)
)</f>
        <v>TFVBL</v>
      </c>
      <c r="L132" s="4" t="str">
        <f t="shared" si="136"/>
        <v>R</v>
      </c>
      <c r="M132" s="4" t="str">
        <f t="shared" si="136"/>
        <v>GRMGWBPLRT</v>
      </c>
      <c r="N132" s="4" t="str">
        <f t="shared" si="136"/>
        <v>GNRWLDm</v>
      </c>
      <c r="O132" s="4" t="str">
        <f t="shared" si="136"/>
        <v>SJDTLQLQFHHHPNMPHGDHNMCLQJZ</v>
      </c>
      <c r="P132" s="4" t="str">
        <f t="shared" si="136"/>
        <v/>
      </c>
      <c r="Q132" s="4" t="str">
        <f t="shared" si="136"/>
        <v/>
      </c>
      <c r="R132" s="4" t="str">
        <f t="shared" si="136"/>
        <v/>
      </c>
      <c r="S132" s="4" t="str">
        <f t="shared" si="136"/>
        <v>DVMCCQ</v>
      </c>
      <c r="U132" s="4" t="str">
        <f t="shared" si="12"/>
        <v>LDm</v>
      </c>
      <c r="V132" s="4" t="str">
        <f t="array" ref="V132">LOWER(IFERROR(PROPER(CONCATENATE(MID(JOIN("",U132),LEN(JOIN("",U132))-ROW(INDIRECT("1:"&amp;LEN(JOIN("",U132))))+1,1))),""))</f>
        <v>mdl</v>
      </c>
      <c r="X132" s="4">
        <f t="shared" si="13"/>
        <v>3</v>
      </c>
      <c r="Y132" s="4" t="b">
        <f t="shared" si="14"/>
        <v>1</v>
      </c>
    </row>
    <row r="133">
      <c r="A133" s="1" t="s">
        <v>125</v>
      </c>
      <c r="B133" s="4" t="str">
        <f>IFERROR(__xludf.DUMMYFUNCTION("SPLIT(A133,"" "")"),"move")</f>
        <v>move</v>
      </c>
      <c r="C133" s="4">
        <f>IFERROR(__xludf.DUMMYFUNCTION("""COMPUTED_VALUE"""),3.0)</f>
        <v>3</v>
      </c>
      <c r="D133" s="4" t="str">
        <f>IFERROR(__xludf.DUMMYFUNCTION("""COMPUTED_VALUE"""),"from")</f>
        <v>from</v>
      </c>
      <c r="E133" s="4">
        <f>IFERROR(__xludf.DUMMYFUNCTION("""COMPUTED_VALUE"""),4.0)</f>
        <v>4</v>
      </c>
      <c r="F133" s="4" t="str">
        <f>IFERROR(__xludf.DUMMYFUNCTION("""COMPUTED_VALUE"""),"to")</f>
        <v>to</v>
      </c>
      <c r="G133" s="4">
        <f>IFERROR(__xludf.DUMMYFUNCTION("""COMPUTED_VALUE"""),7.0)</f>
        <v>7</v>
      </c>
      <c r="I133" s="4">
        <f t="shared" si="15"/>
        <v>123</v>
      </c>
      <c r="K133" s="4" t="str">
        <f t="shared" ref="K133:S133" si="137">IFS(
K$9=$G133, UPPER(K132) &amp; $V132,
K$9=$E133, LEFT(K132,LEN(K132)-LEN($V132)),
1,UPPER(K132)
)</f>
        <v>TFVBL</v>
      </c>
      <c r="L133" s="4" t="str">
        <f t="shared" si="137"/>
        <v>R</v>
      </c>
      <c r="M133" s="4" t="str">
        <f t="shared" si="137"/>
        <v>GRMGWBPLRT</v>
      </c>
      <c r="N133" s="4" t="str">
        <f t="shared" si="137"/>
        <v>GNRW</v>
      </c>
      <c r="O133" s="4" t="str">
        <f t="shared" si="137"/>
        <v>SJDTLQLQFHHHPNMPHGDHNMCLQJZ</v>
      </c>
      <c r="P133" s="4" t="str">
        <f t="shared" si="137"/>
        <v/>
      </c>
      <c r="Q133" s="4" t="str">
        <f t="shared" si="137"/>
        <v>mdl</v>
      </c>
      <c r="R133" s="4" t="str">
        <f t="shared" si="137"/>
        <v/>
      </c>
      <c r="S133" s="4" t="str">
        <f t="shared" si="137"/>
        <v>DVMCCQ</v>
      </c>
      <c r="U133" s="4" t="str">
        <f t="shared" si="12"/>
        <v>LRT</v>
      </c>
      <c r="V133" s="4" t="str">
        <f t="array" ref="V133">LOWER(IFERROR(PROPER(CONCATENATE(MID(JOIN("",U133),LEN(JOIN("",U133))-ROW(INDIRECT("1:"&amp;LEN(JOIN("",U133))))+1,1))),""))</f>
        <v>trl</v>
      </c>
      <c r="X133" s="4">
        <f t="shared" si="13"/>
        <v>3</v>
      </c>
      <c r="Y133" s="4" t="b">
        <f t="shared" si="14"/>
        <v>1</v>
      </c>
    </row>
    <row r="134">
      <c r="A134" s="1" t="s">
        <v>112</v>
      </c>
      <c r="B134" s="4" t="str">
        <f>IFERROR(__xludf.DUMMYFUNCTION("SPLIT(A134,"" "")"),"move")</f>
        <v>move</v>
      </c>
      <c r="C134" s="4">
        <f>IFERROR(__xludf.DUMMYFUNCTION("""COMPUTED_VALUE"""),3.0)</f>
        <v>3</v>
      </c>
      <c r="D134" s="4" t="str">
        <f>IFERROR(__xludf.DUMMYFUNCTION("""COMPUTED_VALUE"""),"from")</f>
        <v>from</v>
      </c>
      <c r="E134" s="4">
        <f>IFERROR(__xludf.DUMMYFUNCTION("""COMPUTED_VALUE"""),3.0)</f>
        <v>3</v>
      </c>
      <c r="F134" s="4" t="str">
        <f>IFERROR(__xludf.DUMMYFUNCTION("""COMPUTED_VALUE"""),"to")</f>
        <v>to</v>
      </c>
      <c r="G134" s="4">
        <f>IFERROR(__xludf.DUMMYFUNCTION("""COMPUTED_VALUE"""),9.0)</f>
        <v>9</v>
      </c>
      <c r="I134" s="4">
        <f t="shared" si="15"/>
        <v>124</v>
      </c>
      <c r="K134" s="4" t="str">
        <f t="shared" ref="K134:S134" si="138">IFS(
K$9=$G134, UPPER(K133) &amp; $V133,
K$9=$E134, LEFT(K133,LEN(K133)-LEN($V133)),
1,UPPER(K133)
)</f>
        <v>TFVBL</v>
      </c>
      <c r="L134" s="4" t="str">
        <f t="shared" si="138"/>
        <v>R</v>
      </c>
      <c r="M134" s="4" t="str">
        <f t="shared" si="138"/>
        <v>GRMGWBP</v>
      </c>
      <c r="N134" s="4" t="str">
        <f t="shared" si="138"/>
        <v>GNRW</v>
      </c>
      <c r="O134" s="4" t="str">
        <f t="shared" si="138"/>
        <v>SJDTLQLQFHHHPNMPHGDHNMCLQJZ</v>
      </c>
      <c r="P134" s="4" t="str">
        <f t="shared" si="138"/>
        <v/>
      </c>
      <c r="Q134" s="4" t="str">
        <f t="shared" si="138"/>
        <v>MDL</v>
      </c>
      <c r="R134" s="4" t="str">
        <f t="shared" si="138"/>
        <v/>
      </c>
      <c r="S134" s="4" t="str">
        <f t="shared" si="138"/>
        <v>DVMCCQtrl</v>
      </c>
      <c r="U134" s="4" t="str">
        <f t="shared" si="12"/>
        <v>R</v>
      </c>
      <c r="V134" s="4" t="str">
        <f t="array" ref="V134">LOWER(IFERROR(PROPER(CONCATENATE(MID(JOIN("",U134),LEN(JOIN("",U134))-ROW(INDIRECT("1:"&amp;LEN(JOIN("",U134))))+1,1))),""))</f>
        <v>r</v>
      </c>
      <c r="X134" s="4">
        <f t="shared" si="13"/>
        <v>1</v>
      </c>
      <c r="Y134" s="4" t="b">
        <f t="shared" si="14"/>
        <v>1</v>
      </c>
    </row>
    <row r="135">
      <c r="A135" s="1" t="s">
        <v>48</v>
      </c>
      <c r="B135" s="4" t="str">
        <f>IFERROR(__xludf.DUMMYFUNCTION("SPLIT(A135,"" "")"),"move")</f>
        <v>move</v>
      </c>
      <c r="C135" s="4">
        <f>IFERROR(__xludf.DUMMYFUNCTION("""COMPUTED_VALUE"""),1.0)</f>
        <v>1</v>
      </c>
      <c r="D135" s="4" t="str">
        <f>IFERROR(__xludf.DUMMYFUNCTION("""COMPUTED_VALUE"""),"from")</f>
        <v>from</v>
      </c>
      <c r="E135" s="4">
        <f>IFERROR(__xludf.DUMMYFUNCTION("""COMPUTED_VALUE"""),2.0)</f>
        <v>2</v>
      </c>
      <c r="F135" s="4" t="str">
        <f>IFERROR(__xludf.DUMMYFUNCTION("""COMPUTED_VALUE"""),"to")</f>
        <v>to</v>
      </c>
      <c r="G135" s="4">
        <f>IFERROR(__xludf.DUMMYFUNCTION("""COMPUTED_VALUE"""),8.0)</f>
        <v>8</v>
      </c>
      <c r="I135" s="4">
        <f t="shared" si="15"/>
        <v>125</v>
      </c>
      <c r="K135" s="4" t="str">
        <f t="shared" ref="K135:S135" si="139">IFS(
K$9=$G135, UPPER(K134) &amp; $V134,
K$9=$E135, LEFT(K134,LEN(K134)-LEN($V134)),
1,UPPER(K134)
)</f>
        <v>TFVBL</v>
      </c>
      <c r="L135" s="4" t="str">
        <f t="shared" si="139"/>
        <v/>
      </c>
      <c r="M135" s="4" t="str">
        <f t="shared" si="139"/>
        <v>GRMGWBP</v>
      </c>
      <c r="N135" s="4" t="str">
        <f t="shared" si="139"/>
        <v>GNRW</v>
      </c>
      <c r="O135" s="4" t="str">
        <f t="shared" si="139"/>
        <v>SJDTLQLQFHHHPNMPHGDHNMCLQJZ</v>
      </c>
      <c r="P135" s="4" t="str">
        <f t="shared" si="139"/>
        <v/>
      </c>
      <c r="Q135" s="4" t="str">
        <f t="shared" si="139"/>
        <v>MDL</v>
      </c>
      <c r="R135" s="4" t="str">
        <f t="shared" si="139"/>
        <v>r</v>
      </c>
      <c r="S135" s="4" t="str">
        <f t="shared" si="139"/>
        <v>DVMCCQTRL</v>
      </c>
      <c r="U135" s="4" t="str">
        <f t="shared" si="12"/>
        <v>QFHHHPNMPHGDHNMCLQJZ</v>
      </c>
      <c r="V135" s="4" t="str">
        <f t="array" ref="V135">LOWER(IFERROR(PROPER(CONCATENATE(MID(JOIN("",U135),LEN(JOIN("",U135))-ROW(INDIRECT("1:"&amp;LEN(JOIN("",U135))))+1,1))),""))</f>
        <v>zjqlcmnhdghpmnphhhfq</v>
      </c>
      <c r="X135" s="4">
        <f t="shared" si="13"/>
        <v>20</v>
      </c>
      <c r="Y135" s="4" t="b">
        <f t="shared" si="14"/>
        <v>1</v>
      </c>
    </row>
    <row r="136">
      <c r="A136" s="1" t="s">
        <v>126</v>
      </c>
      <c r="B136" s="4" t="str">
        <f>IFERROR(__xludf.DUMMYFUNCTION("SPLIT(A136,"" "")"),"move")</f>
        <v>move</v>
      </c>
      <c r="C136" s="4">
        <f>IFERROR(__xludf.DUMMYFUNCTION("""COMPUTED_VALUE"""),20.0)</f>
        <v>20</v>
      </c>
      <c r="D136" s="4" t="str">
        <f>IFERROR(__xludf.DUMMYFUNCTION("""COMPUTED_VALUE"""),"from")</f>
        <v>from</v>
      </c>
      <c r="E136" s="4">
        <f>IFERROR(__xludf.DUMMYFUNCTION("""COMPUTED_VALUE"""),5.0)</f>
        <v>5</v>
      </c>
      <c r="F136" s="4" t="str">
        <f>IFERROR(__xludf.DUMMYFUNCTION("""COMPUTED_VALUE"""),"to")</f>
        <v>to</v>
      </c>
      <c r="G136" s="4">
        <f>IFERROR(__xludf.DUMMYFUNCTION("""COMPUTED_VALUE"""),3.0)</f>
        <v>3</v>
      </c>
      <c r="I136" s="4">
        <f t="shared" si="15"/>
        <v>126</v>
      </c>
      <c r="K136" s="4" t="str">
        <f t="shared" ref="K136:S136" si="140">IFS(
K$9=$G136, UPPER(K135) &amp; $V135,
K$9=$E136, LEFT(K135,LEN(K135)-LEN($V135)),
1,UPPER(K135)
)</f>
        <v>TFVBL</v>
      </c>
      <c r="L136" s="4" t="str">
        <f t="shared" si="140"/>
        <v/>
      </c>
      <c r="M136" s="4" t="str">
        <f t="shared" si="140"/>
        <v>GRMGWBPzjqlcmnhdghpmnphhhfq</v>
      </c>
      <c r="N136" s="4" t="str">
        <f t="shared" si="140"/>
        <v>GNRW</v>
      </c>
      <c r="O136" s="4" t="str">
        <f t="shared" si="140"/>
        <v>SJDTLQL</v>
      </c>
      <c r="P136" s="4" t="str">
        <f t="shared" si="140"/>
        <v/>
      </c>
      <c r="Q136" s="4" t="str">
        <f t="shared" si="140"/>
        <v>MDL</v>
      </c>
      <c r="R136" s="4" t="str">
        <f t="shared" si="140"/>
        <v>R</v>
      </c>
      <c r="S136" s="4" t="str">
        <f t="shared" si="140"/>
        <v>DVMCCQTRL</v>
      </c>
      <c r="U136" s="4" t="str">
        <f t="shared" si="12"/>
        <v>JDTLQL</v>
      </c>
      <c r="V136" s="4" t="str">
        <f t="array" ref="V136">LOWER(IFERROR(PROPER(CONCATENATE(MID(JOIN("",U136),LEN(JOIN("",U136))-ROW(INDIRECT("1:"&amp;LEN(JOIN("",U136))))+1,1))),""))</f>
        <v>lqltdj</v>
      </c>
      <c r="X136" s="4">
        <f t="shared" si="13"/>
        <v>6</v>
      </c>
      <c r="Y136" s="4" t="b">
        <f t="shared" si="14"/>
        <v>1</v>
      </c>
    </row>
    <row r="137">
      <c r="A137" s="1" t="s">
        <v>127</v>
      </c>
      <c r="B137" s="4" t="str">
        <f>IFERROR(__xludf.DUMMYFUNCTION("SPLIT(A137,"" "")"),"move")</f>
        <v>move</v>
      </c>
      <c r="C137" s="4">
        <f>IFERROR(__xludf.DUMMYFUNCTION("""COMPUTED_VALUE"""),6.0)</f>
        <v>6</v>
      </c>
      <c r="D137" s="4" t="str">
        <f>IFERROR(__xludf.DUMMYFUNCTION("""COMPUTED_VALUE"""),"from")</f>
        <v>from</v>
      </c>
      <c r="E137" s="4">
        <f>IFERROR(__xludf.DUMMYFUNCTION("""COMPUTED_VALUE"""),5.0)</f>
        <v>5</v>
      </c>
      <c r="F137" s="4" t="str">
        <f>IFERROR(__xludf.DUMMYFUNCTION("""COMPUTED_VALUE"""),"to")</f>
        <v>to</v>
      </c>
      <c r="G137" s="4">
        <f>IFERROR(__xludf.DUMMYFUNCTION("""COMPUTED_VALUE"""),3.0)</f>
        <v>3</v>
      </c>
      <c r="I137" s="4">
        <f t="shared" si="15"/>
        <v>127</v>
      </c>
      <c r="K137" s="4" t="str">
        <f t="shared" ref="K137:S137" si="141">IFS(
K$9=$G137, UPPER(K136) &amp; $V136,
K$9=$E137, LEFT(K136,LEN(K136)-LEN($V136)),
1,UPPER(K136)
)</f>
        <v>TFVBL</v>
      </c>
      <c r="L137" s="4" t="str">
        <f t="shared" si="141"/>
        <v/>
      </c>
      <c r="M137" s="4" t="str">
        <f t="shared" si="141"/>
        <v>GRMGWBPZJQLCMNHDGHPMNPHHHFQlqltdj</v>
      </c>
      <c r="N137" s="4" t="str">
        <f t="shared" si="141"/>
        <v>GNRW</v>
      </c>
      <c r="O137" s="4" t="str">
        <f t="shared" si="141"/>
        <v>S</v>
      </c>
      <c r="P137" s="4" t="str">
        <f t="shared" si="141"/>
        <v/>
      </c>
      <c r="Q137" s="4" t="str">
        <f t="shared" si="141"/>
        <v>MDL</v>
      </c>
      <c r="R137" s="4" t="str">
        <f t="shared" si="141"/>
        <v>R</v>
      </c>
      <c r="S137" s="4" t="str">
        <f t="shared" si="141"/>
        <v>DVMCCQTRL</v>
      </c>
      <c r="U137" s="4" t="str">
        <f t="shared" si="12"/>
        <v>ZJQLCMNHDGHPMNPHHHFQlqltdj</v>
      </c>
      <c r="V137" s="4" t="str">
        <f t="array" ref="V137">LOWER(IFERROR(PROPER(CONCATENATE(MID(JOIN("",U137),LEN(JOIN("",U137))-ROW(INDIRECT("1:"&amp;LEN(JOIN("",U137))))+1,1))),""))</f>
        <v>jdtlqlqfhhhpnmphgdhnmclqjz</v>
      </c>
      <c r="X137" s="4">
        <f t="shared" si="13"/>
        <v>26</v>
      </c>
      <c r="Y137" s="4" t="b">
        <f t="shared" si="14"/>
        <v>1</v>
      </c>
    </row>
    <row r="138">
      <c r="A138" s="1" t="s">
        <v>128</v>
      </c>
      <c r="B138" s="4" t="str">
        <f>IFERROR(__xludf.DUMMYFUNCTION("SPLIT(A138,"" "")"),"move")</f>
        <v>move</v>
      </c>
      <c r="C138" s="4">
        <f>IFERROR(__xludf.DUMMYFUNCTION("""COMPUTED_VALUE"""),26.0)</f>
        <v>26</v>
      </c>
      <c r="D138" s="4" t="str">
        <f>IFERROR(__xludf.DUMMYFUNCTION("""COMPUTED_VALUE"""),"from")</f>
        <v>from</v>
      </c>
      <c r="E138" s="4">
        <f>IFERROR(__xludf.DUMMYFUNCTION("""COMPUTED_VALUE"""),3.0)</f>
        <v>3</v>
      </c>
      <c r="F138" s="4" t="str">
        <f>IFERROR(__xludf.DUMMYFUNCTION("""COMPUTED_VALUE"""),"to")</f>
        <v>to</v>
      </c>
      <c r="G138" s="4">
        <f>IFERROR(__xludf.DUMMYFUNCTION("""COMPUTED_VALUE"""),9.0)</f>
        <v>9</v>
      </c>
      <c r="I138" s="4">
        <f t="shared" si="15"/>
        <v>128</v>
      </c>
      <c r="K138" s="4" t="str">
        <f t="shared" ref="K138:S138" si="142">IFS(
K$9=$G138, UPPER(K137) &amp; $V137,
K$9=$E138, LEFT(K137,LEN(K137)-LEN($V137)),
1,UPPER(K137)
)</f>
        <v>TFVBL</v>
      </c>
      <c r="L138" s="4" t="str">
        <f t="shared" si="142"/>
        <v/>
      </c>
      <c r="M138" s="4" t="str">
        <f t="shared" si="142"/>
        <v>GRMGWBP</v>
      </c>
      <c r="N138" s="4" t="str">
        <f t="shared" si="142"/>
        <v>GNRW</v>
      </c>
      <c r="O138" s="4" t="str">
        <f t="shared" si="142"/>
        <v>S</v>
      </c>
      <c r="P138" s="4" t="str">
        <f t="shared" si="142"/>
        <v/>
      </c>
      <c r="Q138" s="4" t="str">
        <f t="shared" si="142"/>
        <v>MDL</v>
      </c>
      <c r="R138" s="4" t="str">
        <f t="shared" si="142"/>
        <v>R</v>
      </c>
      <c r="S138" s="4" t="str">
        <f t="shared" si="142"/>
        <v>DVMCCQTRLjdtlqlqfhhhpnmphgdhnmclqjz</v>
      </c>
      <c r="U138" s="4" t="str">
        <f t="shared" si="12"/>
        <v>DL</v>
      </c>
      <c r="V138" s="4" t="str">
        <f t="array" ref="V138">LOWER(IFERROR(PROPER(CONCATENATE(MID(JOIN("",U138),LEN(JOIN("",U138))-ROW(INDIRECT("1:"&amp;LEN(JOIN("",U138))))+1,1))),""))</f>
        <v>ld</v>
      </c>
      <c r="X138" s="4">
        <f t="shared" si="13"/>
        <v>2</v>
      </c>
      <c r="Y138" s="4" t="b">
        <f t="shared" si="14"/>
        <v>1</v>
      </c>
    </row>
    <row r="139">
      <c r="A139" s="1" t="s">
        <v>129</v>
      </c>
      <c r="B139" s="4" t="str">
        <f>IFERROR(__xludf.DUMMYFUNCTION("SPLIT(A139,"" "")"),"move")</f>
        <v>move</v>
      </c>
      <c r="C139" s="4">
        <f>IFERROR(__xludf.DUMMYFUNCTION("""COMPUTED_VALUE"""),2.0)</f>
        <v>2</v>
      </c>
      <c r="D139" s="4" t="str">
        <f>IFERROR(__xludf.DUMMYFUNCTION("""COMPUTED_VALUE"""),"from")</f>
        <v>from</v>
      </c>
      <c r="E139" s="4">
        <f>IFERROR(__xludf.DUMMYFUNCTION("""COMPUTED_VALUE"""),7.0)</f>
        <v>7</v>
      </c>
      <c r="F139" s="4" t="str">
        <f>IFERROR(__xludf.DUMMYFUNCTION("""COMPUTED_VALUE"""),"to")</f>
        <v>to</v>
      </c>
      <c r="G139" s="4">
        <f>IFERROR(__xludf.DUMMYFUNCTION("""COMPUTED_VALUE"""),5.0)</f>
        <v>5</v>
      </c>
      <c r="I139" s="4">
        <f t="shared" si="15"/>
        <v>129</v>
      </c>
      <c r="K139" s="4" t="str">
        <f t="shared" ref="K139:S139" si="143">IFS(
K$9=$G139, UPPER(K138) &amp; $V138,
K$9=$E139, LEFT(K138,LEN(K138)-LEN($V138)),
1,UPPER(K138)
)</f>
        <v>TFVBL</v>
      </c>
      <c r="L139" s="4" t="str">
        <f t="shared" si="143"/>
        <v/>
      </c>
      <c r="M139" s="4" t="str">
        <f t="shared" si="143"/>
        <v>GRMGWBP</v>
      </c>
      <c r="N139" s="4" t="str">
        <f t="shared" si="143"/>
        <v>GNRW</v>
      </c>
      <c r="O139" s="4" t="str">
        <f t="shared" si="143"/>
        <v>Sld</v>
      </c>
      <c r="P139" s="4" t="str">
        <f t="shared" si="143"/>
        <v/>
      </c>
      <c r="Q139" s="4" t="str">
        <f t="shared" si="143"/>
        <v>M</v>
      </c>
      <c r="R139" s="4" t="str">
        <f t="shared" si="143"/>
        <v>R</v>
      </c>
      <c r="S139" s="4" t="str">
        <f t="shared" si="143"/>
        <v>DVMCCQTRLJDTLQLQFHHHPNMPHGDHNMCLQJZ</v>
      </c>
      <c r="U139" s="4" t="str">
        <f t="shared" si="12"/>
        <v>d</v>
      </c>
      <c r="V139" s="4" t="str">
        <f t="array" ref="V139">LOWER(IFERROR(PROPER(CONCATENATE(MID(JOIN("",U139),LEN(JOIN("",U139))-ROW(INDIRECT("1:"&amp;LEN(JOIN("",U139))))+1,1))),""))</f>
        <v>d</v>
      </c>
      <c r="X139" s="4">
        <f t="shared" si="13"/>
        <v>1</v>
      </c>
      <c r="Y139" s="4" t="b">
        <f t="shared" si="14"/>
        <v>1</v>
      </c>
    </row>
    <row r="140">
      <c r="A140" s="1" t="s">
        <v>89</v>
      </c>
      <c r="B140" s="4" t="str">
        <f>IFERROR(__xludf.DUMMYFUNCTION("SPLIT(A140,"" "")"),"move")</f>
        <v>move</v>
      </c>
      <c r="C140" s="4">
        <f>IFERROR(__xludf.DUMMYFUNCTION("""COMPUTED_VALUE"""),1.0)</f>
        <v>1</v>
      </c>
      <c r="D140" s="4" t="str">
        <f>IFERROR(__xludf.DUMMYFUNCTION("""COMPUTED_VALUE"""),"from")</f>
        <v>from</v>
      </c>
      <c r="E140" s="4">
        <f>IFERROR(__xludf.DUMMYFUNCTION("""COMPUTED_VALUE"""),5.0)</f>
        <v>5</v>
      </c>
      <c r="F140" s="4" t="str">
        <f>IFERROR(__xludf.DUMMYFUNCTION("""COMPUTED_VALUE"""),"to")</f>
        <v>to</v>
      </c>
      <c r="G140" s="4">
        <f>IFERROR(__xludf.DUMMYFUNCTION("""COMPUTED_VALUE"""),4.0)</f>
        <v>4</v>
      </c>
      <c r="I140" s="4">
        <f t="shared" si="15"/>
        <v>130</v>
      </c>
      <c r="K140" s="4" t="str">
        <f t="shared" ref="K140:S140" si="144">IFS(
K$9=$G140, UPPER(K139) &amp; $V139,
K$9=$E140, LEFT(K139,LEN(K139)-LEN($V139)),
1,UPPER(K139)
)</f>
        <v>TFVBL</v>
      </c>
      <c r="L140" s="4" t="str">
        <f t="shared" si="144"/>
        <v/>
      </c>
      <c r="M140" s="4" t="str">
        <f t="shared" si="144"/>
        <v>GRMGWBP</v>
      </c>
      <c r="N140" s="4" t="str">
        <f t="shared" si="144"/>
        <v>GNRWd</v>
      </c>
      <c r="O140" s="4" t="str">
        <f t="shared" si="144"/>
        <v>Sl</v>
      </c>
      <c r="P140" s="4" t="str">
        <f t="shared" si="144"/>
        <v/>
      </c>
      <c r="Q140" s="4" t="str">
        <f t="shared" si="144"/>
        <v>M</v>
      </c>
      <c r="R140" s="4" t="str">
        <f t="shared" si="144"/>
        <v>R</v>
      </c>
      <c r="S140" s="4" t="str">
        <f t="shared" si="144"/>
        <v>DVMCCQTRLJDTLQLQFHHHPNMPHGDHNMCLQJZ</v>
      </c>
      <c r="U140" s="4" t="str">
        <f t="shared" si="12"/>
        <v>M</v>
      </c>
      <c r="V140" s="4" t="str">
        <f t="array" ref="V140">LOWER(IFERROR(PROPER(CONCATENATE(MID(JOIN("",U140),LEN(JOIN("",U140))-ROW(INDIRECT("1:"&amp;LEN(JOIN("",U140))))+1,1))),""))</f>
        <v>m</v>
      </c>
      <c r="X140" s="4">
        <f t="shared" si="13"/>
        <v>1</v>
      </c>
      <c r="Y140" s="4" t="b">
        <f t="shared" si="14"/>
        <v>1</v>
      </c>
    </row>
    <row r="141">
      <c r="A141" s="1" t="s">
        <v>41</v>
      </c>
      <c r="B141" s="4" t="str">
        <f>IFERROR(__xludf.DUMMYFUNCTION("SPLIT(A141,"" "")"),"move")</f>
        <v>move</v>
      </c>
      <c r="C141" s="4">
        <f>IFERROR(__xludf.DUMMYFUNCTION("""COMPUTED_VALUE"""),1.0)</f>
        <v>1</v>
      </c>
      <c r="D141" s="4" t="str">
        <f>IFERROR(__xludf.DUMMYFUNCTION("""COMPUTED_VALUE"""),"from")</f>
        <v>from</v>
      </c>
      <c r="E141" s="4">
        <f>IFERROR(__xludf.DUMMYFUNCTION("""COMPUTED_VALUE"""),7.0)</f>
        <v>7</v>
      </c>
      <c r="F141" s="4" t="str">
        <f>IFERROR(__xludf.DUMMYFUNCTION("""COMPUTED_VALUE"""),"to")</f>
        <v>to</v>
      </c>
      <c r="G141" s="4">
        <f>IFERROR(__xludf.DUMMYFUNCTION("""COMPUTED_VALUE"""),8.0)</f>
        <v>8</v>
      </c>
      <c r="I141" s="4">
        <f t="shared" si="15"/>
        <v>131</v>
      </c>
      <c r="K141" s="4" t="str">
        <f t="shared" ref="K141:S141" si="145">IFS(
K$9=$G141, UPPER(K140) &amp; $V140,
K$9=$E141, LEFT(K140,LEN(K140)-LEN($V140)),
1,UPPER(K140)
)</f>
        <v>TFVBL</v>
      </c>
      <c r="L141" s="4" t="str">
        <f t="shared" si="145"/>
        <v/>
      </c>
      <c r="M141" s="4" t="str">
        <f t="shared" si="145"/>
        <v>GRMGWBP</v>
      </c>
      <c r="N141" s="4" t="str">
        <f t="shared" si="145"/>
        <v>GNRWD</v>
      </c>
      <c r="O141" s="4" t="str">
        <f t="shared" si="145"/>
        <v>SL</v>
      </c>
      <c r="P141" s="4" t="str">
        <f t="shared" si="145"/>
        <v/>
      </c>
      <c r="Q141" s="4" t="str">
        <f t="shared" si="145"/>
        <v/>
      </c>
      <c r="R141" s="4" t="str">
        <f t="shared" si="145"/>
        <v>Rm</v>
      </c>
      <c r="S141" s="4" t="str">
        <f t="shared" si="145"/>
        <v>DVMCCQTRLJDTLQLQFHHHPNMPHGDHNMCLQJZ</v>
      </c>
      <c r="U141" s="4" t="str">
        <f t="shared" si="12"/>
        <v>Rm</v>
      </c>
      <c r="V141" s="4" t="str">
        <f t="array" ref="V141">LOWER(IFERROR(PROPER(CONCATENATE(MID(JOIN("",U141),LEN(JOIN("",U141))-ROW(INDIRECT("1:"&amp;LEN(JOIN("",U141))))+1,1))),""))</f>
        <v>mr</v>
      </c>
      <c r="X141" s="4">
        <f t="shared" si="13"/>
        <v>2</v>
      </c>
      <c r="Y141" s="4" t="b">
        <f t="shared" si="14"/>
        <v>1</v>
      </c>
    </row>
    <row r="142">
      <c r="A142" s="1" t="s">
        <v>130</v>
      </c>
      <c r="B142" s="4" t="str">
        <f>IFERROR(__xludf.DUMMYFUNCTION("SPLIT(A142,"" "")"),"move")</f>
        <v>move</v>
      </c>
      <c r="C142" s="4">
        <f>IFERROR(__xludf.DUMMYFUNCTION("""COMPUTED_VALUE"""),2.0)</f>
        <v>2</v>
      </c>
      <c r="D142" s="4" t="str">
        <f>IFERROR(__xludf.DUMMYFUNCTION("""COMPUTED_VALUE"""),"from")</f>
        <v>from</v>
      </c>
      <c r="E142" s="4">
        <f>IFERROR(__xludf.DUMMYFUNCTION("""COMPUTED_VALUE"""),8.0)</f>
        <v>8</v>
      </c>
      <c r="F142" s="4" t="str">
        <f>IFERROR(__xludf.DUMMYFUNCTION("""COMPUTED_VALUE"""),"to")</f>
        <v>to</v>
      </c>
      <c r="G142" s="4">
        <f>IFERROR(__xludf.DUMMYFUNCTION("""COMPUTED_VALUE"""),5.0)</f>
        <v>5</v>
      </c>
      <c r="I142" s="4">
        <f t="shared" si="15"/>
        <v>132</v>
      </c>
      <c r="K142" s="4" t="str">
        <f t="shared" ref="K142:S142" si="146">IFS(
K$9=$G142, UPPER(K141) &amp; $V141,
K$9=$E142, LEFT(K141,LEN(K141)-LEN($V141)),
1,UPPER(K141)
)</f>
        <v>TFVBL</v>
      </c>
      <c r="L142" s="4" t="str">
        <f t="shared" si="146"/>
        <v/>
      </c>
      <c r="M142" s="4" t="str">
        <f t="shared" si="146"/>
        <v>GRMGWBP</v>
      </c>
      <c r="N142" s="4" t="str">
        <f t="shared" si="146"/>
        <v>GNRWD</v>
      </c>
      <c r="O142" s="4" t="str">
        <f t="shared" si="146"/>
        <v>SLmr</v>
      </c>
      <c r="P142" s="4" t="str">
        <f t="shared" si="146"/>
        <v/>
      </c>
      <c r="Q142" s="4" t="str">
        <f t="shared" si="146"/>
        <v/>
      </c>
      <c r="R142" s="4" t="str">
        <f t="shared" si="146"/>
        <v/>
      </c>
      <c r="S142" s="4" t="str">
        <f t="shared" si="146"/>
        <v>DVMCCQTRLJDTLQLQFHHHPNMPHGDHNMCLQJZ</v>
      </c>
      <c r="U142" s="4" t="str">
        <f t="shared" si="12"/>
        <v>PHGDHNMCLQJZ</v>
      </c>
      <c r="V142" s="4" t="str">
        <f t="array" ref="V142">LOWER(IFERROR(PROPER(CONCATENATE(MID(JOIN("",U142),LEN(JOIN("",U142))-ROW(INDIRECT("1:"&amp;LEN(JOIN("",U142))))+1,1))),""))</f>
        <v>zjqlcmnhdghp</v>
      </c>
      <c r="X142" s="4">
        <f t="shared" si="13"/>
        <v>12</v>
      </c>
      <c r="Y142" s="4" t="b">
        <f t="shared" si="14"/>
        <v>1</v>
      </c>
    </row>
    <row r="143">
      <c r="A143" s="1" t="s">
        <v>131</v>
      </c>
      <c r="B143" s="4" t="str">
        <f>IFERROR(__xludf.DUMMYFUNCTION("SPLIT(A143,"" "")"),"move")</f>
        <v>move</v>
      </c>
      <c r="C143" s="4">
        <f>IFERROR(__xludf.DUMMYFUNCTION("""COMPUTED_VALUE"""),12.0)</f>
        <v>12</v>
      </c>
      <c r="D143" s="4" t="str">
        <f>IFERROR(__xludf.DUMMYFUNCTION("""COMPUTED_VALUE"""),"from")</f>
        <v>from</v>
      </c>
      <c r="E143" s="4">
        <f>IFERROR(__xludf.DUMMYFUNCTION("""COMPUTED_VALUE"""),9.0)</f>
        <v>9</v>
      </c>
      <c r="F143" s="4" t="str">
        <f>IFERROR(__xludf.DUMMYFUNCTION("""COMPUTED_VALUE"""),"to")</f>
        <v>to</v>
      </c>
      <c r="G143" s="4">
        <f>IFERROR(__xludf.DUMMYFUNCTION("""COMPUTED_VALUE"""),4.0)</f>
        <v>4</v>
      </c>
      <c r="I143" s="4">
        <f t="shared" si="15"/>
        <v>133</v>
      </c>
      <c r="K143" s="4" t="str">
        <f t="shared" ref="K143:S143" si="147">IFS(
K$9=$G143, UPPER(K142) &amp; $V142,
K$9=$E143, LEFT(K142,LEN(K142)-LEN($V142)),
1,UPPER(K142)
)</f>
        <v>TFVBL</v>
      </c>
      <c r="L143" s="4" t="str">
        <f t="shared" si="147"/>
        <v/>
      </c>
      <c r="M143" s="4" t="str">
        <f t="shared" si="147"/>
        <v>GRMGWBP</v>
      </c>
      <c r="N143" s="4" t="str">
        <f t="shared" si="147"/>
        <v>GNRWDzjqlcmnhdghp</v>
      </c>
      <c r="O143" s="4" t="str">
        <f t="shared" si="147"/>
        <v>SLMR</v>
      </c>
      <c r="P143" s="4" t="str">
        <f t="shared" si="147"/>
        <v/>
      </c>
      <c r="Q143" s="4" t="str">
        <f t="shared" si="147"/>
        <v/>
      </c>
      <c r="R143" s="4" t="str">
        <f t="shared" si="147"/>
        <v/>
      </c>
      <c r="S143" s="4" t="str">
        <f t="shared" si="147"/>
        <v>DVMCCQTRLJDTLQLQFHHHPNM</v>
      </c>
      <c r="U143" s="4" t="str">
        <f t="shared" si="12"/>
        <v>BP</v>
      </c>
      <c r="V143" s="4" t="str">
        <f t="array" ref="V143">LOWER(IFERROR(PROPER(CONCATENATE(MID(JOIN("",U143),LEN(JOIN("",U143))-ROW(INDIRECT("1:"&amp;LEN(JOIN("",U143))))+1,1))),""))</f>
        <v>pb</v>
      </c>
      <c r="X143" s="4">
        <f t="shared" si="13"/>
        <v>2</v>
      </c>
      <c r="Y143" s="4" t="b">
        <f t="shared" si="14"/>
        <v>1</v>
      </c>
    </row>
    <row r="144">
      <c r="A144" s="1" t="s">
        <v>132</v>
      </c>
      <c r="B144" s="4" t="str">
        <f>IFERROR(__xludf.DUMMYFUNCTION("SPLIT(A144,"" "")"),"move")</f>
        <v>move</v>
      </c>
      <c r="C144" s="4">
        <f>IFERROR(__xludf.DUMMYFUNCTION("""COMPUTED_VALUE"""),2.0)</f>
        <v>2</v>
      </c>
      <c r="D144" s="4" t="str">
        <f>IFERROR(__xludf.DUMMYFUNCTION("""COMPUTED_VALUE"""),"from")</f>
        <v>from</v>
      </c>
      <c r="E144" s="4">
        <f>IFERROR(__xludf.DUMMYFUNCTION("""COMPUTED_VALUE"""),3.0)</f>
        <v>3</v>
      </c>
      <c r="F144" s="4" t="str">
        <f>IFERROR(__xludf.DUMMYFUNCTION("""COMPUTED_VALUE"""),"to")</f>
        <v>to</v>
      </c>
      <c r="G144" s="4">
        <f>IFERROR(__xludf.DUMMYFUNCTION("""COMPUTED_VALUE"""),2.0)</f>
        <v>2</v>
      </c>
      <c r="I144" s="4">
        <f t="shared" si="15"/>
        <v>134</v>
      </c>
      <c r="K144" s="4" t="str">
        <f t="shared" ref="K144:S144" si="148">IFS(
K$9=$G144, UPPER(K143) &amp; $V143,
K$9=$E144, LEFT(K143,LEN(K143)-LEN($V143)),
1,UPPER(K143)
)</f>
        <v>TFVBL</v>
      </c>
      <c r="L144" s="4" t="str">
        <f t="shared" si="148"/>
        <v>pb</v>
      </c>
      <c r="M144" s="4" t="str">
        <f t="shared" si="148"/>
        <v>GRMGW</v>
      </c>
      <c r="N144" s="4" t="str">
        <f t="shared" si="148"/>
        <v>GNRWDZJQLCMNHDGHP</v>
      </c>
      <c r="O144" s="4" t="str">
        <f t="shared" si="148"/>
        <v>SLMR</v>
      </c>
      <c r="P144" s="4" t="str">
        <f t="shared" si="148"/>
        <v/>
      </c>
      <c r="Q144" s="4" t="str">
        <f t="shared" si="148"/>
        <v/>
      </c>
      <c r="R144" s="4" t="str">
        <f t="shared" si="148"/>
        <v/>
      </c>
      <c r="S144" s="4" t="str">
        <f t="shared" si="148"/>
        <v>DVMCCQTRLJDTLQLQFHHHPNM</v>
      </c>
      <c r="U144" s="4" t="str">
        <f t="shared" si="12"/>
        <v>FVBL</v>
      </c>
      <c r="V144" s="4" t="str">
        <f t="array" ref="V144">LOWER(IFERROR(PROPER(CONCATENATE(MID(JOIN("",U144),LEN(JOIN("",U144))-ROW(INDIRECT("1:"&amp;LEN(JOIN("",U144))))+1,1))),""))</f>
        <v>lbvf</v>
      </c>
      <c r="X144" s="4">
        <f t="shared" si="13"/>
        <v>4</v>
      </c>
      <c r="Y144" s="4" t="b">
        <f t="shared" si="14"/>
        <v>1</v>
      </c>
    </row>
    <row r="145">
      <c r="A145" s="1" t="s">
        <v>133</v>
      </c>
      <c r="B145" s="4" t="str">
        <f>IFERROR(__xludf.DUMMYFUNCTION("SPLIT(A145,"" "")"),"move")</f>
        <v>move</v>
      </c>
      <c r="C145" s="4">
        <f>IFERROR(__xludf.DUMMYFUNCTION("""COMPUTED_VALUE"""),4.0)</f>
        <v>4</v>
      </c>
      <c r="D145" s="4" t="str">
        <f>IFERROR(__xludf.DUMMYFUNCTION("""COMPUTED_VALUE"""),"from")</f>
        <v>from</v>
      </c>
      <c r="E145" s="4">
        <f>IFERROR(__xludf.DUMMYFUNCTION("""COMPUTED_VALUE"""),1.0)</f>
        <v>1</v>
      </c>
      <c r="F145" s="4" t="str">
        <f>IFERROR(__xludf.DUMMYFUNCTION("""COMPUTED_VALUE"""),"to")</f>
        <v>to</v>
      </c>
      <c r="G145" s="4">
        <f>IFERROR(__xludf.DUMMYFUNCTION("""COMPUTED_VALUE"""),9.0)</f>
        <v>9</v>
      </c>
      <c r="I145" s="4">
        <f t="shared" si="15"/>
        <v>135</v>
      </c>
      <c r="K145" s="4" t="str">
        <f t="shared" ref="K145:S145" si="149">IFS(
K$9=$G145, UPPER(K144) &amp; $V144,
K$9=$E145, LEFT(K144,LEN(K144)-LEN($V144)),
1,UPPER(K144)
)</f>
        <v>T</v>
      </c>
      <c r="L145" s="4" t="str">
        <f t="shared" si="149"/>
        <v>PB</v>
      </c>
      <c r="M145" s="4" t="str">
        <f t="shared" si="149"/>
        <v>GRMGW</v>
      </c>
      <c r="N145" s="4" t="str">
        <f t="shared" si="149"/>
        <v>GNRWDZJQLCMNHDGHP</v>
      </c>
      <c r="O145" s="4" t="str">
        <f t="shared" si="149"/>
        <v>SLMR</v>
      </c>
      <c r="P145" s="4" t="str">
        <f t="shared" si="149"/>
        <v/>
      </c>
      <c r="Q145" s="4" t="str">
        <f t="shared" si="149"/>
        <v/>
      </c>
      <c r="R145" s="4" t="str">
        <f t="shared" si="149"/>
        <v/>
      </c>
      <c r="S145" s="4" t="str">
        <f t="shared" si="149"/>
        <v>DVMCCQTRLJDTLQLQFHHHPNMlbvf</v>
      </c>
      <c r="U145" s="4" t="str">
        <f t="shared" si="12"/>
        <v>GW</v>
      </c>
      <c r="V145" s="4" t="str">
        <f t="array" ref="V145">LOWER(IFERROR(PROPER(CONCATENATE(MID(JOIN("",U145),LEN(JOIN("",U145))-ROW(INDIRECT("1:"&amp;LEN(JOIN("",U145))))+1,1))),""))</f>
        <v>wg</v>
      </c>
      <c r="X145" s="4">
        <f t="shared" si="13"/>
        <v>2</v>
      </c>
      <c r="Y145" s="4" t="b">
        <f t="shared" si="14"/>
        <v>1</v>
      </c>
    </row>
    <row r="146">
      <c r="A146" s="1" t="s">
        <v>55</v>
      </c>
      <c r="B146" s="4" t="str">
        <f>IFERROR(__xludf.DUMMYFUNCTION("SPLIT(A146,"" "")"),"move")</f>
        <v>move</v>
      </c>
      <c r="C146" s="4">
        <f>IFERROR(__xludf.DUMMYFUNCTION("""COMPUTED_VALUE"""),2.0)</f>
        <v>2</v>
      </c>
      <c r="D146" s="4" t="str">
        <f>IFERROR(__xludf.DUMMYFUNCTION("""COMPUTED_VALUE"""),"from")</f>
        <v>from</v>
      </c>
      <c r="E146" s="4">
        <f>IFERROR(__xludf.DUMMYFUNCTION("""COMPUTED_VALUE"""),3.0)</f>
        <v>3</v>
      </c>
      <c r="F146" s="4" t="str">
        <f>IFERROR(__xludf.DUMMYFUNCTION("""COMPUTED_VALUE"""),"to")</f>
        <v>to</v>
      </c>
      <c r="G146" s="4">
        <f>IFERROR(__xludf.DUMMYFUNCTION("""COMPUTED_VALUE"""),1.0)</f>
        <v>1</v>
      </c>
      <c r="I146" s="4">
        <f t="shared" si="15"/>
        <v>136</v>
      </c>
      <c r="K146" s="4" t="str">
        <f t="shared" ref="K146:S146" si="150">IFS(
K$9=$G146, UPPER(K145) &amp; $V145,
K$9=$E146, LEFT(K145,LEN(K145)-LEN($V145)),
1,UPPER(K145)
)</f>
        <v>Twg</v>
      </c>
      <c r="L146" s="4" t="str">
        <f t="shared" si="150"/>
        <v>PB</v>
      </c>
      <c r="M146" s="4" t="str">
        <f t="shared" si="150"/>
        <v>GRM</v>
      </c>
      <c r="N146" s="4" t="str">
        <f t="shared" si="150"/>
        <v>GNRWDZJQLCMNHDGHP</v>
      </c>
      <c r="O146" s="4" t="str">
        <f t="shared" si="150"/>
        <v>SLMR</v>
      </c>
      <c r="P146" s="4" t="str">
        <f t="shared" si="150"/>
        <v/>
      </c>
      <c r="Q146" s="4" t="str">
        <f t="shared" si="150"/>
        <v/>
      </c>
      <c r="R146" s="4" t="str">
        <f t="shared" si="150"/>
        <v/>
      </c>
      <c r="S146" s="4" t="str">
        <f t="shared" si="150"/>
        <v>DVMCCQTRLJDTLQLQFHHHPNMLBVF</v>
      </c>
      <c r="U146" s="4" t="str">
        <f t="shared" si="12"/>
        <v>SLMR</v>
      </c>
      <c r="V146" s="4" t="str">
        <f t="array" ref="V146">LOWER(IFERROR(PROPER(CONCATENATE(MID(JOIN("",U146),LEN(JOIN("",U146))-ROW(INDIRECT("1:"&amp;LEN(JOIN("",U146))))+1,1))),""))</f>
        <v>rmls</v>
      </c>
      <c r="X146" s="4">
        <f t="shared" si="13"/>
        <v>4</v>
      </c>
      <c r="Y146" s="4" t="b">
        <f t="shared" si="14"/>
        <v>1</v>
      </c>
    </row>
    <row r="147">
      <c r="A147" s="1" t="s">
        <v>134</v>
      </c>
      <c r="B147" s="4" t="str">
        <f>IFERROR(__xludf.DUMMYFUNCTION("SPLIT(A147,"" "")"),"move")</f>
        <v>move</v>
      </c>
      <c r="C147" s="4">
        <f>IFERROR(__xludf.DUMMYFUNCTION("""COMPUTED_VALUE"""),4.0)</f>
        <v>4</v>
      </c>
      <c r="D147" s="4" t="str">
        <f>IFERROR(__xludf.DUMMYFUNCTION("""COMPUTED_VALUE"""),"from")</f>
        <v>from</v>
      </c>
      <c r="E147" s="4">
        <f>IFERROR(__xludf.DUMMYFUNCTION("""COMPUTED_VALUE"""),5.0)</f>
        <v>5</v>
      </c>
      <c r="F147" s="4" t="str">
        <f>IFERROR(__xludf.DUMMYFUNCTION("""COMPUTED_VALUE"""),"to")</f>
        <v>to</v>
      </c>
      <c r="G147" s="4">
        <f>IFERROR(__xludf.DUMMYFUNCTION("""COMPUTED_VALUE"""),6.0)</f>
        <v>6</v>
      </c>
      <c r="I147" s="4">
        <f t="shared" si="15"/>
        <v>137</v>
      </c>
      <c r="K147" s="4" t="str">
        <f t="shared" ref="K147:S147" si="151">IFS(
K$9=$G147, UPPER(K146) &amp; $V146,
K$9=$E147, LEFT(K146,LEN(K146)-LEN($V146)),
1,UPPER(K146)
)</f>
        <v>TWG</v>
      </c>
      <c r="L147" s="4" t="str">
        <f t="shared" si="151"/>
        <v>PB</v>
      </c>
      <c r="M147" s="4" t="str">
        <f t="shared" si="151"/>
        <v>GRM</v>
      </c>
      <c r="N147" s="4" t="str">
        <f t="shared" si="151"/>
        <v>GNRWDZJQLCMNHDGHP</v>
      </c>
      <c r="O147" s="4" t="str">
        <f t="shared" si="151"/>
        <v/>
      </c>
      <c r="P147" s="4" t="str">
        <f t="shared" si="151"/>
        <v>rmls</v>
      </c>
      <c r="Q147" s="4" t="str">
        <f t="shared" si="151"/>
        <v/>
      </c>
      <c r="R147" s="4" t="str">
        <f t="shared" si="151"/>
        <v/>
      </c>
      <c r="S147" s="4" t="str">
        <f t="shared" si="151"/>
        <v>DVMCCQTRLJDTLQLQFHHHPNMLBVF</v>
      </c>
      <c r="U147" s="4" t="str">
        <f t="shared" si="12"/>
        <v>MLBVF</v>
      </c>
      <c r="V147" s="4" t="str">
        <f t="array" ref="V147">LOWER(IFERROR(PROPER(CONCATENATE(MID(JOIN("",U147),LEN(JOIN("",U147))-ROW(INDIRECT("1:"&amp;LEN(JOIN("",U147))))+1,1))),""))</f>
        <v>fvblm</v>
      </c>
      <c r="X147" s="4">
        <f t="shared" si="13"/>
        <v>5</v>
      </c>
      <c r="Y147" s="4" t="b">
        <f t="shared" si="14"/>
        <v>1</v>
      </c>
    </row>
    <row r="148">
      <c r="A148" s="1" t="s">
        <v>135</v>
      </c>
      <c r="B148" s="4" t="str">
        <f>IFERROR(__xludf.DUMMYFUNCTION("SPLIT(A148,"" "")"),"move")</f>
        <v>move</v>
      </c>
      <c r="C148" s="4">
        <f>IFERROR(__xludf.DUMMYFUNCTION("""COMPUTED_VALUE"""),5.0)</f>
        <v>5</v>
      </c>
      <c r="D148" s="4" t="str">
        <f>IFERROR(__xludf.DUMMYFUNCTION("""COMPUTED_VALUE"""),"from")</f>
        <v>from</v>
      </c>
      <c r="E148" s="4">
        <f>IFERROR(__xludf.DUMMYFUNCTION("""COMPUTED_VALUE"""),9.0)</f>
        <v>9</v>
      </c>
      <c r="F148" s="4" t="str">
        <f>IFERROR(__xludf.DUMMYFUNCTION("""COMPUTED_VALUE"""),"to")</f>
        <v>to</v>
      </c>
      <c r="G148" s="4">
        <f>IFERROR(__xludf.DUMMYFUNCTION("""COMPUTED_VALUE"""),4.0)</f>
        <v>4</v>
      </c>
      <c r="I148" s="4">
        <f t="shared" si="15"/>
        <v>138</v>
      </c>
      <c r="K148" s="4" t="str">
        <f t="shared" ref="K148:S148" si="152">IFS(
K$9=$G148, UPPER(K147) &amp; $V147,
K$9=$E148, LEFT(K147,LEN(K147)-LEN($V147)),
1,UPPER(K147)
)</f>
        <v>TWG</v>
      </c>
      <c r="L148" s="4" t="str">
        <f t="shared" si="152"/>
        <v>PB</v>
      </c>
      <c r="M148" s="4" t="str">
        <f t="shared" si="152"/>
        <v>GRM</v>
      </c>
      <c r="N148" s="4" t="str">
        <f t="shared" si="152"/>
        <v>GNRWDZJQLCMNHDGHPfvblm</v>
      </c>
      <c r="O148" s="4" t="str">
        <f t="shared" si="152"/>
        <v/>
      </c>
      <c r="P148" s="4" t="str">
        <f t="shared" si="152"/>
        <v>RMLS</v>
      </c>
      <c r="Q148" s="4" t="str">
        <f t="shared" si="152"/>
        <v/>
      </c>
      <c r="R148" s="4" t="str">
        <f t="shared" si="152"/>
        <v/>
      </c>
      <c r="S148" s="4" t="str">
        <f t="shared" si="152"/>
        <v>DVMCCQTRLJDTLQLQFHHHPN</v>
      </c>
      <c r="U148" s="4" t="str">
        <f t="shared" si="12"/>
        <v>LS</v>
      </c>
      <c r="V148" s="4" t="str">
        <f t="array" ref="V148">LOWER(IFERROR(PROPER(CONCATENATE(MID(JOIN("",U148),LEN(JOIN("",U148))-ROW(INDIRECT("1:"&amp;LEN(JOIN("",U148))))+1,1))),""))</f>
        <v>sl</v>
      </c>
      <c r="X148" s="4">
        <f t="shared" si="13"/>
        <v>2</v>
      </c>
      <c r="Y148" s="4" t="b">
        <f t="shared" si="14"/>
        <v>1</v>
      </c>
    </row>
    <row r="149">
      <c r="A149" s="1" t="s">
        <v>110</v>
      </c>
      <c r="B149" s="4" t="str">
        <f>IFERROR(__xludf.DUMMYFUNCTION("SPLIT(A149,"" "")"),"move")</f>
        <v>move</v>
      </c>
      <c r="C149" s="4">
        <f>IFERROR(__xludf.DUMMYFUNCTION("""COMPUTED_VALUE"""),2.0)</f>
        <v>2</v>
      </c>
      <c r="D149" s="4" t="str">
        <f>IFERROR(__xludf.DUMMYFUNCTION("""COMPUTED_VALUE"""),"from")</f>
        <v>from</v>
      </c>
      <c r="E149" s="4">
        <f>IFERROR(__xludf.DUMMYFUNCTION("""COMPUTED_VALUE"""),6.0)</f>
        <v>6</v>
      </c>
      <c r="F149" s="4" t="str">
        <f>IFERROR(__xludf.DUMMYFUNCTION("""COMPUTED_VALUE"""),"to")</f>
        <v>to</v>
      </c>
      <c r="G149" s="4">
        <f>IFERROR(__xludf.DUMMYFUNCTION("""COMPUTED_VALUE"""),3.0)</f>
        <v>3</v>
      </c>
      <c r="I149" s="4">
        <f t="shared" si="15"/>
        <v>139</v>
      </c>
      <c r="K149" s="4" t="str">
        <f t="shared" ref="K149:S149" si="153">IFS(
K$9=$G149, UPPER(K148) &amp; $V148,
K$9=$E149, LEFT(K148,LEN(K148)-LEN($V148)),
1,UPPER(K148)
)</f>
        <v>TWG</v>
      </c>
      <c r="L149" s="4" t="str">
        <f t="shared" si="153"/>
        <v>PB</v>
      </c>
      <c r="M149" s="4" t="str">
        <f t="shared" si="153"/>
        <v>GRMsl</v>
      </c>
      <c r="N149" s="4" t="str">
        <f t="shared" si="153"/>
        <v>GNRWDZJQLCMNHDGHPFVBLM</v>
      </c>
      <c r="O149" s="4" t="str">
        <f t="shared" si="153"/>
        <v/>
      </c>
      <c r="P149" s="4" t="str">
        <f t="shared" si="153"/>
        <v>RM</v>
      </c>
      <c r="Q149" s="4" t="str">
        <f t="shared" si="153"/>
        <v/>
      </c>
      <c r="R149" s="4" t="str">
        <f t="shared" si="153"/>
        <v/>
      </c>
      <c r="S149" s="4" t="str">
        <f t="shared" si="153"/>
        <v>DVMCCQTRLJDTLQLQFHHHPN</v>
      </c>
      <c r="U149" s="4" t="str">
        <f t="shared" si="12"/>
        <v>RM</v>
      </c>
      <c r="V149" s="4" t="str">
        <f t="array" ref="V149">LOWER(IFERROR(PROPER(CONCATENATE(MID(JOIN("",U149),LEN(JOIN("",U149))-ROW(INDIRECT("1:"&amp;LEN(JOIN("",U149))))+1,1))),""))</f>
        <v>mr</v>
      </c>
      <c r="X149" s="4">
        <f t="shared" si="13"/>
        <v>2</v>
      </c>
      <c r="Y149" s="4" t="b">
        <f t="shared" si="14"/>
        <v>1</v>
      </c>
    </row>
    <row r="150">
      <c r="A150" s="1" t="s">
        <v>136</v>
      </c>
      <c r="B150" s="4" t="str">
        <f>IFERROR(__xludf.DUMMYFUNCTION("SPLIT(A150,"" "")"),"move")</f>
        <v>move</v>
      </c>
      <c r="C150" s="4">
        <f>IFERROR(__xludf.DUMMYFUNCTION("""COMPUTED_VALUE"""),2.0)</f>
        <v>2</v>
      </c>
      <c r="D150" s="4" t="str">
        <f>IFERROR(__xludf.DUMMYFUNCTION("""COMPUTED_VALUE"""),"from")</f>
        <v>from</v>
      </c>
      <c r="E150" s="4">
        <f>IFERROR(__xludf.DUMMYFUNCTION("""COMPUTED_VALUE"""),6.0)</f>
        <v>6</v>
      </c>
      <c r="F150" s="4" t="str">
        <f>IFERROR(__xludf.DUMMYFUNCTION("""COMPUTED_VALUE"""),"to")</f>
        <v>to</v>
      </c>
      <c r="G150" s="4">
        <f>IFERROR(__xludf.DUMMYFUNCTION("""COMPUTED_VALUE"""),8.0)</f>
        <v>8</v>
      </c>
      <c r="I150" s="4">
        <f t="shared" si="15"/>
        <v>140</v>
      </c>
      <c r="K150" s="4" t="str">
        <f t="shared" ref="K150:S150" si="154">IFS(
K$9=$G150, UPPER(K149) &amp; $V149,
K$9=$E150, LEFT(K149,LEN(K149)-LEN($V149)),
1,UPPER(K149)
)</f>
        <v>TWG</v>
      </c>
      <c r="L150" s="4" t="str">
        <f t="shared" si="154"/>
        <v>PB</v>
      </c>
      <c r="M150" s="4" t="str">
        <f t="shared" si="154"/>
        <v>GRMSL</v>
      </c>
      <c r="N150" s="4" t="str">
        <f t="shared" si="154"/>
        <v>GNRWDZJQLCMNHDGHPFVBLM</v>
      </c>
      <c r="O150" s="4" t="str">
        <f t="shared" si="154"/>
        <v/>
      </c>
      <c r="P150" s="4" t="str">
        <f t="shared" si="154"/>
        <v/>
      </c>
      <c r="Q150" s="4" t="str">
        <f t="shared" si="154"/>
        <v/>
      </c>
      <c r="R150" s="4" t="str">
        <f t="shared" si="154"/>
        <v>mr</v>
      </c>
      <c r="S150" s="4" t="str">
        <f t="shared" si="154"/>
        <v>DVMCCQTRLJDTLQLQFHHHPN</v>
      </c>
      <c r="U150" s="4" t="str">
        <f t="shared" si="12"/>
        <v>mr</v>
      </c>
      <c r="V150" s="4" t="str">
        <f t="array" ref="V150">LOWER(IFERROR(PROPER(CONCATENATE(MID(JOIN("",U150),LEN(JOIN("",U150))-ROW(INDIRECT("1:"&amp;LEN(JOIN("",U150))))+1,1))),""))</f>
        <v>rm</v>
      </c>
      <c r="X150" s="4">
        <f t="shared" si="13"/>
        <v>2</v>
      </c>
      <c r="Y150" s="4" t="b">
        <f t="shared" si="14"/>
        <v>1</v>
      </c>
    </row>
    <row r="151">
      <c r="A151" s="1" t="s">
        <v>137</v>
      </c>
      <c r="B151" s="4" t="str">
        <f>IFERROR(__xludf.DUMMYFUNCTION("SPLIT(A151,"" "")"),"move")</f>
        <v>move</v>
      </c>
      <c r="C151" s="4">
        <f>IFERROR(__xludf.DUMMYFUNCTION("""COMPUTED_VALUE"""),2.0)</f>
        <v>2</v>
      </c>
      <c r="D151" s="4" t="str">
        <f>IFERROR(__xludf.DUMMYFUNCTION("""COMPUTED_VALUE"""),"from")</f>
        <v>from</v>
      </c>
      <c r="E151" s="4">
        <f>IFERROR(__xludf.DUMMYFUNCTION("""COMPUTED_VALUE"""),8.0)</f>
        <v>8</v>
      </c>
      <c r="F151" s="4" t="str">
        <f>IFERROR(__xludf.DUMMYFUNCTION("""COMPUTED_VALUE"""),"to")</f>
        <v>to</v>
      </c>
      <c r="G151" s="4">
        <f>IFERROR(__xludf.DUMMYFUNCTION("""COMPUTED_VALUE"""),3.0)</f>
        <v>3</v>
      </c>
      <c r="I151" s="4">
        <f t="shared" si="15"/>
        <v>141</v>
      </c>
      <c r="K151" s="4" t="str">
        <f t="shared" ref="K151:S151" si="155">IFS(
K$9=$G151, UPPER(K150) &amp; $V150,
K$9=$E151, LEFT(K150,LEN(K150)-LEN($V150)),
1,UPPER(K150)
)</f>
        <v>TWG</v>
      </c>
      <c r="L151" s="4" t="str">
        <f t="shared" si="155"/>
        <v>PB</v>
      </c>
      <c r="M151" s="4" t="str">
        <f t="shared" si="155"/>
        <v>GRMSLrm</v>
      </c>
      <c r="N151" s="4" t="str">
        <f t="shared" si="155"/>
        <v>GNRWDZJQLCMNHDGHPFVBLM</v>
      </c>
      <c r="O151" s="4" t="str">
        <f t="shared" si="155"/>
        <v/>
      </c>
      <c r="P151" s="4" t="str">
        <f t="shared" si="155"/>
        <v/>
      </c>
      <c r="Q151" s="4" t="str">
        <f t="shared" si="155"/>
        <v/>
      </c>
      <c r="R151" s="4" t="str">
        <f t="shared" si="155"/>
        <v/>
      </c>
      <c r="S151" s="4" t="str">
        <f t="shared" si="155"/>
        <v>DVMCCQTRLJDTLQLQFHHHPN</v>
      </c>
      <c r="U151" s="4" t="str">
        <f t="shared" si="12"/>
        <v>B</v>
      </c>
      <c r="V151" s="4" t="str">
        <f t="array" ref="V151">LOWER(IFERROR(PROPER(CONCATENATE(MID(JOIN("",U151),LEN(JOIN("",U151))-ROW(INDIRECT("1:"&amp;LEN(JOIN("",U151))))+1,1))),""))</f>
        <v>b</v>
      </c>
      <c r="X151" s="4">
        <f t="shared" si="13"/>
        <v>1</v>
      </c>
      <c r="Y151" s="4" t="b">
        <f t="shared" si="14"/>
        <v>1</v>
      </c>
    </row>
    <row r="152">
      <c r="A152" s="1" t="s">
        <v>138</v>
      </c>
      <c r="B152" s="4" t="str">
        <f>IFERROR(__xludf.DUMMYFUNCTION("SPLIT(A152,"" "")"),"move")</f>
        <v>move</v>
      </c>
      <c r="C152" s="4">
        <f>IFERROR(__xludf.DUMMYFUNCTION("""COMPUTED_VALUE"""),1.0)</f>
        <v>1</v>
      </c>
      <c r="D152" s="4" t="str">
        <f>IFERROR(__xludf.DUMMYFUNCTION("""COMPUTED_VALUE"""),"from")</f>
        <v>from</v>
      </c>
      <c r="E152" s="4">
        <f>IFERROR(__xludf.DUMMYFUNCTION("""COMPUTED_VALUE"""),2.0)</f>
        <v>2</v>
      </c>
      <c r="F152" s="4" t="str">
        <f>IFERROR(__xludf.DUMMYFUNCTION("""COMPUTED_VALUE"""),"to")</f>
        <v>to</v>
      </c>
      <c r="G152" s="4">
        <f>IFERROR(__xludf.DUMMYFUNCTION("""COMPUTED_VALUE"""),7.0)</f>
        <v>7</v>
      </c>
      <c r="I152" s="4">
        <f t="shared" si="15"/>
        <v>142</v>
      </c>
      <c r="K152" s="4" t="str">
        <f t="shared" ref="K152:S152" si="156">IFS(
K$9=$G152, UPPER(K151) &amp; $V151,
K$9=$E152, LEFT(K151,LEN(K151)-LEN($V151)),
1,UPPER(K151)
)</f>
        <v>TWG</v>
      </c>
      <c r="L152" s="4" t="str">
        <f t="shared" si="156"/>
        <v>P</v>
      </c>
      <c r="M152" s="4" t="str">
        <f t="shared" si="156"/>
        <v>GRMSLRM</v>
      </c>
      <c r="N152" s="4" t="str">
        <f t="shared" si="156"/>
        <v>GNRWDZJQLCMNHDGHPFVBLM</v>
      </c>
      <c r="O152" s="4" t="str">
        <f t="shared" si="156"/>
        <v/>
      </c>
      <c r="P152" s="4" t="str">
        <f t="shared" si="156"/>
        <v/>
      </c>
      <c r="Q152" s="4" t="str">
        <f t="shared" si="156"/>
        <v>b</v>
      </c>
      <c r="R152" s="4" t="str">
        <f t="shared" si="156"/>
        <v/>
      </c>
      <c r="S152" s="4" t="str">
        <f t="shared" si="156"/>
        <v>DVMCCQTRLJDTLQLQFHHHPN</v>
      </c>
      <c r="U152" s="4" t="str">
        <f t="shared" si="12"/>
        <v>NRWDZJQLCMNHDGHPFVBLM</v>
      </c>
      <c r="V152" s="4" t="str">
        <f t="array" ref="V152">LOWER(IFERROR(PROPER(CONCATENATE(MID(JOIN("",U152),LEN(JOIN("",U152))-ROW(INDIRECT("1:"&amp;LEN(JOIN("",U152))))+1,1))),""))</f>
        <v>mlbvfphgdhnmclqjzdwrn</v>
      </c>
      <c r="X152" s="4">
        <f t="shared" si="13"/>
        <v>21</v>
      </c>
      <c r="Y152" s="4" t="b">
        <f t="shared" si="14"/>
        <v>1</v>
      </c>
    </row>
    <row r="153">
      <c r="A153" s="1" t="s">
        <v>139</v>
      </c>
      <c r="B153" s="4" t="str">
        <f>IFERROR(__xludf.DUMMYFUNCTION("SPLIT(A153,"" "")"),"move")</f>
        <v>move</v>
      </c>
      <c r="C153" s="4">
        <f>IFERROR(__xludf.DUMMYFUNCTION("""COMPUTED_VALUE"""),21.0)</f>
        <v>21</v>
      </c>
      <c r="D153" s="4" t="str">
        <f>IFERROR(__xludf.DUMMYFUNCTION("""COMPUTED_VALUE"""),"from")</f>
        <v>from</v>
      </c>
      <c r="E153" s="4">
        <f>IFERROR(__xludf.DUMMYFUNCTION("""COMPUTED_VALUE"""),4.0)</f>
        <v>4</v>
      </c>
      <c r="F153" s="4" t="str">
        <f>IFERROR(__xludf.DUMMYFUNCTION("""COMPUTED_VALUE"""),"to")</f>
        <v>to</v>
      </c>
      <c r="G153" s="4">
        <f>IFERROR(__xludf.DUMMYFUNCTION("""COMPUTED_VALUE"""),2.0)</f>
        <v>2</v>
      </c>
      <c r="I153" s="4">
        <f t="shared" si="15"/>
        <v>143</v>
      </c>
      <c r="K153" s="4" t="str">
        <f t="shared" ref="K153:S153" si="157">IFS(
K$9=$G153, UPPER(K152) &amp; $V152,
K$9=$E153, LEFT(K152,LEN(K152)-LEN($V152)),
1,UPPER(K152)
)</f>
        <v>TWG</v>
      </c>
      <c r="L153" s="4" t="str">
        <f t="shared" si="157"/>
        <v>Pmlbvfphgdhnmclqjzdwrn</v>
      </c>
      <c r="M153" s="4" t="str">
        <f t="shared" si="157"/>
        <v>GRMSLRM</v>
      </c>
      <c r="N153" s="4" t="str">
        <f t="shared" si="157"/>
        <v>G</v>
      </c>
      <c r="O153" s="4" t="str">
        <f t="shared" si="157"/>
        <v/>
      </c>
      <c r="P153" s="4" t="str">
        <f t="shared" si="157"/>
        <v/>
      </c>
      <c r="Q153" s="4" t="str">
        <f t="shared" si="157"/>
        <v>B</v>
      </c>
      <c r="R153" s="4" t="str">
        <f t="shared" si="157"/>
        <v/>
      </c>
      <c r="S153" s="4" t="str">
        <f t="shared" si="157"/>
        <v>DVMCCQTRLJDTLQLQFHHHPN</v>
      </c>
      <c r="U153" s="4" t="str">
        <f t="shared" si="12"/>
        <v>G</v>
      </c>
      <c r="V153" s="4" t="str">
        <f t="array" ref="V153">LOWER(IFERROR(PROPER(CONCATENATE(MID(JOIN("",U153),LEN(JOIN("",U153))-ROW(INDIRECT("1:"&amp;LEN(JOIN("",U153))))+1,1))),""))</f>
        <v>g</v>
      </c>
      <c r="X153" s="4">
        <f t="shared" si="13"/>
        <v>1</v>
      </c>
      <c r="Y153" s="4" t="b">
        <f t="shared" si="14"/>
        <v>1</v>
      </c>
    </row>
    <row r="154">
      <c r="A154" s="1" t="s">
        <v>104</v>
      </c>
      <c r="B154" s="4" t="str">
        <f>IFERROR(__xludf.DUMMYFUNCTION("SPLIT(A154,"" "")"),"move")</f>
        <v>move</v>
      </c>
      <c r="C154" s="4">
        <f>IFERROR(__xludf.DUMMYFUNCTION("""COMPUTED_VALUE"""),1.0)</f>
        <v>1</v>
      </c>
      <c r="D154" s="4" t="str">
        <f>IFERROR(__xludf.DUMMYFUNCTION("""COMPUTED_VALUE"""),"from")</f>
        <v>from</v>
      </c>
      <c r="E154" s="4">
        <f>IFERROR(__xludf.DUMMYFUNCTION("""COMPUTED_VALUE"""),4.0)</f>
        <v>4</v>
      </c>
      <c r="F154" s="4" t="str">
        <f>IFERROR(__xludf.DUMMYFUNCTION("""COMPUTED_VALUE"""),"to")</f>
        <v>to</v>
      </c>
      <c r="G154" s="4">
        <f>IFERROR(__xludf.DUMMYFUNCTION("""COMPUTED_VALUE"""),5.0)</f>
        <v>5</v>
      </c>
      <c r="I154" s="4">
        <f t="shared" si="15"/>
        <v>144</v>
      </c>
      <c r="K154" s="4" t="str">
        <f t="shared" ref="K154:S154" si="158">IFS(
K$9=$G154, UPPER(K153) &amp; $V153,
K$9=$E154, LEFT(K153,LEN(K153)-LEN($V153)),
1,UPPER(K153)
)</f>
        <v>TWG</v>
      </c>
      <c r="L154" s="4" t="str">
        <f t="shared" si="158"/>
        <v>PMLBVFPHGDHNMCLQJZDWRN</v>
      </c>
      <c r="M154" s="4" t="str">
        <f t="shared" si="158"/>
        <v>GRMSLRM</v>
      </c>
      <c r="N154" s="4" t="str">
        <f t="shared" si="158"/>
        <v/>
      </c>
      <c r="O154" s="4" t="str">
        <f t="shared" si="158"/>
        <v>g</v>
      </c>
      <c r="P154" s="4" t="str">
        <f t="shared" si="158"/>
        <v/>
      </c>
      <c r="Q154" s="4" t="str">
        <f t="shared" si="158"/>
        <v>B</v>
      </c>
      <c r="R154" s="4" t="str">
        <f t="shared" si="158"/>
        <v/>
      </c>
      <c r="S154" s="4" t="str">
        <f t="shared" si="158"/>
        <v>DVMCCQTRLJDTLQLQFHHHPN</v>
      </c>
      <c r="U154" s="4" t="str">
        <f t="shared" si="12"/>
        <v>DHNMCLQJZDWRN</v>
      </c>
      <c r="V154" s="4" t="str">
        <f t="array" ref="V154">LOWER(IFERROR(PROPER(CONCATENATE(MID(JOIN("",U154),LEN(JOIN("",U154))-ROW(INDIRECT("1:"&amp;LEN(JOIN("",U154))))+1,1))),""))</f>
        <v>nrwdzjqlcmnhd</v>
      </c>
      <c r="X154" s="4">
        <f t="shared" si="13"/>
        <v>13</v>
      </c>
      <c r="Y154" s="4" t="b">
        <f t="shared" si="14"/>
        <v>1</v>
      </c>
    </row>
    <row r="155">
      <c r="A155" s="1" t="s">
        <v>140</v>
      </c>
      <c r="B155" s="4" t="str">
        <f>IFERROR(__xludf.DUMMYFUNCTION("SPLIT(A155,"" "")"),"move")</f>
        <v>move</v>
      </c>
      <c r="C155" s="4">
        <f>IFERROR(__xludf.DUMMYFUNCTION("""COMPUTED_VALUE"""),13.0)</f>
        <v>13</v>
      </c>
      <c r="D155" s="4" t="str">
        <f>IFERROR(__xludf.DUMMYFUNCTION("""COMPUTED_VALUE"""),"from")</f>
        <v>from</v>
      </c>
      <c r="E155" s="4">
        <f>IFERROR(__xludf.DUMMYFUNCTION("""COMPUTED_VALUE"""),2.0)</f>
        <v>2</v>
      </c>
      <c r="F155" s="4" t="str">
        <f>IFERROR(__xludf.DUMMYFUNCTION("""COMPUTED_VALUE"""),"to")</f>
        <v>to</v>
      </c>
      <c r="G155" s="4">
        <f>IFERROR(__xludf.DUMMYFUNCTION("""COMPUTED_VALUE"""),4.0)</f>
        <v>4</v>
      </c>
      <c r="I155" s="4">
        <f t="shared" si="15"/>
        <v>145</v>
      </c>
      <c r="K155" s="4" t="str">
        <f t="shared" ref="K155:S155" si="159">IFS(
K$9=$G155, UPPER(K154) &amp; $V154,
K$9=$E155, LEFT(K154,LEN(K154)-LEN($V154)),
1,UPPER(K154)
)</f>
        <v>TWG</v>
      </c>
      <c r="L155" s="4" t="str">
        <f t="shared" si="159"/>
        <v>PMLBVFPHG</v>
      </c>
      <c r="M155" s="4" t="str">
        <f t="shared" si="159"/>
        <v>GRMSLRM</v>
      </c>
      <c r="N155" s="4" t="str">
        <f t="shared" si="159"/>
        <v>nrwdzjqlcmnhd</v>
      </c>
      <c r="O155" s="4" t="str">
        <f t="shared" si="159"/>
        <v>G</v>
      </c>
      <c r="P155" s="4" t="str">
        <f t="shared" si="159"/>
        <v/>
      </c>
      <c r="Q155" s="4" t="str">
        <f t="shared" si="159"/>
        <v>B</v>
      </c>
      <c r="R155" s="4" t="str">
        <f t="shared" si="159"/>
        <v/>
      </c>
      <c r="S155" s="4" t="str">
        <f t="shared" si="159"/>
        <v>DVMCCQTRLJDTLQLQFHHHPN</v>
      </c>
      <c r="U155" s="4" t="str">
        <f t="shared" si="12"/>
        <v>SLRM</v>
      </c>
      <c r="V155" s="4" t="str">
        <f t="array" ref="V155">LOWER(IFERROR(PROPER(CONCATENATE(MID(JOIN("",U155),LEN(JOIN("",U155))-ROW(INDIRECT("1:"&amp;LEN(JOIN("",U155))))+1,1))),""))</f>
        <v>mrls</v>
      </c>
      <c r="X155" s="4">
        <f t="shared" si="13"/>
        <v>4</v>
      </c>
      <c r="Y155" s="4" t="b">
        <f t="shared" si="14"/>
        <v>1</v>
      </c>
    </row>
    <row r="156">
      <c r="A156" s="1" t="s">
        <v>141</v>
      </c>
      <c r="B156" s="4" t="str">
        <f>IFERROR(__xludf.DUMMYFUNCTION("SPLIT(A156,"" "")"),"move")</f>
        <v>move</v>
      </c>
      <c r="C156" s="4">
        <f>IFERROR(__xludf.DUMMYFUNCTION("""COMPUTED_VALUE"""),4.0)</f>
        <v>4</v>
      </c>
      <c r="D156" s="4" t="str">
        <f>IFERROR(__xludf.DUMMYFUNCTION("""COMPUTED_VALUE"""),"from")</f>
        <v>from</v>
      </c>
      <c r="E156" s="4">
        <f>IFERROR(__xludf.DUMMYFUNCTION("""COMPUTED_VALUE"""),3.0)</f>
        <v>3</v>
      </c>
      <c r="F156" s="4" t="str">
        <f>IFERROR(__xludf.DUMMYFUNCTION("""COMPUTED_VALUE"""),"to")</f>
        <v>to</v>
      </c>
      <c r="G156" s="4">
        <f>IFERROR(__xludf.DUMMYFUNCTION("""COMPUTED_VALUE"""),9.0)</f>
        <v>9</v>
      </c>
      <c r="I156" s="4">
        <f t="shared" si="15"/>
        <v>146</v>
      </c>
      <c r="K156" s="4" t="str">
        <f t="shared" ref="K156:S156" si="160">IFS(
K$9=$G156, UPPER(K155) &amp; $V155,
K$9=$E156, LEFT(K155,LEN(K155)-LEN($V155)),
1,UPPER(K155)
)</f>
        <v>TWG</v>
      </c>
      <c r="L156" s="4" t="str">
        <f t="shared" si="160"/>
        <v>PMLBVFPHG</v>
      </c>
      <c r="M156" s="4" t="str">
        <f t="shared" si="160"/>
        <v>GRM</v>
      </c>
      <c r="N156" s="4" t="str">
        <f t="shared" si="160"/>
        <v>NRWDZJQLCMNHD</v>
      </c>
      <c r="O156" s="4" t="str">
        <f t="shared" si="160"/>
        <v>G</v>
      </c>
      <c r="P156" s="4" t="str">
        <f t="shared" si="160"/>
        <v/>
      </c>
      <c r="Q156" s="4" t="str">
        <f t="shared" si="160"/>
        <v>B</v>
      </c>
      <c r="R156" s="4" t="str">
        <f t="shared" si="160"/>
        <v/>
      </c>
      <c r="S156" s="4" t="str">
        <f t="shared" si="160"/>
        <v>DVMCCQTRLJDTLQLQFHHHPNmrls</v>
      </c>
      <c r="U156" s="4" t="str">
        <f t="shared" si="12"/>
        <v>VMCCQTRLJDTLQLQFHHHPNmrls</v>
      </c>
      <c r="V156" s="4" t="str">
        <f t="array" ref="V156">LOWER(IFERROR(PROPER(CONCATENATE(MID(JOIN("",U156),LEN(JOIN("",U156))-ROW(INDIRECT("1:"&amp;LEN(JOIN("",U156))))+1,1))),""))</f>
        <v>slrmnphhhfqlqltdjlrtqccmv</v>
      </c>
      <c r="X156" s="4">
        <f t="shared" si="13"/>
        <v>25</v>
      </c>
      <c r="Y156" s="4" t="b">
        <f t="shared" si="14"/>
        <v>1</v>
      </c>
    </row>
    <row r="157">
      <c r="A157" s="1" t="s">
        <v>142</v>
      </c>
      <c r="B157" s="4" t="str">
        <f>IFERROR(__xludf.DUMMYFUNCTION("SPLIT(A157,"" "")"),"move")</f>
        <v>move</v>
      </c>
      <c r="C157" s="4">
        <f>IFERROR(__xludf.DUMMYFUNCTION("""COMPUTED_VALUE"""),25.0)</f>
        <v>25</v>
      </c>
      <c r="D157" s="4" t="str">
        <f>IFERROR(__xludf.DUMMYFUNCTION("""COMPUTED_VALUE"""),"from")</f>
        <v>from</v>
      </c>
      <c r="E157" s="4">
        <f>IFERROR(__xludf.DUMMYFUNCTION("""COMPUTED_VALUE"""),9.0)</f>
        <v>9</v>
      </c>
      <c r="F157" s="4" t="str">
        <f>IFERROR(__xludf.DUMMYFUNCTION("""COMPUTED_VALUE"""),"to")</f>
        <v>to</v>
      </c>
      <c r="G157" s="4">
        <f>IFERROR(__xludf.DUMMYFUNCTION("""COMPUTED_VALUE"""),7.0)</f>
        <v>7</v>
      </c>
      <c r="I157" s="4">
        <f t="shared" si="15"/>
        <v>147</v>
      </c>
      <c r="K157" s="4" t="str">
        <f t="shared" ref="K157:S157" si="161">IFS(
K$9=$G157, UPPER(K156) &amp; $V156,
K$9=$E157, LEFT(K156,LEN(K156)-LEN($V156)),
1,UPPER(K156)
)</f>
        <v>TWG</v>
      </c>
      <c r="L157" s="4" t="str">
        <f t="shared" si="161"/>
        <v>PMLBVFPHG</v>
      </c>
      <c r="M157" s="4" t="str">
        <f t="shared" si="161"/>
        <v>GRM</v>
      </c>
      <c r="N157" s="4" t="str">
        <f t="shared" si="161"/>
        <v>NRWDZJQLCMNHD</v>
      </c>
      <c r="O157" s="4" t="str">
        <f t="shared" si="161"/>
        <v>G</v>
      </c>
      <c r="P157" s="4" t="str">
        <f t="shared" si="161"/>
        <v/>
      </c>
      <c r="Q157" s="4" t="str">
        <f t="shared" si="161"/>
        <v>Bslrmnphhhfqlqltdjlrtqccmv</v>
      </c>
      <c r="R157" s="4" t="str">
        <f t="shared" si="161"/>
        <v/>
      </c>
      <c r="S157" s="4" t="str">
        <f t="shared" si="161"/>
        <v>D</v>
      </c>
      <c r="U157" s="4" t="str">
        <f t="shared" si="12"/>
        <v>LBVFPHG</v>
      </c>
      <c r="V157" s="4" t="str">
        <f t="array" ref="V157">LOWER(IFERROR(PROPER(CONCATENATE(MID(JOIN("",U157),LEN(JOIN("",U157))-ROW(INDIRECT("1:"&amp;LEN(JOIN("",U157))))+1,1))),""))</f>
        <v>ghpfvbl</v>
      </c>
      <c r="X157" s="4">
        <f t="shared" si="13"/>
        <v>7</v>
      </c>
      <c r="Y157" s="4" t="b">
        <f t="shared" si="14"/>
        <v>1</v>
      </c>
    </row>
    <row r="158">
      <c r="A158" s="1" t="s">
        <v>143</v>
      </c>
      <c r="B158" s="4" t="str">
        <f>IFERROR(__xludf.DUMMYFUNCTION("SPLIT(A158,"" "")"),"move")</f>
        <v>move</v>
      </c>
      <c r="C158" s="4">
        <f>IFERROR(__xludf.DUMMYFUNCTION("""COMPUTED_VALUE"""),7.0)</f>
        <v>7</v>
      </c>
      <c r="D158" s="4" t="str">
        <f>IFERROR(__xludf.DUMMYFUNCTION("""COMPUTED_VALUE"""),"from")</f>
        <v>from</v>
      </c>
      <c r="E158" s="4">
        <f>IFERROR(__xludf.DUMMYFUNCTION("""COMPUTED_VALUE"""),2.0)</f>
        <v>2</v>
      </c>
      <c r="F158" s="4" t="str">
        <f>IFERROR(__xludf.DUMMYFUNCTION("""COMPUTED_VALUE"""),"to")</f>
        <v>to</v>
      </c>
      <c r="G158" s="4">
        <f>IFERROR(__xludf.DUMMYFUNCTION("""COMPUTED_VALUE"""),4.0)</f>
        <v>4</v>
      </c>
      <c r="I158" s="4">
        <f t="shared" si="15"/>
        <v>148</v>
      </c>
      <c r="K158" s="4" t="str">
        <f t="shared" ref="K158:S158" si="162">IFS(
K$9=$G158, UPPER(K157) &amp; $V157,
K$9=$E158, LEFT(K157,LEN(K157)-LEN($V157)),
1,UPPER(K157)
)</f>
        <v>TWG</v>
      </c>
      <c r="L158" s="4" t="str">
        <f t="shared" si="162"/>
        <v>PM</v>
      </c>
      <c r="M158" s="4" t="str">
        <f t="shared" si="162"/>
        <v>GRM</v>
      </c>
      <c r="N158" s="4" t="str">
        <f t="shared" si="162"/>
        <v>NRWDZJQLCMNHDghpfvbl</v>
      </c>
      <c r="O158" s="4" t="str">
        <f t="shared" si="162"/>
        <v>G</v>
      </c>
      <c r="P158" s="4" t="str">
        <f t="shared" si="162"/>
        <v/>
      </c>
      <c r="Q158" s="4" t="str">
        <f t="shared" si="162"/>
        <v>BSLRMNPHHHFQLQLTDJLRTQCCMV</v>
      </c>
      <c r="R158" s="4" t="str">
        <f t="shared" si="162"/>
        <v/>
      </c>
      <c r="S158" s="4" t="str">
        <f t="shared" si="162"/>
        <v>D</v>
      </c>
      <c r="U158" s="4" t="str">
        <f t="shared" si="12"/>
        <v>HHFQLQLTDJLRTQCCMV</v>
      </c>
      <c r="V158" s="4" t="str">
        <f t="array" ref="V158">LOWER(IFERROR(PROPER(CONCATENATE(MID(JOIN("",U158),LEN(JOIN("",U158))-ROW(INDIRECT("1:"&amp;LEN(JOIN("",U158))))+1,1))),""))</f>
        <v>vmccqtrljdtlqlqfhh</v>
      </c>
      <c r="X158" s="4">
        <f t="shared" si="13"/>
        <v>18</v>
      </c>
      <c r="Y158" s="4" t="b">
        <f t="shared" si="14"/>
        <v>1</v>
      </c>
    </row>
    <row r="159">
      <c r="A159" s="1" t="s">
        <v>144</v>
      </c>
      <c r="B159" s="4" t="str">
        <f>IFERROR(__xludf.DUMMYFUNCTION("SPLIT(A159,"" "")"),"move")</f>
        <v>move</v>
      </c>
      <c r="C159" s="4">
        <f>IFERROR(__xludf.DUMMYFUNCTION("""COMPUTED_VALUE"""),18.0)</f>
        <v>18</v>
      </c>
      <c r="D159" s="4" t="str">
        <f>IFERROR(__xludf.DUMMYFUNCTION("""COMPUTED_VALUE"""),"from")</f>
        <v>from</v>
      </c>
      <c r="E159" s="4">
        <f>IFERROR(__xludf.DUMMYFUNCTION("""COMPUTED_VALUE"""),7.0)</f>
        <v>7</v>
      </c>
      <c r="F159" s="4" t="str">
        <f>IFERROR(__xludf.DUMMYFUNCTION("""COMPUTED_VALUE"""),"to")</f>
        <v>to</v>
      </c>
      <c r="G159" s="4">
        <f>IFERROR(__xludf.DUMMYFUNCTION("""COMPUTED_VALUE"""),8.0)</f>
        <v>8</v>
      </c>
      <c r="I159" s="4">
        <f t="shared" si="15"/>
        <v>149</v>
      </c>
      <c r="K159" s="4" t="str">
        <f t="shared" ref="K159:S159" si="163">IFS(
K$9=$G159, UPPER(K158) &amp; $V158,
K$9=$E159, LEFT(K158,LEN(K158)-LEN($V158)),
1,UPPER(K158)
)</f>
        <v>TWG</v>
      </c>
      <c r="L159" s="4" t="str">
        <f t="shared" si="163"/>
        <v>PM</v>
      </c>
      <c r="M159" s="4" t="str">
        <f t="shared" si="163"/>
        <v>GRM</v>
      </c>
      <c r="N159" s="4" t="str">
        <f t="shared" si="163"/>
        <v>NRWDZJQLCMNHDGHPFVBL</v>
      </c>
      <c r="O159" s="4" t="str">
        <f t="shared" si="163"/>
        <v>G</v>
      </c>
      <c r="P159" s="4" t="str">
        <f t="shared" si="163"/>
        <v/>
      </c>
      <c r="Q159" s="4" t="str">
        <f t="shared" si="163"/>
        <v>BSLRMNPH</v>
      </c>
      <c r="R159" s="4" t="str">
        <f t="shared" si="163"/>
        <v>vmccqtrljdtlqlqfhh</v>
      </c>
      <c r="S159" s="4" t="str">
        <f t="shared" si="163"/>
        <v>D</v>
      </c>
      <c r="U159" s="4" t="str">
        <f t="shared" si="12"/>
        <v>WG</v>
      </c>
      <c r="V159" s="4" t="str">
        <f t="array" ref="V159">LOWER(IFERROR(PROPER(CONCATENATE(MID(JOIN("",U159),LEN(JOIN("",U159))-ROW(INDIRECT("1:"&amp;LEN(JOIN("",U159))))+1,1))),""))</f>
        <v>gw</v>
      </c>
      <c r="X159" s="4">
        <f t="shared" si="13"/>
        <v>2</v>
      </c>
      <c r="Y159" s="4" t="b">
        <f t="shared" si="14"/>
        <v>1</v>
      </c>
    </row>
    <row r="160">
      <c r="A160" s="1" t="s">
        <v>145</v>
      </c>
      <c r="B160" s="4" t="str">
        <f>IFERROR(__xludf.DUMMYFUNCTION("SPLIT(A160,"" "")"),"move")</f>
        <v>move</v>
      </c>
      <c r="C160" s="4">
        <f>IFERROR(__xludf.DUMMYFUNCTION("""COMPUTED_VALUE"""),2.0)</f>
        <v>2</v>
      </c>
      <c r="D160" s="4" t="str">
        <f>IFERROR(__xludf.DUMMYFUNCTION("""COMPUTED_VALUE"""),"from")</f>
        <v>from</v>
      </c>
      <c r="E160" s="4">
        <f>IFERROR(__xludf.DUMMYFUNCTION("""COMPUTED_VALUE"""),1.0)</f>
        <v>1</v>
      </c>
      <c r="F160" s="4" t="str">
        <f>IFERROR(__xludf.DUMMYFUNCTION("""COMPUTED_VALUE"""),"to")</f>
        <v>to</v>
      </c>
      <c r="G160" s="4">
        <f>IFERROR(__xludf.DUMMYFUNCTION("""COMPUTED_VALUE"""),5.0)</f>
        <v>5</v>
      </c>
      <c r="I160" s="4">
        <f t="shared" si="15"/>
        <v>150</v>
      </c>
      <c r="K160" s="4" t="str">
        <f t="shared" ref="K160:S160" si="164">IFS(
K$9=$G160, UPPER(K159) &amp; $V159,
K$9=$E160, LEFT(K159,LEN(K159)-LEN($V159)),
1,UPPER(K159)
)</f>
        <v>T</v>
      </c>
      <c r="L160" s="4" t="str">
        <f t="shared" si="164"/>
        <v>PM</v>
      </c>
      <c r="M160" s="4" t="str">
        <f t="shared" si="164"/>
        <v>GRM</v>
      </c>
      <c r="N160" s="4" t="str">
        <f t="shared" si="164"/>
        <v>NRWDZJQLCMNHDGHPFVBL</v>
      </c>
      <c r="O160" s="4" t="str">
        <f t="shared" si="164"/>
        <v>Ggw</v>
      </c>
      <c r="P160" s="4" t="str">
        <f t="shared" si="164"/>
        <v/>
      </c>
      <c r="Q160" s="4" t="str">
        <f t="shared" si="164"/>
        <v>BSLRMNPH</v>
      </c>
      <c r="R160" s="4" t="str">
        <f t="shared" si="164"/>
        <v>VMCCQTRLJDTLQLQFHH</v>
      </c>
      <c r="S160" s="4" t="str">
        <f t="shared" si="164"/>
        <v>D</v>
      </c>
      <c r="U160" s="4" t="str">
        <f t="shared" si="12"/>
        <v>M</v>
      </c>
      <c r="V160" s="4" t="str">
        <f t="array" ref="V160">LOWER(IFERROR(PROPER(CONCATENATE(MID(JOIN("",U160),LEN(JOIN("",U160))-ROW(INDIRECT("1:"&amp;LEN(JOIN("",U160))))+1,1))),""))</f>
        <v>m</v>
      </c>
      <c r="X160" s="4">
        <f t="shared" si="13"/>
        <v>1</v>
      </c>
      <c r="Y160" s="4" t="b">
        <f t="shared" si="14"/>
        <v>1</v>
      </c>
    </row>
    <row r="161">
      <c r="A161" s="1" t="s">
        <v>146</v>
      </c>
      <c r="B161" s="4" t="str">
        <f>IFERROR(__xludf.DUMMYFUNCTION("SPLIT(A161,"" "")"),"move")</f>
        <v>move</v>
      </c>
      <c r="C161" s="4">
        <f>IFERROR(__xludf.DUMMYFUNCTION("""COMPUTED_VALUE"""),1.0)</f>
        <v>1</v>
      </c>
      <c r="D161" s="4" t="str">
        <f>IFERROR(__xludf.DUMMYFUNCTION("""COMPUTED_VALUE"""),"from")</f>
        <v>from</v>
      </c>
      <c r="E161" s="4">
        <f>IFERROR(__xludf.DUMMYFUNCTION("""COMPUTED_VALUE"""),3.0)</f>
        <v>3</v>
      </c>
      <c r="F161" s="4" t="str">
        <f>IFERROR(__xludf.DUMMYFUNCTION("""COMPUTED_VALUE"""),"to")</f>
        <v>to</v>
      </c>
      <c r="G161" s="4">
        <f>IFERROR(__xludf.DUMMYFUNCTION("""COMPUTED_VALUE"""),9.0)</f>
        <v>9</v>
      </c>
      <c r="I161" s="4">
        <f t="shared" si="15"/>
        <v>151</v>
      </c>
      <c r="K161" s="4" t="str">
        <f t="shared" ref="K161:S161" si="165">IFS(
K$9=$G161, UPPER(K160) &amp; $V160,
K$9=$E161, LEFT(K160,LEN(K160)-LEN($V160)),
1,UPPER(K160)
)</f>
        <v>T</v>
      </c>
      <c r="L161" s="4" t="str">
        <f t="shared" si="165"/>
        <v>PM</v>
      </c>
      <c r="M161" s="4" t="str">
        <f t="shared" si="165"/>
        <v>GR</v>
      </c>
      <c r="N161" s="4" t="str">
        <f t="shared" si="165"/>
        <v>NRWDZJQLCMNHDGHPFVBL</v>
      </c>
      <c r="O161" s="4" t="str">
        <f t="shared" si="165"/>
        <v>GGW</v>
      </c>
      <c r="P161" s="4" t="str">
        <f t="shared" si="165"/>
        <v/>
      </c>
      <c r="Q161" s="4" t="str">
        <f t="shared" si="165"/>
        <v>BSLRMNPH</v>
      </c>
      <c r="R161" s="4" t="str">
        <f t="shared" si="165"/>
        <v>VMCCQTRLJDTLQLQFHH</v>
      </c>
      <c r="S161" s="4" t="str">
        <f t="shared" si="165"/>
        <v>Dm</v>
      </c>
      <c r="U161" s="4" t="str">
        <f t="shared" si="12"/>
        <v>Dm</v>
      </c>
      <c r="V161" s="4" t="str">
        <f t="array" ref="V161">LOWER(IFERROR(PROPER(CONCATENATE(MID(JOIN("",U161),LEN(JOIN("",U161))-ROW(INDIRECT("1:"&amp;LEN(JOIN("",U161))))+1,1))),""))</f>
        <v>md</v>
      </c>
      <c r="X161" s="4">
        <f t="shared" si="13"/>
        <v>2</v>
      </c>
      <c r="Y161" s="4" t="b">
        <f t="shared" si="14"/>
        <v>1</v>
      </c>
    </row>
    <row r="162">
      <c r="A162" s="1" t="s">
        <v>147</v>
      </c>
      <c r="B162" s="4" t="str">
        <f>IFERROR(__xludf.DUMMYFUNCTION("SPLIT(A162,"" "")"),"move")</f>
        <v>move</v>
      </c>
      <c r="C162" s="4">
        <f>IFERROR(__xludf.DUMMYFUNCTION("""COMPUTED_VALUE"""),2.0)</f>
        <v>2</v>
      </c>
      <c r="D162" s="4" t="str">
        <f>IFERROR(__xludf.DUMMYFUNCTION("""COMPUTED_VALUE"""),"from")</f>
        <v>from</v>
      </c>
      <c r="E162" s="4">
        <f>IFERROR(__xludf.DUMMYFUNCTION("""COMPUTED_VALUE"""),9.0)</f>
        <v>9</v>
      </c>
      <c r="F162" s="4" t="str">
        <f>IFERROR(__xludf.DUMMYFUNCTION("""COMPUTED_VALUE"""),"to")</f>
        <v>to</v>
      </c>
      <c r="G162" s="4">
        <f>IFERROR(__xludf.DUMMYFUNCTION("""COMPUTED_VALUE"""),3.0)</f>
        <v>3</v>
      </c>
      <c r="I162" s="4">
        <f t="shared" si="15"/>
        <v>152</v>
      </c>
      <c r="K162" s="4" t="str">
        <f t="shared" ref="K162:S162" si="166">IFS(
K$9=$G162, UPPER(K161) &amp; $V161,
K$9=$E162, LEFT(K161,LEN(K161)-LEN($V161)),
1,UPPER(K161)
)</f>
        <v>T</v>
      </c>
      <c r="L162" s="4" t="str">
        <f t="shared" si="166"/>
        <v>PM</v>
      </c>
      <c r="M162" s="4" t="str">
        <f t="shared" si="166"/>
        <v>GRmd</v>
      </c>
      <c r="N162" s="4" t="str">
        <f t="shared" si="166"/>
        <v>NRWDZJQLCMNHDGHPFVBL</v>
      </c>
      <c r="O162" s="4" t="str">
        <f t="shared" si="166"/>
        <v>GGW</v>
      </c>
      <c r="P162" s="4" t="str">
        <f t="shared" si="166"/>
        <v/>
      </c>
      <c r="Q162" s="4" t="str">
        <f t="shared" si="166"/>
        <v>BSLRMNPH</v>
      </c>
      <c r="R162" s="4" t="str">
        <f t="shared" si="166"/>
        <v>VMCCQTRLJDTLQLQFHH</v>
      </c>
      <c r="S162" s="4" t="str">
        <f t="shared" si="166"/>
        <v/>
      </c>
      <c r="U162" s="4" t="str">
        <f t="shared" si="12"/>
        <v>T</v>
      </c>
      <c r="V162" s="4" t="str">
        <f t="array" ref="V162">LOWER(IFERROR(PROPER(CONCATENATE(MID(JOIN("",U162),LEN(JOIN("",U162))-ROW(INDIRECT("1:"&amp;LEN(JOIN("",U162))))+1,1))),""))</f>
        <v>t</v>
      </c>
      <c r="X162" s="4">
        <f t="shared" si="13"/>
        <v>1</v>
      </c>
      <c r="Y162" s="4" t="b">
        <f t="shared" si="14"/>
        <v>1</v>
      </c>
    </row>
    <row r="163">
      <c r="A163" s="1" t="s">
        <v>94</v>
      </c>
      <c r="B163" s="4" t="str">
        <f>IFERROR(__xludf.DUMMYFUNCTION("SPLIT(A163,"" "")"),"move")</f>
        <v>move</v>
      </c>
      <c r="C163" s="4">
        <f>IFERROR(__xludf.DUMMYFUNCTION("""COMPUTED_VALUE"""),1.0)</f>
        <v>1</v>
      </c>
      <c r="D163" s="4" t="str">
        <f>IFERROR(__xludf.DUMMYFUNCTION("""COMPUTED_VALUE"""),"from")</f>
        <v>from</v>
      </c>
      <c r="E163" s="4">
        <f>IFERROR(__xludf.DUMMYFUNCTION("""COMPUTED_VALUE"""),1.0)</f>
        <v>1</v>
      </c>
      <c r="F163" s="4" t="str">
        <f>IFERROR(__xludf.DUMMYFUNCTION("""COMPUTED_VALUE"""),"to")</f>
        <v>to</v>
      </c>
      <c r="G163" s="4">
        <f>IFERROR(__xludf.DUMMYFUNCTION("""COMPUTED_VALUE"""),6.0)</f>
        <v>6</v>
      </c>
      <c r="I163" s="4">
        <f t="shared" si="15"/>
        <v>153</v>
      </c>
      <c r="K163" s="4" t="str">
        <f t="shared" ref="K163:S163" si="167">IFS(
K$9=$G163, UPPER(K162) &amp; $V162,
K$9=$E163, LEFT(K162,LEN(K162)-LEN($V162)),
1,UPPER(K162)
)</f>
        <v/>
      </c>
      <c r="L163" s="4" t="str">
        <f t="shared" si="167"/>
        <v>PM</v>
      </c>
      <c r="M163" s="4" t="str">
        <f t="shared" si="167"/>
        <v>GRMD</v>
      </c>
      <c r="N163" s="4" t="str">
        <f t="shared" si="167"/>
        <v>NRWDZJQLCMNHDGHPFVBL</v>
      </c>
      <c r="O163" s="4" t="str">
        <f t="shared" si="167"/>
        <v>GGW</v>
      </c>
      <c r="P163" s="4" t="str">
        <f t="shared" si="167"/>
        <v>t</v>
      </c>
      <c r="Q163" s="4" t="str">
        <f t="shared" si="167"/>
        <v>BSLRMNPH</v>
      </c>
      <c r="R163" s="4" t="str">
        <f t="shared" si="167"/>
        <v>VMCCQTRLJDTLQLQFHH</v>
      </c>
      <c r="S163" s="4" t="str">
        <f t="shared" si="167"/>
        <v/>
      </c>
      <c r="U163" s="4" t="str">
        <f t="shared" si="12"/>
        <v>BSLRMNPH</v>
      </c>
      <c r="V163" s="4" t="str">
        <f t="array" ref="V163">LOWER(IFERROR(PROPER(CONCATENATE(MID(JOIN("",U163),LEN(JOIN("",U163))-ROW(INDIRECT("1:"&amp;LEN(JOIN("",U163))))+1,1))),""))</f>
        <v>hpnmrlsb</v>
      </c>
      <c r="X163" s="4">
        <f t="shared" si="13"/>
        <v>8</v>
      </c>
      <c r="Y163" s="4" t="b">
        <f t="shared" si="14"/>
        <v>1</v>
      </c>
    </row>
    <row r="164">
      <c r="A164" s="1" t="s">
        <v>148</v>
      </c>
      <c r="B164" s="4" t="str">
        <f>IFERROR(__xludf.DUMMYFUNCTION("SPLIT(A164,"" "")"),"move")</f>
        <v>move</v>
      </c>
      <c r="C164" s="4">
        <f>IFERROR(__xludf.DUMMYFUNCTION("""COMPUTED_VALUE"""),8.0)</f>
        <v>8</v>
      </c>
      <c r="D164" s="4" t="str">
        <f>IFERROR(__xludf.DUMMYFUNCTION("""COMPUTED_VALUE"""),"from")</f>
        <v>from</v>
      </c>
      <c r="E164" s="4">
        <f>IFERROR(__xludf.DUMMYFUNCTION("""COMPUTED_VALUE"""),7.0)</f>
        <v>7</v>
      </c>
      <c r="F164" s="4" t="str">
        <f>IFERROR(__xludf.DUMMYFUNCTION("""COMPUTED_VALUE"""),"to")</f>
        <v>to</v>
      </c>
      <c r="G164" s="4">
        <f>IFERROR(__xludf.DUMMYFUNCTION("""COMPUTED_VALUE"""),6.0)</f>
        <v>6</v>
      </c>
      <c r="I164" s="4">
        <f t="shared" si="15"/>
        <v>154</v>
      </c>
      <c r="K164" s="4" t="str">
        <f t="shared" ref="K164:S164" si="168">IFS(
K$9=$G164, UPPER(K163) &amp; $V163,
K$9=$E164, LEFT(K163,LEN(K163)-LEN($V163)),
1,UPPER(K163)
)</f>
        <v/>
      </c>
      <c r="L164" s="4" t="str">
        <f t="shared" si="168"/>
        <v>PM</v>
      </c>
      <c r="M164" s="4" t="str">
        <f t="shared" si="168"/>
        <v>GRMD</v>
      </c>
      <c r="N164" s="4" t="str">
        <f t="shared" si="168"/>
        <v>NRWDZJQLCMNHDGHPFVBL</v>
      </c>
      <c r="O164" s="4" t="str">
        <f t="shared" si="168"/>
        <v>GGW</v>
      </c>
      <c r="P164" s="4" t="str">
        <f t="shared" si="168"/>
        <v>Thpnmrlsb</v>
      </c>
      <c r="Q164" s="4" t="str">
        <f t="shared" si="168"/>
        <v/>
      </c>
      <c r="R164" s="4" t="str">
        <f t="shared" si="168"/>
        <v>VMCCQTRLJDTLQLQFHH</v>
      </c>
      <c r="S164" s="4" t="str">
        <f t="shared" si="168"/>
        <v/>
      </c>
      <c r="U164" s="4" t="str">
        <f t="shared" si="12"/>
        <v>GRMD</v>
      </c>
      <c r="V164" s="4" t="str">
        <f t="array" ref="V164">LOWER(IFERROR(PROPER(CONCATENATE(MID(JOIN("",U164),LEN(JOIN("",U164))-ROW(INDIRECT("1:"&amp;LEN(JOIN("",U164))))+1,1))),""))</f>
        <v>dmrg</v>
      </c>
      <c r="X164" s="4">
        <f t="shared" si="13"/>
        <v>4</v>
      </c>
      <c r="Y164" s="4" t="b">
        <f t="shared" si="14"/>
        <v>1</v>
      </c>
    </row>
    <row r="165">
      <c r="A165" s="1" t="s">
        <v>149</v>
      </c>
      <c r="B165" s="4" t="str">
        <f>IFERROR(__xludf.DUMMYFUNCTION("SPLIT(A165,"" "")"),"move")</f>
        <v>move</v>
      </c>
      <c r="C165" s="4">
        <f>IFERROR(__xludf.DUMMYFUNCTION("""COMPUTED_VALUE"""),4.0)</f>
        <v>4</v>
      </c>
      <c r="D165" s="4" t="str">
        <f>IFERROR(__xludf.DUMMYFUNCTION("""COMPUTED_VALUE"""),"from")</f>
        <v>from</v>
      </c>
      <c r="E165" s="4">
        <f>IFERROR(__xludf.DUMMYFUNCTION("""COMPUTED_VALUE"""),3.0)</f>
        <v>3</v>
      </c>
      <c r="F165" s="4" t="str">
        <f>IFERROR(__xludf.DUMMYFUNCTION("""COMPUTED_VALUE"""),"to")</f>
        <v>to</v>
      </c>
      <c r="G165" s="4">
        <f>IFERROR(__xludf.DUMMYFUNCTION("""COMPUTED_VALUE"""),2.0)</f>
        <v>2</v>
      </c>
      <c r="I165" s="4">
        <f t="shared" si="15"/>
        <v>155</v>
      </c>
      <c r="K165" s="4" t="str">
        <f t="shared" ref="K165:S165" si="169">IFS(
K$9=$G165, UPPER(K164) &amp; $V164,
K$9=$E165, LEFT(K164,LEN(K164)-LEN($V164)),
1,UPPER(K164)
)</f>
        <v/>
      </c>
      <c r="L165" s="4" t="str">
        <f t="shared" si="169"/>
        <v>PMdmrg</v>
      </c>
      <c r="M165" s="4" t="str">
        <f t="shared" si="169"/>
        <v/>
      </c>
      <c r="N165" s="4" t="str">
        <f t="shared" si="169"/>
        <v>NRWDZJQLCMNHDGHPFVBL</v>
      </c>
      <c r="O165" s="4" t="str">
        <f t="shared" si="169"/>
        <v>GGW</v>
      </c>
      <c r="P165" s="4" t="str">
        <f t="shared" si="169"/>
        <v>THPNMRLSB</v>
      </c>
      <c r="Q165" s="4" t="str">
        <f t="shared" si="169"/>
        <v/>
      </c>
      <c r="R165" s="4" t="str">
        <f t="shared" si="169"/>
        <v>VMCCQTRLJDTLQLQFHH</v>
      </c>
      <c r="S165" s="4" t="str">
        <f t="shared" si="169"/>
        <v/>
      </c>
      <c r="U165" s="4" t="str">
        <f t="shared" si="12"/>
        <v>L</v>
      </c>
      <c r="V165" s="4" t="str">
        <f t="array" ref="V165">LOWER(IFERROR(PROPER(CONCATENATE(MID(JOIN("",U165),LEN(JOIN("",U165))-ROW(INDIRECT("1:"&amp;LEN(JOIN("",U165))))+1,1))),""))</f>
        <v>l</v>
      </c>
      <c r="X165" s="4">
        <f t="shared" si="13"/>
        <v>1</v>
      </c>
      <c r="Y165" s="4" t="b">
        <f t="shared" si="14"/>
        <v>1</v>
      </c>
    </row>
    <row r="166">
      <c r="A166" s="1" t="s">
        <v>106</v>
      </c>
      <c r="B166" s="4" t="str">
        <f>IFERROR(__xludf.DUMMYFUNCTION("SPLIT(A166,"" "")"),"move")</f>
        <v>move</v>
      </c>
      <c r="C166" s="4">
        <f>IFERROR(__xludf.DUMMYFUNCTION("""COMPUTED_VALUE"""),1.0)</f>
        <v>1</v>
      </c>
      <c r="D166" s="4" t="str">
        <f>IFERROR(__xludf.DUMMYFUNCTION("""COMPUTED_VALUE"""),"from")</f>
        <v>from</v>
      </c>
      <c r="E166" s="4">
        <f>IFERROR(__xludf.DUMMYFUNCTION("""COMPUTED_VALUE"""),4.0)</f>
        <v>4</v>
      </c>
      <c r="F166" s="4" t="str">
        <f>IFERROR(__xludf.DUMMYFUNCTION("""COMPUTED_VALUE"""),"to")</f>
        <v>to</v>
      </c>
      <c r="G166" s="4">
        <f>IFERROR(__xludf.DUMMYFUNCTION("""COMPUTED_VALUE"""),7.0)</f>
        <v>7</v>
      </c>
      <c r="I166" s="4">
        <f t="shared" si="15"/>
        <v>156</v>
      </c>
      <c r="K166" s="4" t="str">
        <f t="shared" ref="K166:S166" si="170">IFS(
K$9=$G166, UPPER(K165) &amp; $V165,
K$9=$E166, LEFT(K165,LEN(K165)-LEN($V165)),
1,UPPER(K165)
)</f>
        <v/>
      </c>
      <c r="L166" s="4" t="str">
        <f t="shared" si="170"/>
        <v>PMDMRG</v>
      </c>
      <c r="M166" s="4" t="str">
        <f t="shared" si="170"/>
        <v/>
      </c>
      <c r="N166" s="4" t="str">
        <f t="shared" si="170"/>
        <v>NRWDZJQLCMNHDGHPFVB</v>
      </c>
      <c r="O166" s="4" t="str">
        <f t="shared" si="170"/>
        <v>GGW</v>
      </c>
      <c r="P166" s="4" t="str">
        <f t="shared" si="170"/>
        <v>THPNMRLSB</v>
      </c>
      <c r="Q166" s="4" t="str">
        <f t="shared" si="170"/>
        <v>l</v>
      </c>
      <c r="R166" s="4" t="str">
        <f t="shared" si="170"/>
        <v>VMCCQTRLJDTLQLQFHH</v>
      </c>
      <c r="S166" s="4" t="str">
        <f t="shared" si="170"/>
        <v/>
      </c>
      <c r="U166" s="4" t="str">
        <f t="shared" si="12"/>
        <v>PMDMRG</v>
      </c>
      <c r="V166" s="4" t="str">
        <f t="array" ref="V166">LOWER(IFERROR(PROPER(CONCATENATE(MID(JOIN("",U166),LEN(JOIN("",U166))-ROW(INDIRECT("1:"&amp;LEN(JOIN("",U166))))+1,1))),""))</f>
        <v>grmdmp</v>
      </c>
      <c r="X166" s="4">
        <f t="shared" si="13"/>
        <v>6</v>
      </c>
      <c r="Y166" s="4" t="b">
        <f t="shared" si="14"/>
        <v>1</v>
      </c>
    </row>
    <row r="167">
      <c r="A167" s="1" t="s">
        <v>150</v>
      </c>
      <c r="B167" s="4" t="str">
        <f>IFERROR(__xludf.DUMMYFUNCTION("SPLIT(A167,"" "")"),"move")</f>
        <v>move</v>
      </c>
      <c r="C167" s="4">
        <f>IFERROR(__xludf.DUMMYFUNCTION("""COMPUTED_VALUE"""),6.0)</f>
        <v>6</v>
      </c>
      <c r="D167" s="4" t="str">
        <f>IFERROR(__xludf.DUMMYFUNCTION("""COMPUTED_VALUE"""),"from")</f>
        <v>from</v>
      </c>
      <c r="E167" s="4">
        <f>IFERROR(__xludf.DUMMYFUNCTION("""COMPUTED_VALUE"""),2.0)</f>
        <v>2</v>
      </c>
      <c r="F167" s="4" t="str">
        <f>IFERROR(__xludf.DUMMYFUNCTION("""COMPUTED_VALUE"""),"to")</f>
        <v>to</v>
      </c>
      <c r="G167" s="4">
        <f>IFERROR(__xludf.DUMMYFUNCTION("""COMPUTED_VALUE"""),5.0)</f>
        <v>5</v>
      </c>
      <c r="I167" s="4">
        <f t="shared" si="15"/>
        <v>157</v>
      </c>
      <c r="K167" s="4" t="str">
        <f t="shared" ref="K167:S167" si="171">IFS(
K$9=$G167, UPPER(K166) &amp; $V166,
K$9=$E167, LEFT(K166,LEN(K166)-LEN($V166)),
1,UPPER(K166)
)</f>
        <v/>
      </c>
      <c r="L167" s="4" t="str">
        <f t="shared" si="171"/>
        <v/>
      </c>
      <c r="M167" s="4" t="str">
        <f t="shared" si="171"/>
        <v/>
      </c>
      <c r="N167" s="4" t="str">
        <f t="shared" si="171"/>
        <v>NRWDZJQLCMNHDGHPFVB</v>
      </c>
      <c r="O167" s="4" t="str">
        <f t="shared" si="171"/>
        <v>GGWgrmdmp</v>
      </c>
      <c r="P167" s="4" t="str">
        <f t="shared" si="171"/>
        <v>THPNMRLSB</v>
      </c>
      <c r="Q167" s="4" t="str">
        <f t="shared" si="171"/>
        <v>L</v>
      </c>
      <c r="R167" s="4" t="str">
        <f t="shared" si="171"/>
        <v>VMCCQTRLJDTLQLQFHH</v>
      </c>
      <c r="S167" s="4" t="str">
        <f t="shared" si="171"/>
        <v/>
      </c>
      <c r="U167" s="4" t="str">
        <f t="shared" si="12"/>
        <v>L</v>
      </c>
      <c r="V167" s="4" t="str">
        <f t="array" ref="V167">LOWER(IFERROR(PROPER(CONCATENATE(MID(JOIN("",U167),LEN(JOIN("",U167))-ROW(INDIRECT("1:"&amp;LEN(JOIN("",U167))))+1,1))),""))</f>
        <v>l</v>
      </c>
      <c r="X167" s="4">
        <f t="shared" si="13"/>
        <v>1</v>
      </c>
      <c r="Y167" s="4" t="b">
        <f t="shared" si="14"/>
        <v>1</v>
      </c>
    </row>
    <row r="168">
      <c r="A168" s="1" t="s">
        <v>151</v>
      </c>
      <c r="B168" s="4" t="str">
        <f>IFERROR(__xludf.DUMMYFUNCTION("SPLIT(A168,"" "")"),"move")</f>
        <v>move</v>
      </c>
      <c r="C168" s="4">
        <f>IFERROR(__xludf.DUMMYFUNCTION("""COMPUTED_VALUE"""),1.0)</f>
        <v>1</v>
      </c>
      <c r="D168" s="4" t="str">
        <f>IFERROR(__xludf.DUMMYFUNCTION("""COMPUTED_VALUE"""),"from")</f>
        <v>from</v>
      </c>
      <c r="E168" s="4">
        <f>IFERROR(__xludf.DUMMYFUNCTION("""COMPUTED_VALUE"""),7.0)</f>
        <v>7</v>
      </c>
      <c r="F168" s="4" t="str">
        <f>IFERROR(__xludf.DUMMYFUNCTION("""COMPUTED_VALUE"""),"to")</f>
        <v>to</v>
      </c>
      <c r="G168" s="4">
        <f>IFERROR(__xludf.DUMMYFUNCTION("""COMPUTED_VALUE"""),3.0)</f>
        <v>3</v>
      </c>
      <c r="I168" s="4">
        <f t="shared" si="15"/>
        <v>158</v>
      </c>
      <c r="K168" s="4" t="str">
        <f t="shared" ref="K168:S168" si="172">IFS(
K$9=$G168, UPPER(K167) &amp; $V167,
K$9=$E168, LEFT(K167,LEN(K167)-LEN($V167)),
1,UPPER(K167)
)</f>
        <v/>
      </c>
      <c r="L168" s="4" t="str">
        <f t="shared" si="172"/>
        <v/>
      </c>
      <c r="M168" s="4" t="str">
        <f t="shared" si="172"/>
        <v>l</v>
      </c>
      <c r="N168" s="4" t="str">
        <f t="shared" si="172"/>
        <v>NRWDZJQLCMNHDGHPFVB</v>
      </c>
      <c r="O168" s="4" t="str">
        <f t="shared" si="172"/>
        <v>GGWGRMDMP</v>
      </c>
      <c r="P168" s="4" t="str">
        <f t="shared" si="172"/>
        <v>THPNMRLSB</v>
      </c>
      <c r="Q168" s="4" t="str">
        <f t="shared" si="172"/>
        <v/>
      </c>
      <c r="R168" s="4" t="str">
        <f t="shared" si="172"/>
        <v>VMCCQTRLJDTLQLQFHH</v>
      </c>
      <c r="S168" s="4" t="str">
        <f t="shared" si="172"/>
        <v/>
      </c>
      <c r="U168" s="4" t="str">
        <f t="shared" si="12"/>
        <v>MRLSB</v>
      </c>
      <c r="V168" s="4" t="str">
        <f t="array" ref="V168">LOWER(IFERROR(PROPER(CONCATENATE(MID(JOIN("",U168),LEN(JOIN("",U168))-ROW(INDIRECT("1:"&amp;LEN(JOIN("",U168))))+1,1))),""))</f>
        <v>bslrm</v>
      </c>
      <c r="X168" s="4">
        <f t="shared" si="13"/>
        <v>5</v>
      </c>
      <c r="Y168" s="4" t="b">
        <f t="shared" si="14"/>
        <v>1</v>
      </c>
    </row>
    <row r="169">
      <c r="A169" s="1" t="s">
        <v>81</v>
      </c>
      <c r="B169" s="4" t="str">
        <f>IFERROR(__xludf.DUMMYFUNCTION("SPLIT(A169,"" "")"),"move")</f>
        <v>move</v>
      </c>
      <c r="C169" s="4">
        <f>IFERROR(__xludf.DUMMYFUNCTION("""COMPUTED_VALUE"""),5.0)</f>
        <v>5</v>
      </c>
      <c r="D169" s="4" t="str">
        <f>IFERROR(__xludf.DUMMYFUNCTION("""COMPUTED_VALUE"""),"from")</f>
        <v>from</v>
      </c>
      <c r="E169" s="4">
        <f>IFERROR(__xludf.DUMMYFUNCTION("""COMPUTED_VALUE"""),6.0)</f>
        <v>6</v>
      </c>
      <c r="F169" s="4" t="str">
        <f>IFERROR(__xludf.DUMMYFUNCTION("""COMPUTED_VALUE"""),"to")</f>
        <v>to</v>
      </c>
      <c r="G169" s="4">
        <f>IFERROR(__xludf.DUMMYFUNCTION("""COMPUTED_VALUE"""),8.0)</f>
        <v>8</v>
      </c>
      <c r="I169" s="4">
        <f t="shared" si="15"/>
        <v>159</v>
      </c>
      <c r="K169" s="4" t="str">
        <f t="shared" ref="K169:S169" si="173">IFS(
K$9=$G169, UPPER(K168) &amp; $V168,
K$9=$E169, LEFT(K168,LEN(K168)-LEN($V168)),
1,UPPER(K168)
)</f>
        <v/>
      </c>
      <c r="L169" s="4" t="str">
        <f t="shared" si="173"/>
        <v/>
      </c>
      <c r="M169" s="4" t="str">
        <f t="shared" si="173"/>
        <v>L</v>
      </c>
      <c r="N169" s="4" t="str">
        <f t="shared" si="173"/>
        <v>NRWDZJQLCMNHDGHPFVB</v>
      </c>
      <c r="O169" s="4" t="str">
        <f t="shared" si="173"/>
        <v>GGWGRMDMP</v>
      </c>
      <c r="P169" s="4" t="str">
        <f t="shared" si="173"/>
        <v>THPN</v>
      </c>
      <c r="Q169" s="4" t="str">
        <f t="shared" si="173"/>
        <v/>
      </c>
      <c r="R169" s="4" t="str">
        <f t="shared" si="173"/>
        <v>VMCCQTRLJDTLQLQFHHbslrm</v>
      </c>
      <c r="S169" s="4" t="str">
        <f t="shared" si="173"/>
        <v/>
      </c>
      <c r="U169" s="4" t="str">
        <f t="shared" si="12"/>
        <v>PFVB</v>
      </c>
      <c r="V169" s="4" t="str">
        <f t="array" ref="V169">LOWER(IFERROR(PROPER(CONCATENATE(MID(JOIN("",U169),LEN(JOIN("",U169))-ROW(INDIRECT("1:"&amp;LEN(JOIN("",U169))))+1,1))),""))</f>
        <v>bvfp</v>
      </c>
      <c r="X169" s="4">
        <f t="shared" si="13"/>
        <v>4</v>
      </c>
      <c r="Y169" s="4" t="b">
        <f t="shared" si="14"/>
        <v>1</v>
      </c>
    </row>
    <row r="170">
      <c r="A170" s="1" t="s">
        <v>152</v>
      </c>
      <c r="B170" s="4" t="str">
        <f>IFERROR(__xludf.DUMMYFUNCTION("SPLIT(A170,"" "")"),"move")</f>
        <v>move</v>
      </c>
      <c r="C170" s="4">
        <f>IFERROR(__xludf.DUMMYFUNCTION("""COMPUTED_VALUE"""),4.0)</f>
        <v>4</v>
      </c>
      <c r="D170" s="4" t="str">
        <f>IFERROR(__xludf.DUMMYFUNCTION("""COMPUTED_VALUE"""),"from")</f>
        <v>from</v>
      </c>
      <c r="E170" s="4">
        <f>IFERROR(__xludf.DUMMYFUNCTION("""COMPUTED_VALUE"""),4.0)</f>
        <v>4</v>
      </c>
      <c r="F170" s="4" t="str">
        <f>IFERROR(__xludf.DUMMYFUNCTION("""COMPUTED_VALUE"""),"to")</f>
        <v>to</v>
      </c>
      <c r="G170" s="4">
        <f>IFERROR(__xludf.DUMMYFUNCTION("""COMPUTED_VALUE"""),1.0)</f>
        <v>1</v>
      </c>
      <c r="I170" s="4">
        <f t="shared" si="15"/>
        <v>160</v>
      </c>
      <c r="K170" s="4" t="str">
        <f t="shared" ref="K170:S170" si="174">IFS(
K$9=$G170, UPPER(K169) &amp; $V169,
K$9=$E170, LEFT(K169,LEN(K169)-LEN($V169)),
1,UPPER(K169)
)</f>
        <v>bvfp</v>
      </c>
      <c r="L170" s="4" t="str">
        <f t="shared" si="174"/>
        <v/>
      </c>
      <c r="M170" s="4" t="str">
        <f t="shared" si="174"/>
        <v>L</v>
      </c>
      <c r="N170" s="4" t="str">
        <f t="shared" si="174"/>
        <v>NRWDZJQLCMNHDGH</v>
      </c>
      <c r="O170" s="4" t="str">
        <f t="shared" si="174"/>
        <v>GGWGRMDMP</v>
      </c>
      <c r="P170" s="4" t="str">
        <f t="shared" si="174"/>
        <v>THPN</v>
      </c>
      <c r="Q170" s="4" t="str">
        <f t="shared" si="174"/>
        <v/>
      </c>
      <c r="R170" s="4" t="str">
        <f t="shared" si="174"/>
        <v>VMCCQTRLJDTLQLQFHHBSLRM</v>
      </c>
      <c r="S170" s="4" t="str">
        <f t="shared" si="174"/>
        <v/>
      </c>
      <c r="U170" s="4" t="str">
        <f t="shared" si="12"/>
        <v>GGWGRMDMP</v>
      </c>
      <c r="V170" s="4" t="str">
        <f t="array" ref="V170">LOWER(IFERROR(PROPER(CONCATENATE(MID(JOIN("",U170),LEN(JOIN("",U170))-ROW(INDIRECT("1:"&amp;LEN(JOIN("",U170))))+1,1))),""))</f>
        <v>pmdmrgwgg</v>
      </c>
      <c r="X170" s="4">
        <f t="shared" si="13"/>
        <v>9</v>
      </c>
      <c r="Y170" s="4" t="b">
        <f t="shared" si="14"/>
        <v>1</v>
      </c>
    </row>
    <row r="171">
      <c r="A171" s="1" t="s">
        <v>153</v>
      </c>
      <c r="B171" s="4" t="str">
        <f>IFERROR(__xludf.DUMMYFUNCTION("SPLIT(A171,"" "")"),"move")</f>
        <v>move</v>
      </c>
      <c r="C171" s="4">
        <f>IFERROR(__xludf.DUMMYFUNCTION("""COMPUTED_VALUE"""),9.0)</f>
        <v>9</v>
      </c>
      <c r="D171" s="4" t="str">
        <f>IFERROR(__xludf.DUMMYFUNCTION("""COMPUTED_VALUE"""),"from")</f>
        <v>from</v>
      </c>
      <c r="E171" s="4">
        <f>IFERROR(__xludf.DUMMYFUNCTION("""COMPUTED_VALUE"""),5.0)</f>
        <v>5</v>
      </c>
      <c r="F171" s="4" t="str">
        <f>IFERROR(__xludf.DUMMYFUNCTION("""COMPUTED_VALUE"""),"to")</f>
        <v>to</v>
      </c>
      <c r="G171" s="4">
        <f>IFERROR(__xludf.DUMMYFUNCTION("""COMPUTED_VALUE"""),1.0)</f>
        <v>1</v>
      </c>
      <c r="I171" s="4">
        <f t="shared" si="15"/>
        <v>161</v>
      </c>
      <c r="K171" s="4" t="str">
        <f t="shared" ref="K171:S171" si="175">IFS(
K$9=$G171, UPPER(K170) &amp; $V170,
K$9=$E171, LEFT(K170,LEN(K170)-LEN($V170)),
1,UPPER(K170)
)</f>
        <v>BVFPpmdmrgwgg</v>
      </c>
      <c r="L171" s="4" t="str">
        <f t="shared" si="175"/>
        <v/>
      </c>
      <c r="M171" s="4" t="str">
        <f t="shared" si="175"/>
        <v>L</v>
      </c>
      <c r="N171" s="4" t="str">
        <f t="shared" si="175"/>
        <v>NRWDZJQLCMNHDGH</v>
      </c>
      <c r="O171" s="4" t="str">
        <f t="shared" si="175"/>
        <v/>
      </c>
      <c r="P171" s="4" t="str">
        <f t="shared" si="175"/>
        <v>THPN</v>
      </c>
      <c r="Q171" s="4" t="str">
        <f t="shared" si="175"/>
        <v/>
      </c>
      <c r="R171" s="4" t="str">
        <f t="shared" si="175"/>
        <v>VMCCQTRLJDTLQLQFHHBSLRM</v>
      </c>
      <c r="S171" s="4" t="str">
        <f t="shared" si="175"/>
        <v/>
      </c>
      <c r="U171" s="4" t="str">
        <f t="shared" si="12"/>
        <v>DZJQLCMNHDGH</v>
      </c>
      <c r="V171" s="4" t="str">
        <f t="array" ref="V171">LOWER(IFERROR(PROPER(CONCATENATE(MID(JOIN("",U171),LEN(JOIN("",U171))-ROW(INDIRECT("1:"&amp;LEN(JOIN("",U171))))+1,1))),""))</f>
        <v>hgdhnmclqjzd</v>
      </c>
      <c r="X171" s="4">
        <f t="shared" si="13"/>
        <v>12</v>
      </c>
      <c r="Y171" s="4" t="b">
        <f t="shared" si="14"/>
        <v>1</v>
      </c>
    </row>
    <row r="172">
      <c r="A172" s="1" t="s">
        <v>154</v>
      </c>
      <c r="B172" s="4" t="str">
        <f>IFERROR(__xludf.DUMMYFUNCTION("SPLIT(A172,"" "")"),"move")</f>
        <v>move</v>
      </c>
      <c r="C172" s="4">
        <f>IFERROR(__xludf.DUMMYFUNCTION("""COMPUTED_VALUE"""),12.0)</f>
        <v>12</v>
      </c>
      <c r="D172" s="4" t="str">
        <f>IFERROR(__xludf.DUMMYFUNCTION("""COMPUTED_VALUE"""),"from")</f>
        <v>from</v>
      </c>
      <c r="E172" s="4">
        <f>IFERROR(__xludf.DUMMYFUNCTION("""COMPUTED_VALUE"""),4.0)</f>
        <v>4</v>
      </c>
      <c r="F172" s="4" t="str">
        <f>IFERROR(__xludf.DUMMYFUNCTION("""COMPUTED_VALUE"""),"to")</f>
        <v>to</v>
      </c>
      <c r="G172" s="4">
        <f>IFERROR(__xludf.DUMMYFUNCTION("""COMPUTED_VALUE"""),3.0)</f>
        <v>3</v>
      </c>
      <c r="I172" s="4">
        <f t="shared" si="15"/>
        <v>162</v>
      </c>
      <c r="K172" s="4" t="str">
        <f t="shared" ref="K172:S172" si="176">IFS(
K$9=$G172, UPPER(K171) &amp; $V171,
K$9=$E172, LEFT(K171,LEN(K171)-LEN($V171)),
1,UPPER(K171)
)</f>
        <v>BVFPPMDMRGWGG</v>
      </c>
      <c r="L172" s="4" t="str">
        <f t="shared" si="176"/>
        <v/>
      </c>
      <c r="M172" s="4" t="str">
        <f t="shared" si="176"/>
        <v>Lhgdhnmclqjzd</v>
      </c>
      <c r="N172" s="4" t="str">
        <f t="shared" si="176"/>
        <v>NRW</v>
      </c>
      <c r="O172" s="4" t="str">
        <f t="shared" si="176"/>
        <v/>
      </c>
      <c r="P172" s="4" t="str">
        <f t="shared" si="176"/>
        <v>THPN</v>
      </c>
      <c r="Q172" s="4" t="str">
        <f t="shared" si="176"/>
        <v/>
      </c>
      <c r="R172" s="4" t="str">
        <f t="shared" si="176"/>
        <v>VMCCQTRLJDTLQLQFHHBSLRM</v>
      </c>
      <c r="S172" s="4" t="str">
        <f t="shared" si="176"/>
        <v/>
      </c>
      <c r="U172" s="4" t="str">
        <f t="shared" si="12"/>
        <v>N</v>
      </c>
      <c r="V172" s="4" t="str">
        <f t="array" ref="V172">LOWER(IFERROR(PROPER(CONCATENATE(MID(JOIN("",U172),LEN(JOIN("",U172))-ROW(INDIRECT("1:"&amp;LEN(JOIN("",U172))))+1,1))),""))</f>
        <v>n</v>
      </c>
      <c r="X172" s="4">
        <f t="shared" si="13"/>
        <v>1</v>
      </c>
      <c r="Y172" s="4" t="b">
        <f t="shared" si="14"/>
        <v>1</v>
      </c>
    </row>
    <row r="173">
      <c r="A173" s="1" t="s">
        <v>88</v>
      </c>
      <c r="B173" s="4" t="str">
        <f>IFERROR(__xludf.DUMMYFUNCTION("SPLIT(A173,"" "")"),"move")</f>
        <v>move</v>
      </c>
      <c r="C173" s="4">
        <f>IFERROR(__xludf.DUMMYFUNCTION("""COMPUTED_VALUE"""),1.0)</f>
        <v>1</v>
      </c>
      <c r="D173" s="4" t="str">
        <f>IFERROR(__xludf.DUMMYFUNCTION("""COMPUTED_VALUE"""),"from")</f>
        <v>from</v>
      </c>
      <c r="E173" s="4">
        <f>IFERROR(__xludf.DUMMYFUNCTION("""COMPUTED_VALUE"""),6.0)</f>
        <v>6</v>
      </c>
      <c r="F173" s="4" t="str">
        <f>IFERROR(__xludf.DUMMYFUNCTION("""COMPUTED_VALUE"""),"to")</f>
        <v>to</v>
      </c>
      <c r="G173" s="4">
        <f>IFERROR(__xludf.DUMMYFUNCTION("""COMPUTED_VALUE"""),5.0)</f>
        <v>5</v>
      </c>
      <c r="I173" s="4">
        <f t="shared" si="15"/>
        <v>163</v>
      </c>
      <c r="K173" s="4" t="str">
        <f t="shared" ref="K173:S173" si="177">IFS(
K$9=$G173, UPPER(K172) &amp; $V172,
K$9=$E173, LEFT(K172,LEN(K172)-LEN($V172)),
1,UPPER(K172)
)</f>
        <v>BVFPPMDMRGWGG</v>
      </c>
      <c r="L173" s="4" t="str">
        <f t="shared" si="177"/>
        <v/>
      </c>
      <c r="M173" s="4" t="str">
        <f t="shared" si="177"/>
        <v>LHGDHNMCLQJZD</v>
      </c>
      <c r="N173" s="4" t="str">
        <f t="shared" si="177"/>
        <v>NRW</v>
      </c>
      <c r="O173" s="4" t="str">
        <f t="shared" si="177"/>
        <v>n</v>
      </c>
      <c r="P173" s="4" t="str">
        <f t="shared" si="177"/>
        <v>THP</v>
      </c>
      <c r="Q173" s="4" t="str">
        <f t="shared" si="177"/>
        <v/>
      </c>
      <c r="R173" s="4" t="str">
        <f t="shared" si="177"/>
        <v>VMCCQTRLJDTLQLQFHHBSLRM</v>
      </c>
      <c r="S173" s="4" t="str">
        <f t="shared" si="177"/>
        <v/>
      </c>
      <c r="U173" s="4" t="str">
        <f t="shared" si="12"/>
        <v>n</v>
      </c>
      <c r="V173" s="4" t="str">
        <f t="array" ref="V173">LOWER(IFERROR(PROPER(CONCATENATE(MID(JOIN("",U173),LEN(JOIN("",U173))-ROW(INDIRECT("1:"&amp;LEN(JOIN("",U173))))+1,1))),""))</f>
        <v>n</v>
      </c>
      <c r="X173" s="4">
        <f t="shared" si="13"/>
        <v>1</v>
      </c>
      <c r="Y173" s="4" t="b">
        <f t="shared" si="14"/>
        <v>1</v>
      </c>
    </row>
    <row r="174">
      <c r="A174" s="1" t="s">
        <v>155</v>
      </c>
      <c r="B174" s="4" t="str">
        <f>IFERROR(__xludf.DUMMYFUNCTION("SPLIT(A174,"" "")"),"move")</f>
        <v>move</v>
      </c>
      <c r="C174" s="4">
        <f>IFERROR(__xludf.DUMMYFUNCTION("""COMPUTED_VALUE"""),1.0)</f>
        <v>1</v>
      </c>
      <c r="D174" s="4" t="str">
        <f>IFERROR(__xludf.DUMMYFUNCTION("""COMPUTED_VALUE"""),"from")</f>
        <v>from</v>
      </c>
      <c r="E174" s="4">
        <f>IFERROR(__xludf.DUMMYFUNCTION("""COMPUTED_VALUE"""),5.0)</f>
        <v>5</v>
      </c>
      <c r="F174" s="4" t="str">
        <f>IFERROR(__xludf.DUMMYFUNCTION("""COMPUTED_VALUE"""),"to")</f>
        <v>to</v>
      </c>
      <c r="G174" s="4">
        <f>IFERROR(__xludf.DUMMYFUNCTION("""COMPUTED_VALUE"""),2.0)</f>
        <v>2</v>
      </c>
      <c r="I174" s="4">
        <f t="shared" si="15"/>
        <v>164</v>
      </c>
      <c r="K174" s="4" t="str">
        <f t="shared" ref="K174:S174" si="178">IFS(
K$9=$G174, UPPER(K173) &amp; $V173,
K$9=$E174, LEFT(K173,LEN(K173)-LEN($V173)),
1,UPPER(K173)
)</f>
        <v>BVFPPMDMRGWGG</v>
      </c>
      <c r="L174" s="4" t="str">
        <f t="shared" si="178"/>
        <v>n</v>
      </c>
      <c r="M174" s="4" t="str">
        <f t="shared" si="178"/>
        <v>LHGDHNMCLQJZD</v>
      </c>
      <c r="N174" s="4" t="str">
        <f t="shared" si="178"/>
        <v>NRW</v>
      </c>
      <c r="O174" s="4" t="str">
        <f t="shared" si="178"/>
        <v/>
      </c>
      <c r="P174" s="4" t="str">
        <f t="shared" si="178"/>
        <v>THP</v>
      </c>
      <c r="Q174" s="4" t="str">
        <f t="shared" si="178"/>
        <v/>
      </c>
      <c r="R174" s="4" t="str">
        <f t="shared" si="178"/>
        <v>VMCCQTRLJDTLQLQFHHBSLRM</v>
      </c>
      <c r="S174" s="4" t="str">
        <f t="shared" si="178"/>
        <v/>
      </c>
      <c r="U174" s="4" t="str">
        <f t="shared" si="12"/>
        <v>LHGDHNMCLQJZD</v>
      </c>
      <c r="V174" s="4" t="str">
        <f t="array" ref="V174">LOWER(IFERROR(PROPER(CONCATENATE(MID(JOIN("",U174),LEN(JOIN("",U174))-ROW(INDIRECT("1:"&amp;LEN(JOIN("",U174))))+1,1))),""))</f>
        <v>dzjqlcmnhdghl</v>
      </c>
      <c r="X174" s="4">
        <f t="shared" si="13"/>
        <v>13</v>
      </c>
      <c r="Y174" s="4" t="b">
        <f t="shared" si="14"/>
        <v>1</v>
      </c>
    </row>
    <row r="175">
      <c r="A175" s="1" t="s">
        <v>156</v>
      </c>
      <c r="B175" s="4" t="str">
        <f>IFERROR(__xludf.DUMMYFUNCTION("SPLIT(A175,"" "")"),"move")</f>
        <v>move</v>
      </c>
      <c r="C175" s="4">
        <f>IFERROR(__xludf.DUMMYFUNCTION("""COMPUTED_VALUE"""),13.0)</f>
        <v>13</v>
      </c>
      <c r="D175" s="4" t="str">
        <f>IFERROR(__xludf.DUMMYFUNCTION("""COMPUTED_VALUE"""),"from")</f>
        <v>from</v>
      </c>
      <c r="E175" s="4">
        <f>IFERROR(__xludf.DUMMYFUNCTION("""COMPUTED_VALUE"""),3.0)</f>
        <v>3</v>
      </c>
      <c r="F175" s="4" t="str">
        <f>IFERROR(__xludf.DUMMYFUNCTION("""COMPUTED_VALUE"""),"to")</f>
        <v>to</v>
      </c>
      <c r="G175" s="4">
        <f>IFERROR(__xludf.DUMMYFUNCTION("""COMPUTED_VALUE"""),8.0)</f>
        <v>8</v>
      </c>
      <c r="I175" s="4">
        <f t="shared" si="15"/>
        <v>165</v>
      </c>
      <c r="K175" s="4" t="str">
        <f t="shared" ref="K175:S175" si="179">IFS(
K$9=$G175, UPPER(K174) &amp; $V174,
K$9=$E175, LEFT(K174,LEN(K174)-LEN($V174)),
1,UPPER(K174)
)</f>
        <v>BVFPPMDMRGWGG</v>
      </c>
      <c r="L175" s="4" t="str">
        <f t="shared" si="179"/>
        <v>N</v>
      </c>
      <c r="M175" s="4" t="str">
        <f t="shared" si="179"/>
        <v/>
      </c>
      <c r="N175" s="4" t="str">
        <f t="shared" si="179"/>
        <v>NRW</v>
      </c>
      <c r="O175" s="4" t="str">
        <f t="shared" si="179"/>
        <v/>
      </c>
      <c r="P175" s="4" t="str">
        <f t="shared" si="179"/>
        <v>THP</v>
      </c>
      <c r="Q175" s="4" t="str">
        <f t="shared" si="179"/>
        <v/>
      </c>
      <c r="R175" s="4" t="str">
        <f t="shared" si="179"/>
        <v>VMCCQTRLJDTLQLQFHHBSLRMdzjqlcmnhdghl</v>
      </c>
      <c r="S175" s="4" t="str">
        <f t="shared" si="179"/>
        <v/>
      </c>
      <c r="U175" s="4" t="str">
        <f t="shared" si="12"/>
        <v>Mdzjqlcmnhdghl</v>
      </c>
      <c r="V175" s="4" t="str">
        <f t="array" ref="V175">LOWER(IFERROR(PROPER(CONCATENATE(MID(JOIN("",U175),LEN(JOIN("",U175))-ROW(INDIRECT("1:"&amp;LEN(JOIN("",U175))))+1,1))),""))</f>
        <v>lhgdhnmclqjzdm</v>
      </c>
      <c r="X175" s="4">
        <f t="shared" si="13"/>
        <v>14</v>
      </c>
      <c r="Y175" s="4" t="b">
        <f t="shared" si="14"/>
        <v>1</v>
      </c>
    </row>
    <row r="176">
      <c r="A176" s="1" t="s">
        <v>157</v>
      </c>
      <c r="B176" s="4" t="str">
        <f>IFERROR(__xludf.DUMMYFUNCTION("SPLIT(A176,"" "")"),"move")</f>
        <v>move</v>
      </c>
      <c r="C176" s="4">
        <f>IFERROR(__xludf.DUMMYFUNCTION("""COMPUTED_VALUE"""),14.0)</f>
        <v>14</v>
      </c>
      <c r="D176" s="4" t="str">
        <f>IFERROR(__xludf.DUMMYFUNCTION("""COMPUTED_VALUE"""),"from")</f>
        <v>from</v>
      </c>
      <c r="E176" s="4">
        <f>IFERROR(__xludf.DUMMYFUNCTION("""COMPUTED_VALUE"""),8.0)</f>
        <v>8</v>
      </c>
      <c r="F176" s="4" t="str">
        <f>IFERROR(__xludf.DUMMYFUNCTION("""COMPUTED_VALUE"""),"to")</f>
        <v>to</v>
      </c>
      <c r="G176" s="4">
        <f>IFERROR(__xludf.DUMMYFUNCTION("""COMPUTED_VALUE"""),6.0)</f>
        <v>6</v>
      </c>
      <c r="I176" s="4">
        <f t="shared" si="15"/>
        <v>166</v>
      </c>
      <c r="K176" s="4" t="str">
        <f t="shared" ref="K176:S176" si="180">IFS(
K$9=$G176, UPPER(K175) &amp; $V175,
K$9=$E176, LEFT(K175,LEN(K175)-LEN($V175)),
1,UPPER(K175)
)</f>
        <v>BVFPPMDMRGWGG</v>
      </c>
      <c r="L176" s="4" t="str">
        <f t="shared" si="180"/>
        <v>N</v>
      </c>
      <c r="M176" s="4" t="str">
        <f t="shared" si="180"/>
        <v/>
      </c>
      <c r="N176" s="4" t="str">
        <f t="shared" si="180"/>
        <v>NRW</v>
      </c>
      <c r="O176" s="4" t="str">
        <f t="shared" si="180"/>
        <v/>
      </c>
      <c r="P176" s="4" t="str">
        <f t="shared" si="180"/>
        <v>THPlhgdhnmclqjzdm</v>
      </c>
      <c r="Q176" s="4" t="str">
        <f t="shared" si="180"/>
        <v/>
      </c>
      <c r="R176" s="4" t="str">
        <f t="shared" si="180"/>
        <v>VMCCQTRLJDTLQLQFHHBSLR</v>
      </c>
      <c r="S176" s="4" t="str">
        <f t="shared" si="180"/>
        <v/>
      </c>
      <c r="U176" s="4" t="str">
        <f t="shared" si="12"/>
        <v>GG</v>
      </c>
      <c r="V176" s="4" t="str">
        <f t="array" ref="V176">LOWER(IFERROR(PROPER(CONCATENATE(MID(JOIN("",U176),LEN(JOIN("",U176))-ROW(INDIRECT("1:"&amp;LEN(JOIN("",U176))))+1,1))),""))</f>
        <v>gg</v>
      </c>
      <c r="X176" s="4">
        <f t="shared" si="13"/>
        <v>2</v>
      </c>
      <c r="Y176" s="4" t="b">
        <f t="shared" si="14"/>
        <v>1</v>
      </c>
    </row>
    <row r="177">
      <c r="A177" s="1" t="s">
        <v>64</v>
      </c>
      <c r="B177" s="4" t="str">
        <f>IFERROR(__xludf.DUMMYFUNCTION("SPLIT(A177,"" "")"),"move")</f>
        <v>move</v>
      </c>
      <c r="C177" s="4">
        <f>IFERROR(__xludf.DUMMYFUNCTION("""COMPUTED_VALUE"""),2.0)</f>
        <v>2</v>
      </c>
      <c r="D177" s="4" t="str">
        <f>IFERROR(__xludf.DUMMYFUNCTION("""COMPUTED_VALUE"""),"from")</f>
        <v>from</v>
      </c>
      <c r="E177" s="4">
        <f>IFERROR(__xludf.DUMMYFUNCTION("""COMPUTED_VALUE"""),1.0)</f>
        <v>1</v>
      </c>
      <c r="F177" s="4" t="str">
        <f>IFERROR(__xludf.DUMMYFUNCTION("""COMPUTED_VALUE"""),"to")</f>
        <v>to</v>
      </c>
      <c r="G177" s="4">
        <f>IFERROR(__xludf.DUMMYFUNCTION("""COMPUTED_VALUE"""),6.0)</f>
        <v>6</v>
      </c>
      <c r="I177" s="4">
        <f t="shared" si="15"/>
        <v>167</v>
      </c>
      <c r="K177" s="4" t="str">
        <f t="shared" ref="K177:S177" si="181">IFS(
K$9=$G177, UPPER(K176) &amp; $V176,
K$9=$E177, LEFT(K176,LEN(K176)-LEN($V176)),
1,UPPER(K176)
)</f>
        <v>BVFPPMDMRGW</v>
      </c>
      <c r="L177" s="4" t="str">
        <f t="shared" si="181"/>
        <v>N</v>
      </c>
      <c r="M177" s="4" t="str">
        <f t="shared" si="181"/>
        <v/>
      </c>
      <c r="N177" s="4" t="str">
        <f t="shared" si="181"/>
        <v>NRW</v>
      </c>
      <c r="O177" s="4" t="str">
        <f t="shared" si="181"/>
        <v/>
      </c>
      <c r="P177" s="4" t="str">
        <f t="shared" si="181"/>
        <v>THPLHGDHNMCLQJZDMgg</v>
      </c>
      <c r="Q177" s="4" t="str">
        <f t="shared" si="181"/>
        <v/>
      </c>
      <c r="R177" s="4" t="str">
        <f t="shared" si="181"/>
        <v>VMCCQTRLJDTLQLQFHHBSLR</v>
      </c>
      <c r="S177" s="4" t="str">
        <f t="shared" si="181"/>
        <v/>
      </c>
      <c r="U177" s="4" t="str">
        <f t="shared" si="12"/>
        <v>N</v>
      </c>
      <c r="V177" s="4" t="str">
        <f t="array" ref="V177">LOWER(IFERROR(PROPER(CONCATENATE(MID(JOIN("",U177),LEN(JOIN("",U177))-ROW(INDIRECT("1:"&amp;LEN(JOIN("",U177))))+1,1))),""))</f>
        <v>n</v>
      </c>
      <c r="X177" s="4">
        <f t="shared" si="13"/>
        <v>1</v>
      </c>
      <c r="Y177" s="4" t="b">
        <f t="shared" si="14"/>
        <v>1</v>
      </c>
    </row>
    <row r="178">
      <c r="A178" s="1" t="s">
        <v>158</v>
      </c>
      <c r="B178" s="4" t="str">
        <f>IFERROR(__xludf.DUMMYFUNCTION("SPLIT(A178,"" "")"),"move")</f>
        <v>move</v>
      </c>
      <c r="C178" s="4">
        <f>IFERROR(__xludf.DUMMYFUNCTION("""COMPUTED_VALUE"""),1.0)</f>
        <v>1</v>
      </c>
      <c r="D178" s="4" t="str">
        <f>IFERROR(__xludf.DUMMYFUNCTION("""COMPUTED_VALUE"""),"from")</f>
        <v>from</v>
      </c>
      <c r="E178" s="4">
        <f>IFERROR(__xludf.DUMMYFUNCTION("""COMPUTED_VALUE"""),2.0)</f>
        <v>2</v>
      </c>
      <c r="F178" s="4" t="str">
        <f>IFERROR(__xludf.DUMMYFUNCTION("""COMPUTED_VALUE"""),"to")</f>
        <v>to</v>
      </c>
      <c r="G178" s="4">
        <f>IFERROR(__xludf.DUMMYFUNCTION("""COMPUTED_VALUE"""),5.0)</f>
        <v>5</v>
      </c>
      <c r="I178" s="4">
        <f t="shared" si="15"/>
        <v>168</v>
      </c>
      <c r="K178" s="4" t="str">
        <f t="shared" ref="K178:S178" si="182">IFS(
K$9=$G178, UPPER(K177) &amp; $V177,
K$9=$E178, LEFT(K177,LEN(K177)-LEN($V177)),
1,UPPER(K177)
)</f>
        <v>BVFPPMDMRGW</v>
      </c>
      <c r="L178" s="4" t="str">
        <f t="shared" si="182"/>
        <v/>
      </c>
      <c r="M178" s="4" t="str">
        <f t="shared" si="182"/>
        <v/>
      </c>
      <c r="N178" s="4" t="str">
        <f t="shared" si="182"/>
        <v>NRW</v>
      </c>
      <c r="O178" s="4" t="str">
        <f t="shared" si="182"/>
        <v>n</v>
      </c>
      <c r="P178" s="4" t="str">
        <f t="shared" si="182"/>
        <v>THPLHGDHNMCLQJZDMGG</v>
      </c>
      <c r="Q178" s="4" t="str">
        <f t="shared" si="182"/>
        <v/>
      </c>
      <c r="R178" s="4" t="str">
        <f t="shared" si="182"/>
        <v>VMCCQTRLJDTLQLQFHHBSLR</v>
      </c>
      <c r="S178" s="4" t="str">
        <f t="shared" si="182"/>
        <v/>
      </c>
      <c r="U178" s="4" t="str">
        <f t="shared" si="12"/>
        <v>BVFPPMDMRGW</v>
      </c>
      <c r="V178" s="4" t="str">
        <f t="array" ref="V178">LOWER(IFERROR(PROPER(CONCATENATE(MID(JOIN("",U178),LEN(JOIN("",U178))-ROW(INDIRECT("1:"&amp;LEN(JOIN("",U178))))+1,1))),""))</f>
        <v>wgrmdmppfvb</v>
      </c>
      <c r="X178" s="4">
        <f t="shared" si="13"/>
        <v>11</v>
      </c>
      <c r="Y178" s="4" t="b">
        <f t="shared" si="14"/>
        <v>1</v>
      </c>
    </row>
    <row r="179">
      <c r="A179" s="1" t="s">
        <v>159</v>
      </c>
      <c r="B179" s="4" t="str">
        <f>IFERROR(__xludf.DUMMYFUNCTION("SPLIT(A179,"" "")"),"move")</f>
        <v>move</v>
      </c>
      <c r="C179" s="4">
        <f>IFERROR(__xludf.DUMMYFUNCTION("""COMPUTED_VALUE"""),11.0)</f>
        <v>11</v>
      </c>
      <c r="D179" s="4" t="str">
        <f>IFERROR(__xludf.DUMMYFUNCTION("""COMPUTED_VALUE"""),"from")</f>
        <v>from</v>
      </c>
      <c r="E179" s="4">
        <f>IFERROR(__xludf.DUMMYFUNCTION("""COMPUTED_VALUE"""),1.0)</f>
        <v>1</v>
      </c>
      <c r="F179" s="4" t="str">
        <f>IFERROR(__xludf.DUMMYFUNCTION("""COMPUTED_VALUE"""),"to")</f>
        <v>to</v>
      </c>
      <c r="G179" s="4">
        <f>IFERROR(__xludf.DUMMYFUNCTION("""COMPUTED_VALUE"""),3.0)</f>
        <v>3</v>
      </c>
      <c r="I179" s="4">
        <f t="shared" si="15"/>
        <v>169</v>
      </c>
      <c r="K179" s="4" t="str">
        <f t="shared" ref="K179:S179" si="183">IFS(
K$9=$G179, UPPER(K178) &amp; $V178,
K$9=$E179, LEFT(K178,LEN(K178)-LEN($V178)),
1,UPPER(K178)
)</f>
        <v/>
      </c>
      <c r="L179" s="4" t="str">
        <f t="shared" si="183"/>
        <v/>
      </c>
      <c r="M179" s="4" t="str">
        <f t="shared" si="183"/>
        <v>wgrmdmppfvb</v>
      </c>
      <c r="N179" s="4" t="str">
        <f t="shared" si="183"/>
        <v>NRW</v>
      </c>
      <c r="O179" s="4" t="str">
        <f t="shared" si="183"/>
        <v>N</v>
      </c>
      <c r="P179" s="4" t="str">
        <f t="shared" si="183"/>
        <v>THPLHGDHNMCLQJZDMGG</v>
      </c>
      <c r="Q179" s="4" t="str">
        <f t="shared" si="183"/>
        <v/>
      </c>
      <c r="R179" s="4" t="str">
        <f t="shared" si="183"/>
        <v>VMCCQTRLJDTLQLQFHHBSLR</v>
      </c>
      <c r="S179" s="4" t="str">
        <f t="shared" si="183"/>
        <v/>
      </c>
      <c r="U179" s="4" t="str">
        <f t="shared" si="12"/>
        <v>N</v>
      </c>
      <c r="V179" s="4" t="str">
        <f t="array" ref="V179">LOWER(IFERROR(PROPER(CONCATENATE(MID(JOIN("",U179),LEN(JOIN("",U179))-ROW(INDIRECT("1:"&amp;LEN(JOIN("",U179))))+1,1))),""))</f>
        <v>n</v>
      </c>
      <c r="X179" s="4">
        <f t="shared" si="13"/>
        <v>1</v>
      </c>
      <c r="Y179" s="4" t="b">
        <f t="shared" si="14"/>
        <v>1</v>
      </c>
    </row>
    <row r="180">
      <c r="A180" s="1" t="s">
        <v>37</v>
      </c>
      <c r="B180" s="4" t="str">
        <f>IFERROR(__xludf.DUMMYFUNCTION("SPLIT(A180,"" "")"),"move")</f>
        <v>move</v>
      </c>
      <c r="C180" s="4">
        <f>IFERROR(__xludf.DUMMYFUNCTION("""COMPUTED_VALUE"""),1.0)</f>
        <v>1</v>
      </c>
      <c r="D180" s="4" t="str">
        <f>IFERROR(__xludf.DUMMYFUNCTION("""COMPUTED_VALUE"""),"from")</f>
        <v>from</v>
      </c>
      <c r="E180" s="4">
        <f>IFERROR(__xludf.DUMMYFUNCTION("""COMPUTED_VALUE"""),5.0)</f>
        <v>5</v>
      </c>
      <c r="F180" s="4" t="str">
        <f>IFERROR(__xludf.DUMMYFUNCTION("""COMPUTED_VALUE"""),"to")</f>
        <v>to</v>
      </c>
      <c r="G180" s="4">
        <f>IFERROR(__xludf.DUMMYFUNCTION("""COMPUTED_VALUE"""),3.0)</f>
        <v>3</v>
      </c>
      <c r="I180" s="4">
        <f t="shared" si="15"/>
        <v>170</v>
      </c>
      <c r="K180" s="4" t="str">
        <f t="shared" ref="K180:S180" si="184">IFS(
K$9=$G180, UPPER(K179) &amp; $V179,
K$9=$E180, LEFT(K179,LEN(K179)-LEN($V179)),
1,UPPER(K179)
)</f>
        <v/>
      </c>
      <c r="L180" s="4" t="str">
        <f t="shared" si="184"/>
        <v/>
      </c>
      <c r="M180" s="4" t="str">
        <f t="shared" si="184"/>
        <v>WGRMDMPPFVBn</v>
      </c>
      <c r="N180" s="4" t="str">
        <f t="shared" si="184"/>
        <v>NRW</v>
      </c>
      <c r="O180" s="4" t="str">
        <f t="shared" si="184"/>
        <v/>
      </c>
      <c r="P180" s="4" t="str">
        <f t="shared" si="184"/>
        <v>THPLHGDHNMCLQJZDMGG</v>
      </c>
      <c r="Q180" s="4" t="str">
        <f t="shared" si="184"/>
        <v/>
      </c>
      <c r="R180" s="4" t="str">
        <f t="shared" si="184"/>
        <v>VMCCQTRLJDTLQLQFHHBSLR</v>
      </c>
      <c r="S180" s="4" t="str">
        <f t="shared" si="184"/>
        <v/>
      </c>
      <c r="U180" s="4" t="str">
        <f t="shared" si="12"/>
        <v>JZDMGG</v>
      </c>
      <c r="V180" s="4" t="str">
        <f t="array" ref="V180">LOWER(IFERROR(PROPER(CONCATENATE(MID(JOIN("",U180),LEN(JOIN("",U180))-ROW(INDIRECT("1:"&amp;LEN(JOIN("",U180))))+1,1))),""))</f>
        <v>ggmdzj</v>
      </c>
      <c r="X180" s="4">
        <f t="shared" si="13"/>
        <v>6</v>
      </c>
      <c r="Y180" s="4" t="b">
        <f t="shared" si="14"/>
        <v>1</v>
      </c>
    </row>
    <row r="181">
      <c r="A181" s="1" t="s">
        <v>160</v>
      </c>
      <c r="B181" s="4" t="str">
        <f>IFERROR(__xludf.DUMMYFUNCTION("SPLIT(A181,"" "")"),"move")</f>
        <v>move</v>
      </c>
      <c r="C181" s="4">
        <f>IFERROR(__xludf.DUMMYFUNCTION("""COMPUTED_VALUE"""),6.0)</f>
        <v>6</v>
      </c>
      <c r="D181" s="4" t="str">
        <f>IFERROR(__xludf.DUMMYFUNCTION("""COMPUTED_VALUE"""),"from")</f>
        <v>from</v>
      </c>
      <c r="E181" s="4">
        <f>IFERROR(__xludf.DUMMYFUNCTION("""COMPUTED_VALUE"""),6.0)</f>
        <v>6</v>
      </c>
      <c r="F181" s="4" t="str">
        <f>IFERROR(__xludf.DUMMYFUNCTION("""COMPUTED_VALUE"""),"to")</f>
        <v>to</v>
      </c>
      <c r="G181" s="4">
        <f>IFERROR(__xludf.DUMMYFUNCTION("""COMPUTED_VALUE"""),8.0)</f>
        <v>8</v>
      </c>
      <c r="I181" s="4">
        <f t="shared" si="15"/>
        <v>171</v>
      </c>
      <c r="K181" s="4" t="str">
        <f t="shared" ref="K181:S181" si="185">IFS(
K$9=$G181, UPPER(K180) &amp; $V180,
K$9=$E181, LEFT(K180,LEN(K180)-LEN($V180)),
1,UPPER(K180)
)</f>
        <v/>
      </c>
      <c r="L181" s="4" t="str">
        <f t="shared" si="185"/>
        <v/>
      </c>
      <c r="M181" s="4" t="str">
        <f t="shared" si="185"/>
        <v>WGRMDMPPFVBN</v>
      </c>
      <c r="N181" s="4" t="str">
        <f t="shared" si="185"/>
        <v>NRW</v>
      </c>
      <c r="O181" s="4" t="str">
        <f t="shared" si="185"/>
        <v/>
      </c>
      <c r="P181" s="4" t="str">
        <f t="shared" si="185"/>
        <v>THPLHGDHNMCLQ</v>
      </c>
      <c r="Q181" s="4" t="str">
        <f t="shared" si="185"/>
        <v/>
      </c>
      <c r="R181" s="4" t="str">
        <f t="shared" si="185"/>
        <v>VMCCQTRLJDTLQLQFHHBSLRggmdzj</v>
      </c>
      <c r="S181" s="4" t="str">
        <f t="shared" si="185"/>
        <v/>
      </c>
      <c r="U181" s="4" t="str">
        <f t="shared" si="12"/>
        <v>TRLJDTLQLQFHHBSLRggmdzj</v>
      </c>
      <c r="V181" s="4" t="str">
        <f t="array" ref="V181">LOWER(IFERROR(PROPER(CONCATENATE(MID(JOIN("",U181),LEN(JOIN("",U181))-ROW(INDIRECT("1:"&amp;LEN(JOIN("",U181))))+1,1))),""))</f>
        <v>jzdmggrlsbhhfqlqltdjlrt</v>
      </c>
      <c r="X181" s="4">
        <f t="shared" si="13"/>
        <v>23</v>
      </c>
      <c r="Y181" s="4" t="b">
        <f t="shared" si="14"/>
        <v>1</v>
      </c>
    </row>
    <row r="182">
      <c r="A182" s="1" t="s">
        <v>161</v>
      </c>
      <c r="B182" s="4" t="str">
        <f>IFERROR(__xludf.DUMMYFUNCTION("SPLIT(A182,"" "")"),"move")</f>
        <v>move</v>
      </c>
      <c r="C182" s="4">
        <f>IFERROR(__xludf.DUMMYFUNCTION("""COMPUTED_VALUE"""),23.0)</f>
        <v>23</v>
      </c>
      <c r="D182" s="4" t="str">
        <f>IFERROR(__xludf.DUMMYFUNCTION("""COMPUTED_VALUE"""),"from")</f>
        <v>from</v>
      </c>
      <c r="E182" s="4">
        <f>IFERROR(__xludf.DUMMYFUNCTION("""COMPUTED_VALUE"""),8.0)</f>
        <v>8</v>
      </c>
      <c r="F182" s="4" t="str">
        <f>IFERROR(__xludf.DUMMYFUNCTION("""COMPUTED_VALUE"""),"to")</f>
        <v>to</v>
      </c>
      <c r="G182" s="4">
        <f>IFERROR(__xludf.DUMMYFUNCTION("""COMPUTED_VALUE"""),5.0)</f>
        <v>5</v>
      </c>
      <c r="I182" s="4">
        <f t="shared" si="15"/>
        <v>172</v>
      </c>
      <c r="K182" s="4" t="str">
        <f t="shared" ref="K182:S182" si="186">IFS(
K$9=$G182, UPPER(K181) &amp; $V181,
K$9=$E182, LEFT(K181,LEN(K181)-LEN($V181)),
1,UPPER(K181)
)</f>
        <v/>
      </c>
      <c r="L182" s="4" t="str">
        <f t="shared" si="186"/>
        <v/>
      </c>
      <c r="M182" s="4" t="str">
        <f t="shared" si="186"/>
        <v>WGRMDMPPFVBN</v>
      </c>
      <c r="N182" s="4" t="str">
        <f t="shared" si="186"/>
        <v>NRW</v>
      </c>
      <c r="O182" s="4" t="str">
        <f t="shared" si="186"/>
        <v>jzdmggrlsbhhfqlqltdjlrt</v>
      </c>
      <c r="P182" s="4" t="str">
        <f t="shared" si="186"/>
        <v>THPLHGDHNMCLQ</v>
      </c>
      <c r="Q182" s="4" t="str">
        <f t="shared" si="186"/>
        <v/>
      </c>
      <c r="R182" s="4" t="str">
        <f t="shared" si="186"/>
        <v>VMCCQ</v>
      </c>
      <c r="S182" s="4" t="str">
        <f t="shared" si="186"/>
        <v/>
      </c>
      <c r="U182" s="4" t="str">
        <f t="shared" si="12"/>
        <v>Q</v>
      </c>
      <c r="V182" s="4" t="str">
        <f t="array" ref="V182">LOWER(IFERROR(PROPER(CONCATENATE(MID(JOIN("",U182),LEN(JOIN("",U182))-ROW(INDIRECT("1:"&amp;LEN(JOIN("",U182))))+1,1))),""))</f>
        <v>q</v>
      </c>
      <c r="X182" s="4">
        <f t="shared" si="13"/>
        <v>1</v>
      </c>
      <c r="Y182" s="4" t="b">
        <f t="shared" si="14"/>
        <v>1</v>
      </c>
    </row>
    <row r="183">
      <c r="A183" s="1" t="s">
        <v>162</v>
      </c>
      <c r="B183" s="4" t="str">
        <f>IFERROR(__xludf.DUMMYFUNCTION("SPLIT(A183,"" "")"),"move")</f>
        <v>move</v>
      </c>
      <c r="C183" s="4">
        <f>IFERROR(__xludf.DUMMYFUNCTION("""COMPUTED_VALUE"""),1.0)</f>
        <v>1</v>
      </c>
      <c r="D183" s="4" t="str">
        <f>IFERROR(__xludf.DUMMYFUNCTION("""COMPUTED_VALUE"""),"from")</f>
        <v>from</v>
      </c>
      <c r="E183" s="4">
        <f>IFERROR(__xludf.DUMMYFUNCTION("""COMPUTED_VALUE"""),8.0)</f>
        <v>8</v>
      </c>
      <c r="F183" s="4" t="str">
        <f>IFERROR(__xludf.DUMMYFUNCTION("""COMPUTED_VALUE"""),"to")</f>
        <v>to</v>
      </c>
      <c r="G183" s="4">
        <f>IFERROR(__xludf.DUMMYFUNCTION("""COMPUTED_VALUE"""),1.0)</f>
        <v>1</v>
      </c>
      <c r="I183" s="4">
        <f t="shared" si="15"/>
        <v>173</v>
      </c>
      <c r="K183" s="4" t="str">
        <f t="shared" ref="K183:S183" si="187">IFS(
K$9=$G183, UPPER(K182) &amp; $V182,
K$9=$E183, LEFT(K182,LEN(K182)-LEN($V182)),
1,UPPER(K182)
)</f>
        <v>q</v>
      </c>
      <c r="L183" s="4" t="str">
        <f t="shared" si="187"/>
        <v/>
      </c>
      <c r="M183" s="4" t="str">
        <f t="shared" si="187"/>
        <v>WGRMDMPPFVBN</v>
      </c>
      <c r="N183" s="4" t="str">
        <f t="shared" si="187"/>
        <v>NRW</v>
      </c>
      <c r="O183" s="4" t="str">
        <f t="shared" si="187"/>
        <v>JZDMGGRLSBHHFQLQLTDJLRT</v>
      </c>
      <c r="P183" s="4" t="str">
        <f t="shared" si="187"/>
        <v>THPLHGDHNMCLQ</v>
      </c>
      <c r="Q183" s="4" t="str">
        <f t="shared" si="187"/>
        <v/>
      </c>
      <c r="R183" s="4" t="str">
        <f t="shared" si="187"/>
        <v>VMCC</v>
      </c>
      <c r="S183" s="4" t="str">
        <f t="shared" si="187"/>
        <v/>
      </c>
      <c r="U183" s="4" t="str">
        <f t="shared" si="12"/>
        <v>GRLSBHHFQLQLTDJLRT</v>
      </c>
      <c r="V183" s="4" t="str">
        <f t="array" ref="V183">LOWER(IFERROR(PROPER(CONCATENATE(MID(JOIN("",U183),LEN(JOIN("",U183))-ROW(INDIRECT("1:"&amp;LEN(JOIN("",U183))))+1,1))),""))</f>
        <v>trljdtlqlqfhhbslrg</v>
      </c>
      <c r="X183" s="4">
        <f t="shared" si="13"/>
        <v>18</v>
      </c>
      <c r="Y183" s="4" t="b">
        <f t="shared" si="14"/>
        <v>1</v>
      </c>
    </row>
    <row r="184">
      <c r="A184" s="1" t="s">
        <v>163</v>
      </c>
      <c r="B184" s="4" t="str">
        <f>IFERROR(__xludf.DUMMYFUNCTION("SPLIT(A184,"" "")"),"move")</f>
        <v>move</v>
      </c>
      <c r="C184" s="4">
        <f>IFERROR(__xludf.DUMMYFUNCTION("""COMPUTED_VALUE"""),18.0)</f>
        <v>18</v>
      </c>
      <c r="D184" s="4" t="str">
        <f>IFERROR(__xludf.DUMMYFUNCTION("""COMPUTED_VALUE"""),"from")</f>
        <v>from</v>
      </c>
      <c r="E184" s="4">
        <f>IFERROR(__xludf.DUMMYFUNCTION("""COMPUTED_VALUE"""),5.0)</f>
        <v>5</v>
      </c>
      <c r="F184" s="4" t="str">
        <f>IFERROR(__xludf.DUMMYFUNCTION("""COMPUTED_VALUE"""),"to")</f>
        <v>to</v>
      </c>
      <c r="G184" s="4">
        <f>IFERROR(__xludf.DUMMYFUNCTION("""COMPUTED_VALUE"""),8.0)</f>
        <v>8</v>
      </c>
      <c r="I184" s="4">
        <f t="shared" si="15"/>
        <v>174</v>
      </c>
      <c r="K184" s="4" t="str">
        <f t="shared" ref="K184:S184" si="188">IFS(
K$9=$G184, UPPER(K183) &amp; $V183,
K$9=$E184, LEFT(K183,LEN(K183)-LEN($V183)),
1,UPPER(K183)
)</f>
        <v>Q</v>
      </c>
      <c r="L184" s="4" t="str">
        <f t="shared" si="188"/>
        <v/>
      </c>
      <c r="M184" s="4" t="str">
        <f t="shared" si="188"/>
        <v>WGRMDMPPFVBN</v>
      </c>
      <c r="N184" s="4" t="str">
        <f t="shared" si="188"/>
        <v>NRW</v>
      </c>
      <c r="O184" s="4" t="str">
        <f t="shared" si="188"/>
        <v>JZDMG</v>
      </c>
      <c r="P184" s="4" t="str">
        <f t="shared" si="188"/>
        <v>THPLHGDHNMCLQ</v>
      </c>
      <c r="Q184" s="4" t="str">
        <f t="shared" si="188"/>
        <v/>
      </c>
      <c r="R184" s="4" t="str">
        <f t="shared" si="188"/>
        <v>VMCCtrljdtlqlqfhhbslrg</v>
      </c>
      <c r="S184" s="4" t="str">
        <f t="shared" si="188"/>
        <v/>
      </c>
      <c r="U184" s="4" t="str">
        <f t="shared" si="12"/>
        <v>NMCLQ</v>
      </c>
      <c r="V184" s="4" t="str">
        <f t="array" ref="V184">LOWER(IFERROR(PROPER(CONCATENATE(MID(JOIN("",U184),LEN(JOIN("",U184))-ROW(INDIRECT("1:"&amp;LEN(JOIN("",U184))))+1,1))),""))</f>
        <v>qlcmn</v>
      </c>
      <c r="X184" s="4">
        <f t="shared" si="13"/>
        <v>5</v>
      </c>
      <c r="Y184" s="4" t="b">
        <f t="shared" si="14"/>
        <v>1</v>
      </c>
    </row>
    <row r="185">
      <c r="A185" s="1" t="s">
        <v>81</v>
      </c>
      <c r="B185" s="4" t="str">
        <f>IFERROR(__xludf.DUMMYFUNCTION("SPLIT(A185,"" "")"),"move")</f>
        <v>move</v>
      </c>
      <c r="C185" s="4">
        <f>IFERROR(__xludf.DUMMYFUNCTION("""COMPUTED_VALUE"""),5.0)</f>
        <v>5</v>
      </c>
      <c r="D185" s="4" t="str">
        <f>IFERROR(__xludf.DUMMYFUNCTION("""COMPUTED_VALUE"""),"from")</f>
        <v>from</v>
      </c>
      <c r="E185" s="4">
        <f>IFERROR(__xludf.DUMMYFUNCTION("""COMPUTED_VALUE"""),6.0)</f>
        <v>6</v>
      </c>
      <c r="F185" s="4" t="str">
        <f>IFERROR(__xludf.DUMMYFUNCTION("""COMPUTED_VALUE"""),"to")</f>
        <v>to</v>
      </c>
      <c r="G185" s="4">
        <f>IFERROR(__xludf.DUMMYFUNCTION("""COMPUTED_VALUE"""),8.0)</f>
        <v>8</v>
      </c>
      <c r="I185" s="4">
        <f t="shared" si="15"/>
        <v>175</v>
      </c>
      <c r="K185" s="4" t="str">
        <f t="shared" ref="K185:S185" si="189">IFS(
K$9=$G185, UPPER(K184) &amp; $V184,
K$9=$E185, LEFT(K184,LEN(K184)-LEN($V184)),
1,UPPER(K184)
)</f>
        <v>Q</v>
      </c>
      <c r="L185" s="4" t="str">
        <f t="shared" si="189"/>
        <v/>
      </c>
      <c r="M185" s="4" t="str">
        <f t="shared" si="189"/>
        <v>WGRMDMPPFVBN</v>
      </c>
      <c r="N185" s="4" t="str">
        <f t="shared" si="189"/>
        <v>NRW</v>
      </c>
      <c r="O185" s="4" t="str">
        <f t="shared" si="189"/>
        <v>JZDMG</v>
      </c>
      <c r="P185" s="4" t="str">
        <f t="shared" si="189"/>
        <v>THPLHGDH</v>
      </c>
      <c r="Q185" s="4" t="str">
        <f t="shared" si="189"/>
        <v/>
      </c>
      <c r="R185" s="4" t="str">
        <f t="shared" si="189"/>
        <v>VMCCTRLJDTLQLQFHHBSLRGqlcmn</v>
      </c>
      <c r="S185" s="4" t="str">
        <f t="shared" si="189"/>
        <v/>
      </c>
      <c r="U185" s="4" t="str">
        <f t="shared" si="12"/>
        <v>RMDMPPFVBN</v>
      </c>
      <c r="V185" s="4" t="str">
        <f t="array" ref="V185">LOWER(IFERROR(PROPER(CONCATENATE(MID(JOIN("",U185),LEN(JOIN("",U185))-ROW(INDIRECT("1:"&amp;LEN(JOIN("",U185))))+1,1))),""))</f>
        <v>nbvfppmdmr</v>
      </c>
      <c r="X185" s="4">
        <f t="shared" si="13"/>
        <v>10</v>
      </c>
      <c r="Y185" s="4" t="b">
        <f t="shared" si="14"/>
        <v>1</v>
      </c>
    </row>
    <row r="186">
      <c r="A186" s="1" t="s">
        <v>164</v>
      </c>
      <c r="B186" s="4" t="str">
        <f>IFERROR(__xludf.DUMMYFUNCTION("SPLIT(A186,"" "")"),"move")</f>
        <v>move</v>
      </c>
      <c r="C186" s="4">
        <f>IFERROR(__xludf.DUMMYFUNCTION("""COMPUTED_VALUE"""),10.0)</f>
        <v>10</v>
      </c>
      <c r="D186" s="4" t="str">
        <f>IFERROR(__xludf.DUMMYFUNCTION("""COMPUTED_VALUE"""),"from")</f>
        <v>from</v>
      </c>
      <c r="E186" s="4">
        <f>IFERROR(__xludf.DUMMYFUNCTION("""COMPUTED_VALUE"""),3.0)</f>
        <v>3</v>
      </c>
      <c r="F186" s="4" t="str">
        <f>IFERROR(__xludf.DUMMYFUNCTION("""COMPUTED_VALUE"""),"to")</f>
        <v>to</v>
      </c>
      <c r="G186" s="4">
        <f>IFERROR(__xludf.DUMMYFUNCTION("""COMPUTED_VALUE"""),8.0)</f>
        <v>8</v>
      </c>
      <c r="I186" s="4">
        <f t="shared" si="15"/>
        <v>176</v>
      </c>
      <c r="K186" s="4" t="str">
        <f t="shared" ref="K186:S186" si="190">IFS(
K$9=$G186, UPPER(K185) &amp; $V185,
K$9=$E186, LEFT(K185,LEN(K185)-LEN($V185)),
1,UPPER(K185)
)</f>
        <v>Q</v>
      </c>
      <c r="L186" s="4" t="str">
        <f t="shared" si="190"/>
        <v/>
      </c>
      <c r="M186" s="4" t="str">
        <f t="shared" si="190"/>
        <v>WG</v>
      </c>
      <c r="N186" s="4" t="str">
        <f t="shared" si="190"/>
        <v>NRW</v>
      </c>
      <c r="O186" s="4" t="str">
        <f t="shared" si="190"/>
        <v>JZDMG</v>
      </c>
      <c r="P186" s="4" t="str">
        <f t="shared" si="190"/>
        <v>THPLHGDH</v>
      </c>
      <c r="Q186" s="4" t="str">
        <f t="shared" si="190"/>
        <v/>
      </c>
      <c r="R186" s="4" t="str">
        <f t="shared" si="190"/>
        <v>VMCCTRLJDTLQLQFHHBSLRGQLCMNnbvfppmdmr</v>
      </c>
      <c r="S186" s="4" t="str">
        <f t="shared" si="190"/>
        <v/>
      </c>
      <c r="U186" s="4" t="str">
        <f t="shared" si="12"/>
        <v>Q</v>
      </c>
      <c r="V186" s="4" t="str">
        <f t="array" ref="V186">LOWER(IFERROR(PROPER(CONCATENATE(MID(JOIN("",U186),LEN(JOIN("",U186))-ROW(INDIRECT("1:"&amp;LEN(JOIN("",U186))))+1,1))),""))</f>
        <v>q</v>
      </c>
      <c r="X186" s="4">
        <f t="shared" si="13"/>
        <v>1</v>
      </c>
      <c r="Y186" s="4" t="b">
        <f t="shared" si="14"/>
        <v>1</v>
      </c>
    </row>
    <row r="187">
      <c r="A187" s="1" t="s">
        <v>165</v>
      </c>
      <c r="B187" s="4" t="str">
        <f>IFERROR(__xludf.DUMMYFUNCTION("SPLIT(A187,"" "")"),"move")</f>
        <v>move</v>
      </c>
      <c r="C187" s="4">
        <f>IFERROR(__xludf.DUMMYFUNCTION("""COMPUTED_VALUE"""),1.0)</f>
        <v>1</v>
      </c>
      <c r="D187" s="4" t="str">
        <f>IFERROR(__xludf.DUMMYFUNCTION("""COMPUTED_VALUE"""),"from")</f>
        <v>from</v>
      </c>
      <c r="E187" s="4">
        <f>IFERROR(__xludf.DUMMYFUNCTION("""COMPUTED_VALUE"""),1.0)</f>
        <v>1</v>
      </c>
      <c r="F187" s="4" t="str">
        <f>IFERROR(__xludf.DUMMYFUNCTION("""COMPUTED_VALUE"""),"to")</f>
        <v>to</v>
      </c>
      <c r="G187" s="4">
        <f>IFERROR(__xludf.DUMMYFUNCTION("""COMPUTED_VALUE"""),5.0)</f>
        <v>5</v>
      </c>
      <c r="I187" s="4">
        <f t="shared" si="15"/>
        <v>177</v>
      </c>
      <c r="K187" s="4" t="str">
        <f t="shared" ref="K187:S187" si="191">IFS(
K$9=$G187, UPPER(K186) &amp; $V186,
K$9=$E187, LEFT(K186,LEN(K186)-LEN($V186)),
1,UPPER(K186)
)</f>
        <v/>
      </c>
      <c r="L187" s="4" t="str">
        <f t="shared" si="191"/>
        <v/>
      </c>
      <c r="M187" s="4" t="str">
        <f t="shared" si="191"/>
        <v>WG</v>
      </c>
      <c r="N187" s="4" t="str">
        <f t="shared" si="191"/>
        <v>NRW</v>
      </c>
      <c r="O187" s="4" t="str">
        <f t="shared" si="191"/>
        <v>JZDMGq</v>
      </c>
      <c r="P187" s="4" t="str">
        <f t="shared" si="191"/>
        <v>THPLHGDH</v>
      </c>
      <c r="Q187" s="4" t="str">
        <f t="shared" si="191"/>
        <v/>
      </c>
      <c r="R187" s="4" t="str">
        <f t="shared" si="191"/>
        <v>VMCCTRLJDTLQLQFHHBSLRGQLCMNNBVFPPMDMR</v>
      </c>
      <c r="S187" s="4" t="str">
        <f t="shared" si="191"/>
        <v/>
      </c>
      <c r="U187" s="4" t="str">
        <f t="shared" si="12"/>
        <v>RW</v>
      </c>
      <c r="V187" s="4" t="str">
        <f t="array" ref="V187">LOWER(IFERROR(PROPER(CONCATENATE(MID(JOIN("",U187),LEN(JOIN("",U187))-ROW(INDIRECT("1:"&amp;LEN(JOIN("",U187))))+1,1))),""))</f>
        <v>wr</v>
      </c>
      <c r="X187" s="4">
        <f t="shared" si="13"/>
        <v>2</v>
      </c>
      <c r="Y187" s="4" t="b">
        <f t="shared" si="14"/>
        <v>1</v>
      </c>
    </row>
    <row r="188">
      <c r="A188" s="1" t="s">
        <v>166</v>
      </c>
      <c r="B188" s="4" t="str">
        <f>IFERROR(__xludf.DUMMYFUNCTION("SPLIT(A188,"" "")"),"move")</f>
        <v>move</v>
      </c>
      <c r="C188" s="4">
        <f>IFERROR(__xludf.DUMMYFUNCTION("""COMPUTED_VALUE"""),2.0)</f>
        <v>2</v>
      </c>
      <c r="D188" s="4" t="str">
        <f>IFERROR(__xludf.DUMMYFUNCTION("""COMPUTED_VALUE"""),"from")</f>
        <v>from</v>
      </c>
      <c r="E188" s="4">
        <f>IFERROR(__xludf.DUMMYFUNCTION("""COMPUTED_VALUE"""),4.0)</f>
        <v>4</v>
      </c>
      <c r="F188" s="4" t="str">
        <f>IFERROR(__xludf.DUMMYFUNCTION("""COMPUTED_VALUE"""),"to")</f>
        <v>to</v>
      </c>
      <c r="G188" s="4">
        <f>IFERROR(__xludf.DUMMYFUNCTION("""COMPUTED_VALUE"""),8.0)</f>
        <v>8</v>
      </c>
      <c r="I188" s="4">
        <f t="shared" si="15"/>
        <v>178</v>
      </c>
      <c r="K188" s="4" t="str">
        <f t="shared" ref="K188:S188" si="192">IFS(
K$9=$G188, UPPER(K187) &amp; $V187,
K$9=$E188, LEFT(K187,LEN(K187)-LEN($V187)),
1,UPPER(K187)
)</f>
        <v/>
      </c>
      <c r="L188" s="4" t="str">
        <f t="shared" si="192"/>
        <v/>
      </c>
      <c r="M188" s="4" t="str">
        <f t="shared" si="192"/>
        <v>WG</v>
      </c>
      <c r="N188" s="4" t="str">
        <f t="shared" si="192"/>
        <v>N</v>
      </c>
      <c r="O188" s="4" t="str">
        <f t="shared" si="192"/>
        <v>JZDMGQ</v>
      </c>
      <c r="P188" s="4" t="str">
        <f t="shared" si="192"/>
        <v>THPLHGDH</v>
      </c>
      <c r="Q188" s="4" t="str">
        <f t="shared" si="192"/>
        <v/>
      </c>
      <c r="R188" s="4" t="str">
        <f t="shared" si="192"/>
        <v>VMCCTRLJDTLQLQFHHBSLRGQLCMNNBVFPPMDMRwr</v>
      </c>
      <c r="S188" s="4" t="str">
        <f t="shared" si="192"/>
        <v/>
      </c>
      <c r="U188" s="4" t="str">
        <f t="shared" si="12"/>
        <v>N</v>
      </c>
      <c r="V188" s="4" t="str">
        <f t="array" ref="V188">LOWER(IFERROR(PROPER(CONCATENATE(MID(JOIN("",U188),LEN(JOIN("",U188))-ROW(INDIRECT("1:"&amp;LEN(JOIN("",U188))))+1,1))),""))</f>
        <v>n</v>
      </c>
      <c r="X188" s="4">
        <f t="shared" si="13"/>
        <v>1</v>
      </c>
      <c r="Y188" s="4" t="b">
        <f t="shared" si="14"/>
        <v>1</v>
      </c>
    </row>
    <row r="189">
      <c r="A189" s="1" t="s">
        <v>106</v>
      </c>
      <c r="B189" s="4" t="str">
        <f>IFERROR(__xludf.DUMMYFUNCTION("SPLIT(A189,"" "")"),"move")</f>
        <v>move</v>
      </c>
      <c r="C189" s="4">
        <f>IFERROR(__xludf.DUMMYFUNCTION("""COMPUTED_VALUE"""),1.0)</f>
        <v>1</v>
      </c>
      <c r="D189" s="4" t="str">
        <f>IFERROR(__xludf.DUMMYFUNCTION("""COMPUTED_VALUE"""),"from")</f>
        <v>from</v>
      </c>
      <c r="E189" s="4">
        <f>IFERROR(__xludf.DUMMYFUNCTION("""COMPUTED_VALUE"""),4.0)</f>
        <v>4</v>
      </c>
      <c r="F189" s="4" t="str">
        <f>IFERROR(__xludf.DUMMYFUNCTION("""COMPUTED_VALUE"""),"to")</f>
        <v>to</v>
      </c>
      <c r="G189" s="4">
        <f>IFERROR(__xludf.DUMMYFUNCTION("""COMPUTED_VALUE"""),7.0)</f>
        <v>7</v>
      </c>
      <c r="I189" s="4">
        <f t="shared" si="15"/>
        <v>179</v>
      </c>
      <c r="K189" s="4" t="str">
        <f t="shared" ref="K189:S189" si="193">IFS(
K$9=$G189, UPPER(K188) &amp; $V188,
K$9=$E189, LEFT(K188,LEN(K188)-LEN($V188)),
1,UPPER(K188)
)</f>
        <v/>
      </c>
      <c r="L189" s="4" t="str">
        <f t="shared" si="193"/>
        <v/>
      </c>
      <c r="M189" s="4" t="str">
        <f t="shared" si="193"/>
        <v>WG</v>
      </c>
      <c r="N189" s="4" t="str">
        <f t="shared" si="193"/>
        <v/>
      </c>
      <c r="O189" s="4" t="str">
        <f t="shared" si="193"/>
        <v>JZDMGQ</v>
      </c>
      <c r="P189" s="4" t="str">
        <f t="shared" si="193"/>
        <v>THPLHGDH</v>
      </c>
      <c r="Q189" s="4" t="str">
        <f t="shared" si="193"/>
        <v>n</v>
      </c>
      <c r="R189" s="4" t="str">
        <f t="shared" si="193"/>
        <v>VMCCTRLJDTLQLQFHHBSLRGQLCMNNBVFPPMDMRWR</v>
      </c>
      <c r="S189" s="4" t="str">
        <f t="shared" si="193"/>
        <v/>
      </c>
      <c r="U189" s="4" t="str">
        <f t="shared" si="12"/>
        <v>ZDMGQ</v>
      </c>
      <c r="V189" s="4" t="str">
        <f t="array" ref="V189">LOWER(IFERROR(PROPER(CONCATENATE(MID(JOIN("",U189),LEN(JOIN("",U189))-ROW(INDIRECT("1:"&amp;LEN(JOIN("",U189))))+1,1))),""))</f>
        <v>qgmdz</v>
      </c>
      <c r="X189" s="4">
        <f t="shared" si="13"/>
        <v>5</v>
      </c>
      <c r="Y189" s="4" t="b">
        <f t="shared" si="14"/>
        <v>1</v>
      </c>
    </row>
    <row r="190">
      <c r="A190" s="1" t="s">
        <v>167</v>
      </c>
      <c r="B190" s="4" t="str">
        <f>IFERROR(__xludf.DUMMYFUNCTION("SPLIT(A190,"" "")"),"move")</f>
        <v>move</v>
      </c>
      <c r="C190" s="4">
        <f>IFERROR(__xludf.DUMMYFUNCTION("""COMPUTED_VALUE"""),5.0)</f>
        <v>5</v>
      </c>
      <c r="D190" s="4" t="str">
        <f>IFERROR(__xludf.DUMMYFUNCTION("""COMPUTED_VALUE"""),"from")</f>
        <v>from</v>
      </c>
      <c r="E190" s="4">
        <f>IFERROR(__xludf.DUMMYFUNCTION("""COMPUTED_VALUE"""),5.0)</f>
        <v>5</v>
      </c>
      <c r="F190" s="4" t="str">
        <f>IFERROR(__xludf.DUMMYFUNCTION("""COMPUTED_VALUE"""),"to")</f>
        <v>to</v>
      </c>
      <c r="G190" s="4">
        <f>IFERROR(__xludf.DUMMYFUNCTION("""COMPUTED_VALUE"""),3.0)</f>
        <v>3</v>
      </c>
      <c r="I190" s="4">
        <f t="shared" si="15"/>
        <v>180</v>
      </c>
      <c r="K190" s="4" t="str">
        <f t="shared" ref="K190:S190" si="194">IFS(
K$9=$G190, UPPER(K189) &amp; $V189,
K$9=$E190, LEFT(K189,LEN(K189)-LEN($V189)),
1,UPPER(K189)
)</f>
        <v/>
      </c>
      <c r="L190" s="4" t="str">
        <f t="shared" si="194"/>
        <v/>
      </c>
      <c r="M190" s="4" t="str">
        <f t="shared" si="194"/>
        <v>WGqgmdz</v>
      </c>
      <c r="N190" s="4" t="str">
        <f t="shared" si="194"/>
        <v/>
      </c>
      <c r="O190" s="4" t="str">
        <f t="shared" si="194"/>
        <v>J</v>
      </c>
      <c r="P190" s="4" t="str">
        <f t="shared" si="194"/>
        <v>THPLHGDH</v>
      </c>
      <c r="Q190" s="4" t="str">
        <f t="shared" si="194"/>
        <v>N</v>
      </c>
      <c r="R190" s="4" t="str">
        <f t="shared" si="194"/>
        <v>VMCCTRLJDTLQLQFHHBSLRGQLCMNNBVFPPMDMRWR</v>
      </c>
      <c r="S190" s="4" t="str">
        <f t="shared" si="194"/>
        <v/>
      </c>
      <c r="U190" s="4" t="str">
        <f t="shared" si="12"/>
        <v>H</v>
      </c>
      <c r="V190" s="4" t="str">
        <f t="array" ref="V190">LOWER(IFERROR(PROPER(CONCATENATE(MID(JOIN("",U190),LEN(JOIN("",U190))-ROW(INDIRECT("1:"&amp;LEN(JOIN("",U190))))+1,1))),""))</f>
        <v>h</v>
      </c>
      <c r="X190" s="4">
        <f t="shared" si="13"/>
        <v>1</v>
      </c>
      <c r="Y190" s="4" t="b">
        <f t="shared" si="14"/>
        <v>1</v>
      </c>
    </row>
    <row r="191">
      <c r="A191" s="1" t="s">
        <v>168</v>
      </c>
      <c r="B191" s="4" t="str">
        <f>IFERROR(__xludf.DUMMYFUNCTION("SPLIT(A191,"" "")"),"move")</f>
        <v>move</v>
      </c>
      <c r="C191" s="4">
        <f>IFERROR(__xludf.DUMMYFUNCTION("""COMPUTED_VALUE"""),1.0)</f>
        <v>1</v>
      </c>
      <c r="D191" s="4" t="str">
        <f>IFERROR(__xludf.DUMMYFUNCTION("""COMPUTED_VALUE"""),"from")</f>
        <v>from</v>
      </c>
      <c r="E191" s="4">
        <f>IFERROR(__xludf.DUMMYFUNCTION("""COMPUTED_VALUE"""),6.0)</f>
        <v>6</v>
      </c>
      <c r="F191" s="4" t="str">
        <f>IFERROR(__xludf.DUMMYFUNCTION("""COMPUTED_VALUE"""),"to")</f>
        <v>to</v>
      </c>
      <c r="G191" s="4">
        <f>IFERROR(__xludf.DUMMYFUNCTION("""COMPUTED_VALUE"""),1.0)</f>
        <v>1</v>
      </c>
      <c r="I191" s="4">
        <f t="shared" si="15"/>
        <v>181</v>
      </c>
      <c r="K191" s="4" t="str">
        <f t="shared" ref="K191:S191" si="195">IFS(
K$9=$G191, UPPER(K190) &amp; $V190,
K$9=$E191, LEFT(K190,LEN(K190)-LEN($V190)),
1,UPPER(K190)
)</f>
        <v>h</v>
      </c>
      <c r="L191" s="4" t="str">
        <f t="shared" si="195"/>
        <v/>
      </c>
      <c r="M191" s="4" t="str">
        <f t="shared" si="195"/>
        <v>WGQGMDZ</v>
      </c>
      <c r="N191" s="4" t="str">
        <f t="shared" si="195"/>
        <v/>
      </c>
      <c r="O191" s="4" t="str">
        <f t="shared" si="195"/>
        <v>J</v>
      </c>
      <c r="P191" s="4" t="str">
        <f t="shared" si="195"/>
        <v>THPLHGD</v>
      </c>
      <c r="Q191" s="4" t="str">
        <f t="shared" si="195"/>
        <v>N</v>
      </c>
      <c r="R191" s="4" t="str">
        <f t="shared" si="195"/>
        <v>VMCCTRLJDTLQLQFHHBSLRGQLCMNNBVFPPMDMRWR</v>
      </c>
      <c r="S191" s="4" t="str">
        <f t="shared" si="195"/>
        <v/>
      </c>
      <c r="U191" s="4" t="str">
        <f t="shared" si="12"/>
        <v>GQGMDZ</v>
      </c>
      <c r="V191" s="4" t="str">
        <f t="array" ref="V191">LOWER(IFERROR(PROPER(CONCATENATE(MID(JOIN("",U191),LEN(JOIN("",U191))-ROW(INDIRECT("1:"&amp;LEN(JOIN("",U191))))+1,1))),""))</f>
        <v>zdmgqg</v>
      </c>
      <c r="X191" s="4">
        <f t="shared" si="13"/>
        <v>6</v>
      </c>
      <c r="Y191" s="4" t="b">
        <f t="shared" si="14"/>
        <v>1</v>
      </c>
    </row>
    <row r="192">
      <c r="A192" s="1" t="s">
        <v>169</v>
      </c>
      <c r="B192" s="4" t="str">
        <f>IFERROR(__xludf.DUMMYFUNCTION("SPLIT(A192,"" "")"),"move")</f>
        <v>move</v>
      </c>
      <c r="C192" s="4">
        <f>IFERROR(__xludf.DUMMYFUNCTION("""COMPUTED_VALUE"""),6.0)</f>
        <v>6</v>
      </c>
      <c r="D192" s="4" t="str">
        <f>IFERROR(__xludf.DUMMYFUNCTION("""COMPUTED_VALUE"""),"from")</f>
        <v>from</v>
      </c>
      <c r="E192" s="4">
        <f>IFERROR(__xludf.DUMMYFUNCTION("""COMPUTED_VALUE"""),3.0)</f>
        <v>3</v>
      </c>
      <c r="F192" s="4" t="str">
        <f>IFERROR(__xludf.DUMMYFUNCTION("""COMPUTED_VALUE"""),"to")</f>
        <v>to</v>
      </c>
      <c r="G192" s="4">
        <f>IFERROR(__xludf.DUMMYFUNCTION("""COMPUTED_VALUE"""),9.0)</f>
        <v>9</v>
      </c>
      <c r="I192" s="4">
        <f t="shared" si="15"/>
        <v>182</v>
      </c>
      <c r="K192" s="4" t="str">
        <f t="shared" ref="K192:S192" si="196">IFS(
K$9=$G192, UPPER(K191) &amp; $V191,
K$9=$E192, LEFT(K191,LEN(K191)-LEN($V191)),
1,UPPER(K191)
)</f>
        <v>H</v>
      </c>
      <c r="L192" s="4" t="str">
        <f t="shared" si="196"/>
        <v/>
      </c>
      <c r="M192" s="4" t="str">
        <f t="shared" si="196"/>
        <v>W</v>
      </c>
      <c r="N192" s="4" t="str">
        <f t="shared" si="196"/>
        <v/>
      </c>
      <c r="O192" s="4" t="str">
        <f t="shared" si="196"/>
        <v>J</v>
      </c>
      <c r="P192" s="4" t="str">
        <f t="shared" si="196"/>
        <v>THPLHGD</v>
      </c>
      <c r="Q192" s="4" t="str">
        <f t="shared" si="196"/>
        <v>N</v>
      </c>
      <c r="R192" s="4" t="str">
        <f t="shared" si="196"/>
        <v>VMCCTRLJDTLQLQFHHBSLRGQLCMNNBVFPPMDMRWR</v>
      </c>
      <c r="S192" s="4" t="str">
        <f t="shared" si="196"/>
        <v>zdmgqg</v>
      </c>
      <c r="U192" s="4" t="str">
        <f t="shared" si="12"/>
        <v>TRLJDTLQLQFHHBSLRGQLCMNNBVFPPMDMRWR</v>
      </c>
      <c r="V192" s="4" t="str">
        <f t="array" ref="V192">LOWER(IFERROR(PROPER(CONCATENATE(MID(JOIN("",U192),LEN(JOIN("",U192))-ROW(INDIRECT("1:"&amp;LEN(JOIN("",U192))))+1,1))),""))</f>
        <v>rwrmdmppfvbnnmclqgrlsbhhfqlqltdjlrt</v>
      </c>
      <c r="X192" s="4">
        <f t="shared" si="13"/>
        <v>35</v>
      </c>
      <c r="Y192" s="4" t="b">
        <f t="shared" si="14"/>
        <v>1</v>
      </c>
    </row>
    <row r="193">
      <c r="A193" s="1" t="s">
        <v>170</v>
      </c>
      <c r="B193" s="4" t="str">
        <f>IFERROR(__xludf.DUMMYFUNCTION("SPLIT(A193,"" "")"),"move")</f>
        <v>move</v>
      </c>
      <c r="C193" s="4">
        <f>IFERROR(__xludf.DUMMYFUNCTION("""COMPUTED_VALUE"""),35.0)</f>
        <v>35</v>
      </c>
      <c r="D193" s="4" t="str">
        <f>IFERROR(__xludf.DUMMYFUNCTION("""COMPUTED_VALUE"""),"from")</f>
        <v>from</v>
      </c>
      <c r="E193" s="4">
        <f>IFERROR(__xludf.DUMMYFUNCTION("""COMPUTED_VALUE"""),8.0)</f>
        <v>8</v>
      </c>
      <c r="F193" s="4" t="str">
        <f>IFERROR(__xludf.DUMMYFUNCTION("""COMPUTED_VALUE"""),"to")</f>
        <v>to</v>
      </c>
      <c r="G193" s="4">
        <f>IFERROR(__xludf.DUMMYFUNCTION("""COMPUTED_VALUE"""),4.0)</f>
        <v>4</v>
      </c>
      <c r="I193" s="4">
        <f t="shared" si="15"/>
        <v>183</v>
      </c>
      <c r="K193" s="4" t="str">
        <f t="shared" ref="K193:S193" si="197">IFS(
K$9=$G193, UPPER(K192) &amp; $V192,
K$9=$E193, LEFT(K192,LEN(K192)-LEN($V192)),
1,UPPER(K192)
)</f>
        <v>H</v>
      </c>
      <c r="L193" s="4" t="str">
        <f t="shared" si="197"/>
        <v/>
      </c>
      <c r="M193" s="4" t="str">
        <f t="shared" si="197"/>
        <v>W</v>
      </c>
      <c r="N193" s="4" t="str">
        <f t="shared" si="197"/>
        <v>rwrmdmppfvbnnmclqgrlsbhhfqlqltdjlrt</v>
      </c>
      <c r="O193" s="4" t="str">
        <f t="shared" si="197"/>
        <v>J</v>
      </c>
      <c r="P193" s="4" t="str">
        <f t="shared" si="197"/>
        <v>THPLHGD</v>
      </c>
      <c r="Q193" s="4" t="str">
        <f t="shared" si="197"/>
        <v>N</v>
      </c>
      <c r="R193" s="4" t="str">
        <f t="shared" si="197"/>
        <v>VMCC</v>
      </c>
      <c r="S193" s="4" t="str">
        <f t="shared" si="197"/>
        <v>ZDMGQG</v>
      </c>
      <c r="U193" s="4" t="str">
        <f t="shared" si="12"/>
        <v>N</v>
      </c>
      <c r="V193" s="4" t="str">
        <f t="array" ref="V193">LOWER(IFERROR(PROPER(CONCATENATE(MID(JOIN("",U193),LEN(JOIN("",U193))-ROW(INDIRECT("1:"&amp;LEN(JOIN("",U193))))+1,1))),""))</f>
        <v>n</v>
      </c>
      <c r="X193" s="4">
        <f t="shared" si="13"/>
        <v>1</v>
      </c>
      <c r="Y193" s="4" t="b">
        <f t="shared" si="14"/>
        <v>1</v>
      </c>
    </row>
    <row r="194">
      <c r="A194" s="1" t="s">
        <v>16</v>
      </c>
      <c r="B194" s="4" t="str">
        <f>IFERROR(__xludf.DUMMYFUNCTION("SPLIT(A194,"" "")"),"move")</f>
        <v>move</v>
      </c>
      <c r="C194" s="4">
        <f>IFERROR(__xludf.DUMMYFUNCTION("""COMPUTED_VALUE"""),1.0)</f>
        <v>1</v>
      </c>
      <c r="D194" s="4" t="str">
        <f>IFERROR(__xludf.DUMMYFUNCTION("""COMPUTED_VALUE"""),"from")</f>
        <v>from</v>
      </c>
      <c r="E194" s="4">
        <f>IFERROR(__xludf.DUMMYFUNCTION("""COMPUTED_VALUE"""),7.0)</f>
        <v>7</v>
      </c>
      <c r="F194" s="4" t="str">
        <f>IFERROR(__xludf.DUMMYFUNCTION("""COMPUTED_VALUE"""),"to")</f>
        <v>to</v>
      </c>
      <c r="G194" s="4">
        <f>IFERROR(__xludf.DUMMYFUNCTION("""COMPUTED_VALUE"""),6.0)</f>
        <v>6</v>
      </c>
      <c r="I194" s="4">
        <f t="shared" si="15"/>
        <v>184</v>
      </c>
      <c r="K194" s="4" t="str">
        <f t="shared" ref="K194:S194" si="198">IFS(
K$9=$G194, UPPER(K193) &amp; $V193,
K$9=$E194, LEFT(K193,LEN(K193)-LEN($V193)),
1,UPPER(K193)
)</f>
        <v>H</v>
      </c>
      <c r="L194" s="4" t="str">
        <f t="shared" si="198"/>
        <v/>
      </c>
      <c r="M194" s="4" t="str">
        <f t="shared" si="198"/>
        <v>W</v>
      </c>
      <c r="N194" s="4" t="str">
        <f t="shared" si="198"/>
        <v>RWRMDMPPFVBNNMCLQGRLSBHHFQLQLTDJLRT</v>
      </c>
      <c r="O194" s="4" t="str">
        <f t="shared" si="198"/>
        <v>J</v>
      </c>
      <c r="P194" s="4" t="str">
        <f t="shared" si="198"/>
        <v>THPLHGDn</v>
      </c>
      <c r="Q194" s="4" t="str">
        <f t="shared" si="198"/>
        <v/>
      </c>
      <c r="R194" s="4" t="str">
        <f t="shared" si="198"/>
        <v>VMCC</v>
      </c>
      <c r="S194" s="4" t="str">
        <f t="shared" si="198"/>
        <v>ZDMGQG</v>
      </c>
      <c r="U194" s="4" t="str">
        <f t="shared" si="12"/>
        <v>QG</v>
      </c>
      <c r="V194" s="4" t="str">
        <f t="array" ref="V194">LOWER(IFERROR(PROPER(CONCATENATE(MID(JOIN("",U194),LEN(JOIN("",U194))-ROW(INDIRECT("1:"&amp;LEN(JOIN("",U194))))+1,1))),""))</f>
        <v>gq</v>
      </c>
      <c r="X194" s="4">
        <f t="shared" si="13"/>
        <v>2</v>
      </c>
      <c r="Y194" s="4" t="b">
        <f t="shared" si="14"/>
        <v>1</v>
      </c>
    </row>
    <row r="195">
      <c r="A195" s="1" t="s">
        <v>171</v>
      </c>
      <c r="B195" s="4" t="str">
        <f>IFERROR(__xludf.DUMMYFUNCTION("SPLIT(A195,"" "")"),"move")</f>
        <v>move</v>
      </c>
      <c r="C195" s="4">
        <f>IFERROR(__xludf.DUMMYFUNCTION("""COMPUTED_VALUE"""),2.0)</f>
        <v>2</v>
      </c>
      <c r="D195" s="4" t="str">
        <f>IFERROR(__xludf.DUMMYFUNCTION("""COMPUTED_VALUE"""),"from")</f>
        <v>from</v>
      </c>
      <c r="E195" s="4">
        <f>IFERROR(__xludf.DUMMYFUNCTION("""COMPUTED_VALUE"""),9.0)</f>
        <v>9</v>
      </c>
      <c r="F195" s="4" t="str">
        <f>IFERROR(__xludf.DUMMYFUNCTION("""COMPUTED_VALUE"""),"to")</f>
        <v>to</v>
      </c>
      <c r="G195" s="4">
        <f>IFERROR(__xludf.DUMMYFUNCTION("""COMPUTED_VALUE"""),8.0)</f>
        <v>8</v>
      </c>
      <c r="I195" s="4">
        <f t="shared" si="15"/>
        <v>185</v>
      </c>
      <c r="K195" s="4" t="str">
        <f t="shared" ref="K195:S195" si="199">IFS(
K$9=$G195, UPPER(K194) &amp; $V194,
K$9=$E195, LEFT(K194,LEN(K194)-LEN($V194)),
1,UPPER(K194)
)</f>
        <v>H</v>
      </c>
      <c r="L195" s="4" t="str">
        <f t="shared" si="199"/>
        <v/>
      </c>
      <c r="M195" s="4" t="str">
        <f t="shared" si="199"/>
        <v>W</v>
      </c>
      <c r="N195" s="4" t="str">
        <f t="shared" si="199"/>
        <v>RWRMDMPPFVBNNMCLQGRLSBHHFQLQLTDJLRT</v>
      </c>
      <c r="O195" s="4" t="str">
        <f t="shared" si="199"/>
        <v>J</v>
      </c>
      <c r="P195" s="4" t="str">
        <f t="shared" si="199"/>
        <v>THPLHGDN</v>
      </c>
      <c r="Q195" s="4" t="str">
        <f t="shared" si="199"/>
        <v/>
      </c>
      <c r="R195" s="4" t="str">
        <f t="shared" si="199"/>
        <v>VMCCgq</v>
      </c>
      <c r="S195" s="4" t="str">
        <f t="shared" si="199"/>
        <v>ZDMG</v>
      </c>
      <c r="U195" s="4" t="str">
        <f t="shared" si="12"/>
        <v>H</v>
      </c>
      <c r="V195" s="4" t="str">
        <f t="array" ref="V195">LOWER(IFERROR(PROPER(CONCATENATE(MID(JOIN("",U195),LEN(JOIN("",U195))-ROW(INDIRECT("1:"&amp;LEN(JOIN("",U195))))+1,1))),""))</f>
        <v>h</v>
      </c>
      <c r="X195" s="4">
        <f t="shared" si="13"/>
        <v>1</v>
      </c>
      <c r="Y195" s="4" t="b">
        <f t="shared" si="14"/>
        <v>1</v>
      </c>
    </row>
    <row r="196">
      <c r="A196" s="1" t="s">
        <v>94</v>
      </c>
      <c r="B196" s="4" t="str">
        <f>IFERROR(__xludf.DUMMYFUNCTION("SPLIT(A196,"" "")"),"move")</f>
        <v>move</v>
      </c>
      <c r="C196" s="4">
        <f>IFERROR(__xludf.DUMMYFUNCTION("""COMPUTED_VALUE"""),1.0)</f>
        <v>1</v>
      </c>
      <c r="D196" s="4" t="str">
        <f>IFERROR(__xludf.DUMMYFUNCTION("""COMPUTED_VALUE"""),"from")</f>
        <v>from</v>
      </c>
      <c r="E196" s="4">
        <f>IFERROR(__xludf.DUMMYFUNCTION("""COMPUTED_VALUE"""),1.0)</f>
        <v>1</v>
      </c>
      <c r="F196" s="4" t="str">
        <f>IFERROR(__xludf.DUMMYFUNCTION("""COMPUTED_VALUE"""),"to")</f>
        <v>to</v>
      </c>
      <c r="G196" s="4">
        <f>IFERROR(__xludf.DUMMYFUNCTION("""COMPUTED_VALUE"""),6.0)</f>
        <v>6</v>
      </c>
      <c r="I196" s="4">
        <f t="shared" si="15"/>
        <v>186</v>
      </c>
      <c r="K196" s="4" t="str">
        <f t="shared" ref="K196:S196" si="200">IFS(
K$9=$G196, UPPER(K195) &amp; $V195,
K$9=$E196, LEFT(K195,LEN(K195)-LEN($V195)),
1,UPPER(K195)
)</f>
        <v/>
      </c>
      <c r="L196" s="4" t="str">
        <f t="shared" si="200"/>
        <v/>
      </c>
      <c r="M196" s="4" t="str">
        <f t="shared" si="200"/>
        <v>W</v>
      </c>
      <c r="N196" s="4" t="str">
        <f t="shared" si="200"/>
        <v>RWRMDMPPFVBNNMCLQGRLSBHHFQLQLTDJLRT</v>
      </c>
      <c r="O196" s="4" t="str">
        <f t="shared" si="200"/>
        <v>J</v>
      </c>
      <c r="P196" s="4" t="str">
        <f t="shared" si="200"/>
        <v>THPLHGDNh</v>
      </c>
      <c r="Q196" s="4" t="str">
        <f t="shared" si="200"/>
        <v/>
      </c>
      <c r="R196" s="4" t="str">
        <f t="shared" si="200"/>
        <v>VMCCGQ</v>
      </c>
      <c r="S196" s="4" t="str">
        <f t="shared" si="200"/>
        <v>ZDMG</v>
      </c>
      <c r="U196" s="4" t="str">
        <f t="shared" si="12"/>
        <v>RLSBHHFQLQLTDJLRT</v>
      </c>
      <c r="V196" s="4" t="str">
        <f t="array" ref="V196">LOWER(IFERROR(PROPER(CONCATENATE(MID(JOIN("",U196),LEN(JOIN("",U196))-ROW(INDIRECT("1:"&amp;LEN(JOIN("",U196))))+1,1))),""))</f>
        <v>trljdtlqlqfhhbslr</v>
      </c>
      <c r="X196" s="4">
        <f t="shared" si="13"/>
        <v>17</v>
      </c>
      <c r="Y196" s="4" t="b">
        <f t="shared" si="14"/>
        <v>1</v>
      </c>
    </row>
    <row r="197">
      <c r="A197" s="1" t="s">
        <v>172</v>
      </c>
      <c r="B197" s="4" t="str">
        <f>IFERROR(__xludf.DUMMYFUNCTION("SPLIT(A197,"" "")"),"move")</f>
        <v>move</v>
      </c>
      <c r="C197" s="4">
        <f>IFERROR(__xludf.DUMMYFUNCTION("""COMPUTED_VALUE"""),17.0)</f>
        <v>17</v>
      </c>
      <c r="D197" s="4" t="str">
        <f>IFERROR(__xludf.DUMMYFUNCTION("""COMPUTED_VALUE"""),"from")</f>
        <v>from</v>
      </c>
      <c r="E197" s="4">
        <f>IFERROR(__xludf.DUMMYFUNCTION("""COMPUTED_VALUE"""),4.0)</f>
        <v>4</v>
      </c>
      <c r="F197" s="4" t="str">
        <f>IFERROR(__xludf.DUMMYFUNCTION("""COMPUTED_VALUE"""),"to")</f>
        <v>to</v>
      </c>
      <c r="G197" s="4">
        <f>IFERROR(__xludf.DUMMYFUNCTION("""COMPUTED_VALUE"""),7.0)</f>
        <v>7</v>
      </c>
      <c r="I197" s="4">
        <f t="shared" si="15"/>
        <v>187</v>
      </c>
      <c r="K197" s="4" t="str">
        <f t="shared" ref="K197:S197" si="201">IFS(
K$9=$G197, UPPER(K196) &amp; $V196,
K$9=$E197, LEFT(K196,LEN(K196)-LEN($V196)),
1,UPPER(K196)
)</f>
        <v/>
      </c>
      <c r="L197" s="4" t="str">
        <f t="shared" si="201"/>
        <v/>
      </c>
      <c r="M197" s="4" t="str">
        <f t="shared" si="201"/>
        <v>W</v>
      </c>
      <c r="N197" s="4" t="str">
        <f t="shared" si="201"/>
        <v>RWRMDMPPFVBNNMCLQG</v>
      </c>
      <c r="O197" s="4" t="str">
        <f t="shared" si="201"/>
        <v>J</v>
      </c>
      <c r="P197" s="4" t="str">
        <f t="shared" si="201"/>
        <v>THPLHGDNH</v>
      </c>
      <c r="Q197" s="4" t="str">
        <f t="shared" si="201"/>
        <v>trljdtlqlqfhhbslr</v>
      </c>
      <c r="R197" s="4" t="str">
        <f t="shared" si="201"/>
        <v>VMCCGQ</v>
      </c>
      <c r="S197" s="4" t="str">
        <f t="shared" si="201"/>
        <v>ZDMG</v>
      </c>
      <c r="U197" s="4" t="str">
        <f t="shared" si="12"/>
        <v>J</v>
      </c>
      <c r="V197" s="4" t="str">
        <f t="array" ref="V197">LOWER(IFERROR(PROPER(CONCATENATE(MID(JOIN("",U197),LEN(JOIN("",U197))-ROW(INDIRECT("1:"&amp;LEN(JOIN("",U197))))+1,1))),""))</f>
        <v>j</v>
      </c>
      <c r="X197" s="4">
        <f t="shared" si="13"/>
        <v>1</v>
      </c>
      <c r="Y197" s="4" t="b">
        <f t="shared" si="14"/>
        <v>1</v>
      </c>
    </row>
    <row r="198">
      <c r="A198" s="1" t="s">
        <v>173</v>
      </c>
      <c r="B198" s="4" t="str">
        <f>IFERROR(__xludf.DUMMYFUNCTION("SPLIT(A198,"" "")"),"move")</f>
        <v>move</v>
      </c>
      <c r="C198" s="4">
        <f>IFERROR(__xludf.DUMMYFUNCTION("""COMPUTED_VALUE"""),1.0)</f>
        <v>1</v>
      </c>
      <c r="D198" s="4" t="str">
        <f>IFERROR(__xludf.DUMMYFUNCTION("""COMPUTED_VALUE"""),"from")</f>
        <v>from</v>
      </c>
      <c r="E198" s="4">
        <f>IFERROR(__xludf.DUMMYFUNCTION("""COMPUTED_VALUE"""),5.0)</f>
        <v>5</v>
      </c>
      <c r="F198" s="4" t="str">
        <f>IFERROR(__xludf.DUMMYFUNCTION("""COMPUTED_VALUE"""),"to")</f>
        <v>to</v>
      </c>
      <c r="G198" s="4">
        <f>IFERROR(__xludf.DUMMYFUNCTION("""COMPUTED_VALUE"""),1.0)</f>
        <v>1</v>
      </c>
      <c r="I198" s="4">
        <f t="shared" si="15"/>
        <v>188</v>
      </c>
      <c r="K198" s="4" t="str">
        <f t="shared" ref="K198:S198" si="202">IFS(
K$9=$G198, UPPER(K197) &amp; $V197,
K$9=$E198, LEFT(K197,LEN(K197)-LEN($V197)),
1,UPPER(K197)
)</f>
        <v>j</v>
      </c>
      <c r="L198" s="4" t="str">
        <f t="shared" si="202"/>
        <v/>
      </c>
      <c r="M198" s="4" t="str">
        <f t="shared" si="202"/>
        <v>W</v>
      </c>
      <c r="N198" s="4" t="str">
        <f t="shared" si="202"/>
        <v>RWRMDMPPFVBNNMCLQG</v>
      </c>
      <c r="O198" s="4" t="str">
        <f t="shared" si="202"/>
        <v/>
      </c>
      <c r="P198" s="4" t="str">
        <f t="shared" si="202"/>
        <v>THPLHGDNH</v>
      </c>
      <c r="Q198" s="4" t="str">
        <f t="shared" si="202"/>
        <v>TRLJDTLQLQFHHBSLR</v>
      </c>
      <c r="R198" s="4" t="str">
        <f t="shared" si="202"/>
        <v>VMCCGQ</v>
      </c>
      <c r="S198" s="4" t="str">
        <f t="shared" si="202"/>
        <v>ZDMG</v>
      </c>
      <c r="U198" s="4" t="str">
        <f t="shared" si="12"/>
        <v>ZDMG</v>
      </c>
      <c r="V198" s="4" t="str">
        <f t="array" ref="V198">LOWER(IFERROR(PROPER(CONCATENATE(MID(JOIN("",U198),LEN(JOIN("",U198))-ROW(INDIRECT("1:"&amp;LEN(JOIN("",U198))))+1,1))),""))</f>
        <v>gmdz</v>
      </c>
      <c r="X198" s="4">
        <f t="shared" si="13"/>
        <v>4</v>
      </c>
      <c r="Y198" s="4" t="b">
        <f t="shared" si="14"/>
        <v>1</v>
      </c>
    </row>
    <row r="199">
      <c r="A199" s="1" t="s">
        <v>174</v>
      </c>
      <c r="B199" s="4" t="str">
        <f>IFERROR(__xludf.DUMMYFUNCTION("SPLIT(A199,"" "")"),"move")</f>
        <v>move</v>
      </c>
      <c r="C199" s="4">
        <f>IFERROR(__xludf.DUMMYFUNCTION("""COMPUTED_VALUE"""),4.0)</f>
        <v>4</v>
      </c>
      <c r="D199" s="4" t="str">
        <f>IFERROR(__xludf.DUMMYFUNCTION("""COMPUTED_VALUE"""),"from")</f>
        <v>from</v>
      </c>
      <c r="E199" s="4">
        <f>IFERROR(__xludf.DUMMYFUNCTION("""COMPUTED_VALUE"""),9.0)</f>
        <v>9</v>
      </c>
      <c r="F199" s="4" t="str">
        <f>IFERROR(__xludf.DUMMYFUNCTION("""COMPUTED_VALUE"""),"to")</f>
        <v>to</v>
      </c>
      <c r="G199" s="4">
        <f>IFERROR(__xludf.DUMMYFUNCTION("""COMPUTED_VALUE"""),6.0)</f>
        <v>6</v>
      </c>
      <c r="I199" s="4">
        <f t="shared" si="15"/>
        <v>189</v>
      </c>
      <c r="K199" s="4" t="str">
        <f t="shared" ref="K199:S199" si="203">IFS(
K$9=$G199, UPPER(K198) &amp; $V198,
K$9=$E199, LEFT(K198,LEN(K198)-LEN($V198)),
1,UPPER(K198)
)</f>
        <v>J</v>
      </c>
      <c r="L199" s="4" t="str">
        <f t="shared" si="203"/>
        <v/>
      </c>
      <c r="M199" s="4" t="str">
        <f t="shared" si="203"/>
        <v>W</v>
      </c>
      <c r="N199" s="4" t="str">
        <f t="shared" si="203"/>
        <v>RWRMDMPPFVBNNMCLQG</v>
      </c>
      <c r="O199" s="4" t="str">
        <f t="shared" si="203"/>
        <v/>
      </c>
      <c r="P199" s="4" t="str">
        <f t="shared" si="203"/>
        <v>THPLHGDNHgmdz</v>
      </c>
      <c r="Q199" s="4" t="str">
        <f t="shared" si="203"/>
        <v>TRLJDTLQLQFHHBSLR</v>
      </c>
      <c r="R199" s="4" t="str">
        <f t="shared" si="203"/>
        <v>VMCCGQ</v>
      </c>
      <c r="S199" s="4" t="str">
        <f t="shared" si="203"/>
        <v/>
      </c>
      <c r="U199" s="4" t="str">
        <f t="shared" si="12"/>
        <v>HPLHGDNHgmdz</v>
      </c>
      <c r="V199" s="4" t="str">
        <f t="array" ref="V199">LOWER(IFERROR(PROPER(CONCATENATE(MID(JOIN("",U199),LEN(JOIN("",U199))-ROW(INDIRECT("1:"&amp;LEN(JOIN("",U199))))+1,1))),""))</f>
        <v>zdmghndghlph</v>
      </c>
      <c r="X199" s="4">
        <f t="shared" si="13"/>
        <v>12</v>
      </c>
      <c r="Y199" s="4" t="b">
        <f t="shared" si="14"/>
        <v>1</v>
      </c>
    </row>
    <row r="200">
      <c r="A200" s="1" t="s">
        <v>175</v>
      </c>
      <c r="B200" s="4" t="str">
        <f>IFERROR(__xludf.DUMMYFUNCTION("SPLIT(A200,"" "")"),"move")</f>
        <v>move</v>
      </c>
      <c r="C200" s="4">
        <f>IFERROR(__xludf.DUMMYFUNCTION("""COMPUTED_VALUE"""),12.0)</f>
        <v>12</v>
      </c>
      <c r="D200" s="4" t="str">
        <f>IFERROR(__xludf.DUMMYFUNCTION("""COMPUTED_VALUE"""),"from")</f>
        <v>from</v>
      </c>
      <c r="E200" s="4">
        <f>IFERROR(__xludf.DUMMYFUNCTION("""COMPUTED_VALUE"""),6.0)</f>
        <v>6</v>
      </c>
      <c r="F200" s="4" t="str">
        <f>IFERROR(__xludf.DUMMYFUNCTION("""COMPUTED_VALUE"""),"to")</f>
        <v>to</v>
      </c>
      <c r="G200" s="4">
        <f>IFERROR(__xludf.DUMMYFUNCTION("""COMPUTED_VALUE"""),4.0)</f>
        <v>4</v>
      </c>
      <c r="I200" s="4">
        <f t="shared" si="15"/>
        <v>190</v>
      </c>
      <c r="K200" s="4" t="str">
        <f t="shared" ref="K200:S200" si="204">IFS(
K$9=$G200, UPPER(K199) &amp; $V199,
K$9=$E200, LEFT(K199,LEN(K199)-LEN($V199)),
1,UPPER(K199)
)</f>
        <v>J</v>
      </c>
      <c r="L200" s="4" t="str">
        <f t="shared" si="204"/>
        <v/>
      </c>
      <c r="M200" s="4" t="str">
        <f t="shared" si="204"/>
        <v>W</v>
      </c>
      <c r="N200" s="4" t="str">
        <f t="shared" si="204"/>
        <v>RWRMDMPPFVBNNMCLQGzdmghndghlph</v>
      </c>
      <c r="O200" s="4" t="str">
        <f t="shared" si="204"/>
        <v/>
      </c>
      <c r="P200" s="4" t="str">
        <f t="shared" si="204"/>
        <v>T</v>
      </c>
      <c r="Q200" s="4" t="str">
        <f t="shared" si="204"/>
        <v>TRLJDTLQLQFHHBSLR</v>
      </c>
      <c r="R200" s="4" t="str">
        <f t="shared" si="204"/>
        <v>VMCCGQ</v>
      </c>
      <c r="S200" s="4" t="str">
        <f t="shared" si="204"/>
        <v/>
      </c>
      <c r="U200" s="4" t="str">
        <f t="shared" si="12"/>
        <v>WRMDMPPFVBNNMCLQGzdmghndghlph</v>
      </c>
      <c r="V200" s="4" t="str">
        <f t="array" ref="V200">LOWER(IFERROR(PROPER(CONCATENATE(MID(JOIN("",U200),LEN(JOIN("",U200))-ROW(INDIRECT("1:"&amp;LEN(JOIN("",U200))))+1,1))),""))</f>
        <v>hplhgdnhgmdzgqlcmnnbvfppmdmrw</v>
      </c>
      <c r="X200" s="4">
        <f t="shared" si="13"/>
        <v>29</v>
      </c>
      <c r="Y200" s="4" t="b">
        <f t="shared" si="14"/>
        <v>1</v>
      </c>
    </row>
    <row r="201">
      <c r="A201" s="1" t="s">
        <v>176</v>
      </c>
      <c r="B201" s="4" t="str">
        <f>IFERROR(__xludf.DUMMYFUNCTION("SPLIT(A201,"" "")"),"move")</f>
        <v>move</v>
      </c>
      <c r="C201" s="4">
        <f>IFERROR(__xludf.DUMMYFUNCTION("""COMPUTED_VALUE"""),29.0)</f>
        <v>29</v>
      </c>
      <c r="D201" s="4" t="str">
        <f>IFERROR(__xludf.DUMMYFUNCTION("""COMPUTED_VALUE"""),"from")</f>
        <v>from</v>
      </c>
      <c r="E201" s="4">
        <f>IFERROR(__xludf.DUMMYFUNCTION("""COMPUTED_VALUE"""),4.0)</f>
        <v>4</v>
      </c>
      <c r="F201" s="4" t="str">
        <f>IFERROR(__xludf.DUMMYFUNCTION("""COMPUTED_VALUE"""),"to")</f>
        <v>to</v>
      </c>
      <c r="G201" s="4">
        <f>IFERROR(__xludf.DUMMYFUNCTION("""COMPUTED_VALUE"""),2.0)</f>
        <v>2</v>
      </c>
      <c r="I201" s="4">
        <f t="shared" si="15"/>
        <v>191</v>
      </c>
      <c r="K201" s="4" t="str">
        <f t="shared" ref="K201:S201" si="205">IFS(
K$9=$G201, UPPER(K200) &amp; $V200,
K$9=$E201, LEFT(K200,LEN(K200)-LEN($V200)),
1,UPPER(K200)
)</f>
        <v>J</v>
      </c>
      <c r="L201" s="4" t="str">
        <f t="shared" si="205"/>
        <v>hplhgdnhgmdzgqlcmnnbvfppmdmrw</v>
      </c>
      <c r="M201" s="4" t="str">
        <f t="shared" si="205"/>
        <v>W</v>
      </c>
      <c r="N201" s="4" t="str">
        <f t="shared" si="205"/>
        <v>R</v>
      </c>
      <c r="O201" s="4" t="str">
        <f t="shared" si="205"/>
        <v/>
      </c>
      <c r="P201" s="4" t="str">
        <f t="shared" si="205"/>
        <v>T</v>
      </c>
      <c r="Q201" s="4" t="str">
        <f t="shared" si="205"/>
        <v>TRLJDTLQLQFHHBSLR</v>
      </c>
      <c r="R201" s="4" t="str">
        <f t="shared" si="205"/>
        <v>VMCCGQ</v>
      </c>
      <c r="S201" s="4" t="str">
        <f t="shared" si="205"/>
        <v/>
      </c>
      <c r="U201" s="4" t="str">
        <f t="shared" si="12"/>
        <v>TRLJDTLQLQFHHBSLR</v>
      </c>
      <c r="V201" s="4" t="str">
        <f t="array" ref="V201">LOWER(IFERROR(PROPER(CONCATENATE(MID(JOIN("",U201),LEN(JOIN("",U201))-ROW(INDIRECT("1:"&amp;LEN(JOIN("",U201))))+1,1))),""))</f>
        <v>rlsbhhfqlqltdjlrt</v>
      </c>
      <c r="X201" s="4">
        <f t="shared" si="13"/>
        <v>17</v>
      </c>
      <c r="Y201" s="4" t="b">
        <f t="shared" si="14"/>
        <v>1</v>
      </c>
    </row>
    <row r="202">
      <c r="A202" s="1" t="s">
        <v>177</v>
      </c>
      <c r="B202" s="4" t="str">
        <f>IFERROR(__xludf.DUMMYFUNCTION("SPLIT(A202,"" "")"),"move")</f>
        <v>move</v>
      </c>
      <c r="C202" s="4">
        <f>IFERROR(__xludf.DUMMYFUNCTION("""COMPUTED_VALUE"""),17.0)</f>
        <v>17</v>
      </c>
      <c r="D202" s="4" t="str">
        <f>IFERROR(__xludf.DUMMYFUNCTION("""COMPUTED_VALUE"""),"from")</f>
        <v>from</v>
      </c>
      <c r="E202" s="4">
        <f>IFERROR(__xludf.DUMMYFUNCTION("""COMPUTED_VALUE"""),7.0)</f>
        <v>7</v>
      </c>
      <c r="F202" s="4" t="str">
        <f>IFERROR(__xludf.DUMMYFUNCTION("""COMPUTED_VALUE"""),"to")</f>
        <v>to</v>
      </c>
      <c r="G202" s="4">
        <f>IFERROR(__xludf.DUMMYFUNCTION("""COMPUTED_VALUE"""),8.0)</f>
        <v>8</v>
      </c>
      <c r="I202" s="4">
        <f t="shared" si="15"/>
        <v>192</v>
      </c>
      <c r="K202" s="4" t="str">
        <f t="shared" ref="K202:S202" si="206">IFS(
K$9=$G202, UPPER(K201) &amp; $V201,
K$9=$E202, LEFT(K201,LEN(K201)-LEN($V201)),
1,UPPER(K201)
)</f>
        <v>J</v>
      </c>
      <c r="L202" s="4" t="str">
        <f t="shared" si="206"/>
        <v>HPLHGDNHGMDZGQLCMNNBVFPPMDMRW</v>
      </c>
      <c r="M202" s="4" t="str">
        <f t="shared" si="206"/>
        <v>W</v>
      </c>
      <c r="N202" s="4" t="str">
        <f t="shared" si="206"/>
        <v>R</v>
      </c>
      <c r="O202" s="4" t="str">
        <f t="shared" si="206"/>
        <v/>
      </c>
      <c r="P202" s="4" t="str">
        <f t="shared" si="206"/>
        <v>T</v>
      </c>
      <c r="Q202" s="4" t="str">
        <f t="shared" si="206"/>
        <v/>
      </c>
      <c r="R202" s="4" t="str">
        <f t="shared" si="206"/>
        <v>VMCCGQrlsbhhfqlqltdjlrt</v>
      </c>
      <c r="S202" s="4" t="str">
        <f t="shared" si="206"/>
        <v/>
      </c>
      <c r="U202" s="4" t="str">
        <f t="shared" si="12"/>
        <v>LHGDNHGMDZGQLCMNNBVFPPMDMRW</v>
      </c>
      <c r="V202" s="4" t="str">
        <f t="array" ref="V202">LOWER(IFERROR(PROPER(CONCATENATE(MID(JOIN("",U202),LEN(JOIN("",U202))-ROW(INDIRECT("1:"&amp;LEN(JOIN("",U202))))+1,1))),""))</f>
        <v>wrmdmppfvbnnmclqgzdmghndghl</v>
      </c>
      <c r="X202" s="4">
        <f t="shared" si="13"/>
        <v>27</v>
      </c>
      <c r="Y202" s="4" t="b">
        <f t="shared" si="14"/>
        <v>1</v>
      </c>
    </row>
    <row r="203">
      <c r="A203" s="1" t="s">
        <v>178</v>
      </c>
      <c r="B203" s="4" t="str">
        <f>IFERROR(__xludf.DUMMYFUNCTION("SPLIT(A203,"" "")"),"move")</f>
        <v>move</v>
      </c>
      <c r="C203" s="4">
        <f>IFERROR(__xludf.DUMMYFUNCTION("""COMPUTED_VALUE"""),27.0)</f>
        <v>27</v>
      </c>
      <c r="D203" s="4" t="str">
        <f>IFERROR(__xludf.DUMMYFUNCTION("""COMPUTED_VALUE"""),"from")</f>
        <v>from</v>
      </c>
      <c r="E203" s="4">
        <f>IFERROR(__xludf.DUMMYFUNCTION("""COMPUTED_VALUE"""),2.0)</f>
        <v>2</v>
      </c>
      <c r="F203" s="4" t="str">
        <f>IFERROR(__xludf.DUMMYFUNCTION("""COMPUTED_VALUE"""),"to")</f>
        <v>to</v>
      </c>
      <c r="G203" s="4">
        <f>IFERROR(__xludf.DUMMYFUNCTION("""COMPUTED_VALUE"""),7.0)</f>
        <v>7</v>
      </c>
      <c r="I203" s="4">
        <f t="shared" si="15"/>
        <v>193</v>
      </c>
      <c r="K203" s="4" t="str">
        <f t="shared" ref="K203:S203" si="207">IFS(
K$9=$G203, UPPER(K202) &amp; $V202,
K$9=$E203, LEFT(K202,LEN(K202)-LEN($V202)),
1,UPPER(K202)
)</f>
        <v>J</v>
      </c>
      <c r="L203" s="4" t="str">
        <f t="shared" si="207"/>
        <v>HP</v>
      </c>
      <c r="M203" s="4" t="str">
        <f t="shared" si="207"/>
        <v>W</v>
      </c>
      <c r="N203" s="4" t="str">
        <f t="shared" si="207"/>
        <v>R</v>
      </c>
      <c r="O203" s="4" t="str">
        <f t="shared" si="207"/>
        <v/>
      </c>
      <c r="P203" s="4" t="str">
        <f t="shared" si="207"/>
        <v>T</v>
      </c>
      <c r="Q203" s="4" t="str">
        <f t="shared" si="207"/>
        <v>wrmdmppfvbnnmclqgzdmghndghl</v>
      </c>
      <c r="R203" s="4" t="str">
        <f t="shared" si="207"/>
        <v>VMCCGQRLSBHHFQLQLTDJLRT</v>
      </c>
      <c r="S203" s="4" t="str">
        <f t="shared" si="207"/>
        <v/>
      </c>
      <c r="U203" s="4" t="str">
        <f t="shared" si="12"/>
        <v>HP</v>
      </c>
      <c r="V203" s="4" t="str">
        <f t="array" ref="V203">LOWER(IFERROR(PROPER(CONCATENATE(MID(JOIN("",U203),LEN(JOIN("",U203))-ROW(INDIRECT("1:"&amp;LEN(JOIN("",U203))))+1,1))),""))</f>
        <v>ph</v>
      </c>
      <c r="X203" s="4">
        <f t="shared" si="13"/>
        <v>2</v>
      </c>
      <c r="Y203" s="4" t="b">
        <f t="shared" si="14"/>
        <v>1</v>
      </c>
    </row>
    <row r="204">
      <c r="A204" s="1" t="s">
        <v>179</v>
      </c>
      <c r="B204" s="4" t="str">
        <f>IFERROR(__xludf.DUMMYFUNCTION("SPLIT(A204,"" "")"),"move")</f>
        <v>move</v>
      </c>
      <c r="C204" s="4">
        <f>IFERROR(__xludf.DUMMYFUNCTION("""COMPUTED_VALUE"""),2.0)</f>
        <v>2</v>
      </c>
      <c r="D204" s="4" t="str">
        <f>IFERROR(__xludf.DUMMYFUNCTION("""COMPUTED_VALUE"""),"from")</f>
        <v>from</v>
      </c>
      <c r="E204" s="4">
        <f>IFERROR(__xludf.DUMMYFUNCTION("""COMPUTED_VALUE"""),2.0)</f>
        <v>2</v>
      </c>
      <c r="F204" s="4" t="str">
        <f>IFERROR(__xludf.DUMMYFUNCTION("""COMPUTED_VALUE"""),"to")</f>
        <v>to</v>
      </c>
      <c r="G204" s="4">
        <f>IFERROR(__xludf.DUMMYFUNCTION("""COMPUTED_VALUE"""),1.0)</f>
        <v>1</v>
      </c>
      <c r="I204" s="4">
        <f t="shared" si="15"/>
        <v>194</v>
      </c>
      <c r="K204" s="4" t="str">
        <f t="shared" ref="K204:S204" si="208">IFS(
K$9=$G204, UPPER(K203) &amp; $V203,
K$9=$E204, LEFT(K203,LEN(K203)-LEN($V203)),
1,UPPER(K203)
)</f>
        <v>Jph</v>
      </c>
      <c r="L204" s="4" t="str">
        <f t="shared" si="208"/>
        <v/>
      </c>
      <c r="M204" s="4" t="str">
        <f t="shared" si="208"/>
        <v>W</v>
      </c>
      <c r="N204" s="4" t="str">
        <f t="shared" si="208"/>
        <v>R</v>
      </c>
      <c r="O204" s="4" t="str">
        <f t="shared" si="208"/>
        <v/>
      </c>
      <c r="P204" s="4" t="str">
        <f t="shared" si="208"/>
        <v>T</v>
      </c>
      <c r="Q204" s="4" t="str">
        <f t="shared" si="208"/>
        <v>WRMDMPPFVBNNMCLQGZDMGHNDGHL</v>
      </c>
      <c r="R204" s="4" t="str">
        <f t="shared" si="208"/>
        <v>VMCCGQRLSBHHFQLQLTDJLRT</v>
      </c>
      <c r="S204" s="4" t="str">
        <f t="shared" si="208"/>
        <v/>
      </c>
      <c r="U204" s="4" t="str">
        <f t="shared" si="12"/>
        <v>W</v>
      </c>
      <c r="V204" s="4" t="str">
        <f t="array" ref="V204">LOWER(IFERROR(PROPER(CONCATENATE(MID(JOIN("",U204),LEN(JOIN("",U204))-ROW(INDIRECT("1:"&amp;LEN(JOIN("",U204))))+1,1))),""))</f>
        <v>w</v>
      </c>
      <c r="X204" s="4">
        <f t="shared" si="13"/>
        <v>1</v>
      </c>
      <c r="Y204" s="4" t="b">
        <f t="shared" si="14"/>
        <v>1</v>
      </c>
    </row>
    <row r="205">
      <c r="A205" s="1" t="s">
        <v>180</v>
      </c>
      <c r="B205" s="4" t="str">
        <f>IFERROR(__xludf.DUMMYFUNCTION("SPLIT(A205,"" "")"),"move")</f>
        <v>move</v>
      </c>
      <c r="C205" s="4">
        <f>IFERROR(__xludf.DUMMYFUNCTION("""COMPUTED_VALUE"""),1.0)</f>
        <v>1</v>
      </c>
      <c r="D205" s="4" t="str">
        <f>IFERROR(__xludf.DUMMYFUNCTION("""COMPUTED_VALUE"""),"from")</f>
        <v>from</v>
      </c>
      <c r="E205" s="4">
        <f>IFERROR(__xludf.DUMMYFUNCTION("""COMPUTED_VALUE"""),3.0)</f>
        <v>3</v>
      </c>
      <c r="F205" s="4" t="str">
        <f>IFERROR(__xludf.DUMMYFUNCTION("""COMPUTED_VALUE"""),"to")</f>
        <v>to</v>
      </c>
      <c r="G205" s="4">
        <f>IFERROR(__xludf.DUMMYFUNCTION("""COMPUTED_VALUE"""),1.0)</f>
        <v>1</v>
      </c>
      <c r="I205" s="4">
        <f t="shared" si="15"/>
        <v>195</v>
      </c>
      <c r="K205" s="4" t="str">
        <f t="shared" ref="K205:S205" si="209">IFS(
K$9=$G205, UPPER(K204) &amp; $V204,
K$9=$E205, LEFT(K204,LEN(K204)-LEN($V204)),
1,UPPER(K204)
)</f>
        <v>JPHw</v>
      </c>
      <c r="L205" s="4" t="str">
        <f t="shared" si="209"/>
        <v/>
      </c>
      <c r="M205" s="4" t="str">
        <f t="shared" si="209"/>
        <v/>
      </c>
      <c r="N205" s="4" t="str">
        <f t="shared" si="209"/>
        <v>R</v>
      </c>
      <c r="O205" s="4" t="str">
        <f t="shared" si="209"/>
        <v/>
      </c>
      <c r="P205" s="4" t="str">
        <f t="shared" si="209"/>
        <v>T</v>
      </c>
      <c r="Q205" s="4" t="str">
        <f t="shared" si="209"/>
        <v>WRMDMPPFVBNNMCLQGZDMGHNDGHL</v>
      </c>
      <c r="R205" s="4" t="str">
        <f t="shared" si="209"/>
        <v>VMCCGQRLSBHHFQLQLTDJLRT</v>
      </c>
      <c r="S205" s="4" t="str">
        <f t="shared" si="209"/>
        <v/>
      </c>
      <c r="U205" s="4" t="str">
        <f t="shared" si="12"/>
        <v>MDMPPFVBNNMCLQGZDMGHNDGHL</v>
      </c>
      <c r="V205" s="4" t="str">
        <f t="array" ref="V205">LOWER(IFERROR(PROPER(CONCATENATE(MID(JOIN("",U205),LEN(JOIN("",U205))-ROW(INDIRECT("1:"&amp;LEN(JOIN("",U205))))+1,1))),""))</f>
        <v>lhgdnhgmdzgqlcmnnbvfppmdm</v>
      </c>
      <c r="X205" s="4">
        <f t="shared" si="13"/>
        <v>25</v>
      </c>
      <c r="Y205" s="4" t="b">
        <f t="shared" si="14"/>
        <v>1</v>
      </c>
    </row>
    <row r="206">
      <c r="A206" s="1" t="s">
        <v>181</v>
      </c>
      <c r="B206" s="4" t="str">
        <f>IFERROR(__xludf.DUMMYFUNCTION("SPLIT(A206,"" "")"),"move")</f>
        <v>move</v>
      </c>
      <c r="C206" s="4">
        <f>IFERROR(__xludf.DUMMYFUNCTION("""COMPUTED_VALUE"""),25.0)</f>
        <v>25</v>
      </c>
      <c r="D206" s="4" t="str">
        <f>IFERROR(__xludf.DUMMYFUNCTION("""COMPUTED_VALUE"""),"from")</f>
        <v>from</v>
      </c>
      <c r="E206" s="4">
        <f>IFERROR(__xludf.DUMMYFUNCTION("""COMPUTED_VALUE"""),7.0)</f>
        <v>7</v>
      </c>
      <c r="F206" s="4" t="str">
        <f>IFERROR(__xludf.DUMMYFUNCTION("""COMPUTED_VALUE"""),"to")</f>
        <v>to</v>
      </c>
      <c r="G206" s="4">
        <f>IFERROR(__xludf.DUMMYFUNCTION("""COMPUTED_VALUE"""),4.0)</f>
        <v>4</v>
      </c>
      <c r="I206" s="4">
        <f t="shared" si="15"/>
        <v>196</v>
      </c>
      <c r="K206" s="4" t="str">
        <f t="shared" ref="K206:S206" si="210">IFS(
K$9=$G206, UPPER(K205) &amp; $V205,
K$9=$E206, LEFT(K205,LEN(K205)-LEN($V205)),
1,UPPER(K205)
)</f>
        <v>JPHW</v>
      </c>
      <c r="L206" s="4" t="str">
        <f t="shared" si="210"/>
        <v/>
      </c>
      <c r="M206" s="4" t="str">
        <f t="shared" si="210"/>
        <v/>
      </c>
      <c r="N206" s="4" t="str">
        <f t="shared" si="210"/>
        <v>Rlhgdnhgmdzgqlcmnnbvfppmdm</v>
      </c>
      <c r="O206" s="4" t="str">
        <f t="shared" si="210"/>
        <v/>
      </c>
      <c r="P206" s="4" t="str">
        <f t="shared" si="210"/>
        <v>T</v>
      </c>
      <c r="Q206" s="4" t="str">
        <f t="shared" si="210"/>
        <v>WR</v>
      </c>
      <c r="R206" s="4" t="str">
        <f t="shared" si="210"/>
        <v>VMCCGQRLSBHHFQLQLTDJLRT</v>
      </c>
      <c r="S206" s="4" t="str">
        <f t="shared" si="210"/>
        <v/>
      </c>
      <c r="U206" s="4" t="str">
        <f t="shared" si="12"/>
        <v>lhgdnhgmdzgqlcmnnbvfppmdm</v>
      </c>
      <c r="V206" s="4" t="str">
        <f t="array" ref="V206">LOWER(IFERROR(PROPER(CONCATENATE(MID(JOIN("",U206),LEN(JOIN("",U206))-ROW(INDIRECT("1:"&amp;LEN(JOIN("",U206))))+1,1))),""))</f>
        <v>mdmppfvbnnmclqgzdmghndghl</v>
      </c>
      <c r="X206" s="4">
        <f t="shared" si="13"/>
        <v>25</v>
      </c>
      <c r="Y206" s="4" t="b">
        <f t="shared" si="14"/>
        <v>1</v>
      </c>
    </row>
    <row r="207">
      <c r="A207" s="1" t="s">
        <v>182</v>
      </c>
      <c r="B207" s="4" t="str">
        <f>IFERROR(__xludf.DUMMYFUNCTION("SPLIT(A207,"" "")"),"move")</f>
        <v>move</v>
      </c>
      <c r="C207" s="4">
        <f>IFERROR(__xludf.DUMMYFUNCTION("""COMPUTED_VALUE"""),25.0)</f>
        <v>25</v>
      </c>
      <c r="D207" s="4" t="str">
        <f>IFERROR(__xludf.DUMMYFUNCTION("""COMPUTED_VALUE"""),"from")</f>
        <v>from</v>
      </c>
      <c r="E207" s="4">
        <f>IFERROR(__xludf.DUMMYFUNCTION("""COMPUTED_VALUE"""),4.0)</f>
        <v>4</v>
      </c>
      <c r="F207" s="4" t="str">
        <f>IFERROR(__xludf.DUMMYFUNCTION("""COMPUTED_VALUE"""),"to")</f>
        <v>to</v>
      </c>
      <c r="G207" s="4">
        <f>IFERROR(__xludf.DUMMYFUNCTION("""COMPUTED_VALUE"""),6.0)</f>
        <v>6</v>
      </c>
      <c r="I207" s="4">
        <f t="shared" si="15"/>
        <v>197</v>
      </c>
      <c r="K207" s="4" t="str">
        <f t="shared" ref="K207:S207" si="211">IFS(
K$9=$G207, UPPER(K206) &amp; $V206,
K$9=$E207, LEFT(K206,LEN(K206)-LEN($V206)),
1,UPPER(K206)
)</f>
        <v>JPHW</v>
      </c>
      <c r="L207" s="4" t="str">
        <f t="shared" si="211"/>
        <v/>
      </c>
      <c r="M207" s="4" t="str">
        <f t="shared" si="211"/>
        <v/>
      </c>
      <c r="N207" s="4" t="str">
        <f t="shared" si="211"/>
        <v>R</v>
      </c>
      <c r="O207" s="4" t="str">
        <f t="shared" si="211"/>
        <v/>
      </c>
      <c r="P207" s="4" t="str">
        <f t="shared" si="211"/>
        <v>Tmdmppfvbnnmclqgzdmghndghl</v>
      </c>
      <c r="Q207" s="4" t="str">
        <f t="shared" si="211"/>
        <v>WR</v>
      </c>
      <c r="R207" s="4" t="str">
        <f t="shared" si="211"/>
        <v>VMCCGQRLSBHHFQLQLTDJLRT</v>
      </c>
      <c r="S207" s="4" t="str">
        <f t="shared" si="211"/>
        <v/>
      </c>
      <c r="U207" s="4" t="str">
        <f t="shared" si="12"/>
        <v>R</v>
      </c>
      <c r="V207" s="4" t="str">
        <f t="array" ref="V207">LOWER(IFERROR(PROPER(CONCATENATE(MID(JOIN("",U207),LEN(JOIN("",U207))-ROW(INDIRECT("1:"&amp;LEN(JOIN("",U207))))+1,1))),""))</f>
        <v>r</v>
      </c>
      <c r="X207" s="4">
        <f t="shared" si="13"/>
        <v>1</v>
      </c>
      <c r="Y207" s="4" t="b">
        <f t="shared" si="14"/>
        <v>1</v>
      </c>
    </row>
    <row r="208">
      <c r="A208" s="1" t="s">
        <v>83</v>
      </c>
      <c r="B208" s="4" t="str">
        <f>IFERROR(__xludf.DUMMYFUNCTION("SPLIT(A208,"" "")"),"move")</f>
        <v>move</v>
      </c>
      <c r="C208" s="4">
        <f>IFERROR(__xludf.DUMMYFUNCTION("""COMPUTED_VALUE"""),1.0)</f>
        <v>1</v>
      </c>
      <c r="D208" s="4" t="str">
        <f>IFERROR(__xludf.DUMMYFUNCTION("""COMPUTED_VALUE"""),"from")</f>
        <v>from</v>
      </c>
      <c r="E208" s="4">
        <f>IFERROR(__xludf.DUMMYFUNCTION("""COMPUTED_VALUE"""),4.0)</f>
        <v>4</v>
      </c>
      <c r="F208" s="4" t="str">
        <f>IFERROR(__xludf.DUMMYFUNCTION("""COMPUTED_VALUE"""),"to")</f>
        <v>to</v>
      </c>
      <c r="G208" s="4">
        <f>IFERROR(__xludf.DUMMYFUNCTION("""COMPUTED_VALUE"""),2.0)</f>
        <v>2</v>
      </c>
      <c r="I208" s="4">
        <f t="shared" si="15"/>
        <v>198</v>
      </c>
      <c r="K208" s="4" t="str">
        <f t="shared" ref="K208:S208" si="212">IFS(
K$9=$G208, UPPER(K207) &amp; $V207,
K$9=$E208, LEFT(K207,LEN(K207)-LEN($V207)),
1,UPPER(K207)
)</f>
        <v>JPHW</v>
      </c>
      <c r="L208" s="4" t="str">
        <f t="shared" si="212"/>
        <v>r</v>
      </c>
      <c r="M208" s="4" t="str">
        <f t="shared" si="212"/>
        <v/>
      </c>
      <c r="N208" s="4" t="str">
        <f t="shared" si="212"/>
        <v/>
      </c>
      <c r="O208" s="4" t="str">
        <f t="shared" si="212"/>
        <v/>
      </c>
      <c r="P208" s="4" t="str">
        <f t="shared" si="212"/>
        <v>TMDMPPFVBNNMCLQGZDMGHNDGHL</v>
      </c>
      <c r="Q208" s="4" t="str">
        <f t="shared" si="212"/>
        <v>WR</v>
      </c>
      <c r="R208" s="4" t="str">
        <f t="shared" si="212"/>
        <v>VMCCGQRLSBHHFQLQLTDJLRT</v>
      </c>
      <c r="S208" s="4" t="str">
        <f t="shared" si="212"/>
        <v/>
      </c>
      <c r="U208" s="4" t="str">
        <f t="shared" si="12"/>
        <v>JPHW</v>
      </c>
      <c r="V208" s="4" t="str">
        <f t="array" ref="V208">LOWER(IFERROR(PROPER(CONCATENATE(MID(JOIN("",U208),LEN(JOIN("",U208))-ROW(INDIRECT("1:"&amp;LEN(JOIN("",U208))))+1,1))),""))</f>
        <v>whpj</v>
      </c>
      <c r="X208" s="4">
        <f t="shared" si="13"/>
        <v>4</v>
      </c>
      <c r="Y208" s="4" t="b">
        <f t="shared" si="14"/>
        <v>1</v>
      </c>
    </row>
    <row r="209">
      <c r="A209" s="1" t="s">
        <v>183</v>
      </c>
      <c r="B209" s="4" t="str">
        <f>IFERROR(__xludf.DUMMYFUNCTION("SPLIT(A209,"" "")"),"move")</f>
        <v>move</v>
      </c>
      <c r="C209" s="4">
        <f>IFERROR(__xludf.DUMMYFUNCTION("""COMPUTED_VALUE"""),4.0)</f>
        <v>4</v>
      </c>
      <c r="D209" s="4" t="str">
        <f>IFERROR(__xludf.DUMMYFUNCTION("""COMPUTED_VALUE"""),"from")</f>
        <v>from</v>
      </c>
      <c r="E209" s="4">
        <f>IFERROR(__xludf.DUMMYFUNCTION("""COMPUTED_VALUE"""),1.0)</f>
        <v>1</v>
      </c>
      <c r="F209" s="4" t="str">
        <f>IFERROR(__xludf.DUMMYFUNCTION("""COMPUTED_VALUE"""),"to")</f>
        <v>to</v>
      </c>
      <c r="G209" s="4">
        <f>IFERROR(__xludf.DUMMYFUNCTION("""COMPUTED_VALUE"""),6.0)</f>
        <v>6</v>
      </c>
      <c r="I209" s="4">
        <f t="shared" si="15"/>
        <v>199</v>
      </c>
      <c r="K209" s="4" t="str">
        <f t="shared" ref="K209:S209" si="213">IFS(
K$9=$G209, UPPER(K208) &amp; $V208,
K$9=$E209, LEFT(K208,LEN(K208)-LEN($V208)),
1,UPPER(K208)
)</f>
        <v/>
      </c>
      <c r="L209" s="4" t="str">
        <f t="shared" si="213"/>
        <v>R</v>
      </c>
      <c r="M209" s="4" t="str">
        <f t="shared" si="213"/>
        <v/>
      </c>
      <c r="N209" s="4" t="str">
        <f t="shared" si="213"/>
        <v/>
      </c>
      <c r="O209" s="4" t="str">
        <f t="shared" si="213"/>
        <v/>
      </c>
      <c r="P209" s="4" t="str">
        <f t="shared" si="213"/>
        <v>TMDMPPFVBNNMCLQGZDMGHNDGHLwhpj</v>
      </c>
      <c r="Q209" s="4" t="str">
        <f t="shared" si="213"/>
        <v>WR</v>
      </c>
      <c r="R209" s="4" t="str">
        <f t="shared" si="213"/>
        <v>VMCCGQRLSBHHFQLQLTDJLRT</v>
      </c>
      <c r="S209" s="4" t="str">
        <f t="shared" si="213"/>
        <v/>
      </c>
      <c r="U209" s="4" t="str">
        <f t="shared" si="12"/>
        <v>R</v>
      </c>
      <c r="V209" s="4" t="str">
        <f t="array" ref="V209">LOWER(IFERROR(PROPER(CONCATENATE(MID(JOIN("",U209),LEN(JOIN("",U209))-ROW(INDIRECT("1:"&amp;LEN(JOIN("",U209))))+1,1))),""))</f>
        <v>r</v>
      </c>
      <c r="X209" s="4">
        <f t="shared" si="13"/>
        <v>1</v>
      </c>
      <c r="Y209" s="4" t="b">
        <f t="shared" si="14"/>
        <v>1</v>
      </c>
    </row>
    <row r="210">
      <c r="A210" s="1" t="s">
        <v>184</v>
      </c>
      <c r="B210" s="4" t="str">
        <f>IFERROR(__xludf.DUMMYFUNCTION("SPLIT(A210,"" "")"),"move")</f>
        <v>move</v>
      </c>
      <c r="C210" s="4">
        <f>IFERROR(__xludf.DUMMYFUNCTION("""COMPUTED_VALUE"""),1.0)</f>
        <v>1</v>
      </c>
      <c r="D210" s="4" t="str">
        <f>IFERROR(__xludf.DUMMYFUNCTION("""COMPUTED_VALUE"""),"from")</f>
        <v>from</v>
      </c>
      <c r="E210" s="4">
        <f>IFERROR(__xludf.DUMMYFUNCTION("""COMPUTED_VALUE"""),2.0)</f>
        <v>2</v>
      </c>
      <c r="F210" s="4" t="str">
        <f>IFERROR(__xludf.DUMMYFUNCTION("""COMPUTED_VALUE"""),"to")</f>
        <v>to</v>
      </c>
      <c r="G210" s="4">
        <f>IFERROR(__xludf.DUMMYFUNCTION("""COMPUTED_VALUE"""),6.0)</f>
        <v>6</v>
      </c>
      <c r="I210" s="4">
        <f t="shared" si="15"/>
        <v>200</v>
      </c>
      <c r="K210" s="4" t="str">
        <f t="shared" ref="K210:S210" si="214">IFS(
K$9=$G210, UPPER(K209) &amp; $V209,
K$9=$E210, LEFT(K209,LEN(K209)-LEN($V209)),
1,UPPER(K209)
)</f>
        <v/>
      </c>
      <c r="L210" s="4" t="str">
        <f t="shared" si="214"/>
        <v/>
      </c>
      <c r="M210" s="4" t="str">
        <f t="shared" si="214"/>
        <v/>
      </c>
      <c r="N210" s="4" t="str">
        <f t="shared" si="214"/>
        <v/>
      </c>
      <c r="O210" s="4" t="str">
        <f t="shared" si="214"/>
        <v/>
      </c>
      <c r="P210" s="4" t="str">
        <f t="shared" si="214"/>
        <v>TMDMPPFVBNNMCLQGZDMGHNDGHLWHPJr</v>
      </c>
      <c r="Q210" s="4" t="str">
        <f t="shared" si="214"/>
        <v>WR</v>
      </c>
      <c r="R210" s="4" t="str">
        <f t="shared" si="214"/>
        <v>VMCCGQRLSBHHFQLQLTDJLRT</v>
      </c>
      <c r="S210" s="4" t="str">
        <f t="shared" si="214"/>
        <v/>
      </c>
      <c r="U210" s="4" t="str">
        <f t="shared" si="12"/>
        <v>FVBNNMCLQGZDMGHNDGHLWHPJr</v>
      </c>
      <c r="V210" s="4" t="str">
        <f t="array" ref="V210">LOWER(IFERROR(PROPER(CONCATENATE(MID(JOIN("",U210),LEN(JOIN("",U210))-ROW(INDIRECT("1:"&amp;LEN(JOIN("",U210))))+1,1))),""))</f>
        <v>rjphwlhgdnhgmdzgqlcmnnbvf</v>
      </c>
      <c r="X210" s="4">
        <f t="shared" si="13"/>
        <v>25</v>
      </c>
      <c r="Y210" s="4" t="b">
        <f t="shared" si="14"/>
        <v>1</v>
      </c>
    </row>
    <row r="211">
      <c r="A211" s="1" t="s">
        <v>185</v>
      </c>
      <c r="B211" s="4" t="str">
        <f>IFERROR(__xludf.DUMMYFUNCTION("SPLIT(A211,"" "")"),"move")</f>
        <v>move</v>
      </c>
      <c r="C211" s="4">
        <f>IFERROR(__xludf.DUMMYFUNCTION("""COMPUTED_VALUE"""),25.0)</f>
        <v>25</v>
      </c>
      <c r="D211" s="4" t="str">
        <f>IFERROR(__xludf.DUMMYFUNCTION("""COMPUTED_VALUE"""),"from")</f>
        <v>from</v>
      </c>
      <c r="E211" s="4">
        <f>IFERROR(__xludf.DUMMYFUNCTION("""COMPUTED_VALUE"""),6.0)</f>
        <v>6</v>
      </c>
      <c r="F211" s="4" t="str">
        <f>IFERROR(__xludf.DUMMYFUNCTION("""COMPUTED_VALUE"""),"to")</f>
        <v>to</v>
      </c>
      <c r="G211" s="4">
        <f>IFERROR(__xludf.DUMMYFUNCTION("""COMPUTED_VALUE"""),1.0)</f>
        <v>1</v>
      </c>
      <c r="I211" s="4">
        <f t="shared" si="15"/>
        <v>201</v>
      </c>
      <c r="K211" s="4" t="str">
        <f t="shared" ref="K211:S211" si="215">IFS(
K$9=$G211, UPPER(K210) &amp; $V210,
K$9=$E211, LEFT(K210,LEN(K210)-LEN($V210)),
1,UPPER(K210)
)</f>
        <v>rjphwlhgdnhgmdzgqlcmnnbvf</v>
      </c>
      <c r="L211" s="4" t="str">
        <f t="shared" si="215"/>
        <v/>
      </c>
      <c r="M211" s="4" t="str">
        <f t="shared" si="215"/>
        <v/>
      </c>
      <c r="N211" s="4" t="str">
        <f t="shared" si="215"/>
        <v/>
      </c>
      <c r="O211" s="4" t="str">
        <f t="shared" si="215"/>
        <v/>
      </c>
      <c r="P211" s="4" t="str">
        <f t="shared" si="215"/>
        <v>TMDMPP</v>
      </c>
      <c r="Q211" s="4" t="str">
        <f t="shared" si="215"/>
        <v>WR</v>
      </c>
      <c r="R211" s="4" t="str">
        <f t="shared" si="215"/>
        <v>VMCCGQRLSBHHFQLQLTDJLRT</v>
      </c>
      <c r="S211" s="4" t="str">
        <f t="shared" si="215"/>
        <v/>
      </c>
      <c r="U211" s="4" t="str">
        <f t="shared" si="12"/>
        <v>MDMPP</v>
      </c>
      <c r="V211" s="4" t="str">
        <f t="array" ref="V211">LOWER(IFERROR(PROPER(CONCATENATE(MID(JOIN("",U211),LEN(JOIN("",U211))-ROW(INDIRECT("1:"&amp;LEN(JOIN("",U211))))+1,1))),""))</f>
        <v>ppmdm</v>
      </c>
      <c r="X211" s="4">
        <f t="shared" si="13"/>
        <v>5</v>
      </c>
      <c r="Y211" s="4" t="b">
        <f t="shared" si="14"/>
        <v>1</v>
      </c>
    </row>
    <row r="212">
      <c r="A212" s="1" t="s">
        <v>81</v>
      </c>
      <c r="B212" s="4" t="str">
        <f>IFERROR(__xludf.DUMMYFUNCTION("SPLIT(A212,"" "")"),"move")</f>
        <v>move</v>
      </c>
      <c r="C212" s="4">
        <f>IFERROR(__xludf.DUMMYFUNCTION("""COMPUTED_VALUE"""),5.0)</f>
        <v>5</v>
      </c>
      <c r="D212" s="4" t="str">
        <f>IFERROR(__xludf.DUMMYFUNCTION("""COMPUTED_VALUE"""),"from")</f>
        <v>from</v>
      </c>
      <c r="E212" s="4">
        <f>IFERROR(__xludf.DUMMYFUNCTION("""COMPUTED_VALUE"""),6.0)</f>
        <v>6</v>
      </c>
      <c r="F212" s="4" t="str">
        <f>IFERROR(__xludf.DUMMYFUNCTION("""COMPUTED_VALUE"""),"to")</f>
        <v>to</v>
      </c>
      <c r="G212" s="4">
        <f>IFERROR(__xludf.DUMMYFUNCTION("""COMPUTED_VALUE"""),8.0)</f>
        <v>8</v>
      </c>
      <c r="I212" s="4">
        <f t="shared" si="15"/>
        <v>202</v>
      </c>
      <c r="K212" s="4" t="str">
        <f t="shared" ref="K212:S212" si="216">IFS(
K$9=$G212, UPPER(K211) &amp; $V211,
K$9=$E212, LEFT(K211,LEN(K211)-LEN($V211)),
1,UPPER(K211)
)</f>
        <v>RJPHWLHGDNHGMDZGQLCMNNBVF</v>
      </c>
      <c r="L212" s="4" t="str">
        <f t="shared" si="216"/>
        <v/>
      </c>
      <c r="M212" s="4" t="str">
        <f t="shared" si="216"/>
        <v/>
      </c>
      <c r="N212" s="4" t="str">
        <f t="shared" si="216"/>
        <v/>
      </c>
      <c r="O212" s="4" t="str">
        <f t="shared" si="216"/>
        <v/>
      </c>
      <c r="P212" s="4" t="str">
        <f t="shared" si="216"/>
        <v>T</v>
      </c>
      <c r="Q212" s="4" t="str">
        <f t="shared" si="216"/>
        <v>WR</v>
      </c>
      <c r="R212" s="4" t="str">
        <f t="shared" si="216"/>
        <v>VMCCGQRLSBHHFQLQLTDJLRTppmdm</v>
      </c>
      <c r="S212" s="4" t="str">
        <f t="shared" si="216"/>
        <v/>
      </c>
      <c r="U212" s="4" t="str">
        <f t="shared" si="12"/>
        <v>HGMDZGQLCMNNBVF</v>
      </c>
      <c r="V212" s="4" t="str">
        <f t="array" ref="V212">LOWER(IFERROR(PROPER(CONCATENATE(MID(JOIN("",U212),LEN(JOIN("",U212))-ROW(INDIRECT("1:"&amp;LEN(JOIN("",U212))))+1,1))),""))</f>
        <v>fvbnnmclqgzdmgh</v>
      </c>
      <c r="X212" s="4">
        <f t="shared" si="13"/>
        <v>15</v>
      </c>
      <c r="Y212" s="4" t="b">
        <f t="shared" si="14"/>
        <v>1</v>
      </c>
    </row>
    <row r="213">
      <c r="A213" s="1" t="s">
        <v>186</v>
      </c>
      <c r="B213" s="4" t="str">
        <f>IFERROR(__xludf.DUMMYFUNCTION("SPLIT(A213,"" "")"),"move")</f>
        <v>move</v>
      </c>
      <c r="C213" s="4">
        <f>IFERROR(__xludf.DUMMYFUNCTION("""COMPUTED_VALUE"""),15.0)</f>
        <v>15</v>
      </c>
      <c r="D213" s="4" t="str">
        <f>IFERROR(__xludf.DUMMYFUNCTION("""COMPUTED_VALUE"""),"from")</f>
        <v>from</v>
      </c>
      <c r="E213" s="4">
        <f>IFERROR(__xludf.DUMMYFUNCTION("""COMPUTED_VALUE"""),1.0)</f>
        <v>1</v>
      </c>
      <c r="F213" s="4" t="str">
        <f>IFERROR(__xludf.DUMMYFUNCTION("""COMPUTED_VALUE"""),"to")</f>
        <v>to</v>
      </c>
      <c r="G213" s="4">
        <f>IFERROR(__xludf.DUMMYFUNCTION("""COMPUTED_VALUE"""),6.0)</f>
        <v>6</v>
      </c>
      <c r="I213" s="4">
        <f t="shared" si="15"/>
        <v>203</v>
      </c>
      <c r="K213" s="4" t="str">
        <f t="shared" ref="K213:S213" si="217">IFS(
K$9=$G213, UPPER(K212) &amp; $V212,
K$9=$E213, LEFT(K212,LEN(K212)-LEN($V212)),
1,UPPER(K212)
)</f>
        <v>RJPHWLHGDN</v>
      </c>
      <c r="L213" s="4" t="str">
        <f t="shared" si="217"/>
        <v/>
      </c>
      <c r="M213" s="4" t="str">
        <f t="shared" si="217"/>
        <v/>
      </c>
      <c r="N213" s="4" t="str">
        <f t="shared" si="217"/>
        <v/>
      </c>
      <c r="O213" s="4" t="str">
        <f t="shared" si="217"/>
        <v/>
      </c>
      <c r="P213" s="4" t="str">
        <f t="shared" si="217"/>
        <v>Tfvbnnmclqgzdmgh</v>
      </c>
      <c r="Q213" s="4" t="str">
        <f t="shared" si="217"/>
        <v>WR</v>
      </c>
      <c r="R213" s="4" t="str">
        <f t="shared" si="217"/>
        <v>VMCCGQRLSBHHFQLQLTDJLRTPPMDM</v>
      </c>
      <c r="S213" s="4" t="str">
        <f t="shared" si="217"/>
        <v/>
      </c>
      <c r="U213" s="4" t="str">
        <f t="shared" si="12"/>
        <v>WR</v>
      </c>
      <c r="V213" s="4" t="str">
        <f t="array" ref="V213">LOWER(IFERROR(PROPER(CONCATENATE(MID(JOIN("",U213),LEN(JOIN("",U213))-ROW(INDIRECT("1:"&amp;LEN(JOIN("",U213))))+1,1))),""))</f>
        <v>rw</v>
      </c>
      <c r="X213" s="4">
        <f t="shared" si="13"/>
        <v>2</v>
      </c>
      <c r="Y213" s="4" t="b">
        <f t="shared" si="14"/>
        <v>1</v>
      </c>
    </row>
    <row r="214">
      <c r="A214" s="1" t="s">
        <v>187</v>
      </c>
      <c r="B214" s="4" t="str">
        <f>IFERROR(__xludf.DUMMYFUNCTION("SPLIT(A214,"" "")"),"move")</f>
        <v>move</v>
      </c>
      <c r="C214" s="4">
        <f>IFERROR(__xludf.DUMMYFUNCTION("""COMPUTED_VALUE"""),2.0)</f>
        <v>2</v>
      </c>
      <c r="D214" s="4" t="str">
        <f>IFERROR(__xludf.DUMMYFUNCTION("""COMPUTED_VALUE"""),"from")</f>
        <v>from</v>
      </c>
      <c r="E214" s="4">
        <f>IFERROR(__xludf.DUMMYFUNCTION("""COMPUTED_VALUE"""),7.0)</f>
        <v>7</v>
      </c>
      <c r="F214" s="4" t="str">
        <f>IFERROR(__xludf.DUMMYFUNCTION("""COMPUTED_VALUE"""),"to")</f>
        <v>to</v>
      </c>
      <c r="G214" s="4">
        <f>IFERROR(__xludf.DUMMYFUNCTION("""COMPUTED_VALUE"""),8.0)</f>
        <v>8</v>
      </c>
      <c r="I214" s="4">
        <f t="shared" si="15"/>
        <v>204</v>
      </c>
      <c r="K214" s="4" t="str">
        <f t="shared" ref="K214:S214" si="218">IFS(
K$9=$G214, UPPER(K213) &amp; $V213,
K$9=$E214, LEFT(K213,LEN(K213)-LEN($V213)),
1,UPPER(K213)
)</f>
        <v>RJPHWLHGDN</v>
      </c>
      <c r="L214" s="4" t="str">
        <f t="shared" si="218"/>
        <v/>
      </c>
      <c r="M214" s="4" t="str">
        <f t="shared" si="218"/>
        <v/>
      </c>
      <c r="N214" s="4" t="str">
        <f t="shared" si="218"/>
        <v/>
      </c>
      <c r="O214" s="4" t="str">
        <f t="shared" si="218"/>
        <v/>
      </c>
      <c r="P214" s="4" t="str">
        <f t="shared" si="218"/>
        <v>TFVBNNMCLQGZDMGH</v>
      </c>
      <c r="Q214" s="4" t="str">
        <f t="shared" si="218"/>
        <v/>
      </c>
      <c r="R214" s="4" t="str">
        <f t="shared" si="218"/>
        <v>VMCCGQRLSBHHFQLQLTDJLRTPPMDMrw</v>
      </c>
      <c r="S214" s="4" t="str">
        <f t="shared" si="218"/>
        <v/>
      </c>
      <c r="U214" s="4" t="str">
        <f t="shared" si="12"/>
        <v>FVBNNMCLQGZDMGH</v>
      </c>
      <c r="V214" s="4" t="str">
        <f t="array" ref="V214">LOWER(IFERROR(PROPER(CONCATENATE(MID(JOIN("",U214),LEN(JOIN("",U214))-ROW(INDIRECT("1:"&amp;LEN(JOIN("",U214))))+1,1))),""))</f>
        <v>hgmdzgqlcmnnbvf</v>
      </c>
      <c r="X214" s="4">
        <f t="shared" si="13"/>
        <v>15</v>
      </c>
      <c r="Y214" s="4" t="b">
        <f t="shared" si="14"/>
        <v>1</v>
      </c>
    </row>
    <row r="215">
      <c r="A215" s="1" t="s">
        <v>188</v>
      </c>
      <c r="B215" s="4" t="str">
        <f>IFERROR(__xludf.DUMMYFUNCTION("SPLIT(A215,"" "")"),"move")</f>
        <v>move</v>
      </c>
      <c r="C215" s="4">
        <f>IFERROR(__xludf.DUMMYFUNCTION("""COMPUTED_VALUE"""),15.0)</f>
        <v>15</v>
      </c>
      <c r="D215" s="4" t="str">
        <f>IFERROR(__xludf.DUMMYFUNCTION("""COMPUTED_VALUE"""),"from")</f>
        <v>from</v>
      </c>
      <c r="E215" s="4">
        <f>IFERROR(__xludf.DUMMYFUNCTION("""COMPUTED_VALUE"""),6.0)</f>
        <v>6</v>
      </c>
      <c r="F215" s="4" t="str">
        <f>IFERROR(__xludf.DUMMYFUNCTION("""COMPUTED_VALUE"""),"to")</f>
        <v>to</v>
      </c>
      <c r="G215" s="4">
        <f>IFERROR(__xludf.DUMMYFUNCTION("""COMPUTED_VALUE"""),2.0)</f>
        <v>2</v>
      </c>
      <c r="I215" s="4">
        <f t="shared" si="15"/>
        <v>205</v>
      </c>
      <c r="K215" s="4" t="str">
        <f t="shared" ref="K215:S215" si="219">IFS(
K$9=$G215, UPPER(K214) &amp; $V214,
K$9=$E215, LEFT(K214,LEN(K214)-LEN($V214)),
1,UPPER(K214)
)</f>
        <v>RJPHWLHGDN</v>
      </c>
      <c r="L215" s="4" t="str">
        <f t="shared" si="219"/>
        <v>hgmdzgqlcmnnbvf</v>
      </c>
      <c r="M215" s="4" t="str">
        <f t="shared" si="219"/>
        <v/>
      </c>
      <c r="N215" s="4" t="str">
        <f t="shared" si="219"/>
        <v/>
      </c>
      <c r="O215" s="4" t="str">
        <f t="shared" si="219"/>
        <v/>
      </c>
      <c r="P215" s="4" t="str">
        <f t="shared" si="219"/>
        <v>T</v>
      </c>
      <c r="Q215" s="4" t="str">
        <f t="shared" si="219"/>
        <v/>
      </c>
      <c r="R215" s="4" t="str">
        <f t="shared" si="219"/>
        <v>VMCCGQRLSBHHFQLQLTDJLRTPPMDMRW</v>
      </c>
      <c r="S215" s="4" t="str">
        <f t="shared" si="219"/>
        <v/>
      </c>
      <c r="U215" s="4" t="str">
        <f t="shared" si="12"/>
        <v>gmdzgqlcmnnbvf</v>
      </c>
      <c r="V215" s="4" t="str">
        <f t="array" ref="V215">LOWER(IFERROR(PROPER(CONCATENATE(MID(JOIN("",U215),LEN(JOIN("",U215))-ROW(INDIRECT("1:"&amp;LEN(JOIN("",U215))))+1,1))),""))</f>
        <v>fvbnnmclqgzdmg</v>
      </c>
      <c r="X215" s="4">
        <f t="shared" si="13"/>
        <v>14</v>
      </c>
      <c r="Y215" s="4" t="b">
        <f t="shared" si="14"/>
        <v>1</v>
      </c>
    </row>
    <row r="216">
      <c r="A216" s="1" t="s">
        <v>189</v>
      </c>
      <c r="B216" s="4" t="str">
        <f>IFERROR(__xludf.DUMMYFUNCTION("SPLIT(A216,"" "")"),"move")</f>
        <v>move</v>
      </c>
      <c r="C216" s="4">
        <f>IFERROR(__xludf.DUMMYFUNCTION("""COMPUTED_VALUE"""),14.0)</f>
        <v>14</v>
      </c>
      <c r="D216" s="4" t="str">
        <f>IFERROR(__xludf.DUMMYFUNCTION("""COMPUTED_VALUE"""),"from")</f>
        <v>from</v>
      </c>
      <c r="E216" s="4">
        <f>IFERROR(__xludf.DUMMYFUNCTION("""COMPUTED_VALUE"""),2.0)</f>
        <v>2</v>
      </c>
      <c r="F216" s="4" t="str">
        <f>IFERROR(__xludf.DUMMYFUNCTION("""COMPUTED_VALUE"""),"to")</f>
        <v>to</v>
      </c>
      <c r="G216" s="4">
        <f>IFERROR(__xludf.DUMMYFUNCTION("""COMPUTED_VALUE"""),8.0)</f>
        <v>8</v>
      </c>
      <c r="I216" s="4">
        <f t="shared" si="15"/>
        <v>206</v>
      </c>
      <c r="K216" s="4" t="str">
        <f t="shared" ref="K216:S216" si="220">IFS(
K$9=$G216, UPPER(K215) &amp; $V215,
K$9=$E216, LEFT(K215,LEN(K215)-LEN($V215)),
1,UPPER(K215)
)</f>
        <v>RJPHWLHGDN</v>
      </c>
      <c r="L216" s="4" t="str">
        <f t="shared" si="220"/>
        <v>h</v>
      </c>
      <c r="M216" s="4" t="str">
        <f t="shared" si="220"/>
        <v/>
      </c>
      <c r="N216" s="4" t="str">
        <f t="shared" si="220"/>
        <v/>
      </c>
      <c r="O216" s="4" t="str">
        <f t="shared" si="220"/>
        <v/>
      </c>
      <c r="P216" s="4" t="str">
        <f t="shared" si="220"/>
        <v>T</v>
      </c>
      <c r="Q216" s="4" t="str">
        <f t="shared" si="220"/>
        <v/>
      </c>
      <c r="R216" s="4" t="str">
        <f t="shared" si="220"/>
        <v>VMCCGQRLSBHHFQLQLTDJLRTPPMDMRWfvbnnmclqgzdmg</v>
      </c>
      <c r="S216" s="4" t="str">
        <f t="shared" si="220"/>
        <v/>
      </c>
      <c r="U216" s="4" t="str">
        <f t="shared" si="12"/>
        <v>h</v>
      </c>
      <c r="V216" s="4" t="str">
        <f t="array" ref="V216">LOWER(IFERROR(PROPER(CONCATENATE(MID(JOIN("",U216),LEN(JOIN("",U216))-ROW(INDIRECT("1:"&amp;LEN(JOIN("",U216))))+1,1))),""))</f>
        <v>h</v>
      </c>
      <c r="X216" s="4">
        <f t="shared" si="13"/>
        <v>1</v>
      </c>
      <c r="Y216" s="4" t="b">
        <f t="shared" si="14"/>
        <v>1</v>
      </c>
    </row>
    <row r="217">
      <c r="A217" s="1" t="s">
        <v>190</v>
      </c>
      <c r="B217" s="4" t="str">
        <f>IFERROR(__xludf.DUMMYFUNCTION("SPLIT(A217,"" "")"),"move")</f>
        <v>move</v>
      </c>
      <c r="C217" s="4">
        <f>IFERROR(__xludf.DUMMYFUNCTION("""COMPUTED_VALUE"""),1.0)</f>
        <v>1</v>
      </c>
      <c r="D217" s="4" t="str">
        <f>IFERROR(__xludf.DUMMYFUNCTION("""COMPUTED_VALUE"""),"from")</f>
        <v>from</v>
      </c>
      <c r="E217" s="4">
        <f>IFERROR(__xludf.DUMMYFUNCTION("""COMPUTED_VALUE"""),2.0)</f>
        <v>2</v>
      </c>
      <c r="F217" s="4" t="str">
        <f>IFERROR(__xludf.DUMMYFUNCTION("""COMPUTED_VALUE"""),"to")</f>
        <v>to</v>
      </c>
      <c r="G217" s="4">
        <f>IFERROR(__xludf.DUMMYFUNCTION("""COMPUTED_VALUE"""),3.0)</f>
        <v>3</v>
      </c>
      <c r="I217" s="4">
        <f t="shared" si="15"/>
        <v>207</v>
      </c>
      <c r="K217" s="4" t="str">
        <f t="shared" ref="K217:S217" si="221">IFS(
K$9=$G217, UPPER(K216) &amp; $V216,
K$9=$E217, LEFT(K216,LEN(K216)-LEN($V216)),
1,UPPER(K216)
)</f>
        <v>RJPHWLHGDN</v>
      </c>
      <c r="L217" s="4" t="str">
        <f t="shared" si="221"/>
        <v/>
      </c>
      <c r="M217" s="4" t="str">
        <f t="shared" si="221"/>
        <v>h</v>
      </c>
      <c r="N217" s="4" t="str">
        <f t="shared" si="221"/>
        <v/>
      </c>
      <c r="O217" s="4" t="str">
        <f t="shared" si="221"/>
        <v/>
      </c>
      <c r="P217" s="4" t="str">
        <f t="shared" si="221"/>
        <v>T</v>
      </c>
      <c r="Q217" s="4" t="str">
        <f t="shared" si="221"/>
        <v/>
      </c>
      <c r="R217" s="4" t="str">
        <f t="shared" si="221"/>
        <v>VMCCGQRLSBHHFQLQLTDJLRTPPMDMRWFVBNNMCLQGZDMG</v>
      </c>
      <c r="S217" s="4" t="str">
        <f t="shared" si="221"/>
        <v/>
      </c>
      <c r="U217" s="4" t="str">
        <f t="shared" si="12"/>
        <v>HGDN</v>
      </c>
      <c r="V217" s="4" t="str">
        <f t="array" ref="V217">LOWER(IFERROR(PROPER(CONCATENATE(MID(JOIN("",U217),LEN(JOIN("",U217))-ROW(INDIRECT("1:"&amp;LEN(JOIN("",U217))))+1,1))),""))</f>
        <v>ndgh</v>
      </c>
      <c r="X217" s="4">
        <f t="shared" si="13"/>
        <v>4</v>
      </c>
      <c r="Y217" s="4" t="b">
        <f t="shared" si="14"/>
        <v>1</v>
      </c>
    </row>
    <row r="218">
      <c r="A218" s="1" t="s">
        <v>191</v>
      </c>
      <c r="B218" s="4" t="str">
        <f>IFERROR(__xludf.DUMMYFUNCTION("SPLIT(A218,"" "")"),"move")</f>
        <v>move</v>
      </c>
      <c r="C218" s="4">
        <f>IFERROR(__xludf.DUMMYFUNCTION("""COMPUTED_VALUE"""),4.0)</f>
        <v>4</v>
      </c>
      <c r="D218" s="4" t="str">
        <f>IFERROR(__xludf.DUMMYFUNCTION("""COMPUTED_VALUE"""),"from")</f>
        <v>from</v>
      </c>
      <c r="E218" s="4">
        <f>IFERROR(__xludf.DUMMYFUNCTION("""COMPUTED_VALUE"""),1.0)</f>
        <v>1</v>
      </c>
      <c r="F218" s="4" t="str">
        <f>IFERROR(__xludf.DUMMYFUNCTION("""COMPUTED_VALUE"""),"to")</f>
        <v>to</v>
      </c>
      <c r="G218" s="4">
        <f>IFERROR(__xludf.DUMMYFUNCTION("""COMPUTED_VALUE"""),4.0)</f>
        <v>4</v>
      </c>
      <c r="I218" s="4">
        <f t="shared" si="15"/>
        <v>208</v>
      </c>
      <c r="K218" s="4" t="str">
        <f t="shared" ref="K218:S218" si="222">IFS(
K$9=$G218, UPPER(K217) &amp; $V217,
K$9=$E218, LEFT(K217,LEN(K217)-LEN($V217)),
1,UPPER(K217)
)</f>
        <v>RJPHWL</v>
      </c>
      <c r="L218" s="4" t="str">
        <f t="shared" si="222"/>
        <v/>
      </c>
      <c r="M218" s="4" t="str">
        <f t="shared" si="222"/>
        <v>H</v>
      </c>
      <c r="N218" s="4" t="str">
        <f t="shared" si="222"/>
        <v>ndgh</v>
      </c>
      <c r="O218" s="4" t="str">
        <f t="shared" si="222"/>
        <v/>
      </c>
      <c r="P218" s="4" t="str">
        <f t="shared" si="222"/>
        <v>T</v>
      </c>
      <c r="Q218" s="4" t="str">
        <f t="shared" si="222"/>
        <v/>
      </c>
      <c r="R218" s="4" t="str">
        <f t="shared" si="222"/>
        <v>VMCCGQRLSBHHFQLQLTDJLRTPPMDMRWFVBNNMCLQGZDMG</v>
      </c>
      <c r="S218" s="4" t="str">
        <f t="shared" si="222"/>
        <v/>
      </c>
      <c r="U218" s="4" t="str">
        <f t="shared" si="12"/>
        <v>ndgh</v>
      </c>
      <c r="V218" s="4" t="str">
        <f t="array" ref="V218">LOWER(IFERROR(PROPER(CONCATENATE(MID(JOIN("",U218),LEN(JOIN("",U218))-ROW(INDIRECT("1:"&amp;LEN(JOIN("",U218))))+1,1))),""))</f>
        <v>hgdn</v>
      </c>
      <c r="X218" s="4">
        <f t="shared" si="13"/>
        <v>4</v>
      </c>
      <c r="Y218" s="4" t="b">
        <f t="shared" si="14"/>
        <v>1</v>
      </c>
    </row>
    <row r="219">
      <c r="A219" s="1" t="s">
        <v>192</v>
      </c>
      <c r="B219" s="4" t="str">
        <f>IFERROR(__xludf.DUMMYFUNCTION("SPLIT(A219,"" "")"),"move")</f>
        <v>move</v>
      </c>
      <c r="C219" s="4">
        <f>IFERROR(__xludf.DUMMYFUNCTION("""COMPUTED_VALUE"""),4.0)</f>
        <v>4</v>
      </c>
      <c r="D219" s="4" t="str">
        <f>IFERROR(__xludf.DUMMYFUNCTION("""COMPUTED_VALUE"""),"from")</f>
        <v>from</v>
      </c>
      <c r="E219" s="4">
        <f>IFERROR(__xludf.DUMMYFUNCTION("""COMPUTED_VALUE"""),4.0)</f>
        <v>4</v>
      </c>
      <c r="F219" s="4" t="str">
        <f>IFERROR(__xludf.DUMMYFUNCTION("""COMPUTED_VALUE"""),"to")</f>
        <v>to</v>
      </c>
      <c r="G219" s="4">
        <f>IFERROR(__xludf.DUMMYFUNCTION("""COMPUTED_VALUE"""),2.0)</f>
        <v>2</v>
      </c>
      <c r="I219" s="4">
        <f t="shared" si="15"/>
        <v>209</v>
      </c>
      <c r="K219" s="4" t="str">
        <f t="shared" ref="K219:S219" si="223">IFS(
K$9=$G219, UPPER(K218) &amp; $V218,
K$9=$E219, LEFT(K218,LEN(K218)-LEN($V218)),
1,UPPER(K218)
)</f>
        <v>RJPHWL</v>
      </c>
      <c r="L219" s="4" t="str">
        <f t="shared" si="223"/>
        <v>hgdn</v>
      </c>
      <c r="M219" s="4" t="str">
        <f t="shared" si="223"/>
        <v>H</v>
      </c>
      <c r="N219" s="4" t="str">
        <f t="shared" si="223"/>
        <v/>
      </c>
      <c r="O219" s="4" t="str">
        <f t="shared" si="223"/>
        <v/>
      </c>
      <c r="P219" s="4" t="str">
        <f t="shared" si="223"/>
        <v>T</v>
      </c>
      <c r="Q219" s="4" t="str">
        <f t="shared" si="223"/>
        <v/>
      </c>
      <c r="R219" s="4" t="str">
        <f t="shared" si="223"/>
        <v>VMCCGQRLSBHHFQLQLTDJLRTPPMDMRWFVBNNMCLQGZDMG</v>
      </c>
      <c r="S219" s="4" t="str">
        <f t="shared" si="223"/>
        <v/>
      </c>
      <c r="U219" s="4" t="str">
        <f t="shared" si="12"/>
        <v>RJPHWL</v>
      </c>
      <c r="V219" s="4" t="str">
        <f t="array" ref="V219">LOWER(IFERROR(PROPER(CONCATENATE(MID(JOIN("",U219),LEN(JOIN("",U219))-ROW(INDIRECT("1:"&amp;LEN(JOIN("",U219))))+1,1))),""))</f>
        <v>lwhpjr</v>
      </c>
      <c r="X219" s="4">
        <f t="shared" si="13"/>
        <v>6</v>
      </c>
      <c r="Y219" s="4" t="b">
        <f t="shared" si="14"/>
        <v>1</v>
      </c>
    </row>
    <row r="220">
      <c r="A220" s="1" t="s">
        <v>53</v>
      </c>
      <c r="B220" s="4" t="str">
        <f>IFERROR(__xludf.DUMMYFUNCTION("SPLIT(A220,"" "")"),"move")</f>
        <v>move</v>
      </c>
      <c r="C220" s="4">
        <f>IFERROR(__xludf.DUMMYFUNCTION("""COMPUTED_VALUE"""),6.0)</f>
        <v>6</v>
      </c>
      <c r="D220" s="4" t="str">
        <f>IFERROR(__xludf.DUMMYFUNCTION("""COMPUTED_VALUE"""),"from")</f>
        <v>from</v>
      </c>
      <c r="E220" s="4">
        <f>IFERROR(__xludf.DUMMYFUNCTION("""COMPUTED_VALUE"""),1.0)</f>
        <v>1</v>
      </c>
      <c r="F220" s="4" t="str">
        <f>IFERROR(__xludf.DUMMYFUNCTION("""COMPUTED_VALUE"""),"to")</f>
        <v>to</v>
      </c>
      <c r="G220" s="4">
        <f>IFERROR(__xludf.DUMMYFUNCTION("""COMPUTED_VALUE"""),8.0)</f>
        <v>8</v>
      </c>
      <c r="I220" s="4">
        <f t="shared" si="15"/>
        <v>210</v>
      </c>
      <c r="K220" s="4" t="str">
        <f t="shared" ref="K220:S220" si="224">IFS(
K$9=$G220, UPPER(K219) &amp; $V219,
K$9=$E220, LEFT(K219,LEN(K219)-LEN($V219)),
1,UPPER(K219)
)</f>
        <v/>
      </c>
      <c r="L220" s="4" t="str">
        <f t="shared" si="224"/>
        <v>HGDN</v>
      </c>
      <c r="M220" s="4" t="str">
        <f t="shared" si="224"/>
        <v>H</v>
      </c>
      <c r="N220" s="4" t="str">
        <f t="shared" si="224"/>
        <v/>
      </c>
      <c r="O220" s="4" t="str">
        <f t="shared" si="224"/>
        <v/>
      </c>
      <c r="P220" s="4" t="str">
        <f t="shared" si="224"/>
        <v>T</v>
      </c>
      <c r="Q220" s="4" t="str">
        <f t="shared" si="224"/>
        <v/>
      </c>
      <c r="R220" s="4" t="str">
        <f t="shared" si="224"/>
        <v>VMCCGQRLSBHHFQLQLTDJLRTPPMDMRWFVBNNMCLQGZDMGlwhpjr</v>
      </c>
      <c r="S220" s="4" t="str">
        <f t="shared" si="224"/>
        <v/>
      </c>
      <c r="U220" s="4" t="str">
        <f t="shared" si="12"/>
        <v>GDN</v>
      </c>
      <c r="V220" s="4" t="str">
        <f t="array" ref="V220">LOWER(IFERROR(PROPER(CONCATENATE(MID(JOIN("",U220),LEN(JOIN("",U220))-ROW(INDIRECT("1:"&amp;LEN(JOIN("",U220))))+1,1))),""))</f>
        <v>ndg</v>
      </c>
      <c r="X220" s="4">
        <f t="shared" si="13"/>
        <v>3</v>
      </c>
      <c r="Y220" s="4" t="b">
        <f t="shared" si="14"/>
        <v>1</v>
      </c>
    </row>
    <row r="221">
      <c r="A221" s="1" t="s">
        <v>193</v>
      </c>
      <c r="B221" s="4" t="str">
        <f>IFERROR(__xludf.DUMMYFUNCTION("SPLIT(A221,"" "")"),"move")</f>
        <v>move</v>
      </c>
      <c r="C221" s="4">
        <f>IFERROR(__xludf.DUMMYFUNCTION("""COMPUTED_VALUE"""),3.0)</f>
        <v>3</v>
      </c>
      <c r="D221" s="4" t="str">
        <f>IFERROR(__xludf.DUMMYFUNCTION("""COMPUTED_VALUE"""),"from")</f>
        <v>from</v>
      </c>
      <c r="E221" s="4">
        <f>IFERROR(__xludf.DUMMYFUNCTION("""COMPUTED_VALUE"""),2.0)</f>
        <v>2</v>
      </c>
      <c r="F221" s="4" t="str">
        <f>IFERROR(__xludf.DUMMYFUNCTION("""COMPUTED_VALUE"""),"to")</f>
        <v>to</v>
      </c>
      <c r="G221" s="4">
        <f>IFERROR(__xludf.DUMMYFUNCTION("""COMPUTED_VALUE"""),5.0)</f>
        <v>5</v>
      </c>
      <c r="I221" s="4">
        <f t="shared" si="15"/>
        <v>211</v>
      </c>
      <c r="K221" s="4" t="str">
        <f t="shared" ref="K221:S221" si="225">IFS(
K$9=$G221, UPPER(K220) &amp; $V220,
K$9=$E221, LEFT(K220,LEN(K220)-LEN($V220)),
1,UPPER(K220)
)</f>
        <v/>
      </c>
      <c r="L221" s="4" t="str">
        <f t="shared" si="225"/>
        <v>H</v>
      </c>
      <c r="M221" s="4" t="str">
        <f t="shared" si="225"/>
        <v>H</v>
      </c>
      <c r="N221" s="4" t="str">
        <f t="shared" si="225"/>
        <v/>
      </c>
      <c r="O221" s="4" t="str">
        <f t="shared" si="225"/>
        <v>ndg</v>
      </c>
      <c r="P221" s="4" t="str">
        <f t="shared" si="225"/>
        <v>T</v>
      </c>
      <c r="Q221" s="4" t="str">
        <f t="shared" si="225"/>
        <v/>
      </c>
      <c r="R221" s="4" t="str">
        <f t="shared" si="225"/>
        <v>VMCCGQRLSBHHFQLQLTDJLRTPPMDMRWFVBNNMCLQGZDMGLWHPJR</v>
      </c>
      <c r="S221" s="4" t="str">
        <f t="shared" si="225"/>
        <v/>
      </c>
      <c r="U221" s="4" t="str">
        <f t="shared" si="12"/>
        <v>ndg</v>
      </c>
      <c r="V221" s="4" t="str">
        <f t="array" ref="V221">LOWER(IFERROR(PROPER(CONCATENATE(MID(JOIN("",U221),LEN(JOIN("",U221))-ROW(INDIRECT("1:"&amp;LEN(JOIN("",U221))))+1,1))),""))</f>
        <v>gdn</v>
      </c>
      <c r="X221" s="4">
        <f t="shared" si="13"/>
        <v>3</v>
      </c>
      <c r="Y221" s="4" t="b">
        <f t="shared" si="14"/>
        <v>1</v>
      </c>
    </row>
    <row r="222">
      <c r="A222" s="1" t="s">
        <v>194</v>
      </c>
      <c r="B222" s="4" t="str">
        <f>IFERROR(__xludf.DUMMYFUNCTION("SPLIT(A222,"" "")"),"move")</f>
        <v>move</v>
      </c>
      <c r="C222" s="4">
        <f>IFERROR(__xludf.DUMMYFUNCTION("""COMPUTED_VALUE"""),3.0)</f>
        <v>3</v>
      </c>
      <c r="D222" s="4" t="str">
        <f>IFERROR(__xludf.DUMMYFUNCTION("""COMPUTED_VALUE"""),"from")</f>
        <v>from</v>
      </c>
      <c r="E222" s="4">
        <f>IFERROR(__xludf.DUMMYFUNCTION("""COMPUTED_VALUE"""),5.0)</f>
        <v>5</v>
      </c>
      <c r="F222" s="4" t="str">
        <f>IFERROR(__xludf.DUMMYFUNCTION("""COMPUTED_VALUE"""),"to")</f>
        <v>to</v>
      </c>
      <c r="G222" s="4">
        <f>IFERROR(__xludf.DUMMYFUNCTION("""COMPUTED_VALUE"""),7.0)</f>
        <v>7</v>
      </c>
      <c r="I222" s="4">
        <f t="shared" si="15"/>
        <v>212</v>
      </c>
      <c r="K222" s="4" t="str">
        <f t="shared" ref="K222:S222" si="226">IFS(
K$9=$G222, UPPER(K221) &amp; $V221,
K$9=$E222, LEFT(K221,LEN(K221)-LEN($V221)),
1,UPPER(K221)
)</f>
        <v/>
      </c>
      <c r="L222" s="4" t="str">
        <f t="shared" si="226"/>
        <v>H</v>
      </c>
      <c r="M222" s="4" t="str">
        <f t="shared" si="226"/>
        <v>H</v>
      </c>
      <c r="N222" s="4" t="str">
        <f t="shared" si="226"/>
        <v/>
      </c>
      <c r="O222" s="4" t="str">
        <f t="shared" si="226"/>
        <v/>
      </c>
      <c r="P222" s="4" t="str">
        <f t="shared" si="226"/>
        <v>T</v>
      </c>
      <c r="Q222" s="4" t="str">
        <f t="shared" si="226"/>
        <v>gdn</v>
      </c>
      <c r="R222" s="4" t="str">
        <f t="shared" si="226"/>
        <v>VMCCGQRLSBHHFQLQLTDJLRTPPMDMRWFVBNNMCLQGZDMGLWHPJR</v>
      </c>
      <c r="S222" s="4" t="str">
        <f t="shared" si="226"/>
        <v/>
      </c>
      <c r="U222" s="4" t="str">
        <f t="shared" si="12"/>
        <v>H</v>
      </c>
      <c r="V222" s="4" t="str">
        <f t="array" ref="V222">LOWER(IFERROR(PROPER(CONCATENATE(MID(JOIN("",U222),LEN(JOIN("",U222))-ROW(INDIRECT("1:"&amp;LEN(JOIN("",U222))))+1,1))),""))</f>
        <v>h</v>
      </c>
      <c r="X222" s="4">
        <f t="shared" si="13"/>
        <v>1</v>
      </c>
      <c r="Y222" s="4" t="b">
        <f t="shared" si="14"/>
        <v>1</v>
      </c>
    </row>
    <row r="223">
      <c r="A223" s="1" t="s">
        <v>190</v>
      </c>
      <c r="B223" s="4" t="str">
        <f>IFERROR(__xludf.DUMMYFUNCTION("SPLIT(A223,"" "")"),"move")</f>
        <v>move</v>
      </c>
      <c r="C223" s="4">
        <f>IFERROR(__xludf.DUMMYFUNCTION("""COMPUTED_VALUE"""),1.0)</f>
        <v>1</v>
      </c>
      <c r="D223" s="4" t="str">
        <f>IFERROR(__xludf.DUMMYFUNCTION("""COMPUTED_VALUE"""),"from")</f>
        <v>from</v>
      </c>
      <c r="E223" s="4">
        <f>IFERROR(__xludf.DUMMYFUNCTION("""COMPUTED_VALUE"""),2.0)</f>
        <v>2</v>
      </c>
      <c r="F223" s="4" t="str">
        <f>IFERROR(__xludf.DUMMYFUNCTION("""COMPUTED_VALUE"""),"to")</f>
        <v>to</v>
      </c>
      <c r="G223" s="4">
        <f>IFERROR(__xludf.DUMMYFUNCTION("""COMPUTED_VALUE"""),3.0)</f>
        <v>3</v>
      </c>
      <c r="I223" s="4">
        <f t="shared" si="15"/>
        <v>213</v>
      </c>
      <c r="K223" s="4" t="str">
        <f t="shared" ref="K223:S223" si="227">IFS(
K$9=$G223, UPPER(K222) &amp; $V222,
K$9=$E223, LEFT(K222,LEN(K222)-LEN($V222)),
1,UPPER(K222)
)</f>
        <v/>
      </c>
      <c r="L223" s="4" t="str">
        <f t="shared" si="227"/>
        <v/>
      </c>
      <c r="M223" s="4" t="str">
        <f t="shared" si="227"/>
        <v>Hh</v>
      </c>
      <c r="N223" s="4" t="str">
        <f t="shared" si="227"/>
        <v/>
      </c>
      <c r="O223" s="4" t="str">
        <f t="shared" si="227"/>
        <v/>
      </c>
      <c r="P223" s="4" t="str">
        <f t="shared" si="227"/>
        <v>T</v>
      </c>
      <c r="Q223" s="4" t="str">
        <f t="shared" si="227"/>
        <v>GDN</v>
      </c>
      <c r="R223" s="4" t="str">
        <f t="shared" si="227"/>
        <v>VMCCGQRLSBHHFQLQLTDJLRTPPMDMRWFVBNNMCLQGZDMGLWHPJR</v>
      </c>
      <c r="S223" s="4" t="str">
        <f t="shared" si="227"/>
        <v/>
      </c>
      <c r="U223" s="4" t="str">
        <f t="shared" si="12"/>
        <v>T</v>
      </c>
      <c r="V223" s="4" t="str">
        <f t="array" ref="V223">LOWER(IFERROR(PROPER(CONCATENATE(MID(JOIN("",U223),LEN(JOIN("",U223))-ROW(INDIRECT("1:"&amp;LEN(JOIN("",U223))))+1,1))),""))</f>
        <v>t</v>
      </c>
      <c r="X223" s="4">
        <f t="shared" si="13"/>
        <v>1</v>
      </c>
      <c r="Y223" s="4" t="b">
        <f t="shared" si="14"/>
        <v>1</v>
      </c>
    </row>
    <row r="224">
      <c r="A224" s="1" t="s">
        <v>195</v>
      </c>
      <c r="B224" s="4" t="str">
        <f>IFERROR(__xludf.DUMMYFUNCTION("SPLIT(A224,"" "")"),"move")</f>
        <v>move</v>
      </c>
      <c r="C224" s="4">
        <f>IFERROR(__xludf.DUMMYFUNCTION("""COMPUTED_VALUE"""),1.0)</f>
        <v>1</v>
      </c>
      <c r="D224" s="4" t="str">
        <f>IFERROR(__xludf.DUMMYFUNCTION("""COMPUTED_VALUE"""),"from")</f>
        <v>from</v>
      </c>
      <c r="E224" s="4">
        <f>IFERROR(__xludf.DUMMYFUNCTION("""COMPUTED_VALUE"""),6.0)</f>
        <v>6</v>
      </c>
      <c r="F224" s="4" t="str">
        <f>IFERROR(__xludf.DUMMYFUNCTION("""COMPUTED_VALUE"""),"to")</f>
        <v>to</v>
      </c>
      <c r="G224" s="4">
        <f>IFERROR(__xludf.DUMMYFUNCTION("""COMPUTED_VALUE"""),8.0)</f>
        <v>8</v>
      </c>
      <c r="I224" s="4">
        <f t="shared" si="15"/>
        <v>214</v>
      </c>
      <c r="K224" s="4" t="str">
        <f t="shared" ref="K224:S224" si="228">IFS(
K$9=$G224, UPPER(K223) &amp; $V223,
K$9=$E224, LEFT(K223,LEN(K223)-LEN($V223)),
1,UPPER(K223)
)</f>
        <v/>
      </c>
      <c r="L224" s="4" t="str">
        <f t="shared" si="228"/>
        <v/>
      </c>
      <c r="M224" s="4" t="str">
        <f t="shared" si="228"/>
        <v>HH</v>
      </c>
      <c r="N224" s="4" t="str">
        <f t="shared" si="228"/>
        <v/>
      </c>
      <c r="O224" s="4" t="str">
        <f t="shared" si="228"/>
        <v/>
      </c>
      <c r="P224" s="4" t="str">
        <f t="shared" si="228"/>
        <v/>
      </c>
      <c r="Q224" s="4" t="str">
        <f t="shared" si="228"/>
        <v>GDN</v>
      </c>
      <c r="R224" s="4" t="str">
        <f t="shared" si="228"/>
        <v>VMCCGQRLSBHHFQLQLTDJLRTPPMDMRWFVBNNMCLQGZDMGLWHPJRt</v>
      </c>
      <c r="S224" s="4" t="str">
        <f t="shared" si="228"/>
        <v/>
      </c>
      <c r="U224" s="4" t="str">
        <f t="shared" si="12"/>
        <v>GLWHPJRt</v>
      </c>
      <c r="V224" s="4" t="str">
        <f t="array" ref="V224">LOWER(IFERROR(PROPER(CONCATENATE(MID(JOIN("",U224),LEN(JOIN("",U224))-ROW(INDIRECT("1:"&amp;LEN(JOIN("",U224))))+1,1))),""))</f>
        <v>trjphwlg</v>
      </c>
      <c r="X224" s="4">
        <f t="shared" si="13"/>
        <v>8</v>
      </c>
      <c r="Y224" s="4" t="b">
        <f t="shared" si="14"/>
        <v>1</v>
      </c>
    </row>
    <row r="225">
      <c r="A225" s="1" t="s">
        <v>196</v>
      </c>
      <c r="B225" s="4" t="str">
        <f>IFERROR(__xludf.DUMMYFUNCTION("SPLIT(A225,"" "")"),"move")</f>
        <v>move</v>
      </c>
      <c r="C225" s="4">
        <f>IFERROR(__xludf.DUMMYFUNCTION("""COMPUTED_VALUE"""),8.0)</f>
        <v>8</v>
      </c>
      <c r="D225" s="4" t="str">
        <f>IFERROR(__xludf.DUMMYFUNCTION("""COMPUTED_VALUE"""),"from")</f>
        <v>from</v>
      </c>
      <c r="E225" s="4">
        <f>IFERROR(__xludf.DUMMYFUNCTION("""COMPUTED_VALUE"""),8.0)</f>
        <v>8</v>
      </c>
      <c r="F225" s="4" t="str">
        <f>IFERROR(__xludf.DUMMYFUNCTION("""COMPUTED_VALUE"""),"to")</f>
        <v>to</v>
      </c>
      <c r="G225" s="4">
        <f>IFERROR(__xludf.DUMMYFUNCTION("""COMPUTED_VALUE"""),5.0)</f>
        <v>5</v>
      </c>
      <c r="I225" s="4">
        <f t="shared" si="15"/>
        <v>215</v>
      </c>
      <c r="K225" s="4" t="str">
        <f t="shared" ref="K225:S225" si="229">IFS(
K$9=$G225, UPPER(K224) &amp; $V224,
K$9=$E225, LEFT(K224,LEN(K224)-LEN($V224)),
1,UPPER(K224)
)</f>
        <v/>
      </c>
      <c r="L225" s="4" t="str">
        <f t="shared" si="229"/>
        <v/>
      </c>
      <c r="M225" s="4" t="str">
        <f t="shared" si="229"/>
        <v>HH</v>
      </c>
      <c r="N225" s="4" t="str">
        <f t="shared" si="229"/>
        <v/>
      </c>
      <c r="O225" s="4" t="str">
        <f t="shared" si="229"/>
        <v>trjphwlg</v>
      </c>
      <c r="P225" s="4" t="str">
        <f t="shared" si="229"/>
        <v/>
      </c>
      <c r="Q225" s="4" t="str">
        <f t="shared" si="229"/>
        <v>GDN</v>
      </c>
      <c r="R225" s="4" t="str">
        <f t="shared" si="229"/>
        <v>VMCCGQRLSBHHFQLQLTDJLRTPPMDMRWFVBNNMCLQGZDM</v>
      </c>
      <c r="S225" s="4" t="str">
        <f t="shared" si="229"/>
        <v/>
      </c>
      <c r="U225" s="4" t="str">
        <f t="shared" si="12"/>
        <v>DN</v>
      </c>
      <c r="V225" s="4" t="str">
        <f t="array" ref="V225">LOWER(IFERROR(PROPER(CONCATENATE(MID(JOIN("",U225),LEN(JOIN("",U225))-ROW(INDIRECT("1:"&amp;LEN(JOIN("",U225))))+1,1))),""))</f>
        <v>nd</v>
      </c>
      <c r="X225" s="4">
        <f t="shared" si="13"/>
        <v>2</v>
      </c>
      <c r="Y225" s="4" t="b">
        <f t="shared" si="14"/>
        <v>1</v>
      </c>
    </row>
    <row r="226">
      <c r="A226" s="1" t="s">
        <v>197</v>
      </c>
      <c r="B226" s="4" t="str">
        <f>IFERROR(__xludf.DUMMYFUNCTION("SPLIT(A226,"" "")"),"move")</f>
        <v>move</v>
      </c>
      <c r="C226" s="4">
        <f>IFERROR(__xludf.DUMMYFUNCTION("""COMPUTED_VALUE"""),2.0)</f>
        <v>2</v>
      </c>
      <c r="D226" s="4" t="str">
        <f>IFERROR(__xludf.DUMMYFUNCTION("""COMPUTED_VALUE"""),"from")</f>
        <v>from</v>
      </c>
      <c r="E226" s="4">
        <f>IFERROR(__xludf.DUMMYFUNCTION("""COMPUTED_VALUE"""),7.0)</f>
        <v>7</v>
      </c>
      <c r="F226" s="4" t="str">
        <f>IFERROR(__xludf.DUMMYFUNCTION("""COMPUTED_VALUE"""),"to")</f>
        <v>to</v>
      </c>
      <c r="G226" s="4">
        <f>IFERROR(__xludf.DUMMYFUNCTION("""COMPUTED_VALUE"""),4.0)</f>
        <v>4</v>
      </c>
      <c r="I226" s="4">
        <f t="shared" si="15"/>
        <v>216</v>
      </c>
      <c r="K226" s="4" t="str">
        <f t="shared" ref="K226:S226" si="230">IFS(
K$9=$G226, UPPER(K225) &amp; $V225,
K$9=$E226, LEFT(K225,LEN(K225)-LEN($V225)),
1,UPPER(K225)
)</f>
        <v/>
      </c>
      <c r="L226" s="4" t="str">
        <f t="shared" si="230"/>
        <v/>
      </c>
      <c r="M226" s="4" t="str">
        <f t="shared" si="230"/>
        <v>HH</v>
      </c>
      <c r="N226" s="4" t="str">
        <f t="shared" si="230"/>
        <v>nd</v>
      </c>
      <c r="O226" s="4" t="str">
        <f t="shared" si="230"/>
        <v>TRJPHWLG</v>
      </c>
      <c r="P226" s="4" t="str">
        <f t="shared" si="230"/>
        <v/>
      </c>
      <c r="Q226" s="4" t="str">
        <f t="shared" si="230"/>
        <v>G</v>
      </c>
      <c r="R226" s="4" t="str">
        <f t="shared" si="230"/>
        <v>VMCCGQRLSBHHFQLQLTDJLRTPPMDMRWFVBNNMCLQGZDM</v>
      </c>
      <c r="S226" s="4" t="str">
        <f t="shared" si="230"/>
        <v/>
      </c>
      <c r="U226" s="4" t="str">
        <f t="shared" si="12"/>
        <v>G</v>
      </c>
      <c r="V226" s="4" t="str">
        <f t="array" ref="V226">LOWER(IFERROR(PROPER(CONCATENATE(MID(JOIN("",U226),LEN(JOIN("",U226))-ROW(INDIRECT("1:"&amp;LEN(JOIN("",U226))))+1,1))),""))</f>
        <v>g</v>
      </c>
      <c r="X226" s="4">
        <f t="shared" si="13"/>
        <v>1</v>
      </c>
      <c r="Y226" s="4" t="b">
        <f t="shared" si="14"/>
        <v>1</v>
      </c>
    </row>
    <row r="227">
      <c r="A227" s="1" t="s">
        <v>198</v>
      </c>
      <c r="B227" s="4" t="str">
        <f>IFERROR(__xludf.DUMMYFUNCTION("SPLIT(A227,"" "")"),"move")</f>
        <v>move</v>
      </c>
      <c r="C227" s="4">
        <f>IFERROR(__xludf.DUMMYFUNCTION("""COMPUTED_VALUE"""),1.0)</f>
        <v>1</v>
      </c>
      <c r="D227" s="4" t="str">
        <f>IFERROR(__xludf.DUMMYFUNCTION("""COMPUTED_VALUE"""),"from")</f>
        <v>from</v>
      </c>
      <c r="E227" s="4">
        <f>IFERROR(__xludf.DUMMYFUNCTION("""COMPUTED_VALUE"""),7.0)</f>
        <v>7</v>
      </c>
      <c r="F227" s="4" t="str">
        <f>IFERROR(__xludf.DUMMYFUNCTION("""COMPUTED_VALUE"""),"to")</f>
        <v>to</v>
      </c>
      <c r="G227" s="4">
        <f>IFERROR(__xludf.DUMMYFUNCTION("""COMPUTED_VALUE"""),9.0)</f>
        <v>9</v>
      </c>
      <c r="I227" s="4">
        <f t="shared" si="15"/>
        <v>217</v>
      </c>
      <c r="K227" s="4" t="str">
        <f t="shared" ref="K227:S227" si="231">IFS(
K$9=$G227, UPPER(K226) &amp; $V226,
K$9=$E227, LEFT(K226,LEN(K226)-LEN($V226)),
1,UPPER(K226)
)</f>
        <v/>
      </c>
      <c r="L227" s="4" t="str">
        <f t="shared" si="231"/>
        <v/>
      </c>
      <c r="M227" s="4" t="str">
        <f t="shared" si="231"/>
        <v>HH</v>
      </c>
      <c r="N227" s="4" t="str">
        <f t="shared" si="231"/>
        <v>ND</v>
      </c>
      <c r="O227" s="4" t="str">
        <f t="shared" si="231"/>
        <v>TRJPHWLG</v>
      </c>
      <c r="P227" s="4" t="str">
        <f t="shared" si="231"/>
        <v/>
      </c>
      <c r="Q227" s="4" t="str">
        <f t="shared" si="231"/>
        <v/>
      </c>
      <c r="R227" s="4" t="str">
        <f t="shared" si="231"/>
        <v>VMCCGQRLSBHHFQLQLTDJLRTPPMDMRWFVBNNMCLQGZDM</v>
      </c>
      <c r="S227" s="4" t="str">
        <f t="shared" si="231"/>
        <v>g</v>
      </c>
      <c r="U227" s="4" t="str">
        <f t="shared" si="12"/>
        <v>WLG</v>
      </c>
      <c r="V227" s="4" t="str">
        <f t="array" ref="V227">LOWER(IFERROR(PROPER(CONCATENATE(MID(JOIN("",U227),LEN(JOIN("",U227))-ROW(INDIRECT("1:"&amp;LEN(JOIN("",U227))))+1,1))),""))</f>
        <v>glw</v>
      </c>
      <c r="X227" s="4">
        <f t="shared" si="13"/>
        <v>3</v>
      </c>
      <c r="Y227" s="4" t="b">
        <f t="shared" si="14"/>
        <v>1</v>
      </c>
    </row>
    <row r="228">
      <c r="A228" s="1" t="s">
        <v>199</v>
      </c>
      <c r="B228" s="4" t="str">
        <f>IFERROR(__xludf.DUMMYFUNCTION("SPLIT(A228,"" "")"),"move")</f>
        <v>move</v>
      </c>
      <c r="C228" s="4">
        <f>IFERROR(__xludf.DUMMYFUNCTION("""COMPUTED_VALUE"""),3.0)</f>
        <v>3</v>
      </c>
      <c r="D228" s="4" t="str">
        <f>IFERROR(__xludf.DUMMYFUNCTION("""COMPUTED_VALUE"""),"from")</f>
        <v>from</v>
      </c>
      <c r="E228" s="4">
        <f>IFERROR(__xludf.DUMMYFUNCTION("""COMPUTED_VALUE"""),5.0)</f>
        <v>5</v>
      </c>
      <c r="F228" s="4" t="str">
        <f>IFERROR(__xludf.DUMMYFUNCTION("""COMPUTED_VALUE"""),"to")</f>
        <v>to</v>
      </c>
      <c r="G228" s="4">
        <f>IFERROR(__xludf.DUMMYFUNCTION("""COMPUTED_VALUE"""),8.0)</f>
        <v>8</v>
      </c>
      <c r="I228" s="4">
        <f t="shared" si="15"/>
        <v>218</v>
      </c>
      <c r="K228" s="4" t="str">
        <f t="shared" ref="K228:S228" si="232">IFS(
K$9=$G228, UPPER(K227) &amp; $V227,
K$9=$E228, LEFT(K227,LEN(K227)-LEN($V227)),
1,UPPER(K227)
)</f>
        <v/>
      </c>
      <c r="L228" s="4" t="str">
        <f t="shared" si="232"/>
        <v/>
      </c>
      <c r="M228" s="4" t="str">
        <f t="shared" si="232"/>
        <v>HH</v>
      </c>
      <c r="N228" s="4" t="str">
        <f t="shared" si="232"/>
        <v>ND</v>
      </c>
      <c r="O228" s="4" t="str">
        <f t="shared" si="232"/>
        <v>TRJPH</v>
      </c>
      <c r="P228" s="4" t="str">
        <f t="shared" si="232"/>
        <v/>
      </c>
      <c r="Q228" s="4" t="str">
        <f t="shared" si="232"/>
        <v/>
      </c>
      <c r="R228" s="4" t="str">
        <f t="shared" si="232"/>
        <v>VMCCGQRLSBHHFQLQLTDJLRTPPMDMRWFVBNNMCLQGZDMglw</v>
      </c>
      <c r="S228" s="4" t="str">
        <f t="shared" si="232"/>
        <v>G</v>
      </c>
      <c r="U228" s="4" t="str">
        <f t="shared" si="12"/>
        <v>ND</v>
      </c>
      <c r="V228" s="4" t="str">
        <f t="array" ref="V228">LOWER(IFERROR(PROPER(CONCATENATE(MID(JOIN("",U228),LEN(JOIN("",U228))-ROW(INDIRECT("1:"&amp;LEN(JOIN("",U228))))+1,1))),""))</f>
        <v>dn</v>
      </c>
      <c r="X228" s="4">
        <f t="shared" si="13"/>
        <v>2</v>
      </c>
      <c r="Y228" s="4" t="b">
        <f t="shared" si="14"/>
        <v>1</v>
      </c>
    </row>
    <row r="229">
      <c r="A229" s="1" t="s">
        <v>200</v>
      </c>
      <c r="B229" s="4" t="str">
        <f>IFERROR(__xludf.DUMMYFUNCTION("SPLIT(A229,"" "")"),"move")</f>
        <v>move</v>
      </c>
      <c r="C229" s="4">
        <f>IFERROR(__xludf.DUMMYFUNCTION("""COMPUTED_VALUE"""),2.0)</f>
        <v>2</v>
      </c>
      <c r="D229" s="4" t="str">
        <f>IFERROR(__xludf.DUMMYFUNCTION("""COMPUTED_VALUE"""),"from")</f>
        <v>from</v>
      </c>
      <c r="E229" s="4">
        <f>IFERROR(__xludf.DUMMYFUNCTION("""COMPUTED_VALUE"""),4.0)</f>
        <v>4</v>
      </c>
      <c r="F229" s="4" t="str">
        <f>IFERROR(__xludf.DUMMYFUNCTION("""COMPUTED_VALUE"""),"to")</f>
        <v>to</v>
      </c>
      <c r="G229" s="4">
        <f>IFERROR(__xludf.DUMMYFUNCTION("""COMPUTED_VALUE"""),6.0)</f>
        <v>6</v>
      </c>
      <c r="I229" s="4">
        <f t="shared" si="15"/>
        <v>219</v>
      </c>
      <c r="K229" s="4" t="str">
        <f t="shared" ref="K229:S229" si="233">IFS(
K$9=$G229, UPPER(K228) &amp; $V228,
K$9=$E229, LEFT(K228,LEN(K228)-LEN($V228)),
1,UPPER(K228)
)</f>
        <v/>
      </c>
      <c r="L229" s="4" t="str">
        <f t="shared" si="233"/>
        <v/>
      </c>
      <c r="M229" s="4" t="str">
        <f t="shared" si="233"/>
        <v>HH</v>
      </c>
      <c r="N229" s="4" t="str">
        <f t="shared" si="233"/>
        <v/>
      </c>
      <c r="O229" s="4" t="str">
        <f t="shared" si="233"/>
        <v>TRJPH</v>
      </c>
      <c r="P229" s="4" t="str">
        <f t="shared" si="233"/>
        <v>dn</v>
      </c>
      <c r="Q229" s="4" t="str">
        <f t="shared" si="233"/>
        <v/>
      </c>
      <c r="R229" s="4" t="str">
        <f t="shared" si="233"/>
        <v>VMCCGQRLSBHHFQLQLTDJLRTPPMDMRWFVBNNMCLQGZDMGLW</v>
      </c>
      <c r="S229" s="4" t="str">
        <f t="shared" si="233"/>
        <v>G</v>
      </c>
      <c r="U229" s="4" t="str">
        <f t="shared" si="12"/>
        <v>JPH</v>
      </c>
      <c r="V229" s="4" t="str">
        <f t="array" ref="V229">LOWER(IFERROR(PROPER(CONCATENATE(MID(JOIN("",U229),LEN(JOIN("",U229))-ROW(INDIRECT("1:"&amp;LEN(JOIN("",U229))))+1,1))),""))</f>
        <v>hpj</v>
      </c>
      <c r="X229" s="4">
        <f t="shared" si="13"/>
        <v>3</v>
      </c>
      <c r="Y229" s="4" t="b">
        <f t="shared" si="14"/>
        <v>1</v>
      </c>
    </row>
    <row r="230">
      <c r="A230" s="1" t="s">
        <v>199</v>
      </c>
      <c r="B230" s="4" t="str">
        <f>IFERROR(__xludf.DUMMYFUNCTION("SPLIT(A230,"" "")"),"move")</f>
        <v>move</v>
      </c>
      <c r="C230" s="4">
        <f>IFERROR(__xludf.DUMMYFUNCTION("""COMPUTED_VALUE"""),3.0)</f>
        <v>3</v>
      </c>
      <c r="D230" s="4" t="str">
        <f>IFERROR(__xludf.DUMMYFUNCTION("""COMPUTED_VALUE"""),"from")</f>
        <v>from</v>
      </c>
      <c r="E230" s="4">
        <f>IFERROR(__xludf.DUMMYFUNCTION("""COMPUTED_VALUE"""),5.0)</f>
        <v>5</v>
      </c>
      <c r="F230" s="4" t="str">
        <f>IFERROR(__xludf.DUMMYFUNCTION("""COMPUTED_VALUE"""),"to")</f>
        <v>to</v>
      </c>
      <c r="G230" s="4">
        <f>IFERROR(__xludf.DUMMYFUNCTION("""COMPUTED_VALUE"""),8.0)</f>
        <v>8</v>
      </c>
      <c r="I230" s="4">
        <f t="shared" si="15"/>
        <v>220</v>
      </c>
      <c r="K230" s="4" t="str">
        <f t="shared" ref="K230:S230" si="234">IFS(
K$9=$G230, UPPER(K229) &amp; $V229,
K$9=$E230, LEFT(K229,LEN(K229)-LEN($V229)),
1,UPPER(K229)
)</f>
        <v/>
      </c>
      <c r="L230" s="4" t="str">
        <f t="shared" si="234"/>
        <v/>
      </c>
      <c r="M230" s="4" t="str">
        <f t="shared" si="234"/>
        <v>HH</v>
      </c>
      <c r="N230" s="4" t="str">
        <f t="shared" si="234"/>
        <v/>
      </c>
      <c r="O230" s="4" t="str">
        <f t="shared" si="234"/>
        <v>TR</v>
      </c>
      <c r="P230" s="4" t="str">
        <f t="shared" si="234"/>
        <v>DN</v>
      </c>
      <c r="Q230" s="4" t="str">
        <f t="shared" si="234"/>
        <v/>
      </c>
      <c r="R230" s="4" t="str">
        <f t="shared" si="234"/>
        <v>VMCCGQRLSBHHFQLQLTDJLRTPPMDMRWFVBNNMCLQGZDMGLWhpj</v>
      </c>
      <c r="S230" s="4" t="str">
        <f t="shared" si="234"/>
        <v>G</v>
      </c>
      <c r="U230" s="4" t="str">
        <f t="shared" si="12"/>
        <v>HH</v>
      </c>
      <c r="V230" s="4" t="str">
        <f t="array" ref="V230">LOWER(IFERROR(PROPER(CONCATENATE(MID(JOIN("",U230),LEN(JOIN("",U230))-ROW(INDIRECT("1:"&amp;LEN(JOIN("",U230))))+1,1))),""))</f>
        <v>hh</v>
      </c>
      <c r="X230" s="4">
        <f t="shared" si="13"/>
        <v>2</v>
      </c>
      <c r="Y230" s="4" t="b">
        <f t="shared" si="14"/>
        <v>1</v>
      </c>
    </row>
    <row r="231">
      <c r="A231" s="1" t="s">
        <v>201</v>
      </c>
      <c r="B231" s="4" t="str">
        <f>IFERROR(__xludf.DUMMYFUNCTION("SPLIT(A231,"" "")"),"move")</f>
        <v>move</v>
      </c>
      <c r="C231" s="4">
        <f>IFERROR(__xludf.DUMMYFUNCTION("""COMPUTED_VALUE"""),2.0)</f>
        <v>2</v>
      </c>
      <c r="D231" s="4" t="str">
        <f>IFERROR(__xludf.DUMMYFUNCTION("""COMPUTED_VALUE"""),"from")</f>
        <v>from</v>
      </c>
      <c r="E231" s="4">
        <f>IFERROR(__xludf.DUMMYFUNCTION("""COMPUTED_VALUE"""),3.0)</f>
        <v>3</v>
      </c>
      <c r="F231" s="4" t="str">
        <f>IFERROR(__xludf.DUMMYFUNCTION("""COMPUTED_VALUE"""),"to")</f>
        <v>to</v>
      </c>
      <c r="G231" s="4">
        <f>IFERROR(__xludf.DUMMYFUNCTION("""COMPUTED_VALUE"""),4.0)</f>
        <v>4</v>
      </c>
      <c r="I231" s="4">
        <f t="shared" si="15"/>
        <v>221</v>
      </c>
      <c r="K231" s="4" t="str">
        <f t="shared" ref="K231:S231" si="235">IFS(
K$9=$G231, UPPER(K230) &amp; $V230,
K$9=$E231, LEFT(K230,LEN(K230)-LEN($V230)),
1,UPPER(K230)
)</f>
        <v/>
      </c>
      <c r="L231" s="4" t="str">
        <f t="shared" si="235"/>
        <v/>
      </c>
      <c r="M231" s="4" t="str">
        <f t="shared" si="235"/>
        <v/>
      </c>
      <c r="N231" s="4" t="str">
        <f t="shared" si="235"/>
        <v>hh</v>
      </c>
      <c r="O231" s="4" t="str">
        <f t="shared" si="235"/>
        <v>TR</v>
      </c>
      <c r="P231" s="4" t="str">
        <f t="shared" si="235"/>
        <v>DN</v>
      </c>
      <c r="Q231" s="4" t="str">
        <f t="shared" si="235"/>
        <v/>
      </c>
      <c r="R231" s="4" t="str">
        <f t="shared" si="235"/>
        <v>VMCCGQRLSBHHFQLQLTDJLRTPPMDMRWFVBNNMCLQGZDMGLWHPJ</v>
      </c>
      <c r="S231" s="4" t="str">
        <f t="shared" si="235"/>
        <v>G</v>
      </c>
      <c r="U231" s="4" t="str">
        <f t="shared" si="12"/>
        <v>DN</v>
      </c>
      <c r="V231" s="4" t="str">
        <f t="array" ref="V231">LOWER(IFERROR(PROPER(CONCATENATE(MID(JOIN("",U231),LEN(JOIN("",U231))-ROW(INDIRECT("1:"&amp;LEN(JOIN("",U231))))+1,1))),""))</f>
        <v>nd</v>
      </c>
      <c r="X231" s="4">
        <f t="shared" si="13"/>
        <v>2</v>
      </c>
      <c r="Y231" s="4" t="b">
        <f t="shared" si="14"/>
        <v>1</v>
      </c>
    </row>
    <row r="232">
      <c r="A232" s="1" t="s">
        <v>202</v>
      </c>
      <c r="B232" s="4" t="str">
        <f>IFERROR(__xludf.DUMMYFUNCTION("SPLIT(A232,"" "")"),"move")</f>
        <v>move</v>
      </c>
      <c r="C232" s="4">
        <f>IFERROR(__xludf.DUMMYFUNCTION("""COMPUTED_VALUE"""),2.0)</f>
        <v>2</v>
      </c>
      <c r="D232" s="4" t="str">
        <f>IFERROR(__xludf.DUMMYFUNCTION("""COMPUTED_VALUE"""),"from")</f>
        <v>from</v>
      </c>
      <c r="E232" s="4">
        <f>IFERROR(__xludf.DUMMYFUNCTION("""COMPUTED_VALUE"""),6.0)</f>
        <v>6</v>
      </c>
      <c r="F232" s="4" t="str">
        <f>IFERROR(__xludf.DUMMYFUNCTION("""COMPUTED_VALUE"""),"to")</f>
        <v>to</v>
      </c>
      <c r="G232" s="4">
        <f>IFERROR(__xludf.DUMMYFUNCTION("""COMPUTED_VALUE"""),5.0)</f>
        <v>5</v>
      </c>
      <c r="I232" s="4">
        <f t="shared" si="15"/>
        <v>222</v>
      </c>
      <c r="K232" s="4" t="str">
        <f t="shared" ref="K232:S232" si="236">IFS(
K$9=$G232, UPPER(K231) &amp; $V231,
K$9=$E232, LEFT(K231,LEN(K231)-LEN($V231)),
1,UPPER(K231)
)</f>
        <v/>
      </c>
      <c r="L232" s="4" t="str">
        <f t="shared" si="236"/>
        <v/>
      </c>
      <c r="M232" s="4" t="str">
        <f t="shared" si="236"/>
        <v/>
      </c>
      <c r="N232" s="4" t="str">
        <f t="shared" si="236"/>
        <v>HH</v>
      </c>
      <c r="O232" s="4" t="str">
        <f t="shared" si="236"/>
        <v>TRnd</v>
      </c>
      <c r="P232" s="4" t="str">
        <f t="shared" si="236"/>
        <v/>
      </c>
      <c r="Q232" s="4" t="str">
        <f t="shared" si="236"/>
        <v/>
      </c>
      <c r="R232" s="4" t="str">
        <f t="shared" si="236"/>
        <v>VMCCGQRLSBHHFQLQLTDJLRTPPMDMRWFVBNNMCLQGZDMGLWHPJ</v>
      </c>
      <c r="S232" s="4" t="str">
        <f t="shared" si="236"/>
        <v>G</v>
      </c>
      <c r="U232" s="4" t="str">
        <f t="shared" si="12"/>
        <v>G</v>
      </c>
      <c r="V232" s="4" t="str">
        <f t="array" ref="V232">LOWER(IFERROR(PROPER(CONCATENATE(MID(JOIN("",U232),LEN(JOIN("",U232))-ROW(INDIRECT("1:"&amp;LEN(JOIN("",U232))))+1,1))),""))</f>
        <v>g</v>
      </c>
      <c r="X232" s="4">
        <f t="shared" si="13"/>
        <v>1</v>
      </c>
      <c r="Y232" s="4" t="b">
        <f t="shared" si="14"/>
        <v>1</v>
      </c>
    </row>
    <row r="233">
      <c r="A233" s="1" t="s">
        <v>203</v>
      </c>
      <c r="B233" s="4" t="str">
        <f>IFERROR(__xludf.DUMMYFUNCTION("SPLIT(A233,"" "")"),"move")</f>
        <v>move</v>
      </c>
      <c r="C233" s="4">
        <f>IFERROR(__xludf.DUMMYFUNCTION("""COMPUTED_VALUE"""),1.0)</f>
        <v>1</v>
      </c>
      <c r="D233" s="4" t="str">
        <f>IFERROR(__xludf.DUMMYFUNCTION("""COMPUTED_VALUE"""),"from")</f>
        <v>from</v>
      </c>
      <c r="E233" s="4">
        <f>IFERROR(__xludf.DUMMYFUNCTION("""COMPUTED_VALUE"""),9.0)</f>
        <v>9</v>
      </c>
      <c r="F233" s="4" t="str">
        <f>IFERROR(__xludf.DUMMYFUNCTION("""COMPUTED_VALUE"""),"to")</f>
        <v>to</v>
      </c>
      <c r="G233" s="4">
        <f>IFERROR(__xludf.DUMMYFUNCTION("""COMPUTED_VALUE"""),8.0)</f>
        <v>8</v>
      </c>
      <c r="I233" s="4">
        <f t="shared" si="15"/>
        <v>223</v>
      </c>
      <c r="K233" s="4" t="str">
        <f t="shared" ref="K233:S233" si="237">IFS(
K$9=$G233, UPPER(K232) &amp; $V232,
K$9=$E233, LEFT(K232,LEN(K232)-LEN($V232)),
1,UPPER(K232)
)</f>
        <v/>
      </c>
      <c r="L233" s="4" t="str">
        <f t="shared" si="237"/>
        <v/>
      </c>
      <c r="M233" s="4" t="str">
        <f t="shared" si="237"/>
        <v/>
      </c>
      <c r="N233" s="4" t="str">
        <f t="shared" si="237"/>
        <v>HH</v>
      </c>
      <c r="O233" s="4" t="str">
        <f t="shared" si="237"/>
        <v>TRND</v>
      </c>
      <c r="P233" s="4" t="str">
        <f t="shared" si="237"/>
        <v/>
      </c>
      <c r="Q233" s="4" t="str">
        <f t="shared" si="237"/>
        <v/>
      </c>
      <c r="R233" s="4" t="str">
        <f t="shared" si="237"/>
        <v>VMCCGQRLSBHHFQLQLTDJLRTPPMDMRWFVBNNMCLQGZDMGLWHPJg</v>
      </c>
      <c r="S233" s="4" t="str">
        <f t="shared" si="237"/>
        <v/>
      </c>
      <c r="U233" s="4" t="str">
        <f t="shared" si="12"/>
        <v>CCGQRLSBHHFQLQLTDJLRTPPMDMRWFVBNNMCLQGZDMGLWHPJg</v>
      </c>
      <c r="V233" s="4" t="str">
        <f t="array" ref="V233">LOWER(IFERROR(PROPER(CONCATENATE(MID(JOIN("",U233),LEN(JOIN("",U233))-ROW(INDIRECT("1:"&amp;LEN(JOIN("",U233))))+1,1))),""))</f>
        <v>gjphwlgmdzgqlcmnnbvfwrmdmpptrljdtlqlqfhhbslrqgcc</v>
      </c>
      <c r="X233" s="4">
        <f t="shared" si="13"/>
        <v>48</v>
      </c>
      <c r="Y233" s="4" t="b">
        <f t="shared" si="14"/>
        <v>1</v>
      </c>
    </row>
    <row r="234">
      <c r="A234" s="1" t="s">
        <v>204</v>
      </c>
      <c r="B234" s="4" t="str">
        <f>IFERROR(__xludf.DUMMYFUNCTION("SPLIT(A234,"" "")"),"move")</f>
        <v>move</v>
      </c>
      <c r="C234" s="4">
        <f>IFERROR(__xludf.DUMMYFUNCTION("""COMPUTED_VALUE"""),48.0)</f>
        <v>48</v>
      </c>
      <c r="D234" s="4" t="str">
        <f>IFERROR(__xludf.DUMMYFUNCTION("""COMPUTED_VALUE"""),"from")</f>
        <v>from</v>
      </c>
      <c r="E234" s="4">
        <f>IFERROR(__xludf.DUMMYFUNCTION("""COMPUTED_VALUE"""),8.0)</f>
        <v>8</v>
      </c>
      <c r="F234" s="4" t="str">
        <f>IFERROR(__xludf.DUMMYFUNCTION("""COMPUTED_VALUE"""),"to")</f>
        <v>to</v>
      </c>
      <c r="G234" s="4">
        <f>IFERROR(__xludf.DUMMYFUNCTION("""COMPUTED_VALUE"""),5.0)</f>
        <v>5</v>
      </c>
      <c r="I234" s="4">
        <f t="shared" si="15"/>
        <v>224</v>
      </c>
      <c r="K234" s="4" t="str">
        <f t="shared" ref="K234:S234" si="238">IFS(
K$9=$G234, UPPER(K233) &amp; $V233,
K$9=$E234, LEFT(K233,LEN(K233)-LEN($V233)),
1,UPPER(K233)
)</f>
        <v/>
      </c>
      <c r="L234" s="4" t="str">
        <f t="shared" si="238"/>
        <v/>
      </c>
      <c r="M234" s="4" t="str">
        <f t="shared" si="238"/>
        <v/>
      </c>
      <c r="N234" s="4" t="str">
        <f t="shared" si="238"/>
        <v>HH</v>
      </c>
      <c r="O234" s="4" t="str">
        <f t="shared" si="238"/>
        <v>TRNDgjphwlgmdzgqlcmnnbvfwrmdmpptrljdtlqlqfhhbslrqgcc</v>
      </c>
      <c r="P234" s="4" t="str">
        <f t="shared" si="238"/>
        <v/>
      </c>
      <c r="Q234" s="4" t="str">
        <f t="shared" si="238"/>
        <v/>
      </c>
      <c r="R234" s="4" t="str">
        <f t="shared" si="238"/>
        <v>VM</v>
      </c>
      <c r="S234" s="4" t="str">
        <f t="shared" si="238"/>
        <v/>
      </c>
      <c r="U234" s="4" t="str">
        <f t="shared" si="12"/>
        <v>M</v>
      </c>
      <c r="V234" s="4" t="str">
        <f t="array" ref="V234">LOWER(IFERROR(PROPER(CONCATENATE(MID(JOIN("",U234),LEN(JOIN("",U234))-ROW(INDIRECT("1:"&amp;LEN(JOIN("",U234))))+1,1))),""))</f>
        <v>m</v>
      </c>
      <c r="X234" s="4">
        <f t="shared" si="13"/>
        <v>1</v>
      </c>
      <c r="Y234" s="4" t="b">
        <f t="shared" si="14"/>
        <v>1</v>
      </c>
    </row>
    <row r="235">
      <c r="A235" s="1" t="s">
        <v>95</v>
      </c>
      <c r="B235" s="4" t="str">
        <f>IFERROR(__xludf.DUMMYFUNCTION("SPLIT(A235,"" "")"),"move")</f>
        <v>move</v>
      </c>
      <c r="C235" s="4">
        <f>IFERROR(__xludf.DUMMYFUNCTION("""COMPUTED_VALUE"""),1.0)</f>
        <v>1</v>
      </c>
      <c r="D235" s="4" t="str">
        <f>IFERROR(__xludf.DUMMYFUNCTION("""COMPUTED_VALUE"""),"from")</f>
        <v>from</v>
      </c>
      <c r="E235" s="4">
        <f>IFERROR(__xludf.DUMMYFUNCTION("""COMPUTED_VALUE"""),8.0)</f>
        <v>8</v>
      </c>
      <c r="F235" s="4" t="str">
        <f>IFERROR(__xludf.DUMMYFUNCTION("""COMPUTED_VALUE"""),"to")</f>
        <v>to</v>
      </c>
      <c r="G235" s="4">
        <f>IFERROR(__xludf.DUMMYFUNCTION("""COMPUTED_VALUE"""),9.0)</f>
        <v>9</v>
      </c>
      <c r="I235" s="4">
        <f t="shared" si="15"/>
        <v>225</v>
      </c>
      <c r="K235" s="4" t="str">
        <f t="shared" ref="K235:S235" si="239">IFS(
K$9=$G235, UPPER(K234) &amp; $V234,
K$9=$E235, LEFT(K234,LEN(K234)-LEN($V234)),
1,UPPER(K234)
)</f>
        <v/>
      </c>
      <c r="L235" s="4" t="str">
        <f t="shared" si="239"/>
        <v/>
      </c>
      <c r="M235" s="4" t="str">
        <f t="shared" si="239"/>
        <v/>
      </c>
      <c r="N235" s="4" t="str">
        <f t="shared" si="239"/>
        <v>HH</v>
      </c>
      <c r="O235" s="4" t="str">
        <f t="shared" si="239"/>
        <v>TRNDGJPHWLGMDZGQLCMNNBVFWRMDMPPTRLJDTLQLQFHHBSLRQGCC</v>
      </c>
      <c r="P235" s="4" t="str">
        <f t="shared" si="239"/>
        <v/>
      </c>
      <c r="Q235" s="4" t="str">
        <f t="shared" si="239"/>
        <v/>
      </c>
      <c r="R235" s="4" t="str">
        <f t="shared" si="239"/>
        <v>V</v>
      </c>
      <c r="S235" s="4" t="str">
        <f t="shared" si="239"/>
        <v>m</v>
      </c>
      <c r="U235" s="4" t="str">
        <f t="shared" si="12"/>
        <v>MDZGQLCMNNBVFWRMDMPPTRLJDTLQLQFHHBSLRQGCC</v>
      </c>
      <c r="V235" s="4" t="str">
        <f t="array" ref="V235">LOWER(IFERROR(PROPER(CONCATENATE(MID(JOIN("",U235),LEN(JOIN("",U235))-ROW(INDIRECT("1:"&amp;LEN(JOIN("",U235))))+1,1))),""))</f>
        <v>ccgqrlsbhhfqlqltdjlrtppmdmrwfvbnnmclqgzdm</v>
      </c>
      <c r="X235" s="4">
        <f t="shared" si="13"/>
        <v>41</v>
      </c>
      <c r="Y235" s="4" t="b">
        <f t="shared" si="14"/>
        <v>1</v>
      </c>
    </row>
    <row r="236">
      <c r="A236" s="1" t="s">
        <v>205</v>
      </c>
      <c r="B236" s="4" t="str">
        <f>IFERROR(__xludf.DUMMYFUNCTION("SPLIT(A236,"" "")"),"move")</f>
        <v>move</v>
      </c>
      <c r="C236" s="4">
        <f>IFERROR(__xludf.DUMMYFUNCTION("""COMPUTED_VALUE"""),41.0)</f>
        <v>41</v>
      </c>
      <c r="D236" s="4" t="str">
        <f>IFERROR(__xludf.DUMMYFUNCTION("""COMPUTED_VALUE"""),"from")</f>
        <v>from</v>
      </c>
      <c r="E236" s="4">
        <f>IFERROR(__xludf.DUMMYFUNCTION("""COMPUTED_VALUE"""),5.0)</f>
        <v>5</v>
      </c>
      <c r="F236" s="4" t="str">
        <f>IFERROR(__xludf.DUMMYFUNCTION("""COMPUTED_VALUE"""),"to")</f>
        <v>to</v>
      </c>
      <c r="G236" s="4">
        <f>IFERROR(__xludf.DUMMYFUNCTION("""COMPUTED_VALUE"""),4.0)</f>
        <v>4</v>
      </c>
      <c r="I236" s="4">
        <f t="shared" si="15"/>
        <v>226</v>
      </c>
      <c r="K236" s="4" t="str">
        <f t="shared" ref="K236:S236" si="240">IFS(
K$9=$G236, UPPER(K235) &amp; $V235,
K$9=$E236, LEFT(K235,LEN(K235)-LEN($V235)),
1,UPPER(K235)
)</f>
        <v/>
      </c>
      <c r="L236" s="4" t="str">
        <f t="shared" si="240"/>
        <v/>
      </c>
      <c r="M236" s="4" t="str">
        <f t="shared" si="240"/>
        <v/>
      </c>
      <c r="N236" s="4" t="str">
        <f t="shared" si="240"/>
        <v>HHccgqrlsbhhfqlqltdjlrtppmdmrwfvbnnmclqgzdm</v>
      </c>
      <c r="O236" s="4" t="str">
        <f t="shared" si="240"/>
        <v>TRNDGJPHWLG</v>
      </c>
      <c r="P236" s="4" t="str">
        <f t="shared" si="240"/>
        <v/>
      </c>
      <c r="Q236" s="4" t="str">
        <f t="shared" si="240"/>
        <v/>
      </c>
      <c r="R236" s="4" t="str">
        <f t="shared" si="240"/>
        <v>V</v>
      </c>
      <c r="S236" s="4" t="str">
        <f t="shared" si="240"/>
        <v>M</v>
      </c>
      <c r="U236" s="4" t="str">
        <f t="shared" si="12"/>
        <v>HWLG</v>
      </c>
      <c r="V236" s="4" t="str">
        <f t="array" ref="V236">LOWER(IFERROR(PROPER(CONCATENATE(MID(JOIN("",U236),LEN(JOIN("",U236))-ROW(INDIRECT("1:"&amp;LEN(JOIN("",U236))))+1,1))),""))</f>
        <v>glwh</v>
      </c>
      <c r="X236" s="4">
        <f t="shared" si="13"/>
        <v>4</v>
      </c>
      <c r="Y236" s="4" t="b">
        <f t="shared" si="14"/>
        <v>1</v>
      </c>
    </row>
    <row r="237">
      <c r="A237" s="1" t="s">
        <v>206</v>
      </c>
      <c r="B237" s="4" t="str">
        <f>IFERROR(__xludf.DUMMYFUNCTION("SPLIT(A237,"" "")"),"move")</f>
        <v>move</v>
      </c>
      <c r="C237" s="4">
        <f>IFERROR(__xludf.DUMMYFUNCTION("""COMPUTED_VALUE"""),4.0)</f>
        <v>4</v>
      </c>
      <c r="D237" s="4" t="str">
        <f>IFERROR(__xludf.DUMMYFUNCTION("""COMPUTED_VALUE"""),"from")</f>
        <v>from</v>
      </c>
      <c r="E237" s="4">
        <f>IFERROR(__xludf.DUMMYFUNCTION("""COMPUTED_VALUE"""),5.0)</f>
        <v>5</v>
      </c>
      <c r="F237" s="4" t="str">
        <f>IFERROR(__xludf.DUMMYFUNCTION("""COMPUTED_VALUE"""),"to")</f>
        <v>to</v>
      </c>
      <c r="G237" s="4">
        <f>IFERROR(__xludf.DUMMYFUNCTION("""COMPUTED_VALUE"""),2.0)</f>
        <v>2</v>
      </c>
      <c r="I237" s="4">
        <f t="shared" si="15"/>
        <v>227</v>
      </c>
      <c r="K237" s="4" t="str">
        <f t="shared" ref="K237:S237" si="241">IFS(
K$9=$G237, UPPER(K236) &amp; $V236,
K$9=$E237, LEFT(K236,LEN(K236)-LEN($V236)),
1,UPPER(K236)
)</f>
        <v/>
      </c>
      <c r="L237" s="4" t="str">
        <f t="shared" si="241"/>
        <v>glwh</v>
      </c>
      <c r="M237" s="4" t="str">
        <f t="shared" si="241"/>
        <v/>
      </c>
      <c r="N237" s="4" t="str">
        <f t="shared" si="241"/>
        <v>HHCCGQRLSBHHFQLQLTDJLRTPPMDMRWFVBNNMCLQGZDM</v>
      </c>
      <c r="O237" s="4" t="str">
        <f t="shared" si="241"/>
        <v>TRNDGJP</v>
      </c>
      <c r="P237" s="4" t="str">
        <f t="shared" si="241"/>
        <v/>
      </c>
      <c r="Q237" s="4" t="str">
        <f t="shared" si="241"/>
        <v/>
      </c>
      <c r="R237" s="4" t="str">
        <f t="shared" si="241"/>
        <v>V</v>
      </c>
      <c r="S237" s="4" t="str">
        <f t="shared" si="241"/>
        <v>M</v>
      </c>
      <c r="U237" s="4" t="str">
        <f t="shared" si="12"/>
        <v>lwh</v>
      </c>
      <c r="V237" s="4" t="str">
        <f t="array" ref="V237">LOWER(IFERROR(PROPER(CONCATENATE(MID(JOIN("",U237),LEN(JOIN("",U237))-ROW(INDIRECT("1:"&amp;LEN(JOIN("",U237))))+1,1))),""))</f>
        <v>hwl</v>
      </c>
      <c r="X237" s="4">
        <f t="shared" si="13"/>
        <v>3</v>
      </c>
      <c r="Y237" s="4" t="b">
        <f t="shared" si="14"/>
        <v>1</v>
      </c>
    </row>
    <row r="238">
      <c r="A238" s="1" t="s">
        <v>207</v>
      </c>
      <c r="B238" s="4" t="str">
        <f>IFERROR(__xludf.DUMMYFUNCTION("SPLIT(A238,"" "")"),"move")</f>
        <v>move</v>
      </c>
      <c r="C238" s="4">
        <f>IFERROR(__xludf.DUMMYFUNCTION("""COMPUTED_VALUE"""),3.0)</f>
        <v>3</v>
      </c>
      <c r="D238" s="4" t="str">
        <f>IFERROR(__xludf.DUMMYFUNCTION("""COMPUTED_VALUE"""),"from")</f>
        <v>from</v>
      </c>
      <c r="E238" s="4">
        <f>IFERROR(__xludf.DUMMYFUNCTION("""COMPUTED_VALUE"""),2.0)</f>
        <v>2</v>
      </c>
      <c r="F238" s="4" t="str">
        <f>IFERROR(__xludf.DUMMYFUNCTION("""COMPUTED_VALUE"""),"to")</f>
        <v>to</v>
      </c>
      <c r="G238" s="4">
        <f>IFERROR(__xludf.DUMMYFUNCTION("""COMPUTED_VALUE"""),7.0)</f>
        <v>7</v>
      </c>
      <c r="I238" s="4">
        <f t="shared" si="15"/>
        <v>228</v>
      </c>
      <c r="K238" s="4" t="str">
        <f t="shared" ref="K238:S238" si="242">IFS(
K$9=$G238, UPPER(K237) &amp; $V237,
K$9=$E238, LEFT(K237,LEN(K237)-LEN($V237)),
1,UPPER(K237)
)</f>
        <v/>
      </c>
      <c r="L238" s="4" t="str">
        <f t="shared" si="242"/>
        <v>g</v>
      </c>
      <c r="M238" s="4" t="str">
        <f t="shared" si="242"/>
        <v/>
      </c>
      <c r="N238" s="4" t="str">
        <f t="shared" si="242"/>
        <v>HHCCGQRLSBHHFQLQLTDJLRTPPMDMRWFVBNNMCLQGZDM</v>
      </c>
      <c r="O238" s="4" t="str">
        <f t="shared" si="242"/>
        <v>TRNDGJP</v>
      </c>
      <c r="P238" s="4" t="str">
        <f t="shared" si="242"/>
        <v/>
      </c>
      <c r="Q238" s="4" t="str">
        <f t="shared" si="242"/>
        <v>hwl</v>
      </c>
      <c r="R238" s="4" t="str">
        <f t="shared" si="242"/>
        <v>V</v>
      </c>
      <c r="S238" s="4" t="str">
        <f t="shared" si="242"/>
        <v>M</v>
      </c>
      <c r="U238" s="4" t="str">
        <f t="shared" si="12"/>
        <v>g</v>
      </c>
      <c r="V238" s="4" t="str">
        <f t="array" ref="V238">LOWER(IFERROR(PROPER(CONCATENATE(MID(JOIN("",U238),LEN(JOIN("",U238))-ROW(INDIRECT("1:"&amp;LEN(JOIN("",U238))))+1,1))),""))</f>
        <v>g</v>
      </c>
      <c r="X238" s="4">
        <f t="shared" si="13"/>
        <v>1</v>
      </c>
      <c r="Y238" s="4" t="b">
        <f t="shared" si="14"/>
        <v>1</v>
      </c>
    </row>
    <row r="239">
      <c r="A239" s="1" t="s">
        <v>138</v>
      </c>
      <c r="B239" s="4" t="str">
        <f>IFERROR(__xludf.DUMMYFUNCTION("SPLIT(A239,"" "")"),"move")</f>
        <v>move</v>
      </c>
      <c r="C239" s="4">
        <f>IFERROR(__xludf.DUMMYFUNCTION("""COMPUTED_VALUE"""),1.0)</f>
        <v>1</v>
      </c>
      <c r="D239" s="4" t="str">
        <f>IFERROR(__xludf.DUMMYFUNCTION("""COMPUTED_VALUE"""),"from")</f>
        <v>from</v>
      </c>
      <c r="E239" s="4">
        <f>IFERROR(__xludf.DUMMYFUNCTION("""COMPUTED_VALUE"""),2.0)</f>
        <v>2</v>
      </c>
      <c r="F239" s="4" t="str">
        <f>IFERROR(__xludf.DUMMYFUNCTION("""COMPUTED_VALUE"""),"to")</f>
        <v>to</v>
      </c>
      <c r="G239" s="4">
        <f>IFERROR(__xludf.DUMMYFUNCTION("""COMPUTED_VALUE"""),7.0)</f>
        <v>7</v>
      </c>
      <c r="I239" s="4">
        <f t="shared" si="15"/>
        <v>229</v>
      </c>
      <c r="K239" s="4" t="str">
        <f t="shared" ref="K239:S239" si="243">IFS(
K$9=$G239, UPPER(K238) &amp; $V238,
K$9=$E239, LEFT(K238,LEN(K238)-LEN($V238)),
1,UPPER(K238)
)</f>
        <v/>
      </c>
      <c r="L239" s="4" t="str">
        <f t="shared" si="243"/>
        <v/>
      </c>
      <c r="M239" s="4" t="str">
        <f t="shared" si="243"/>
        <v/>
      </c>
      <c r="N239" s="4" t="str">
        <f t="shared" si="243"/>
        <v>HHCCGQRLSBHHFQLQLTDJLRTPPMDMRWFVBNNMCLQGZDM</v>
      </c>
      <c r="O239" s="4" t="str">
        <f t="shared" si="243"/>
        <v>TRNDGJP</v>
      </c>
      <c r="P239" s="4" t="str">
        <f t="shared" si="243"/>
        <v/>
      </c>
      <c r="Q239" s="4" t="str">
        <f t="shared" si="243"/>
        <v>HWLg</v>
      </c>
      <c r="R239" s="4" t="str">
        <f t="shared" si="243"/>
        <v>V</v>
      </c>
      <c r="S239" s="4" t="str">
        <f t="shared" si="243"/>
        <v>M</v>
      </c>
      <c r="U239" s="4" t="str">
        <f t="shared" si="12"/>
        <v>V</v>
      </c>
      <c r="V239" s="4" t="str">
        <f t="array" ref="V239">LOWER(IFERROR(PROPER(CONCATENATE(MID(JOIN("",U239),LEN(JOIN("",U239))-ROW(INDIRECT("1:"&amp;LEN(JOIN("",U239))))+1,1))),""))</f>
        <v>v</v>
      </c>
      <c r="X239" s="4">
        <f t="shared" si="13"/>
        <v>1</v>
      </c>
      <c r="Y239" s="4" t="b">
        <f t="shared" si="14"/>
        <v>1</v>
      </c>
    </row>
    <row r="240">
      <c r="A240" s="1" t="s">
        <v>162</v>
      </c>
      <c r="B240" s="4" t="str">
        <f>IFERROR(__xludf.DUMMYFUNCTION("SPLIT(A240,"" "")"),"move")</f>
        <v>move</v>
      </c>
      <c r="C240" s="4">
        <f>IFERROR(__xludf.DUMMYFUNCTION("""COMPUTED_VALUE"""),1.0)</f>
        <v>1</v>
      </c>
      <c r="D240" s="4" t="str">
        <f>IFERROR(__xludf.DUMMYFUNCTION("""COMPUTED_VALUE"""),"from")</f>
        <v>from</v>
      </c>
      <c r="E240" s="4">
        <f>IFERROR(__xludf.DUMMYFUNCTION("""COMPUTED_VALUE"""),8.0)</f>
        <v>8</v>
      </c>
      <c r="F240" s="4" t="str">
        <f>IFERROR(__xludf.DUMMYFUNCTION("""COMPUTED_VALUE"""),"to")</f>
        <v>to</v>
      </c>
      <c r="G240" s="4">
        <f>IFERROR(__xludf.DUMMYFUNCTION("""COMPUTED_VALUE"""),1.0)</f>
        <v>1</v>
      </c>
      <c r="I240" s="4">
        <f t="shared" si="15"/>
        <v>230</v>
      </c>
      <c r="K240" s="4" t="str">
        <f t="shared" ref="K240:S240" si="244">IFS(
K$9=$G240, UPPER(K239) &amp; $V239,
K$9=$E240, LEFT(K239,LEN(K239)-LEN($V239)),
1,UPPER(K239)
)</f>
        <v>v</v>
      </c>
      <c r="L240" s="4" t="str">
        <f t="shared" si="244"/>
        <v/>
      </c>
      <c r="M240" s="4" t="str">
        <f t="shared" si="244"/>
        <v/>
      </c>
      <c r="N240" s="4" t="str">
        <f t="shared" si="244"/>
        <v>HHCCGQRLSBHHFQLQLTDJLRTPPMDMRWFVBNNMCLQGZDM</v>
      </c>
      <c r="O240" s="4" t="str">
        <f t="shared" si="244"/>
        <v>TRNDGJP</v>
      </c>
      <c r="P240" s="4" t="str">
        <f t="shared" si="244"/>
        <v/>
      </c>
      <c r="Q240" s="4" t="str">
        <f t="shared" si="244"/>
        <v>HWLG</v>
      </c>
      <c r="R240" s="4" t="str">
        <f t="shared" si="244"/>
        <v/>
      </c>
      <c r="S240" s="4" t="str">
        <f t="shared" si="244"/>
        <v>M</v>
      </c>
      <c r="U240" s="4" t="str">
        <f t="shared" si="12"/>
        <v>M</v>
      </c>
      <c r="V240" s="4" t="str">
        <f t="array" ref="V240">LOWER(IFERROR(PROPER(CONCATENATE(MID(JOIN("",U240),LEN(JOIN("",U240))-ROW(INDIRECT("1:"&amp;LEN(JOIN("",U240))))+1,1))),""))</f>
        <v>m</v>
      </c>
      <c r="X240" s="4">
        <f t="shared" si="13"/>
        <v>1</v>
      </c>
      <c r="Y240" s="4" t="b">
        <f t="shared" si="14"/>
        <v>1</v>
      </c>
    </row>
    <row r="241">
      <c r="A241" s="1" t="s">
        <v>208</v>
      </c>
      <c r="B241" s="4" t="str">
        <f>IFERROR(__xludf.DUMMYFUNCTION("SPLIT(A241,"" "")"),"move")</f>
        <v>move</v>
      </c>
      <c r="C241" s="4">
        <f>IFERROR(__xludf.DUMMYFUNCTION("""COMPUTED_VALUE"""),1.0)</f>
        <v>1</v>
      </c>
      <c r="D241" s="4" t="str">
        <f>IFERROR(__xludf.DUMMYFUNCTION("""COMPUTED_VALUE"""),"from")</f>
        <v>from</v>
      </c>
      <c r="E241" s="4">
        <f>IFERROR(__xludf.DUMMYFUNCTION("""COMPUTED_VALUE"""),9.0)</f>
        <v>9</v>
      </c>
      <c r="F241" s="4" t="str">
        <f>IFERROR(__xludf.DUMMYFUNCTION("""COMPUTED_VALUE"""),"to")</f>
        <v>to</v>
      </c>
      <c r="G241" s="4">
        <f>IFERROR(__xludf.DUMMYFUNCTION("""COMPUTED_VALUE"""),4.0)</f>
        <v>4</v>
      </c>
      <c r="I241" s="4">
        <f t="shared" si="15"/>
        <v>231</v>
      </c>
      <c r="K241" s="4" t="str">
        <f t="shared" ref="K241:S241" si="245">IFS(
K$9=$G241, UPPER(K240) &amp; $V240,
K$9=$E241, LEFT(K240,LEN(K240)-LEN($V240)),
1,UPPER(K240)
)</f>
        <v>V</v>
      </c>
      <c r="L241" s="4" t="str">
        <f t="shared" si="245"/>
        <v/>
      </c>
      <c r="M241" s="4" t="str">
        <f t="shared" si="245"/>
        <v/>
      </c>
      <c r="N241" s="4" t="str">
        <f t="shared" si="245"/>
        <v>HHCCGQRLSBHHFQLQLTDJLRTPPMDMRWFVBNNMCLQGZDMm</v>
      </c>
      <c r="O241" s="4" t="str">
        <f t="shared" si="245"/>
        <v>TRNDGJP</v>
      </c>
      <c r="P241" s="4" t="str">
        <f t="shared" si="245"/>
        <v/>
      </c>
      <c r="Q241" s="4" t="str">
        <f t="shared" si="245"/>
        <v>HWLG</v>
      </c>
      <c r="R241" s="4" t="str">
        <f t="shared" si="245"/>
        <v/>
      </c>
      <c r="S241" s="4" t="str">
        <f t="shared" si="245"/>
        <v/>
      </c>
      <c r="U241" s="4" t="str">
        <f t="shared" si="12"/>
        <v>V</v>
      </c>
      <c r="V241" s="4" t="str">
        <f t="array" ref="V241">LOWER(IFERROR(PROPER(CONCATENATE(MID(JOIN("",U241),LEN(JOIN("",U241))-ROW(INDIRECT("1:"&amp;LEN(JOIN("",U241))))+1,1))),""))</f>
        <v>v</v>
      </c>
      <c r="X241" s="4">
        <f t="shared" si="13"/>
        <v>1</v>
      </c>
      <c r="Y241" s="4" t="b">
        <f t="shared" si="14"/>
        <v>1</v>
      </c>
    </row>
    <row r="242">
      <c r="A242" s="1" t="s">
        <v>209</v>
      </c>
      <c r="B242" s="4" t="str">
        <f>IFERROR(__xludf.DUMMYFUNCTION("SPLIT(A242,"" "")"),"move")</f>
        <v>move</v>
      </c>
      <c r="C242" s="4">
        <f>IFERROR(__xludf.DUMMYFUNCTION("""COMPUTED_VALUE"""),1.0)</f>
        <v>1</v>
      </c>
      <c r="D242" s="4" t="str">
        <f>IFERROR(__xludf.DUMMYFUNCTION("""COMPUTED_VALUE"""),"from")</f>
        <v>from</v>
      </c>
      <c r="E242" s="4">
        <f>IFERROR(__xludf.DUMMYFUNCTION("""COMPUTED_VALUE"""),1.0)</f>
        <v>1</v>
      </c>
      <c r="F242" s="4" t="str">
        <f>IFERROR(__xludf.DUMMYFUNCTION("""COMPUTED_VALUE"""),"to")</f>
        <v>to</v>
      </c>
      <c r="G242" s="4">
        <f>IFERROR(__xludf.DUMMYFUNCTION("""COMPUTED_VALUE"""),3.0)</f>
        <v>3</v>
      </c>
      <c r="I242" s="4">
        <f t="shared" si="15"/>
        <v>232</v>
      </c>
      <c r="K242" s="4" t="str">
        <f t="shared" ref="K242:S242" si="246">IFS(
K$9=$G242, UPPER(K241) &amp; $V241,
K$9=$E242, LEFT(K241,LEN(K241)-LEN($V241)),
1,UPPER(K241)
)</f>
        <v/>
      </c>
      <c r="L242" s="4" t="str">
        <f t="shared" si="246"/>
        <v/>
      </c>
      <c r="M242" s="4" t="str">
        <f t="shared" si="246"/>
        <v>v</v>
      </c>
      <c r="N242" s="4" t="str">
        <f t="shared" si="246"/>
        <v>HHCCGQRLSBHHFQLQLTDJLRTPPMDMRWFVBNNMCLQGZDMM</v>
      </c>
      <c r="O242" s="4" t="str">
        <f t="shared" si="246"/>
        <v>TRNDGJP</v>
      </c>
      <c r="P242" s="4" t="str">
        <f t="shared" si="246"/>
        <v/>
      </c>
      <c r="Q242" s="4" t="str">
        <f t="shared" si="246"/>
        <v>HWLG</v>
      </c>
      <c r="R242" s="4" t="str">
        <f t="shared" si="246"/>
        <v/>
      </c>
      <c r="S242" s="4" t="str">
        <f t="shared" si="246"/>
        <v/>
      </c>
      <c r="U242" s="4" t="str">
        <f t="shared" si="12"/>
        <v>LQGZDMM</v>
      </c>
      <c r="V242" s="4" t="str">
        <f t="array" ref="V242">LOWER(IFERROR(PROPER(CONCATENATE(MID(JOIN("",U242),LEN(JOIN("",U242))-ROW(INDIRECT("1:"&amp;LEN(JOIN("",U242))))+1,1))),""))</f>
        <v>mmdzgql</v>
      </c>
      <c r="X242" s="4">
        <f t="shared" si="13"/>
        <v>7</v>
      </c>
      <c r="Y242" s="4" t="b">
        <f t="shared" si="14"/>
        <v>1</v>
      </c>
    </row>
    <row r="243">
      <c r="A243" s="1" t="s">
        <v>210</v>
      </c>
      <c r="B243" s="4" t="str">
        <f>IFERROR(__xludf.DUMMYFUNCTION("SPLIT(A243,"" "")"),"move")</f>
        <v>move</v>
      </c>
      <c r="C243" s="4">
        <f>IFERROR(__xludf.DUMMYFUNCTION("""COMPUTED_VALUE"""),7.0)</f>
        <v>7</v>
      </c>
      <c r="D243" s="4" t="str">
        <f>IFERROR(__xludf.DUMMYFUNCTION("""COMPUTED_VALUE"""),"from")</f>
        <v>from</v>
      </c>
      <c r="E243" s="4">
        <f>IFERROR(__xludf.DUMMYFUNCTION("""COMPUTED_VALUE"""),4.0)</f>
        <v>4</v>
      </c>
      <c r="F243" s="4" t="str">
        <f>IFERROR(__xludf.DUMMYFUNCTION("""COMPUTED_VALUE"""),"to")</f>
        <v>to</v>
      </c>
      <c r="G243" s="4">
        <f>IFERROR(__xludf.DUMMYFUNCTION("""COMPUTED_VALUE"""),7.0)</f>
        <v>7</v>
      </c>
      <c r="I243" s="4">
        <f t="shared" si="15"/>
        <v>233</v>
      </c>
      <c r="K243" s="4" t="str">
        <f t="shared" ref="K243:S243" si="247">IFS(
K$9=$G243, UPPER(K242) &amp; $V242,
K$9=$E243, LEFT(K242,LEN(K242)-LEN($V242)),
1,UPPER(K242)
)</f>
        <v/>
      </c>
      <c r="L243" s="4" t="str">
        <f t="shared" si="247"/>
        <v/>
      </c>
      <c r="M243" s="4" t="str">
        <f t="shared" si="247"/>
        <v>V</v>
      </c>
      <c r="N243" s="4" t="str">
        <f t="shared" si="247"/>
        <v>HHCCGQRLSBHHFQLQLTDJLRTPPMDMRWFVBNNMC</v>
      </c>
      <c r="O243" s="4" t="str">
        <f t="shared" si="247"/>
        <v>TRNDGJP</v>
      </c>
      <c r="P243" s="4" t="str">
        <f t="shared" si="247"/>
        <v/>
      </c>
      <c r="Q243" s="4" t="str">
        <f t="shared" si="247"/>
        <v>HWLGmmdzgql</v>
      </c>
      <c r="R243" s="4" t="str">
        <f t="shared" si="247"/>
        <v/>
      </c>
      <c r="S243" s="4" t="str">
        <f t="shared" si="247"/>
        <v/>
      </c>
      <c r="U243" s="4" t="str">
        <f t="shared" si="12"/>
        <v>HWLGmmdzgql</v>
      </c>
      <c r="V243" s="4" t="str">
        <f t="array" ref="V243">LOWER(IFERROR(PROPER(CONCATENATE(MID(JOIN("",U243),LEN(JOIN("",U243))-ROW(INDIRECT("1:"&amp;LEN(JOIN("",U243))))+1,1))),""))</f>
        <v>lqgzdmmglwh</v>
      </c>
      <c r="X243" s="4">
        <f t="shared" si="13"/>
        <v>11</v>
      </c>
      <c r="Y243" s="4" t="b">
        <f t="shared" si="14"/>
        <v>1</v>
      </c>
    </row>
    <row r="244">
      <c r="A244" s="1" t="s">
        <v>211</v>
      </c>
      <c r="B244" s="4" t="str">
        <f>IFERROR(__xludf.DUMMYFUNCTION("SPLIT(A244,"" "")"),"move")</f>
        <v>move</v>
      </c>
      <c r="C244" s="4">
        <f>IFERROR(__xludf.DUMMYFUNCTION("""COMPUTED_VALUE"""),11.0)</f>
        <v>11</v>
      </c>
      <c r="D244" s="4" t="str">
        <f>IFERROR(__xludf.DUMMYFUNCTION("""COMPUTED_VALUE"""),"from")</f>
        <v>from</v>
      </c>
      <c r="E244" s="4">
        <f>IFERROR(__xludf.DUMMYFUNCTION("""COMPUTED_VALUE"""),7.0)</f>
        <v>7</v>
      </c>
      <c r="F244" s="4" t="str">
        <f>IFERROR(__xludf.DUMMYFUNCTION("""COMPUTED_VALUE"""),"to")</f>
        <v>to</v>
      </c>
      <c r="G244" s="4">
        <f>IFERROR(__xludf.DUMMYFUNCTION("""COMPUTED_VALUE"""),4.0)</f>
        <v>4</v>
      </c>
      <c r="I244" s="4">
        <f t="shared" si="15"/>
        <v>234</v>
      </c>
      <c r="K244" s="4" t="str">
        <f t="shared" ref="K244:S244" si="248">IFS(
K$9=$G244, UPPER(K243) &amp; $V243,
K$9=$E244, LEFT(K243,LEN(K243)-LEN($V243)),
1,UPPER(K243)
)</f>
        <v/>
      </c>
      <c r="L244" s="4" t="str">
        <f t="shared" si="248"/>
        <v/>
      </c>
      <c r="M244" s="4" t="str">
        <f t="shared" si="248"/>
        <v>V</v>
      </c>
      <c r="N244" s="4" t="str">
        <f t="shared" si="248"/>
        <v>HHCCGQRLSBHHFQLQLTDJLRTPPMDMRWFVBNNMClqgzdmmglwh</v>
      </c>
      <c r="O244" s="4" t="str">
        <f t="shared" si="248"/>
        <v>TRNDGJP</v>
      </c>
      <c r="P244" s="4" t="str">
        <f t="shared" si="248"/>
        <v/>
      </c>
      <c r="Q244" s="4" t="str">
        <f t="shared" si="248"/>
        <v/>
      </c>
      <c r="R244" s="4" t="str">
        <f t="shared" si="248"/>
        <v/>
      </c>
      <c r="S244" s="4" t="str">
        <f t="shared" si="248"/>
        <v/>
      </c>
      <c r="U244" s="4" t="str">
        <f t="shared" si="12"/>
        <v>glwh</v>
      </c>
      <c r="V244" s="4" t="str">
        <f t="array" ref="V244">LOWER(IFERROR(PROPER(CONCATENATE(MID(JOIN("",U244),LEN(JOIN("",U244))-ROW(INDIRECT("1:"&amp;LEN(JOIN("",U244))))+1,1))),""))</f>
        <v>hwlg</v>
      </c>
      <c r="X244" s="4">
        <f t="shared" si="13"/>
        <v>4</v>
      </c>
      <c r="Y244" s="4" t="b">
        <f t="shared" si="14"/>
        <v>1</v>
      </c>
    </row>
    <row r="245">
      <c r="A245" s="1" t="s">
        <v>152</v>
      </c>
      <c r="B245" s="4" t="str">
        <f>IFERROR(__xludf.DUMMYFUNCTION("SPLIT(A245,"" "")"),"move")</f>
        <v>move</v>
      </c>
      <c r="C245" s="4">
        <f>IFERROR(__xludf.DUMMYFUNCTION("""COMPUTED_VALUE"""),4.0)</f>
        <v>4</v>
      </c>
      <c r="D245" s="4" t="str">
        <f>IFERROR(__xludf.DUMMYFUNCTION("""COMPUTED_VALUE"""),"from")</f>
        <v>from</v>
      </c>
      <c r="E245" s="4">
        <f>IFERROR(__xludf.DUMMYFUNCTION("""COMPUTED_VALUE"""),4.0)</f>
        <v>4</v>
      </c>
      <c r="F245" s="4" t="str">
        <f>IFERROR(__xludf.DUMMYFUNCTION("""COMPUTED_VALUE"""),"to")</f>
        <v>to</v>
      </c>
      <c r="G245" s="4">
        <f>IFERROR(__xludf.DUMMYFUNCTION("""COMPUTED_VALUE"""),1.0)</f>
        <v>1</v>
      </c>
      <c r="I245" s="4">
        <f t="shared" si="15"/>
        <v>235</v>
      </c>
      <c r="K245" s="4" t="str">
        <f t="shared" ref="K245:S245" si="249">IFS(
K$9=$G245, UPPER(K244) &amp; $V244,
K$9=$E245, LEFT(K244,LEN(K244)-LEN($V244)),
1,UPPER(K244)
)</f>
        <v>hwlg</v>
      </c>
      <c r="L245" s="4" t="str">
        <f t="shared" si="249"/>
        <v/>
      </c>
      <c r="M245" s="4" t="str">
        <f t="shared" si="249"/>
        <v>V</v>
      </c>
      <c r="N245" s="4" t="str">
        <f t="shared" si="249"/>
        <v>HHCCGQRLSBHHFQLQLTDJLRTPPMDMRWFVBNNMClqgzdmm</v>
      </c>
      <c r="O245" s="4" t="str">
        <f t="shared" si="249"/>
        <v>TRNDGJP</v>
      </c>
      <c r="P245" s="4" t="str">
        <f t="shared" si="249"/>
        <v/>
      </c>
      <c r="Q245" s="4" t="str">
        <f t="shared" si="249"/>
        <v/>
      </c>
      <c r="R245" s="4" t="str">
        <f t="shared" si="249"/>
        <v/>
      </c>
      <c r="S245" s="4" t="str">
        <f t="shared" si="249"/>
        <v/>
      </c>
      <c r="U245" s="4" t="str">
        <f t="shared" si="12"/>
        <v>LSBHHFQLQLTDJLRTPPMDMRWFVBNNMClqgzdmm</v>
      </c>
      <c r="V245" s="4" t="str">
        <f t="array" ref="V245">LOWER(IFERROR(PROPER(CONCATENATE(MID(JOIN("",U245),LEN(JOIN("",U245))-ROW(INDIRECT("1:"&amp;LEN(JOIN("",U245))))+1,1))),""))</f>
        <v>mmdzgqlcmnnbvfwrmdmpptrljdtlqlqfhhbsl</v>
      </c>
      <c r="X245" s="4">
        <f t="shared" si="13"/>
        <v>37</v>
      </c>
      <c r="Y245" s="4" t="b">
        <f t="shared" si="14"/>
        <v>1</v>
      </c>
    </row>
    <row r="246">
      <c r="A246" s="1" t="s">
        <v>212</v>
      </c>
      <c r="B246" s="4" t="str">
        <f>IFERROR(__xludf.DUMMYFUNCTION("SPLIT(A246,"" "")"),"move")</f>
        <v>move</v>
      </c>
      <c r="C246" s="4">
        <f>IFERROR(__xludf.DUMMYFUNCTION("""COMPUTED_VALUE"""),37.0)</f>
        <v>37</v>
      </c>
      <c r="D246" s="4" t="str">
        <f>IFERROR(__xludf.DUMMYFUNCTION("""COMPUTED_VALUE"""),"from")</f>
        <v>from</v>
      </c>
      <c r="E246" s="4">
        <f>IFERROR(__xludf.DUMMYFUNCTION("""COMPUTED_VALUE"""),4.0)</f>
        <v>4</v>
      </c>
      <c r="F246" s="4" t="str">
        <f>IFERROR(__xludf.DUMMYFUNCTION("""COMPUTED_VALUE"""),"to")</f>
        <v>to</v>
      </c>
      <c r="G246" s="4">
        <f>IFERROR(__xludf.DUMMYFUNCTION("""COMPUTED_VALUE"""),9.0)</f>
        <v>9</v>
      </c>
      <c r="I246" s="4">
        <f t="shared" si="15"/>
        <v>236</v>
      </c>
      <c r="K246" s="4" t="str">
        <f t="shared" ref="K246:S246" si="250">IFS(
K$9=$G246, UPPER(K245) &amp; $V245,
K$9=$E246, LEFT(K245,LEN(K245)-LEN($V245)),
1,UPPER(K245)
)</f>
        <v>HWLG</v>
      </c>
      <c r="L246" s="4" t="str">
        <f t="shared" si="250"/>
        <v/>
      </c>
      <c r="M246" s="4" t="str">
        <f t="shared" si="250"/>
        <v>V</v>
      </c>
      <c r="N246" s="4" t="str">
        <f t="shared" si="250"/>
        <v>HHCCGQR</v>
      </c>
      <c r="O246" s="4" t="str">
        <f t="shared" si="250"/>
        <v>TRNDGJP</v>
      </c>
      <c r="P246" s="4" t="str">
        <f t="shared" si="250"/>
        <v/>
      </c>
      <c r="Q246" s="4" t="str">
        <f t="shared" si="250"/>
        <v/>
      </c>
      <c r="R246" s="4" t="str">
        <f t="shared" si="250"/>
        <v/>
      </c>
      <c r="S246" s="4" t="str">
        <f t="shared" si="250"/>
        <v>mmdzgqlcmnnbvfwrmdmpptrljdtlqlqfhhbsl</v>
      </c>
      <c r="U246" s="4" t="str">
        <f t="shared" si="12"/>
        <v>CGQR</v>
      </c>
      <c r="V246" s="4" t="str">
        <f t="array" ref="V246">LOWER(IFERROR(PROPER(CONCATENATE(MID(JOIN("",U246),LEN(JOIN("",U246))-ROW(INDIRECT("1:"&amp;LEN(JOIN("",U246))))+1,1))),""))</f>
        <v>rqgc</v>
      </c>
      <c r="X246" s="4">
        <f t="shared" si="13"/>
        <v>4</v>
      </c>
      <c r="Y246" s="4" t="b">
        <f t="shared" si="14"/>
        <v>1</v>
      </c>
    </row>
    <row r="247">
      <c r="A247" s="1" t="s">
        <v>213</v>
      </c>
      <c r="B247" s="4" t="str">
        <f>IFERROR(__xludf.DUMMYFUNCTION("SPLIT(A247,"" "")"),"move")</f>
        <v>move</v>
      </c>
      <c r="C247" s="4">
        <f>IFERROR(__xludf.DUMMYFUNCTION("""COMPUTED_VALUE"""),4.0)</f>
        <v>4</v>
      </c>
      <c r="D247" s="4" t="str">
        <f>IFERROR(__xludf.DUMMYFUNCTION("""COMPUTED_VALUE"""),"from")</f>
        <v>from</v>
      </c>
      <c r="E247" s="4">
        <f>IFERROR(__xludf.DUMMYFUNCTION("""COMPUTED_VALUE"""),4.0)</f>
        <v>4</v>
      </c>
      <c r="F247" s="4" t="str">
        <f>IFERROR(__xludf.DUMMYFUNCTION("""COMPUTED_VALUE"""),"to")</f>
        <v>to</v>
      </c>
      <c r="G247" s="4">
        <f>IFERROR(__xludf.DUMMYFUNCTION("""COMPUTED_VALUE"""),3.0)</f>
        <v>3</v>
      </c>
      <c r="I247" s="4">
        <f t="shared" si="15"/>
        <v>237</v>
      </c>
      <c r="K247" s="4" t="str">
        <f t="shared" ref="K247:S247" si="251">IFS(
K$9=$G247, UPPER(K246) &amp; $V246,
K$9=$E247, LEFT(K246,LEN(K246)-LEN($V246)),
1,UPPER(K246)
)</f>
        <v>HWLG</v>
      </c>
      <c r="L247" s="4" t="str">
        <f t="shared" si="251"/>
        <v/>
      </c>
      <c r="M247" s="4" t="str">
        <f t="shared" si="251"/>
        <v>Vrqgc</v>
      </c>
      <c r="N247" s="4" t="str">
        <f t="shared" si="251"/>
        <v>HHC</v>
      </c>
      <c r="O247" s="4" t="str">
        <f t="shared" si="251"/>
        <v>TRNDGJP</v>
      </c>
      <c r="P247" s="4" t="str">
        <f t="shared" si="251"/>
        <v/>
      </c>
      <c r="Q247" s="4" t="str">
        <f t="shared" si="251"/>
        <v/>
      </c>
      <c r="R247" s="4" t="str">
        <f t="shared" si="251"/>
        <v/>
      </c>
      <c r="S247" s="4" t="str">
        <f t="shared" si="251"/>
        <v>MMDZGQLCMNNBVFWRMDMPPTRLJDTLQLQFHHBSL</v>
      </c>
      <c r="U247" s="4" t="str">
        <f t="shared" si="12"/>
        <v>QLCMNNBVFWRMDMPPTRLJDTLQLQFHHBSL</v>
      </c>
      <c r="V247" s="4" t="str">
        <f t="array" ref="V247">LOWER(IFERROR(PROPER(CONCATENATE(MID(JOIN("",U247),LEN(JOIN("",U247))-ROW(INDIRECT("1:"&amp;LEN(JOIN("",U247))))+1,1))),""))</f>
        <v>lsbhhfqlqltdjlrtppmdmrwfvbnnmclq</v>
      </c>
      <c r="X247" s="4">
        <f t="shared" si="13"/>
        <v>32</v>
      </c>
      <c r="Y247" s="4" t="b">
        <f t="shared" si="14"/>
        <v>1</v>
      </c>
    </row>
    <row r="248">
      <c r="A248" s="1" t="s">
        <v>214</v>
      </c>
      <c r="B248" s="4" t="str">
        <f>IFERROR(__xludf.DUMMYFUNCTION("SPLIT(A248,"" "")"),"move")</f>
        <v>move</v>
      </c>
      <c r="C248" s="4">
        <f>IFERROR(__xludf.DUMMYFUNCTION("""COMPUTED_VALUE"""),32.0)</f>
        <v>32</v>
      </c>
      <c r="D248" s="4" t="str">
        <f>IFERROR(__xludf.DUMMYFUNCTION("""COMPUTED_VALUE"""),"from")</f>
        <v>from</v>
      </c>
      <c r="E248" s="4">
        <f>IFERROR(__xludf.DUMMYFUNCTION("""COMPUTED_VALUE"""),9.0)</f>
        <v>9</v>
      </c>
      <c r="F248" s="4" t="str">
        <f>IFERROR(__xludf.DUMMYFUNCTION("""COMPUTED_VALUE"""),"to")</f>
        <v>to</v>
      </c>
      <c r="G248" s="4">
        <f>IFERROR(__xludf.DUMMYFUNCTION("""COMPUTED_VALUE"""),3.0)</f>
        <v>3</v>
      </c>
      <c r="I248" s="4">
        <f t="shared" si="15"/>
        <v>238</v>
      </c>
      <c r="K248" s="4" t="str">
        <f t="shared" ref="K248:S248" si="252">IFS(
K$9=$G248, UPPER(K247) &amp; $V247,
K$9=$E248, LEFT(K247,LEN(K247)-LEN($V247)),
1,UPPER(K247)
)</f>
        <v>HWLG</v>
      </c>
      <c r="L248" s="4" t="str">
        <f t="shared" si="252"/>
        <v/>
      </c>
      <c r="M248" s="4" t="str">
        <f t="shared" si="252"/>
        <v>VRQGClsbhhfqlqltdjlrtppmdmrwfvbnnmclq</v>
      </c>
      <c r="N248" s="4" t="str">
        <f t="shared" si="252"/>
        <v>HHC</v>
      </c>
      <c r="O248" s="4" t="str">
        <f t="shared" si="252"/>
        <v>TRNDGJP</v>
      </c>
      <c r="P248" s="4" t="str">
        <f t="shared" si="252"/>
        <v/>
      </c>
      <c r="Q248" s="4" t="str">
        <f t="shared" si="252"/>
        <v/>
      </c>
      <c r="R248" s="4" t="str">
        <f t="shared" si="252"/>
        <v/>
      </c>
      <c r="S248" s="4" t="str">
        <f t="shared" si="252"/>
        <v>MMDZG</v>
      </c>
      <c r="U248" s="4" t="str">
        <f t="shared" si="12"/>
        <v>MMDZG</v>
      </c>
      <c r="V248" s="4" t="str">
        <f t="array" ref="V248">LOWER(IFERROR(PROPER(CONCATENATE(MID(JOIN("",U248),LEN(JOIN("",U248))-ROW(INDIRECT("1:"&amp;LEN(JOIN("",U248))))+1,1))),""))</f>
        <v>gzdmm</v>
      </c>
      <c r="X248" s="4">
        <f t="shared" si="13"/>
        <v>5</v>
      </c>
      <c r="Y248" s="4" t="b">
        <f t="shared" si="14"/>
        <v>1</v>
      </c>
    </row>
    <row r="249">
      <c r="A249" s="1" t="s">
        <v>43</v>
      </c>
      <c r="B249" s="4" t="str">
        <f>IFERROR(__xludf.DUMMYFUNCTION("SPLIT(A249,"" "")"),"move")</f>
        <v>move</v>
      </c>
      <c r="C249" s="4">
        <f>IFERROR(__xludf.DUMMYFUNCTION("""COMPUTED_VALUE"""),5.0)</f>
        <v>5</v>
      </c>
      <c r="D249" s="4" t="str">
        <f>IFERROR(__xludf.DUMMYFUNCTION("""COMPUTED_VALUE"""),"from")</f>
        <v>from</v>
      </c>
      <c r="E249" s="4">
        <f>IFERROR(__xludf.DUMMYFUNCTION("""COMPUTED_VALUE"""),9.0)</f>
        <v>9</v>
      </c>
      <c r="F249" s="4" t="str">
        <f>IFERROR(__xludf.DUMMYFUNCTION("""COMPUTED_VALUE"""),"to")</f>
        <v>to</v>
      </c>
      <c r="G249" s="4">
        <f>IFERROR(__xludf.DUMMYFUNCTION("""COMPUTED_VALUE"""),1.0)</f>
        <v>1</v>
      </c>
      <c r="I249" s="4">
        <f t="shared" si="15"/>
        <v>239</v>
      </c>
      <c r="K249" s="4" t="str">
        <f t="shared" ref="K249:S249" si="253">IFS(
K$9=$G249, UPPER(K248) &amp; $V248,
K$9=$E249, LEFT(K248,LEN(K248)-LEN($V248)),
1,UPPER(K248)
)</f>
        <v>HWLGgzdmm</v>
      </c>
      <c r="L249" s="4" t="str">
        <f t="shared" si="253"/>
        <v/>
      </c>
      <c r="M249" s="4" t="str">
        <f t="shared" si="253"/>
        <v>VRQGCLSBHHFQLQLTDJLRTPPMDMRWFVBNNMCLQ</v>
      </c>
      <c r="N249" s="4" t="str">
        <f t="shared" si="253"/>
        <v>HHC</v>
      </c>
      <c r="O249" s="4" t="str">
        <f t="shared" si="253"/>
        <v>TRNDGJP</v>
      </c>
      <c r="P249" s="4" t="str">
        <f t="shared" si="253"/>
        <v/>
      </c>
      <c r="Q249" s="4" t="str">
        <f t="shared" si="253"/>
        <v/>
      </c>
      <c r="R249" s="4" t="str">
        <f t="shared" si="253"/>
        <v/>
      </c>
      <c r="S249" s="4" t="str">
        <f t="shared" si="253"/>
        <v/>
      </c>
      <c r="U249" s="4" t="str">
        <f t="shared" si="12"/>
        <v>MRWFVBNNMCLQ</v>
      </c>
      <c r="V249" s="4" t="str">
        <f t="array" ref="V249">LOWER(IFERROR(PROPER(CONCATENATE(MID(JOIN("",U249),LEN(JOIN("",U249))-ROW(INDIRECT("1:"&amp;LEN(JOIN("",U249))))+1,1))),""))</f>
        <v>qlcmnnbvfwrm</v>
      </c>
      <c r="X249" s="4">
        <f t="shared" si="13"/>
        <v>12</v>
      </c>
      <c r="Y249" s="4" t="b">
        <f t="shared" si="14"/>
        <v>1</v>
      </c>
    </row>
    <row r="250">
      <c r="A250" s="1" t="s">
        <v>215</v>
      </c>
      <c r="B250" s="4" t="str">
        <f>IFERROR(__xludf.DUMMYFUNCTION("SPLIT(A250,"" "")"),"move")</f>
        <v>move</v>
      </c>
      <c r="C250" s="4">
        <f>IFERROR(__xludf.DUMMYFUNCTION("""COMPUTED_VALUE"""),12.0)</f>
        <v>12</v>
      </c>
      <c r="D250" s="4" t="str">
        <f>IFERROR(__xludf.DUMMYFUNCTION("""COMPUTED_VALUE"""),"from")</f>
        <v>from</v>
      </c>
      <c r="E250" s="4">
        <f>IFERROR(__xludf.DUMMYFUNCTION("""COMPUTED_VALUE"""),3.0)</f>
        <v>3</v>
      </c>
      <c r="F250" s="4" t="str">
        <f>IFERROR(__xludf.DUMMYFUNCTION("""COMPUTED_VALUE"""),"to")</f>
        <v>to</v>
      </c>
      <c r="G250" s="4">
        <f>IFERROR(__xludf.DUMMYFUNCTION("""COMPUTED_VALUE"""),2.0)</f>
        <v>2</v>
      </c>
      <c r="I250" s="4">
        <f t="shared" si="15"/>
        <v>240</v>
      </c>
      <c r="K250" s="4" t="str">
        <f t="shared" ref="K250:S250" si="254">IFS(
K$9=$G250, UPPER(K249) &amp; $V249,
K$9=$E250, LEFT(K249,LEN(K249)-LEN($V249)),
1,UPPER(K249)
)</f>
        <v>HWLGGZDMM</v>
      </c>
      <c r="L250" s="4" t="str">
        <f t="shared" si="254"/>
        <v>qlcmnnbvfwrm</v>
      </c>
      <c r="M250" s="4" t="str">
        <f t="shared" si="254"/>
        <v>VRQGCLSBHHFQLQLTDJLRTPPMD</v>
      </c>
      <c r="N250" s="4" t="str">
        <f t="shared" si="254"/>
        <v>HHC</v>
      </c>
      <c r="O250" s="4" t="str">
        <f t="shared" si="254"/>
        <v>TRNDGJP</v>
      </c>
      <c r="P250" s="4" t="str">
        <f t="shared" si="254"/>
        <v/>
      </c>
      <c r="Q250" s="4" t="str">
        <f t="shared" si="254"/>
        <v/>
      </c>
      <c r="R250" s="4" t="str">
        <f t="shared" si="254"/>
        <v/>
      </c>
      <c r="S250" s="4" t="str">
        <f t="shared" si="254"/>
        <v/>
      </c>
      <c r="U250" s="4" t="str">
        <f t="shared" si="12"/>
        <v>HHC</v>
      </c>
      <c r="V250" s="4" t="str">
        <f t="array" ref="V250">LOWER(IFERROR(PROPER(CONCATENATE(MID(JOIN("",U250),LEN(JOIN("",U250))-ROW(INDIRECT("1:"&amp;LEN(JOIN("",U250))))+1,1))),""))</f>
        <v>chh</v>
      </c>
      <c r="X250" s="4">
        <f t="shared" si="13"/>
        <v>3</v>
      </c>
      <c r="Y250" s="4" t="b">
        <f t="shared" si="14"/>
        <v>1</v>
      </c>
    </row>
    <row r="251">
      <c r="A251" s="1" t="s">
        <v>216</v>
      </c>
      <c r="B251" s="4" t="str">
        <f>IFERROR(__xludf.DUMMYFUNCTION("SPLIT(A251,"" "")"),"move")</f>
        <v>move</v>
      </c>
      <c r="C251" s="4">
        <f>IFERROR(__xludf.DUMMYFUNCTION("""COMPUTED_VALUE"""),3.0)</f>
        <v>3</v>
      </c>
      <c r="D251" s="4" t="str">
        <f>IFERROR(__xludf.DUMMYFUNCTION("""COMPUTED_VALUE"""),"from")</f>
        <v>from</v>
      </c>
      <c r="E251" s="4">
        <f>IFERROR(__xludf.DUMMYFUNCTION("""COMPUTED_VALUE"""),4.0)</f>
        <v>4</v>
      </c>
      <c r="F251" s="4" t="str">
        <f>IFERROR(__xludf.DUMMYFUNCTION("""COMPUTED_VALUE"""),"to")</f>
        <v>to</v>
      </c>
      <c r="G251" s="4">
        <f>IFERROR(__xludf.DUMMYFUNCTION("""COMPUTED_VALUE"""),1.0)</f>
        <v>1</v>
      </c>
      <c r="I251" s="4">
        <f t="shared" si="15"/>
        <v>241</v>
      </c>
      <c r="K251" s="4" t="str">
        <f t="shared" ref="K251:S251" si="255">IFS(
K$9=$G251, UPPER(K250) &amp; $V250,
K$9=$E251, LEFT(K250,LEN(K250)-LEN($V250)),
1,UPPER(K250)
)</f>
        <v>HWLGGZDMMchh</v>
      </c>
      <c r="L251" s="4" t="str">
        <f t="shared" si="255"/>
        <v>QLCMNNBVFWRM</v>
      </c>
      <c r="M251" s="4" t="str">
        <f t="shared" si="255"/>
        <v>VRQGCLSBHHFQLQLTDJLRTPPMD</v>
      </c>
      <c r="N251" s="4" t="str">
        <f t="shared" si="255"/>
        <v/>
      </c>
      <c r="O251" s="4" t="str">
        <f t="shared" si="255"/>
        <v>TRNDGJP</v>
      </c>
      <c r="P251" s="4" t="str">
        <f t="shared" si="255"/>
        <v/>
      </c>
      <c r="Q251" s="4" t="str">
        <f t="shared" si="255"/>
        <v/>
      </c>
      <c r="R251" s="4" t="str">
        <f t="shared" si="255"/>
        <v/>
      </c>
      <c r="S251" s="4" t="str">
        <f t="shared" si="255"/>
        <v/>
      </c>
      <c r="U251" s="4" t="str">
        <f t="shared" si="12"/>
        <v>chh</v>
      </c>
      <c r="V251" s="4" t="str">
        <f t="array" ref="V251">LOWER(IFERROR(PROPER(CONCATENATE(MID(JOIN("",U251),LEN(JOIN("",U251))-ROW(INDIRECT("1:"&amp;LEN(JOIN("",U251))))+1,1))),""))</f>
        <v>hhc</v>
      </c>
      <c r="X251" s="4">
        <f t="shared" si="13"/>
        <v>3</v>
      </c>
      <c r="Y251" s="4" t="b">
        <f t="shared" si="14"/>
        <v>1</v>
      </c>
    </row>
    <row r="252">
      <c r="A252" s="1" t="s">
        <v>217</v>
      </c>
      <c r="B252" s="4" t="str">
        <f>IFERROR(__xludf.DUMMYFUNCTION("SPLIT(A252,"" "")"),"move")</f>
        <v>move</v>
      </c>
      <c r="C252" s="4">
        <f>IFERROR(__xludf.DUMMYFUNCTION("""COMPUTED_VALUE"""),3.0)</f>
        <v>3</v>
      </c>
      <c r="D252" s="4" t="str">
        <f>IFERROR(__xludf.DUMMYFUNCTION("""COMPUTED_VALUE"""),"from")</f>
        <v>from</v>
      </c>
      <c r="E252" s="4">
        <f>IFERROR(__xludf.DUMMYFUNCTION("""COMPUTED_VALUE"""),1.0)</f>
        <v>1</v>
      </c>
      <c r="F252" s="4" t="str">
        <f>IFERROR(__xludf.DUMMYFUNCTION("""COMPUTED_VALUE"""),"to")</f>
        <v>to</v>
      </c>
      <c r="G252" s="4">
        <f>IFERROR(__xludf.DUMMYFUNCTION("""COMPUTED_VALUE"""),6.0)</f>
        <v>6</v>
      </c>
      <c r="I252" s="4">
        <f t="shared" si="15"/>
        <v>242</v>
      </c>
      <c r="K252" s="4" t="str">
        <f t="shared" ref="K252:S252" si="256">IFS(
K$9=$G252, UPPER(K251) &amp; $V251,
K$9=$E252, LEFT(K251,LEN(K251)-LEN($V251)),
1,UPPER(K251)
)</f>
        <v>HWLGGZDMM</v>
      </c>
      <c r="L252" s="4" t="str">
        <f t="shared" si="256"/>
        <v>QLCMNNBVFWRM</v>
      </c>
      <c r="M252" s="4" t="str">
        <f t="shared" si="256"/>
        <v>VRQGCLSBHHFQLQLTDJLRTPPMD</v>
      </c>
      <c r="N252" s="4" t="str">
        <f t="shared" si="256"/>
        <v/>
      </c>
      <c r="O252" s="4" t="str">
        <f t="shared" si="256"/>
        <v>TRNDGJP</v>
      </c>
      <c r="P252" s="4" t="str">
        <f t="shared" si="256"/>
        <v>hhc</v>
      </c>
      <c r="Q252" s="4" t="str">
        <f t="shared" si="256"/>
        <v/>
      </c>
      <c r="R252" s="4" t="str">
        <f t="shared" si="256"/>
        <v/>
      </c>
      <c r="S252" s="4" t="str">
        <f t="shared" si="256"/>
        <v/>
      </c>
      <c r="U252" s="4" t="str">
        <f t="shared" si="12"/>
        <v>DMM</v>
      </c>
      <c r="V252" s="4" t="str">
        <f t="array" ref="V252">LOWER(IFERROR(PROPER(CONCATENATE(MID(JOIN("",U252),LEN(JOIN("",U252))-ROW(INDIRECT("1:"&amp;LEN(JOIN("",U252))))+1,1))),""))</f>
        <v>mmd</v>
      </c>
      <c r="X252" s="4">
        <f t="shared" si="13"/>
        <v>3</v>
      </c>
      <c r="Y252" s="4" t="b">
        <f t="shared" si="14"/>
        <v>1</v>
      </c>
    </row>
    <row r="253">
      <c r="A253" s="1" t="s">
        <v>217</v>
      </c>
      <c r="B253" s="4" t="str">
        <f>IFERROR(__xludf.DUMMYFUNCTION("SPLIT(A253,"" "")"),"move")</f>
        <v>move</v>
      </c>
      <c r="C253" s="4">
        <f>IFERROR(__xludf.DUMMYFUNCTION("""COMPUTED_VALUE"""),3.0)</f>
        <v>3</v>
      </c>
      <c r="D253" s="4" t="str">
        <f>IFERROR(__xludf.DUMMYFUNCTION("""COMPUTED_VALUE"""),"from")</f>
        <v>from</v>
      </c>
      <c r="E253" s="4">
        <f>IFERROR(__xludf.DUMMYFUNCTION("""COMPUTED_VALUE"""),1.0)</f>
        <v>1</v>
      </c>
      <c r="F253" s="4" t="str">
        <f>IFERROR(__xludf.DUMMYFUNCTION("""COMPUTED_VALUE"""),"to")</f>
        <v>to</v>
      </c>
      <c r="G253" s="4">
        <f>IFERROR(__xludf.DUMMYFUNCTION("""COMPUTED_VALUE"""),6.0)</f>
        <v>6</v>
      </c>
      <c r="I253" s="4">
        <f t="shared" si="15"/>
        <v>243</v>
      </c>
      <c r="K253" s="4" t="str">
        <f t="shared" ref="K253:S253" si="257">IFS(
K$9=$G253, UPPER(K252) &amp; $V252,
K$9=$E253, LEFT(K252,LEN(K252)-LEN($V252)),
1,UPPER(K252)
)</f>
        <v>HWLGGZ</v>
      </c>
      <c r="L253" s="4" t="str">
        <f t="shared" si="257"/>
        <v>QLCMNNBVFWRM</v>
      </c>
      <c r="M253" s="4" t="str">
        <f t="shared" si="257"/>
        <v>VRQGCLSBHHFQLQLTDJLRTPPMD</v>
      </c>
      <c r="N253" s="4" t="str">
        <f t="shared" si="257"/>
        <v/>
      </c>
      <c r="O253" s="4" t="str">
        <f t="shared" si="257"/>
        <v>TRNDGJP</v>
      </c>
      <c r="P253" s="4" t="str">
        <f t="shared" si="257"/>
        <v>HHCmmd</v>
      </c>
      <c r="Q253" s="4" t="str">
        <f t="shared" si="257"/>
        <v/>
      </c>
      <c r="R253" s="4" t="str">
        <f t="shared" si="257"/>
        <v/>
      </c>
      <c r="S253" s="4" t="str">
        <f t="shared" si="257"/>
        <v/>
      </c>
      <c r="U253" s="4" t="str">
        <f t="shared" si="12"/>
        <v>GZ</v>
      </c>
      <c r="V253" s="4" t="str">
        <f t="array" ref="V253">LOWER(IFERROR(PROPER(CONCATENATE(MID(JOIN("",U253),LEN(JOIN("",U253))-ROW(INDIRECT("1:"&amp;LEN(JOIN("",U253))))+1,1))),""))</f>
        <v>zg</v>
      </c>
      <c r="X253" s="4">
        <f t="shared" si="13"/>
        <v>2</v>
      </c>
      <c r="Y253" s="4" t="b">
        <f t="shared" si="14"/>
        <v>1</v>
      </c>
    </row>
    <row r="254">
      <c r="A254" s="1" t="s">
        <v>145</v>
      </c>
      <c r="B254" s="4" t="str">
        <f>IFERROR(__xludf.DUMMYFUNCTION("SPLIT(A254,"" "")"),"move")</f>
        <v>move</v>
      </c>
      <c r="C254" s="4">
        <f>IFERROR(__xludf.DUMMYFUNCTION("""COMPUTED_VALUE"""),2.0)</f>
        <v>2</v>
      </c>
      <c r="D254" s="4" t="str">
        <f>IFERROR(__xludf.DUMMYFUNCTION("""COMPUTED_VALUE"""),"from")</f>
        <v>from</v>
      </c>
      <c r="E254" s="4">
        <f>IFERROR(__xludf.DUMMYFUNCTION("""COMPUTED_VALUE"""),1.0)</f>
        <v>1</v>
      </c>
      <c r="F254" s="4" t="str">
        <f>IFERROR(__xludf.DUMMYFUNCTION("""COMPUTED_VALUE"""),"to")</f>
        <v>to</v>
      </c>
      <c r="G254" s="4">
        <f>IFERROR(__xludf.DUMMYFUNCTION("""COMPUTED_VALUE"""),5.0)</f>
        <v>5</v>
      </c>
      <c r="I254" s="4">
        <f t="shared" si="15"/>
        <v>244</v>
      </c>
      <c r="K254" s="4" t="str">
        <f t="shared" ref="K254:S254" si="258">IFS(
K$9=$G254, UPPER(K253) &amp; $V253,
K$9=$E254, LEFT(K253,LEN(K253)-LEN($V253)),
1,UPPER(K253)
)</f>
        <v>HWLG</v>
      </c>
      <c r="L254" s="4" t="str">
        <f t="shared" si="258"/>
        <v>QLCMNNBVFWRM</v>
      </c>
      <c r="M254" s="4" t="str">
        <f t="shared" si="258"/>
        <v>VRQGCLSBHHFQLQLTDJLRTPPMD</v>
      </c>
      <c r="N254" s="4" t="str">
        <f t="shared" si="258"/>
        <v/>
      </c>
      <c r="O254" s="4" t="str">
        <f t="shared" si="258"/>
        <v>TRNDGJPzg</v>
      </c>
      <c r="P254" s="4" t="str">
        <f t="shared" si="258"/>
        <v>HHCMMD</v>
      </c>
      <c r="Q254" s="4" t="str">
        <f t="shared" si="258"/>
        <v/>
      </c>
      <c r="R254" s="4" t="str">
        <f t="shared" si="258"/>
        <v/>
      </c>
      <c r="S254" s="4" t="str">
        <f t="shared" si="258"/>
        <v/>
      </c>
      <c r="U254" s="4" t="str">
        <f t="shared" si="12"/>
        <v>MNNBVFWRM</v>
      </c>
      <c r="V254" s="4" t="str">
        <f t="array" ref="V254">LOWER(IFERROR(PROPER(CONCATENATE(MID(JOIN("",U254),LEN(JOIN("",U254))-ROW(INDIRECT("1:"&amp;LEN(JOIN("",U254))))+1,1))),""))</f>
        <v>mrwfvbnnm</v>
      </c>
      <c r="X254" s="4">
        <f t="shared" si="13"/>
        <v>9</v>
      </c>
      <c r="Y254" s="4" t="b">
        <f t="shared" si="14"/>
        <v>1</v>
      </c>
    </row>
    <row r="255">
      <c r="A255" s="1" t="s">
        <v>218</v>
      </c>
      <c r="B255" s="4" t="str">
        <f>IFERROR(__xludf.DUMMYFUNCTION("SPLIT(A255,"" "")"),"move")</f>
        <v>move</v>
      </c>
      <c r="C255" s="4">
        <f>IFERROR(__xludf.DUMMYFUNCTION("""COMPUTED_VALUE"""),9.0)</f>
        <v>9</v>
      </c>
      <c r="D255" s="4" t="str">
        <f>IFERROR(__xludf.DUMMYFUNCTION("""COMPUTED_VALUE"""),"from")</f>
        <v>from</v>
      </c>
      <c r="E255" s="4">
        <f>IFERROR(__xludf.DUMMYFUNCTION("""COMPUTED_VALUE"""),2.0)</f>
        <v>2</v>
      </c>
      <c r="F255" s="4" t="str">
        <f>IFERROR(__xludf.DUMMYFUNCTION("""COMPUTED_VALUE"""),"to")</f>
        <v>to</v>
      </c>
      <c r="G255" s="4">
        <f>IFERROR(__xludf.DUMMYFUNCTION("""COMPUTED_VALUE"""),7.0)</f>
        <v>7</v>
      </c>
      <c r="I255" s="4">
        <f t="shared" si="15"/>
        <v>245</v>
      </c>
      <c r="K255" s="4" t="str">
        <f t="shared" ref="K255:S255" si="259">IFS(
K$9=$G255, UPPER(K254) &amp; $V254,
K$9=$E255, LEFT(K254,LEN(K254)-LEN($V254)),
1,UPPER(K254)
)</f>
        <v>HWLG</v>
      </c>
      <c r="L255" s="4" t="str">
        <f t="shared" si="259"/>
        <v>QLC</v>
      </c>
      <c r="M255" s="4" t="str">
        <f t="shared" si="259"/>
        <v>VRQGCLSBHHFQLQLTDJLRTPPMD</v>
      </c>
      <c r="N255" s="4" t="str">
        <f t="shared" si="259"/>
        <v/>
      </c>
      <c r="O255" s="4" t="str">
        <f t="shared" si="259"/>
        <v>TRNDGJPZG</v>
      </c>
      <c r="P255" s="4" t="str">
        <f t="shared" si="259"/>
        <v>HHCMMD</v>
      </c>
      <c r="Q255" s="4" t="str">
        <f t="shared" si="259"/>
        <v>mrwfvbnnm</v>
      </c>
      <c r="R255" s="4" t="str">
        <f t="shared" si="259"/>
        <v/>
      </c>
      <c r="S255" s="4" t="str">
        <f t="shared" si="259"/>
        <v/>
      </c>
      <c r="U255" s="4" t="str">
        <f t="shared" si="12"/>
        <v>nnm</v>
      </c>
      <c r="V255" s="4" t="str">
        <f t="array" ref="V255">LOWER(IFERROR(PROPER(CONCATENATE(MID(JOIN("",U255),LEN(JOIN("",U255))-ROW(INDIRECT("1:"&amp;LEN(JOIN("",U255))))+1,1))),""))</f>
        <v>mnn</v>
      </c>
      <c r="X255" s="4">
        <f t="shared" si="13"/>
        <v>3</v>
      </c>
      <c r="Y255" s="4" t="b">
        <f t="shared" si="14"/>
        <v>1</v>
      </c>
    </row>
    <row r="256">
      <c r="A256" s="1" t="s">
        <v>219</v>
      </c>
      <c r="B256" s="4" t="str">
        <f>IFERROR(__xludf.DUMMYFUNCTION("SPLIT(A256,"" "")"),"move")</f>
        <v>move</v>
      </c>
      <c r="C256" s="4">
        <f>IFERROR(__xludf.DUMMYFUNCTION("""COMPUTED_VALUE"""),3.0)</f>
        <v>3</v>
      </c>
      <c r="D256" s="4" t="str">
        <f>IFERROR(__xludf.DUMMYFUNCTION("""COMPUTED_VALUE"""),"from")</f>
        <v>from</v>
      </c>
      <c r="E256" s="4">
        <f>IFERROR(__xludf.DUMMYFUNCTION("""COMPUTED_VALUE"""),7.0)</f>
        <v>7</v>
      </c>
      <c r="F256" s="4" t="str">
        <f>IFERROR(__xludf.DUMMYFUNCTION("""COMPUTED_VALUE"""),"to")</f>
        <v>to</v>
      </c>
      <c r="G256" s="4">
        <f>IFERROR(__xludf.DUMMYFUNCTION("""COMPUTED_VALUE"""),3.0)</f>
        <v>3</v>
      </c>
      <c r="I256" s="4">
        <f t="shared" si="15"/>
        <v>246</v>
      </c>
      <c r="K256" s="4" t="str">
        <f t="shared" ref="K256:S256" si="260">IFS(
K$9=$G256, UPPER(K255) &amp; $V255,
K$9=$E256, LEFT(K255,LEN(K255)-LEN($V255)),
1,UPPER(K255)
)</f>
        <v>HWLG</v>
      </c>
      <c r="L256" s="4" t="str">
        <f t="shared" si="260"/>
        <v>QLC</v>
      </c>
      <c r="M256" s="4" t="str">
        <f t="shared" si="260"/>
        <v>VRQGCLSBHHFQLQLTDJLRTPPMDmnn</v>
      </c>
      <c r="N256" s="4" t="str">
        <f t="shared" si="260"/>
        <v/>
      </c>
      <c r="O256" s="4" t="str">
        <f t="shared" si="260"/>
        <v>TRNDGJPZG</v>
      </c>
      <c r="P256" s="4" t="str">
        <f t="shared" si="260"/>
        <v>HHCMMD</v>
      </c>
      <c r="Q256" s="4" t="str">
        <f t="shared" si="260"/>
        <v>mrwfvb</v>
      </c>
      <c r="R256" s="4" t="str">
        <f t="shared" si="260"/>
        <v/>
      </c>
      <c r="S256" s="4" t="str">
        <f t="shared" si="260"/>
        <v/>
      </c>
      <c r="U256" s="4" t="str">
        <f t="shared" si="12"/>
        <v>HHCMMD</v>
      </c>
      <c r="V256" s="4" t="str">
        <f t="array" ref="V256">LOWER(IFERROR(PROPER(CONCATENATE(MID(JOIN("",U256),LEN(JOIN("",U256))-ROW(INDIRECT("1:"&amp;LEN(JOIN("",U256))))+1,1))),""))</f>
        <v>dmmchh</v>
      </c>
      <c r="X256" s="4">
        <f t="shared" si="13"/>
        <v>6</v>
      </c>
      <c r="Y256" s="4" t="b">
        <f t="shared" si="14"/>
        <v>1</v>
      </c>
    </row>
    <row r="257">
      <c r="A257" s="1" t="s">
        <v>220</v>
      </c>
      <c r="B257" s="4" t="str">
        <f>IFERROR(__xludf.DUMMYFUNCTION("SPLIT(A257,"" "")"),"move")</f>
        <v>move</v>
      </c>
      <c r="C257" s="4">
        <f>IFERROR(__xludf.DUMMYFUNCTION("""COMPUTED_VALUE"""),6.0)</f>
        <v>6</v>
      </c>
      <c r="D257" s="4" t="str">
        <f>IFERROR(__xludf.DUMMYFUNCTION("""COMPUTED_VALUE"""),"from")</f>
        <v>from</v>
      </c>
      <c r="E257" s="4">
        <f>IFERROR(__xludf.DUMMYFUNCTION("""COMPUTED_VALUE"""),6.0)</f>
        <v>6</v>
      </c>
      <c r="F257" s="4" t="str">
        <f>IFERROR(__xludf.DUMMYFUNCTION("""COMPUTED_VALUE"""),"to")</f>
        <v>to</v>
      </c>
      <c r="G257" s="4">
        <f>IFERROR(__xludf.DUMMYFUNCTION("""COMPUTED_VALUE"""),5.0)</f>
        <v>5</v>
      </c>
      <c r="I257" s="4">
        <f t="shared" si="15"/>
        <v>247</v>
      </c>
      <c r="K257" s="4" t="str">
        <f t="shared" ref="K257:S257" si="261">IFS(
K$9=$G257, UPPER(K256) &amp; $V256,
K$9=$E257, LEFT(K256,LEN(K256)-LEN($V256)),
1,UPPER(K256)
)</f>
        <v>HWLG</v>
      </c>
      <c r="L257" s="4" t="str">
        <f t="shared" si="261"/>
        <v>QLC</v>
      </c>
      <c r="M257" s="4" t="str">
        <f t="shared" si="261"/>
        <v>VRQGCLSBHHFQLQLTDJLRTPPMDMNN</v>
      </c>
      <c r="N257" s="4" t="str">
        <f t="shared" si="261"/>
        <v/>
      </c>
      <c r="O257" s="4" t="str">
        <f t="shared" si="261"/>
        <v>TRNDGJPZGdmmchh</v>
      </c>
      <c r="P257" s="4" t="str">
        <f t="shared" si="261"/>
        <v/>
      </c>
      <c r="Q257" s="4" t="str">
        <f t="shared" si="261"/>
        <v>MRWFVB</v>
      </c>
      <c r="R257" s="4" t="str">
        <f t="shared" si="261"/>
        <v/>
      </c>
      <c r="S257" s="4" t="str">
        <f t="shared" si="261"/>
        <v/>
      </c>
      <c r="U257" s="4" t="str">
        <f t="shared" si="12"/>
        <v>DMNN</v>
      </c>
      <c r="V257" s="4" t="str">
        <f t="array" ref="V257">LOWER(IFERROR(PROPER(CONCATENATE(MID(JOIN("",U257),LEN(JOIN("",U257))-ROW(INDIRECT("1:"&amp;LEN(JOIN("",U257))))+1,1))),""))</f>
        <v>nnmd</v>
      </c>
      <c r="X257" s="4">
        <f t="shared" si="13"/>
        <v>4</v>
      </c>
      <c r="Y257" s="4" t="b">
        <f t="shared" si="14"/>
        <v>1</v>
      </c>
    </row>
    <row r="258">
      <c r="A258" s="1" t="s">
        <v>103</v>
      </c>
      <c r="B258" s="4" t="str">
        <f>IFERROR(__xludf.DUMMYFUNCTION("SPLIT(A258,"" "")"),"move")</f>
        <v>move</v>
      </c>
      <c r="C258" s="4">
        <f>IFERROR(__xludf.DUMMYFUNCTION("""COMPUTED_VALUE"""),4.0)</f>
        <v>4</v>
      </c>
      <c r="D258" s="4" t="str">
        <f>IFERROR(__xludf.DUMMYFUNCTION("""COMPUTED_VALUE"""),"from")</f>
        <v>from</v>
      </c>
      <c r="E258" s="4">
        <f>IFERROR(__xludf.DUMMYFUNCTION("""COMPUTED_VALUE"""),3.0)</f>
        <v>3</v>
      </c>
      <c r="F258" s="4" t="str">
        <f>IFERROR(__xludf.DUMMYFUNCTION("""COMPUTED_VALUE"""),"to")</f>
        <v>to</v>
      </c>
      <c r="G258" s="4">
        <f>IFERROR(__xludf.DUMMYFUNCTION("""COMPUTED_VALUE"""),6.0)</f>
        <v>6</v>
      </c>
      <c r="I258" s="4">
        <f t="shared" si="15"/>
        <v>248</v>
      </c>
      <c r="K258" s="4" t="str">
        <f t="shared" ref="K258:S258" si="262">IFS(
K$9=$G258, UPPER(K257) &amp; $V257,
K$9=$E258, LEFT(K257,LEN(K257)-LEN($V257)),
1,UPPER(K257)
)</f>
        <v>HWLG</v>
      </c>
      <c r="L258" s="4" t="str">
        <f t="shared" si="262"/>
        <v>QLC</v>
      </c>
      <c r="M258" s="4" t="str">
        <f t="shared" si="262"/>
        <v>VRQGCLSBHHFQLQLTDJLRTPPM</v>
      </c>
      <c r="N258" s="4" t="str">
        <f t="shared" si="262"/>
        <v/>
      </c>
      <c r="O258" s="4" t="str">
        <f t="shared" si="262"/>
        <v>TRNDGJPZGDMMCHH</v>
      </c>
      <c r="P258" s="4" t="str">
        <f t="shared" si="262"/>
        <v>nnmd</v>
      </c>
      <c r="Q258" s="4" t="str">
        <f t="shared" si="262"/>
        <v>MRWFVB</v>
      </c>
      <c r="R258" s="4" t="str">
        <f t="shared" si="262"/>
        <v/>
      </c>
      <c r="S258" s="4" t="str">
        <f t="shared" si="262"/>
        <v/>
      </c>
      <c r="U258" s="4" t="str">
        <f t="shared" si="12"/>
        <v>nmd</v>
      </c>
      <c r="V258" s="4" t="str">
        <f t="array" ref="V258">LOWER(IFERROR(PROPER(CONCATENATE(MID(JOIN("",U258),LEN(JOIN("",U258))-ROW(INDIRECT("1:"&amp;LEN(JOIN("",U258))))+1,1))),""))</f>
        <v>dmn</v>
      </c>
      <c r="X258" s="4">
        <f t="shared" si="13"/>
        <v>3</v>
      </c>
      <c r="Y258" s="4" t="b">
        <f t="shared" si="14"/>
        <v>1</v>
      </c>
    </row>
    <row r="259">
      <c r="A259" s="1" t="s">
        <v>221</v>
      </c>
      <c r="B259" s="4" t="str">
        <f>IFERROR(__xludf.DUMMYFUNCTION("SPLIT(A259,"" "")"),"move")</f>
        <v>move</v>
      </c>
      <c r="C259" s="4">
        <f>IFERROR(__xludf.DUMMYFUNCTION("""COMPUTED_VALUE"""),3.0)</f>
        <v>3</v>
      </c>
      <c r="D259" s="4" t="str">
        <f>IFERROR(__xludf.DUMMYFUNCTION("""COMPUTED_VALUE"""),"from")</f>
        <v>from</v>
      </c>
      <c r="E259" s="4">
        <f>IFERROR(__xludf.DUMMYFUNCTION("""COMPUTED_VALUE"""),6.0)</f>
        <v>6</v>
      </c>
      <c r="F259" s="4" t="str">
        <f>IFERROR(__xludf.DUMMYFUNCTION("""COMPUTED_VALUE"""),"to")</f>
        <v>to</v>
      </c>
      <c r="G259" s="4">
        <f>IFERROR(__xludf.DUMMYFUNCTION("""COMPUTED_VALUE"""),9.0)</f>
        <v>9</v>
      </c>
      <c r="I259" s="4">
        <f t="shared" si="15"/>
        <v>249</v>
      </c>
      <c r="K259" s="4" t="str">
        <f t="shared" ref="K259:S259" si="263">IFS(
K$9=$G259, UPPER(K258) &amp; $V258,
K$9=$E259, LEFT(K258,LEN(K258)-LEN($V258)),
1,UPPER(K258)
)</f>
        <v>HWLG</v>
      </c>
      <c r="L259" s="4" t="str">
        <f t="shared" si="263"/>
        <v>QLC</v>
      </c>
      <c r="M259" s="4" t="str">
        <f t="shared" si="263"/>
        <v>VRQGCLSBHHFQLQLTDJLRTPPM</v>
      </c>
      <c r="N259" s="4" t="str">
        <f t="shared" si="263"/>
        <v/>
      </c>
      <c r="O259" s="4" t="str">
        <f t="shared" si="263"/>
        <v>TRNDGJPZGDMMCHH</v>
      </c>
      <c r="P259" s="4" t="str">
        <f t="shared" si="263"/>
        <v>n</v>
      </c>
      <c r="Q259" s="4" t="str">
        <f t="shared" si="263"/>
        <v>MRWFVB</v>
      </c>
      <c r="R259" s="4" t="str">
        <f t="shared" si="263"/>
        <v/>
      </c>
      <c r="S259" s="4" t="str">
        <f t="shared" si="263"/>
        <v>dmn</v>
      </c>
      <c r="U259" s="4" t="str">
        <f t="shared" si="12"/>
        <v>QLQLTDJLRTPPM</v>
      </c>
      <c r="V259" s="4" t="str">
        <f t="array" ref="V259">LOWER(IFERROR(PROPER(CONCATENATE(MID(JOIN("",U259),LEN(JOIN("",U259))-ROW(INDIRECT("1:"&amp;LEN(JOIN("",U259))))+1,1))),""))</f>
        <v>mpptrljdtlqlq</v>
      </c>
      <c r="X259" s="4">
        <f t="shared" si="13"/>
        <v>13</v>
      </c>
      <c r="Y259" s="4" t="b">
        <f t="shared" si="14"/>
        <v>1</v>
      </c>
    </row>
    <row r="260">
      <c r="A260" s="1" t="s">
        <v>156</v>
      </c>
      <c r="B260" s="4" t="str">
        <f>IFERROR(__xludf.DUMMYFUNCTION("SPLIT(A260,"" "")"),"move")</f>
        <v>move</v>
      </c>
      <c r="C260" s="4">
        <f>IFERROR(__xludf.DUMMYFUNCTION("""COMPUTED_VALUE"""),13.0)</f>
        <v>13</v>
      </c>
      <c r="D260" s="4" t="str">
        <f>IFERROR(__xludf.DUMMYFUNCTION("""COMPUTED_VALUE"""),"from")</f>
        <v>from</v>
      </c>
      <c r="E260" s="4">
        <f>IFERROR(__xludf.DUMMYFUNCTION("""COMPUTED_VALUE"""),3.0)</f>
        <v>3</v>
      </c>
      <c r="F260" s="4" t="str">
        <f>IFERROR(__xludf.DUMMYFUNCTION("""COMPUTED_VALUE"""),"to")</f>
        <v>to</v>
      </c>
      <c r="G260" s="4">
        <f>IFERROR(__xludf.DUMMYFUNCTION("""COMPUTED_VALUE"""),8.0)</f>
        <v>8</v>
      </c>
      <c r="I260" s="4">
        <f t="shared" si="15"/>
        <v>250</v>
      </c>
      <c r="K260" s="4" t="str">
        <f t="shared" ref="K260:S260" si="264">IFS(
K$9=$G260, UPPER(K259) &amp; $V259,
K$9=$E260, LEFT(K259,LEN(K259)-LEN($V259)),
1,UPPER(K259)
)</f>
        <v>HWLG</v>
      </c>
      <c r="L260" s="4" t="str">
        <f t="shared" si="264"/>
        <v>QLC</v>
      </c>
      <c r="M260" s="4" t="str">
        <f t="shared" si="264"/>
        <v>VRQGCLSBHHF</v>
      </c>
      <c r="N260" s="4" t="str">
        <f t="shared" si="264"/>
        <v/>
      </c>
      <c r="O260" s="4" t="str">
        <f t="shared" si="264"/>
        <v>TRNDGJPZGDMMCHH</v>
      </c>
      <c r="P260" s="4" t="str">
        <f t="shared" si="264"/>
        <v>N</v>
      </c>
      <c r="Q260" s="4" t="str">
        <f t="shared" si="264"/>
        <v>MRWFVB</v>
      </c>
      <c r="R260" s="4" t="str">
        <f t="shared" si="264"/>
        <v>mpptrljdtlqlq</v>
      </c>
      <c r="S260" s="4" t="str">
        <f t="shared" si="264"/>
        <v>DMN</v>
      </c>
      <c r="U260" s="4" t="str">
        <f t="shared" si="12"/>
        <v>WLG</v>
      </c>
      <c r="V260" s="4" t="str">
        <f t="array" ref="V260">LOWER(IFERROR(PROPER(CONCATENATE(MID(JOIN("",U260),LEN(JOIN("",U260))-ROW(INDIRECT("1:"&amp;LEN(JOIN("",U260))))+1,1))),""))</f>
        <v>glw</v>
      </c>
      <c r="X260" s="4">
        <f t="shared" si="13"/>
        <v>3</v>
      </c>
      <c r="Y260" s="4" t="b">
        <f t="shared" si="14"/>
        <v>1</v>
      </c>
    </row>
    <row r="261">
      <c r="A261" s="1" t="s">
        <v>105</v>
      </c>
      <c r="B261" s="4" t="str">
        <f>IFERROR(__xludf.DUMMYFUNCTION("SPLIT(A261,"" "")"),"move")</f>
        <v>move</v>
      </c>
      <c r="C261" s="4">
        <f>IFERROR(__xludf.DUMMYFUNCTION("""COMPUTED_VALUE"""),3.0)</f>
        <v>3</v>
      </c>
      <c r="D261" s="4" t="str">
        <f>IFERROR(__xludf.DUMMYFUNCTION("""COMPUTED_VALUE"""),"from")</f>
        <v>from</v>
      </c>
      <c r="E261" s="4">
        <f>IFERROR(__xludf.DUMMYFUNCTION("""COMPUTED_VALUE"""),1.0)</f>
        <v>1</v>
      </c>
      <c r="F261" s="4" t="str">
        <f>IFERROR(__xludf.DUMMYFUNCTION("""COMPUTED_VALUE"""),"to")</f>
        <v>to</v>
      </c>
      <c r="G261" s="4">
        <f>IFERROR(__xludf.DUMMYFUNCTION("""COMPUTED_VALUE"""),9.0)</f>
        <v>9</v>
      </c>
      <c r="I261" s="4">
        <f t="shared" si="15"/>
        <v>251</v>
      </c>
      <c r="K261" s="4" t="str">
        <f t="shared" ref="K261:S261" si="265">IFS(
K$9=$G261, UPPER(K260) &amp; $V260,
K$9=$E261, LEFT(K260,LEN(K260)-LEN($V260)),
1,UPPER(K260)
)</f>
        <v>H</v>
      </c>
      <c r="L261" s="4" t="str">
        <f t="shared" si="265"/>
        <v>QLC</v>
      </c>
      <c r="M261" s="4" t="str">
        <f t="shared" si="265"/>
        <v>VRQGCLSBHHF</v>
      </c>
      <c r="N261" s="4" t="str">
        <f t="shared" si="265"/>
        <v/>
      </c>
      <c r="O261" s="4" t="str">
        <f t="shared" si="265"/>
        <v>TRNDGJPZGDMMCHH</v>
      </c>
      <c r="P261" s="4" t="str">
        <f t="shared" si="265"/>
        <v>N</v>
      </c>
      <c r="Q261" s="4" t="str">
        <f t="shared" si="265"/>
        <v>MRWFVB</v>
      </c>
      <c r="R261" s="4" t="str">
        <f t="shared" si="265"/>
        <v>MPPTRLJDTLQLQ</v>
      </c>
      <c r="S261" s="4" t="str">
        <f t="shared" si="265"/>
        <v>DMNglw</v>
      </c>
      <c r="U261" s="4" t="str">
        <f t="shared" si="12"/>
        <v>HF</v>
      </c>
      <c r="V261" s="4" t="str">
        <f t="array" ref="V261">LOWER(IFERROR(PROPER(CONCATENATE(MID(JOIN("",U261),LEN(JOIN("",U261))-ROW(INDIRECT("1:"&amp;LEN(JOIN("",U261))))+1,1))),""))</f>
        <v>fh</v>
      </c>
      <c r="X261" s="4">
        <f t="shared" si="13"/>
        <v>2</v>
      </c>
      <c r="Y261" s="4" t="b">
        <f t="shared" si="14"/>
        <v>1</v>
      </c>
    </row>
    <row r="262">
      <c r="A262" s="1" t="s">
        <v>132</v>
      </c>
      <c r="B262" s="4" t="str">
        <f>IFERROR(__xludf.DUMMYFUNCTION("SPLIT(A262,"" "")"),"move")</f>
        <v>move</v>
      </c>
      <c r="C262" s="4">
        <f>IFERROR(__xludf.DUMMYFUNCTION("""COMPUTED_VALUE"""),2.0)</f>
        <v>2</v>
      </c>
      <c r="D262" s="4" t="str">
        <f>IFERROR(__xludf.DUMMYFUNCTION("""COMPUTED_VALUE"""),"from")</f>
        <v>from</v>
      </c>
      <c r="E262" s="4">
        <f>IFERROR(__xludf.DUMMYFUNCTION("""COMPUTED_VALUE"""),3.0)</f>
        <v>3</v>
      </c>
      <c r="F262" s="4" t="str">
        <f>IFERROR(__xludf.DUMMYFUNCTION("""COMPUTED_VALUE"""),"to")</f>
        <v>to</v>
      </c>
      <c r="G262" s="4">
        <f>IFERROR(__xludf.DUMMYFUNCTION("""COMPUTED_VALUE"""),2.0)</f>
        <v>2</v>
      </c>
      <c r="I262" s="4">
        <f t="shared" si="15"/>
        <v>252</v>
      </c>
      <c r="K262" s="4" t="str">
        <f t="shared" ref="K262:S262" si="266">IFS(
K$9=$G262, UPPER(K261) &amp; $V261,
K$9=$E262, LEFT(K261,LEN(K261)-LEN($V261)),
1,UPPER(K261)
)</f>
        <v>H</v>
      </c>
      <c r="L262" s="4" t="str">
        <f t="shared" si="266"/>
        <v>QLCfh</v>
      </c>
      <c r="M262" s="4" t="str">
        <f t="shared" si="266"/>
        <v>VRQGCLSBH</v>
      </c>
      <c r="N262" s="4" t="str">
        <f t="shared" si="266"/>
        <v/>
      </c>
      <c r="O262" s="4" t="str">
        <f t="shared" si="266"/>
        <v>TRNDGJPZGDMMCHH</v>
      </c>
      <c r="P262" s="4" t="str">
        <f t="shared" si="266"/>
        <v>N</v>
      </c>
      <c r="Q262" s="4" t="str">
        <f t="shared" si="266"/>
        <v>MRWFVB</v>
      </c>
      <c r="R262" s="4" t="str">
        <f t="shared" si="266"/>
        <v>MPPTRLJDTLQLQ</v>
      </c>
      <c r="S262" s="4" t="str">
        <f t="shared" si="266"/>
        <v>DMNGLW</v>
      </c>
      <c r="U262" s="4" t="str">
        <f t="shared" si="12"/>
        <v>VB</v>
      </c>
      <c r="V262" s="4" t="str">
        <f t="array" ref="V262">LOWER(IFERROR(PROPER(CONCATENATE(MID(JOIN("",U262),LEN(JOIN("",U262))-ROW(INDIRECT("1:"&amp;LEN(JOIN("",U262))))+1,1))),""))</f>
        <v>bv</v>
      </c>
      <c r="X262" s="4">
        <f t="shared" si="13"/>
        <v>2</v>
      </c>
      <c r="Y262" s="4" t="b">
        <f t="shared" si="14"/>
        <v>1</v>
      </c>
    </row>
    <row r="263">
      <c r="A263" s="1" t="s">
        <v>187</v>
      </c>
      <c r="B263" s="4" t="str">
        <f>IFERROR(__xludf.DUMMYFUNCTION("SPLIT(A263,"" "")"),"move")</f>
        <v>move</v>
      </c>
      <c r="C263" s="4">
        <f>IFERROR(__xludf.DUMMYFUNCTION("""COMPUTED_VALUE"""),2.0)</f>
        <v>2</v>
      </c>
      <c r="D263" s="4" t="str">
        <f>IFERROR(__xludf.DUMMYFUNCTION("""COMPUTED_VALUE"""),"from")</f>
        <v>from</v>
      </c>
      <c r="E263" s="4">
        <f>IFERROR(__xludf.DUMMYFUNCTION("""COMPUTED_VALUE"""),7.0)</f>
        <v>7</v>
      </c>
      <c r="F263" s="4" t="str">
        <f>IFERROR(__xludf.DUMMYFUNCTION("""COMPUTED_VALUE"""),"to")</f>
        <v>to</v>
      </c>
      <c r="G263" s="4">
        <f>IFERROR(__xludf.DUMMYFUNCTION("""COMPUTED_VALUE"""),8.0)</f>
        <v>8</v>
      </c>
      <c r="I263" s="4">
        <f t="shared" si="15"/>
        <v>253</v>
      </c>
      <c r="K263" s="4" t="str">
        <f t="shared" ref="K263:S263" si="267">IFS(
K$9=$G263, UPPER(K262) &amp; $V262,
K$9=$E263, LEFT(K262,LEN(K262)-LEN($V262)),
1,UPPER(K262)
)</f>
        <v>H</v>
      </c>
      <c r="L263" s="4" t="str">
        <f t="shared" si="267"/>
        <v>QLCFH</v>
      </c>
      <c r="M263" s="4" t="str">
        <f t="shared" si="267"/>
        <v>VRQGCLSBH</v>
      </c>
      <c r="N263" s="4" t="str">
        <f t="shared" si="267"/>
        <v/>
      </c>
      <c r="O263" s="4" t="str">
        <f t="shared" si="267"/>
        <v>TRNDGJPZGDMMCHH</v>
      </c>
      <c r="P263" s="4" t="str">
        <f t="shared" si="267"/>
        <v>N</v>
      </c>
      <c r="Q263" s="4" t="str">
        <f t="shared" si="267"/>
        <v>MRWF</v>
      </c>
      <c r="R263" s="4" t="str">
        <f t="shared" si="267"/>
        <v>MPPTRLJDTLQLQbv</v>
      </c>
      <c r="S263" s="4" t="str">
        <f t="shared" si="267"/>
        <v>DMNGLW</v>
      </c>
      <c r="U263" s="4" t="str">
        <f t="shared" si="12"/>
        <v>N</v>
      </c>
      <c r="V263" s="4" t="str">
        <f t="array" ref="V263">LOWER(IFERROR(PROPER(CONCATENATE(MID(JOIN("",U263),LEN(JOIN("",U263))-ROW(INDIRECT("1:"&amp;LEN(JOIN("",U263))))+1,1))),""))</f>
        <v>n</v>
      </c>
      <c r="X263" s="4">
        <f t="shared" si="13"/>
        <v>1</v>
      </c>
      <c r="Y263" s="4" t="b">
        <f t="shared" si="14"/>
        <v>1</v>
      </c>
    </row>
    <row r="264">
      <c r="A264" s="1" t="s">
        <v>195</v>
      </c>
      <c r="B264" s="4" t="str">
        <f>IFERROR(__xludf.DUMMYFUNCTION("SPLIT(A264,"" "")"),"move")</f>
        <v>move</v>
      </c>
      <c r="C264" s="4">
        <f>IFERROR(__xludf.DUMMYFUNCTION("""COMPUTED_VALUE"""),1.0)</f>
        <v>1</v>
      </c>
      <c r="D264" s="4" t="str">
        <f>IFERROR(__xludf.DUMMYFUNCTION("""COMPUTED_VALUE"""),"from")</f>
        <v>from</v>
      </c>
      <c r="E264" s="4">
        <f>IFERROR(__xludf.DUMMYFUNCTION("""COMPUTED_VALUE"""),6.0)</f>
        <v>6</v>
      </c>
      <c r="F264" s="4" t="str">
        <f>IFERROR(__xludf.DUMMYFUNCTION("""COMPUTED_VALUE"""),"to")</f>
        <v>to</v>
      </c>
      <c r="G264" s="4">
        <f>IFERROR(__xludf.DUMMYFUNCTION("""COMPUTED_VALUE"""),8.0)</f>
        <v>8</v>
      </c>
      <c r="I264" s="4">
        <f t="shared" si="15"/>
        <v>254</v>
      </c>
      <c r="K264" s="4" t="str">
        <f t="shared" ref="K264:S264" si="268">IFS(
K$9=$G264, UPPER(K263) &amp; $V263,
K$9=$E264, LEFT(K263,LEN(K263)-LEN($V263)),
1,UPPER(K263)
)</f>
        <v>H</v>
      </c>
      <c r="L264" s="4" t="str">
        <f t="shared" si="268"/>
        <v>QLCFH</v>
      </c>
      <c r="M264" s="4" t="str">
        <f t="shared" si="268"/>
        <v>VRQGCLSBH</v>
      </c>
      <c r="N264" s="4" t="str">
        <f t="shared" si="268"/>
        <v/>
      </c>
      <c r="O264" s="4" t="str">
        <f t="shared" si="268"/>
        <v>TRNDGJPZGDMMCHH</v>
      </c>
      <c r="P264" s="4" t="str">
        <f t="shared" si="268"/>
        <v/>
      </c>
      <c r="Q264" s="4" t="str">
        <f t="shared" si="268"/>
        <v>MRWF</v>
      </c>
      <c r="R264" s="4" t="str">
        <f t="shared" si="268"/>
        <v>MPPTRLJDTLQLQBVn</v>
      </c>
      <c r="S264" s="4" t="str">
        <f t="shared" si="268"/>
        <v>DMNGLW</v>
      </c>
      <c r="U264" s="4" t="str">
        <f t="shared" si="12"/>
        <v>LCFH</v>
      </c>
      <c r="V264" s="4" t="str">
        <f t="array" ref="V264">LOWER(IFERROR(PROPER(CONCATENATE(MID(JOIN("",U264),LEN(JOIN("",U264))-ROW(INDIRECT("1:"&amp;LEN(JOIN("",U264))))+1,1))),""))</f>
        <v>hfcl</v>
      </c>
      <c r="X264" s="4">
        <f t="shared" si="13"/>
        <v>4</v>
      </c>
      <c r="Y264" s="4" t="b">
        <f t="shared" si="14"/>
        <v>1</v>
      </c>
    </row>
    <row r="265">
      <c r="A265" s="1" t="s">
        <v>222</v>
      </c>
      <c r="B265" s="4" t="str">
        <f>IFERROR(__xludf.DUMMYFUNCTION("SPLIT(A265,"" "")"),"move")</f>
        <v>move</v>
      </c>
      <c r="C265" s="4">
        <f>IFERROR(__xludf.DUMMYFUNCTION("""COMPUTED_VALUE"""),4.0)</f>
        <v>4</v>
      </c>
      <c r="D265" s="4" t="str">
        <f>IFERROR(__xludf.DUMMYFUNCTION("""COMPUTED_VALUE"""),"from")</f>
        <v>from</v>
      </c>
      <c r="E265" s="4">
        <f>IFERROR(__xludf.DUMMYFUNCTION("""COMPUTED_VALUE"""),2.0)</f>
        <v>2</v>
      </c>
      <c r="F265" s="4" t="str">
        <f>IFERROR(__xludf.DUMMYFUNCTION("""COMPUTED_VALUE"""),"to")</f>
        <v>to</v>
      </c>
      <c r="G265" s="4">
        <f>IFERROR(__xludf.DUMMYFUNCTION("""COMPUTED_VALUE"""),8.0)</f>
        <v>8</v>
      </c>
      <c r="I265" s="4">
        <f t="shared" si="15"/>
        <v>255</v>
      </c>
      <c r="K265" s="4" t="str">
        <f t="shared" ref="K265:S265" si="269">IFS(
K$9=$G265, UPPER(K264) &amp; $V264,
K$9=$E265, LEFT(K264,LEN(K264)-LEN($V264)),
1,UPPER(K264)
)</f>
        <v>H</v>
      </c>
      <c r="L265" s="4" t="str">
        <f t="shared" si="269"/>
        <v>Q</v>
      </c>
      <c r="M265" s="4" t="str">
        <f t="shared" si="269"/>
        <v>VRQGCLSBH</v>
      </c>
      <c r="N265" s="4" t="str">
        <f t="shared" si="269"/>
        <v/>
      </c>
      <c r="O265" s="4" t="str">
        <f t="shared" si="269"/>
        <v>TRNDGJPZGDMMCHH</v>
      </c>
      <c r="P265" s="4" t="str">
        <f t="shared" si="269"/>
        <v/>
      </c>
      <c r="Q265" s="4" t="str">
        <f t="shared" si="269"/>
        <v>MRWF</v>
      </c>
      <c r="R265" s="4" t="str">
        <f t="shared" si="269"/>
        <v>MPPTRLJDTLQLQBVNhfcl</v>
      </c>
      <c r="S265" s="4" t="str">
        <f t="shared" si="269"/>
        <v>DMNGLW</v>
      </c>
      <c r="U265" s="4" t="str">
        <f t="shared" si="12"/>
        <v>cl</v>
      </c>
      <c r="V265" s="4" t="str">
        <f t="array" ref="V265">LOWER(IFERROR(PROPER(CONCATENATE(MID(JOIN("",U265),LEN(JOIN("",U265))-ROW(INDIRECT("1:"&amp;LEN(JOIN("",U265))))+1,1))),""))</f>
        <v>lc</v>
      </c>
      <c r="X265" s="4">
        <f t="shared" si="13"/>
        <v>2</v>
      </c>
      <c r="Y265" s="4" t="b">
        <f t="shared" si="14"/>
        <v>1</v>
      </c>
    </row>
    <row r="266">
      <c r="A266" s="1" t="s">
        <v>137</v>
      </c>
      <c r="B266" s="4" t="str">
        <f>IFERROR(__xludf.DUMMYFUNCTION("SPLIT(A266,"" "")"),"move")</f>
        <v>move</v>
      </c>
      <c r="C266" s="4">
        <f>IFERROR(__xludf.DUMMYFUNCTION("""COMPUTED_VALUE"""),2.0)</f>
        <v>2</v>
      </c>
      <c r="D266" s="4" t="str">
        <f>IFERROR(__xludf.DUMMYFUNCTION("""COMPUTED_VALUE"""),"from")</f>
        <v>from</v>
      </c>
      <c r="E266" s="4">
        <f>IFERROR(__xludf.DUMMYFUNCTION("""COMPUTED_VALUE"""),8.0)</f>
        <v>8</v>
      </c>
      <c r="F266" s="4" t="str">
        <f>IFERROR(__xludf.DUMMYFUNCTION("""COMPUTED_VALUE"""),"to")</f>
        <v>to</v>
      </c>
      <c r="G266" s="4">
        <f>IFERROR(__xludf.DUMMYFUNCTION("""COMPUTED_VALUE"""),3.0)</f>
        <v>3</v>
      </c>
      <c r="I266" s="4">
        <f t="shared" si="15"/>
        <v>256</v>
      </c>
      <c r="K266" s="4" t="str">
        <f t="shared" ref="K266:S266" si="270">IFS(
K$9=$G266, UPPER(K265) &amp; $V265,
K$9=$E266, LEFT(K265,LEN(K265)-LEN($V265)),
1,UPPER(K265)
)</f>
        <v>H</v>
      </c>
      <c r="L266" s="4" t="str">
        <f t="shared" si="270"/>
        <v>Q</v>
      </c>
      <c r="M266" s="4" t="str">
        <f t="shared" si="270"/>
        <v>VRQGCLSBHlc</v>
      </c>
      <c r="N266" s="4" t="str">
        <f t="shared" si="270"/>
        <v/>
      </c>
      <c r="O266" s="4" t="str">
        <f t="shared" si="270"/>
        <v>TRNDGJPZGDMMCHH</v>
      </c>
      <c r="P266" s="4" t="str">
        <f t="shared" si="270"/>
        <v/>
      </c>
      <c r="Q266" s="4" t="str">
        <f t="shared" si="270"/>
        <v>MRWF</v>
      </c>
      <c r="R266" s="4" t="str">
        <f t="shared" si="270"/>
        <v>MPPTRLJDTLQLQBVNhf</v>
      </c>
      <c r="S266" s="4" t="str">
        <f t="shared" si="270"/>
        <v>DMNGLW</v>
      </c>
      <c r="U266" s="4" t="str">
        <f t="shared" si="12"/>
        <v>Q</v>
      </c>
      <c r="V266" s="4" t="str">
        <f t="array" ref="V266">LOWER(IFERROR(PROPER(CONCATENATE(MID(JOIN("",U266),LEN(JOIN("",U266))-ROW(INDIRECT("1:"&amp;LEN(JOIN("",U266))))+1,1))),""))</f>
        <v>q</v>
      </c>
      <c r="X266" s="4">
        <f t="shared" si="13"/>
        <v>1</v>
      </c>
      <c r="Y266" s="4" t="b">
        <f t="shared" si="14"/>
        <v>1</v>
      </c>
    </row>
    <row r="267">
      <c r="A267" s="1" t="s">
        <v>223</v>
      </c>
      <c r="B267" s="4" t="str">
        <f>IFERROR(__xludf.DUMMYFUNCTION("SPLIT(A267,"" "")"),"move")</f>
        <v>move</v>
      </c>
      <c r="C267" s="4">
        <f>IFERROR(__xludf.DUMMYFUNCTION("""COMPUTED_VALUE"""),1.0)</f>
        <v>1</v>
      </c>
      <c r="D267" s="4" t="str">
        <f>IFERROR(__xludf.DUMMYFUNCTION("""COMPUTED_VALUE"""),"from")</f>
        <v>from</v>
      </c>
      <c r="E267" s="4">
        <f>IFERROR(__xludf.DUMMYFUNCTION("""COMPUTED_VALUE"""),2.0)</f>
        <v>2</v>
      </c>
      <c r="F267" s="4" t="str">
        <f>IFERROR(__xludf.DUMMYFUNCTION("""COMPUTED_VALUE"""),"to")</f>
        <v>to</v>
      </c>
      <c r="G267" s="4">
        <f>IFERROR(__xludf.DUMMYFUNCTION("""COMPUTED_VALUE"""),1.0)</f>
        <v>1</v>
      </c>
      <c r="I267" s="4">
        <f t="shared" si="15"/>
        <v>257</v>
      </c>
      <c r="K267" s="4" t="str">
        <f t="shared" ref="K267:S267" si="271">IFS(
K$9=$G267, UPPER(K266) &amp; $V266,
K$9=$E267, LEFT(K266,LEN(K266)-LEN($V266)),
1,UPPER(K266)
)</f>
        <v>Hq</v>
      </c>
      <c r="L267" s="4" t="str">
        <f t="shared" si="271"/>
        <v/>
      </c>
      <c r="M267" s="4" t="str">
        <f t="shared" si="271"/>
        <v>VRQGCLSBHLC</v>
      </c>
      <c r="N267" s="4" t="str">
        <f t="shared" si="271"/>
        <v/>
      </c>
      <c r="O267" s="4" t="str">
        <f t="shared" si="271"/>
        <v>TRNDGJPZGDMMCHH</v>
      </c>
      <c r="P267" s="4" t="str">
        <f t="shared" si="271"/>
        <v/>
      </c>
      <c r="Q267" s="4" t="str">
        <f t="shared" si="271"/>
        <v>MRWF</v>
      </c>
      <c r="R267" s="4" t="str">
        <f t="shared" si="271"/>
        <v>MPPTRLJDTLQLQBVNHF</v>
      </c>
      <c r="S267" s="4" t="str">
        <f t="shared" si="271"/>
        <v>DMNGLW</v>
      </c>
      <c r="U267" s="4" t="str">
        <f t="shared" si="12"/>
        <v>MRWF</v>
      </c>
      <c r="V267" s="4" t="str">
        <f t="array" ref="V267">LOWER(IFERROR(PROPER(CONCATENATE(MID(JOIN("",U267),LEN(JOIN("",U267))-ROW(INDIRECT("1:"&amp;LEN(JOIN("",U267))))+1,1))),""))</f>
        <v>fwrm</v>
      </c>
      <c r="X267" s="4">
        <f t="shared" si="13"/>
        <v>4</v>
      </c>
      <c r="Y267" s="4" t="b">
        <f t="shared" si="14"/>
        <v>1</v>
      </c>
    </row>
    <row r="268">
      <c r="A268" s="1" t="s">
        <v>224</v>
      </c>
      <c r="B268" s="4" t="str">
        <f>IFERROR(__xludf.DUMMYFUNCTION("SPLIT(A268,"" "")"),"move")</f>
        <v>move</v>
      </c>
      <c r="C268" s="4">
        <f>IFERROR(__xludf.DUMMYFUNCTION("""COMPUTED_VALUE"""),4.0)</f>
        <v>4</v>
      </c>
      <c r="D268" s="4" t="str">
        <f>IFERROR(__xludf.DUMMYFUNCTION("""COMPUTED_VALUE"""),"from")</f>
        <v>from</v>
      </c>
      <c r="E268" s="4">
        <f>IFERROR(__xludf.DUMMYFUNCTION("""COMPUTED_VALUE"""),7.0)</f>
        <v>7</v>
      </c>
      <c r="F268" s="4" t="str">
        <f>IFERROR(__xludf.DUMMYFUNCTION("""COMPUTED_VALUE"""),"to")</f>
        <v>to</v>
      </c>
      <c r="G268" s="4">
        <f>IFERROR(__xludf.DUMMYFUNCTION("""COMPUTED_VALUE"""),3.0)</f>
        <v>3</v>
      </c>
      <c r="I268" s="4">
        <f t="shared" si="15"/>
        <v>258</v>
      </c>
      <c r="K268" s="4" t="str">
        <f t="shared" ref="K268:S268" si="272">IFS(
K$9=$G268, UPPER(K267) &amp; $V267,
K$9=$E268, LEFT(K267,LEN(K267)-LEN($V267)),
1,UPPER(K267)
)</f>
        <v>HQ</v>
      </c>
      <c r="L268" s="4" t="str">
        <f t="shared" si="272"/>
        <v/>
      </c>
      <c r="M268" s="4" t="str">
        <f t="shared" si="272"/>
        <v>VRQGCLSBHLCfwrm</v>
      </c>
      <c r="N268" s="4" t="str">
        <f t="shared" si="272"/>
        <v/>
      </c>
      <c r="O268" s="4" t="str">
        <f t="shared" si="272"/>
        <v>TRNDGJPZGDMMCHH</v>
      </c>
      <c r="P268" s="4" t="str">
        <f t="shared" si="272"/>
        <v/>
      </c>
      <c r="Q268" s="4" t="str">
        <f t="shared" si="272"/>
        <v/>
      </c>
      <c r="R268" s="4" t="str">
        <f t="shared" si="272"/>
        <v>MPPTRLJDTLQLQBVNHF</v>
      </c>
      <c r="S268" s="4" t="str">
        <f t="shared" si="272"/>
        <v>DMNGLW</v>
      </c>
      <c r="U268" s="4" t="str">
        <f t="shared" si="12"/>
        <v>LCfwrm</v>
      </c>
      <c r="V268" s="4" t="str">
        <f t="array" ref="V268">LOWER(IFERROR(PROPER(CONCATENATE(MID(JOIN("",U268),LEN(JOIN("",U268))-ROW(INDIRECT("1:"&amp;LEN(JOIN("",U268))))+1,1))),""))</f>
        <v>mrwfcl</v>
      </c>
      <c r="X268" s="4">
        <f t="shared" si="13"/>
        <v>6</v>
      </c>
      <c r="Y268" s="4" t="b">
        <f t="shared" si="14"/>
        <v>1</v>
      </c>
    </row>
    <row r="269">
      <c r="A269" s="1" t="s">
        <v>225</v>
      </c>
      <c r="B269" s="4" t="str">
        <f>IFERROR(__xludf.DUMMYFUNCTION("SPLIT(A269,"" "")"),"move")</f>
        <v>move</v>
      </c>
      <c r="C269" s="4">
        <f>IFERROR(__xludf.DUMMYFUNCTION("""COMPUTED_VALUE"""),6.0)</f>
        <v>6</v>
      </c>
      <c r="D269" s="4" t="str">
        <f>IFERROR(__xludf.DUMMYFUNCTION("""COMPUTED_VALUE"""),"from")</f>
        <v>from</v>
      </c>
      <c r="E269" s="4">
        <f>IFERROR(__xludf.DUMMYFUNCTION("""COMPUTED_VALUE"""),3.0)</f>
        <v>3</v>
      </c>
      <c r="F269" s="4" t="str">
        <f>IFERROR(__xludf.DUMMYFUNCTION("""COMPUTED_VALUE"""),"to")</f>
        <v>to</v>
      </c>
      <c r="G269" s="4">
        <f>IFERROR(__xludf.DUMMYFUNCTION("""COMPUTED_VALUE"""),5.0)</f>
        <v>5</v>
      </c>
      <c r="I269" s="4">
        <f t="shared" si="15"/>
        <v>259</v>
      </c>
      <c r="K269" s="4" t="str">
        <f t="shared" ref="K269:S269" si="273">IFS(
K$9=$G269, UPPER(K268) &amp; $V268,
K$9=$E269, LEFT(K268,LEN(K268)-LEN($V268)),
1,UPPER(K268)
)</f>
        <v>HQ</v>
      </c>
      <c r="L269" s="4" t="str">
        <f t="shared" si="273"/>
        <v/>
      </c>
      <c r="M269" s="4" t="str">
        <f t="shared" si="273"/>
        <v>VRQGCLSBH</v>
      </c>
      <c r="N269" s="4" t="str">
        <f t="shared" si="273"/>
        <v/>
      </c>
      <c r="O269" s="4" t="str">
        <f t="shared" si="273"/>
        <v>TRNDGJPZGDMMCHHmrwfcl</v>
      </c>
      <c r="P269" s="4" t="str">
        <f t="shared" si="273"/>
        <v/>
      </c>
      <c r="Q269" s="4" t="str">
        <f t="shared" si="273"/>
        <v/>
      </c>
      <c r="R269" s="4" t="str">
        <f t="shared" si="273"/>
        <v>MPPTRLJDTLQLQBVNHF</v>
      </c>
      <c r="S269" s="4" t="str">
        <f t="shared" si="273"/>
        <v>DMNGLW</v>
      </c>
      <c r="U269" s="4" t="str">
        <f t="shared" si="12"/>
        <v>GLW</v>
      </c>
      <c r="V269" s="4" t="str">
        <f t="array" ref="V269">LOWER(IFERROR(PROPER(CONCATENATE(MID(JOIN("",U269),LEN(JOIN("",U269))-ROW(INDIRECT("1:"&amp;LEN(JOIN("",U269))))+1,1))),""))</f>
        <v>wlg</v>
      </c>
      <c r="X269" s="4">
        <f t="shared" si="13"/>
        <v>3</v>
      </c>
      <c r="Y269" s="4" t="b">
        <f t="shared" si="14"/>
        <v>1</v>
      </c>
    </row>
    <row r="270">
      <c r="A270" s="1" t="s">
        <v>76</v>
      </c>
      <c r="B270" s="4" t="str">
        <f>IFERROR(__xludf.DUMMYFUNCTION("SPLIT(A270,"" "")"),"move")</f>
        <v>move</v>
      </c>
      <c r="C270" s="4">
        <f>IFERROR(__xludf.DUMMYFUNCTION("""COMPUTED_VALUE"""),3.0)</f>
        <v>3</v>
      </c>
      <c r="D270" s="4" t="str">
        <f>IFERROR(__xludf.DUMMYFUNCTION("""COMPUTED_VALUE"""),"from")</f>
        <v>from</v>
      </c>
      <c r="E270" s="4">
        <f>IFERROR(__xludf.DUMMYFUNCTION("""COMPUTED_VALUE"""),9.0)</f>
        <v>9</v>
      </c>
      <c r="F270" s="4" t="str">
        <f>IFERROR(__xludf.DUMMYFUNCTION("""COMPUTED_VALUE"""),"to")</f>
        <v>to</v>
      </c>
      <c r="G270" s="4">
        <f>IFERROR(__xludf.DUMMYFUNCTION("""COMPUTED_VALUE"""),8.0)</f>
        <v>8</v>
      </c>
      <c r="I270" s="4">
        <f t="shared" si="15"/>
        <v>260</v>
      </c>
      <c r="K270" s="4" t="str">
        <f t="shared" ref="K270:S270" si="274">IFS(
K$9=$G270, UPPER(K269) &amp; $V269,
K$9=$E270, LEFT(K269,LEN(K269)-LEN($V269)),
1,UPPER(K269)
)</f>
        <v>HQ</v>
      </c>
      <c r="L270" s="4" t="str">
        <f t="shared" si="274"/>
        <v/>
      </c>
      <c r="M270" s="4" t="str">
        <f t="shared" si="274"/>
        <v>VRQGCLSBH</v>
      </c>
      <c r="N270" s="4" t="str">
        <f t="shared" si="274"/>
        <v/>
      </c>
      <c r="O270" s="4" t="str">
        <f t="shared" si="274"/>
        <v>TRNDGJPZGDMMCHHMRWFCL</v>
      </c>
      <c r="P270" s="4" t="str">
        <f t="shared" si="274"/>
        <v/>
      </c>
      <c r="Q270" s="4" t="str">
        <f t="shared" si="274"/>
        <v/>
      </c>
      <c r="R270" s="4" t="str">
        <f t="shared" si="274"/>
        <v>MPPTRLJDTLQLQBVNHFwlg</v>
      </c>
      <c r="S270" s="4" t="str">
        <f t="shared" si="274"/>
        <v>DMN</v>
      </c>
      <c r="U270" s="4" t="str">
        <f t="shared" si="12"/>
        <v>TLQLQBVNHFwlg</v>
      </c>
      <c r="V270" s="4" t="str">
        <f t="array" ref="V270">LOWER(IFERROR(PROPER(CONCATENATE(MID(JOIN("",U270),LEN(JOIN("",U270))-ROW(INDIRECT("1:"&amp;LEN(JOIN("",U270))))+1,1))),""))</f>
        <v>glwfhnvbqlqlt</v>
      </c>
      <c r="X270" s="4">
        <f t="shared" si="13"/>
        <v>13</v>
      </c>
      <c r="Y270" s="4" t="b">
        <f t="shared" si="14"/>
        <v>1</v>
      </c>
    </row>
    <row r="271">
      <c r="A271" s="1" t="s">
        <v>226</v>
      </c>
      <c r="B271" s="4" t="str">
        <f>IFERROR(__xludf.DUMMYFUNCTION("SPLIT(A271,"" "")"),"move")</f>
        <v>move</v>
      </c>
      <c r="C271" s="4">
        <f>IFERROR(__xludf.DUMMYFUNCTION("""COMPUTED_VALUE"""),13.0)</f>
        <v>13</v>
      </c>
      <c r="D271" s="4" t="str">
        <f>IFERROR(__xludf.DUMMYFUNCTION("""COMPUTED_VALUE"""),"from")</f>
        <v>from</v>
      </c>
      <c r="E271" s="4">
        <f>IFERROR(__xludf.DUMMYFUNCTION("""COMPUTED_VALUE"""),8.0)</f>
        <v>8</v>
      </c>
      <c r="F271" s="4" t="str">
        <f>IFERROR(__xludf.DUMMYFUNCTION("""COMPUTED_VALUE"""),"to")</f>
        <v>to</v>
      </c>
      <c r="G271" s="4">
        <f>IFERROR(__xludf.DUMMYFUNCTION("""COMPUTED_VALUE"""),6.0)</f>
        <v>6</v>
      </c>
      <c r="I271" s="4">
        <f t="shared" si="15"/>
        <v>261</v>
      </c>
      <c r="K271" s="4" t="str">
        <f t="shared" ref="K271:S271" si="275">IFS(
K$9=$G271, UPPER(K270) &amp; $V270,
K$9=$E271, LEFT(K270,LEN(K270)-LEN($V270)),
1,UPPER(K270)
)</f>
        <v>HQ</v>
      </c>
      <c r="L271" s="4" t="str">
        <f t="shared" si="275"/>
        <v/>
      </c>
      <c r="M271" s="4" t="str">
        <f t="shared" si="275"/>
        <v>VRQGCLSBH</v>
      </c>
      <c r="N271" s="4" t="str">
        <f t="shared" si="275"/>
        <v/>
      </c>
      <c r="O271" s="4" t="str">
        <f t="shared" si="275"/>
        <v>TRNDGJPZGDMMCHHMRWFCL</v>
      </c>
      <c r="P271" s="4" t="str">
        <f t="shared" si="275"/>
        <v>glwfhnvbqlqlt</v>
      </c>
      <c r="Q271" s="4" t="str">
        <f t="shared" si="275"/>
        <v/>
      </c>
      <c r="R271" s="4" t="str">
        <f t="shared" si="275"/>
        <v>MPPTRLJD</v>
      </c>
      <c r="S271" s="4" t="str">
        <f t="shared" si="275"/>
        <v>DMN</v>
      </c>
      <c r="U271" s="4" t="str">
        <f t="shared" si="12"/>
        <v>N</v>
      </c>
      <c r="V271" s="4" t="str">
        <f t="array" ref="V271">LOWER(IFERROR(PROPER(CONCATENATE(MID(JOIN("",U271),LEN(JOIN("",U271))-ROW(INDIRECT("1:"&amp;LEN(JOIN("",U271))))+1,1))),""))</f>
        <v>n</v>
      </c>
      <c r="X271" s="4">
        <f t="shared" si="13"/>
        <v>1</v>
      </c>
      <c r="Y271" s="4" t="b">
        <f t="shared" si="14"/>
        <v>1</v>
      </c>
    </row>
    <row r="272">
      <c r="A272" s="1" t="s">
        <v>79</v>
      </c>
      <c r="B272" s="4" t="str">
        <f>IFERROR(__xludf.DUMMYFUNCTION("SPLIT(A272,"" "")"),"move")</f>
        <v>move</v>
      </c>
      <c r="C272" s="4">
        <f>IFERROR(__xludf.DUMMYFUNCTION("""COMPUTED_VALUE"""),1.0)</f>
        <v>1</v>
      </c>
      <c r="D272" s="4" t="str">
        <f>IFERROR(__xludf.DUMMYFUNCTION("""COMPUTED_VALUE"""),"from")</f>
        <v>from</v>
      </c>
      <c r="E272" s="4">
        <f>IFERROR(__xludf.DUMMYFUNCTION("""COMPUTED_VALUE"""),9.0)</f>
        <v>9</v>
      </c>
      <c r="F272" s="4" t="str">
        <f>IFERROR(__xludf.DUMMYFUNCTION("""COMPUTED_VALUE"""),"to")</f>
        <v>to</v>
      </c>
      <c r="G272" s="4">
        <f>IFERROR(__xludf.DUMMYFUNCTION("""COMPUTED_VALUE"""),2.0)</f>
        <v>2</v>
      </c>
      <c r="I272" s="4">
        <f t="shared" si="15"/>
        <v>262</v>
      </c>
      <c r="K272" s="4" t="str">
        <f t="shared" ref="K272:S272" si="276">IFS(
K$9=$G272, UPPER(K271) &amp; $V271,
K$9=$E272, LEFT(K271,LEN(K271)-LEN($V271)),
1,UPPER(K271)
)</f>
        <v>HQ</v>
      </c>
      <c r="L272" s="4" t="str">
        <f t="shared" si="276"/>
        <v>n</v>
      </c>
      <c r="M272" s="4" t="str">
        <f t="shared" si="276"/>
        <v>VRQGCLSBH</v>
      </c>
      <c r="N272" s="4" t="str">
        <f t="shared" si="276"/>
        <v/>
      </c>
      <c r="O272" s="4" t="str">
        <f t="shared" si="276"/>
        <v>TRNDGJPZGDMMCHHMRWFCL</v>
      </c>
      <c r="P272" s="4" t="str">
        <f t="shared" si="276"/>
        <v>GLWFHNVBQLQLT</v>
      </c>
      <c r="Q272" s="4" t="str">
        <f t="shared" si="276"/>
        <v/>
      </c>
      <c r="R272" s="4" t="str">
        <f t="shared" si="276"/>
        <v>MPPTRLJD</v>
      </c>
      <c r="S272" s="4" t="str">
        <f t="shared" si="276"/>
        <v>DM</v>
      </c>
      <c r="U272" s="4" t="str">
        <f t="shared" si="12"/>
        <v>BH</v>
      </c>
      <c r="V272" s="4" t="str">
        <f t="array" ref="V272">LOWER(IFERROR(PROPER(CONCATENATE(MID(JOIN("",U272),LEN(JOIN("",U272))-ROW(INDIRECT("1:"&amp;LEN(JOIN("",U272))))+1,1))),""))</f>
        <v>hb</v>
      </c>
      <c r="X272" s="4">
        <f t="shared" si="13"/>
        <v>2</v>
      </c>
      <c r="Y272" s="4" t="b">
        <f t="shared" si="14"/>
        <v>1</v>
      </c>
    </row>
    <row r="273">
      <c r="A273" s="1" t="s">
        <v>227</v>
      </c>
      <c r="B273" s="4" t="str">
        <f>IFERROR(__xludf.DUMMYFUNCTION("SPLIT(A273,"" "")"),"move")</f>
        <v>move</v>
      </c>
      <c r="C273" s="4">
        <f>IFERROR(__xludf.DUMMYFUNCTION("""COMPUTED_VALUE"""),2.0)</f>
        <v>2</v>
      </c>
      <c r="D273" s="4" t="str">
        <f>IFERROR(__xludf.DUMMYFUNCTION("""COMPUTED_VALUE"""),"from")</f>
        <v>from</v>
      </c>
      <c r="E273" s="4">
        <f>IFERROR(__xludf.DUMMYFUNCTION("""COMPUTED_VALUE"""),3.0)</f>
        <v>3</v>
      </c>
      <c r="F273" s="4" t="str">
        <f>IFERROR(__xludf.DUMMYFUNCTION("""COMPUTED_VALUE"""),"to")</f>
        <v>to</v>
      </c>
      <c r="G273" s="4">
        <f>IFERROR(__xludf.DUMMYFUNCTION("""COMPUTED_VALUE"""),8.0)</f>
        <v>8</v>
      </c>
      <c r="I273" s="4">
        <f t="shared" si="15"/>
        <v>263</v>
      </c>
      <c r="K273" s="4" t="str">
        <f t="shared" ref="K273:S273" si="277">IFS(
K$9=$G273, UPPER(K272) &amp; $V272,
K$9=$E273, LEFT(K272,LEN(K272)-LEN($V272)),
1,UPPER(K272)
)</f>
        <v>HQ</v>
      </c>
      <c r="L273" s="4" t="str">
        <f t="shared" si="277"/>
        <v>N</v>
      </c>
      <c r="M273" s="4" t="str">
        <f t="shared" si="277"/>
        <v>VRQGCLS</v>
      </c>
      <c r="N273" s="4" t="str">
        <f t="shared" si="277"/>
        <v/>
      </c>
      <c r="O273" s="4" t="str">
        <f t="shared" si="277"/>
        <v>TRNDGJPZGDMMCHHMRWFCL</v>
      </c>
      <c r="P273" s="4" t="str">
        <f t="shared" si="277"/>
        <v>GLWFHNVBQLQLT</v>
      </c>
      <c r="Q273" s="4" t="str">
        <f t="shared" si="277"/>
        <v/>
      </c>
      <c r="R273" s="4" t="str">
        <f t="shared" si="277"/>
        <v>MPPTRLJDhb</v>
      </c>
      <c r="S273" s="4" t="str">
        <f t="shared" si="277"/>
        <v>DM</v>
      </c>
      <c r="U273" s="4" t="str">
        <f t="shared" si="12"/>
        <v>Q</v>
      </c>
      <c r="V273" s="4" t="str">
        <f t="array" ref="V273">LOWER(IFERROR(PROPER(CONCATENATE(MID(JOIN("",U273),LEN(JOIN("",U273))-ROW(INDIRECT("1:"&amp;LEN(JOIN("",U273))))+1,1))),""))</f>
        <v>q</v>
      </c>
      <c r="X273" s="4">
        <f t="shared" si="13"/>
        <v>1</v>
      </c>
      <c r="Y273" s="4" t="b">
        <f t="shared" si="14"/>
        <v>1</v>
      </c>
    </row>
    <row r="274">
      <c r="A274" s="1" t="s">
        <v>228</v>
      </c>
      <c r="B274" s="4" t="str">
        <f>IFERROR(__xludf.DUMMYFUNCTION("SPLIT(A274,"" "")"),"move")</f>
        <v>move</v>
      </c>
      <c r="C274" s="4">
        <f>IFERROR(__xludf.DUMMYFUNCTION("""COMPUTED_VALUE"""),1.0)</f>
        <v>1</v>
      </c>
      <c r="D274" s="4" t="str">
        <f>IFERROR(__xludf.DUMMYFUNCTION("""COMPUTED_VALUE"""),"from")</f>
        <v>from</v>
      </c>
      <c r="E274" s="4">
        <f>IFERROR(__xludf.DUMMYFUNCTION("""COMPUTED_VALUE"""),1.0)</f>
        <v>1</v>
      </c>
      <c r="F274" s="4" t="str">
        <f>IFERROR(__xludf.DUMMYFUNCTION("""COMPUTED_VALUE"""),"to")</f>
        <v>to</v>
      </c>
      <c r="G274" s="4">
        <f>IFERROR(__xludf.DUMMYFUNCTION("""COMPUTED_VALUE"""),9.0)</f>
        <v>9</v>
      </c>
      <c r="I274" s="4">
        <f t="shared" si="15"/>
        <v>264</v>
      </c>
      <c r="K274" s="4" t="str">
        <f t="shared" ref="K274:S274" si="278">IFS(
K$9=$G274, UPPER(K273) &amp; $V273,
K$9=$E274, LEFT(K273,LEN(K273)-LEN($V273)),
1,UPPER(K273)
)</f>
        <v>H</v>
      </c>
      <c r="L274" s="4" t="str">
        <f t="shared" si="278"/>
        <v>N</v>
      </c>
      <c r="M274" s="4" t="str">
        <f t="shared" si="278"/>
        <v>VRQGCLS</v>
      </c>
      <c r="N274" s="4" t="str">
        <f t="shared" si="278"/>
        <v/>
      </c>
      <c r="O274" s="4" t="str">
        <f t="shared" si="278"/>
        <v>TRNDGJPZGDMMCHHMRWFCL</v>
      </c>
      <c r="P274" s="4" t="str">
        <f t="shared" si="278"/>
        <v>GLWFHNVBQLQLT</v>
      </c>
      <c r="Q274" s="4" t="str">
        <f t="shared" si="278"/>
        <v/>
      </c>
      <c r="R274" s="4" t="str">
        <f t="shared" si="278"/>
        <v>MPPTRLJDHB</v>
      </c>
      <c r="S274" s="4" t="str">
        <f t="shared" si="278"/>
        <v>DMq</v>
      </c>
      <c r="U274" s="4" t="str">
        <f t="shared" si="12"/>
        <v>H</v>
      </c>
      <c r="V274" s="4" t="str">
        <f t="array" ref="V274">LOWER(IFERROR(PROPER(CONCATENATE(MID(JOIN("",U274),LEN(JOIN("",U274))-ROW(INDIRECT("1:"&amp;LEN(JOIN("",U274))))+1,1))),""))</f>
        <v>h</v>
      </c>
      <c r="X274" s="4">
        <f t="shared" si="13"/>
        <v>1</v>
      </c>
      <c r="Y274" s="4" t="b">
        <f t="shared" si="14"/>
        <v>1</v>
      </c>
    </row>
    <row r="275">
      <c r="A275" s="1" t="s">
        <v>209</v>
      </c>
      <c r="B275" s="4" t="str">
        <f>IFERROR(__xludf.DUMMYFUNCTION("SPLIT(A275,"" "")"),"move")</f>
        <v>move</v>
      </c>
      <c r="C275" s="4">
        <f>IFERROR(__xludf.DUMMYFUNCTION("""COMPUTED_VALUE"""),1.0)</f>
        <v>1</v>
      </c>
      <c r="D275" s="4" t="str">
        <f>IFERROR(__xludf.DUMMYFUNCTION("""COMPUTED_VALUE"""),"from")</f>
        <v>from</v>
      </c>
      <c r="E275" s="4">
        <f>IFERROR(__xludf.DUMMYFUNCTION("""COMPUTED_VALUE"""),1.0)</f>
        <v>1</v>
      </c>
      <c r="F275" s="4" t="str">
        <f>IFERROR(__xludf.DUMMYFUNCTION("""COMPUTED_VALUE"""),"to")</f>
        <v>to</v>
      </c>
      <c r="G275" s="4">
        <f>IFERROR(__xludf.DUMMYFUNCTION("""COMPUTED_VALUE"""),3.0)</f>
        <v>3</v>
      </c>
      <c r="I275" s="4">
        <f t="shared" si="15"/>
        <v>265</v>
      </c>
      <c r="K275" s="4" t="str">
        <f t="shared" ref="K275:S275" si="279">IFS(
K$9=$G275, UPPER(K274) &amp; $V274,
K$9=$E275, LEFT(K274,LEN(K274)-LEN($V274)),
1,UPPER(K274)
)</f>
        <v/>
      </c>
      <c r="L275" s="4" t="str">
        <f t="shared" si="279"/>
        <v>N</v>
      </c>
      <c r="M275" s="4" t="str">
        <f t="shared" si="279"/>
        <v>VRQGCLSh</v>
      </c>
      <c r="N275" s="4" t="str">
        <f t="shared" si="279"/>
        <v/>
      </c>
      <c r="O275" s="4" t="str">
        <f t="shared" si="279"/>
        <v>TRNDGJPZGDMMCHHMRWFCL</v>
      </c>
      <c r="P275" s="4" t="str">
        <f t="shared" si="279"/>
        <v>GLWFHNVBQLQLT</v>
      </c>
      <c r="Q275" s="4" t="str">
        <f t="shared" si="279"/>
        <v/>
      </c>
      <c r="R275" s="4" t="str">
        <f t="shared" si="279"/>
        <v>MPPTRLJDHB</v>
      </c>
      <c r="S275" s="4" t="str">
        <f t="shared" si="279"/>
        <v>DMQ</v>
      </c>
      <c r="U275" s="4" t="str">
        <f t="shared" si="12"/>
        <v>FHNVBQLQLT</v>
      </c>
      <c r="V275" s="4" t="str">
        <f t="array" ref="V275">LOWER(IFERROR(PROPER(CONCATENATE(MID(JOIN("",U275),LEN(JOIN("",U275))-ROW(INDIRECT("1:"&amp;LEN(JOIN("",U275))))+1,1))),""))</f>
        <v>tlqlqbvnhf</v>
      </c>
      <c r="X275" s="4">
        <f t="shared" si="13"/>
        <v>10</v>
      </c>
      <c r="Y275" s="4" t="b">
        <f t="shared" si="14"/>
        <v>1</v>
      </c>
    </row>
    <row r="276">
      <c r="A276" s="1" t="s">
        <v>229</v>
      </c>
      <c r="B276" s="4" t="str">
        <f>IFERROR(__xludf.DUMMYFUNCTION("SPLIT(A276,"" "")"),"move")</f>
        <v>move</v>
      </c>
      <c r="C276" s="4">
        <f>IFERROR(__xludf.DUMMYFUNCTION("""COMPUTED_VALUE"""),10.0)</f>
        <v>10</v>
      </c>
      <c r="D276" s="4" t="str">
        <f>IFERROR(__xludf.DUMMYFUNCTION("""COMPUTED_VALUE"""),"from")</f>
        <v>from</v>
      </c>
      <c r="E276" s="4">
        <f>IFERROR(__xludf.DUMMYFUNCTION("""COMPUTED_VALUE"""),6.0)</f>
        <v>6</v>
      </c>
      <c r="F276" s="4" t="str">
        <f>IFERROR(__xludf.DUMMYFUNCTION("""COMPUTED_VALUE"""),"to")</f>
        <v>to</v>
      </c>
      <c r="G276" s="4">
        <f>IFERROR(__xludf.DUMMYFUNCTION("""COMPUTED_VALUE"""),3.0)</f>
        <v>3</v>
      </c>
      <c r="I276" s="4">
        <f t="shared" si="15"/>
        <v>266</v>
      </c>
      <c r="K276" s="4" t="str">
        <f t="shared" ref="K276:S276" si="280">IFS(
K$9=$G276, UPPER(K275) &amp; $V275,
K$9=$E276, LEFT(K275,LEN(K275)-LEN($V275)),
1,UPPER(K275)
)</f>
        <v/>
      </c>
      <c r="L276" s="4" t="str">
        <f t="shared" si="280"/>
        <v>N</v>
      </c>
      <c r="M276" s="4" t="str">
        <f t="shared" si="280"/>
        <v>VRQGCLSHtlqlqbvnhf</v>
      </c>
      <c r="N276" s="4" t="str">
        <f t="shared" si="280"/>
        <v/>
      </c>
      <c r="O276" s="4" t="str">
        <f t="shared" si="280"/>
        <v>TRNDGJPZGDMMCHHMRWFCL</v>
      </c>
      <c r="P276" s="4" t="str">
        <f t="shared" si="280"/>
        <v>GLW</v>
      </c>
      <c r="Q276" s="4" t="str">
        <f t="shared" si="280"/>
        <v/>
      </c>
      <c r="R276" s="4" t="str">
        <f t="shared" si="280"/>
        <v>MPPTRLJDHB</v>
      </c>
      <c r="S276" s="4" t="str">
        <f t="shared" si="280"/>
        <v>DMQ</v>
      </c>
      <c r="U276" s="4" t="str">
        <f t="shared" si="12"/>
        <v>N</v>
      </c>
      <c r="V276" s="4" t="str">
        <f t="array" ref="V276">LOWER(IFERROR(PROPER(CONCATENATE(MID(JOIN("",U276),LEN(JOIN("",U276))-ROW(INDIRECT("1:"&amp;LEN(JOIN("",U276))))+1,1))),""))</f>
        <v>n</v>
      </c>
      <c r="X276" s="4">
        <f t="shared" si="13"/>
        <v>1</v>
      </c>
      <c r="Y276" s="4" t="b">
        <f t="shared" si="14"/>
        <v>1</v>
      </c>
    </row>
    <row r="277">
      <c r="A277" s="1" t="s">
        <v>158</v>
      </c>
      <c r="B277" s="4" t="str">
        <f>IFERROR(__xludf.DUMMYFUNCTION("SPLIT(A277,"" "")"),"move")</f>
        <v>move</v>
      </c>
      <c r="C277" s="4">
        <f>IFERROR(__xludf.DUMMYFUNCTION("""COMPUTED_VALUE"""),1.0)</f>
        <v>1</v>
      </c>
      <c r="D277" s="4" t="str">
        <f>IFERROR(__xludf.DUMMYFUNCTION("""COMPUTED_VALUE"""),"from")</f>
        <v>from</v>
      </c>
      <c r="E277" s="4">
        <f>IFERROR(__xludf.DUMMYFUNCTION("""COMPUTED_VALUE"""),2.0)</f>
        <v>2</v>
      </c>
      <c r="F277" s="4" t="str">
        <f>IFERROR(__xludf.DUMMYFUNCTION("""COMPUTED_VALUE"""),"to")</f>
        <v>to</v>
      </c>
      <c r="G277" s="4">
        <f>IFERROR(__xludf.DUMMYFUNCTION("""COMPUTED_VALUE"""),5.0)</f>
        <v>5</v>
      </c>
      <c r="I277" s="4">
        <f t="shared" si="15"/>
        <v>267</v>
      </c>
      <c r="K277" s="4" t="str">
        <f t="shared" ref="K277:S277" si="281">IFS(
K$9=$G277, UPPER(K276) &amp; $V276,
K$9=$E277, LEFT(K276,LEN(K276)-LEN($V276)),
1,UPPER(K276)
)</f>
        <v/>
      </c>
      <c r="L277" s="4" t="str">
        <f t="shared" si="281"/>
        <v/>
      </c>
      <c r="M277" s="4" t="str">
        <f t="shared" si="281"/>
        <v>VRQGCLSHTLQLQBVNHF</v>
      </c>
      <c r="N277" s="4" t="str">
        <f t="shared" si="281"/>
        <v/>
      </c>
      <c r="O277" s="4" t="str">
        <f t="shared" si="281"/>
        <v>TRNDGJPZGDMMCHHMRWFCLn</v>
      </c>
      <c r="P277" s="4" t="str">
        <f t="shared" si="281"/>
        <v>GLW</v>
      </c>
      <c r="Q277" s="4" t="str">
        <f t="shared" si="281"/>
        <v/>
      </c>
      <c r="R277" s="4" t="str">
        <f t="shared" si="281"/>
        <v>MPPTRLJDHB</v>
      </c>
      <c r="S277" s="4" t="str">
        <f t="shared" si="281"/>
        <v>DMQ</v>
      </c>
      <c r="U277" s="4" t="str">
        <f t="shared" si="12"/>
        <v>TRNDGJPZGDMMCHHMRWFCLn</v>
      </c>
      <c r="V277" s="4" t="str">
        <f t="array" ref="V277">LOWER(IFERROR(PROPER(CONCATENATE(MID(JOIN("",U277),LEN(JOIN("",U277))-ROW(INDIRECT("1:"&amp;LEN(JOIN("",U277))))+1,1))),""))</f>
        <v>nlcfwrmhhcmmdgzpjgdnrt</v>
      </c>
      <c r="X277" s="4">
        <f t="shared" si="13"/>
        <v>22</v>
      </c>
      <c r="Y277" s="4" t="b">
        <f t="shared" si="14"/>
        <v>1</v>
      </c>
    </row>
    <row r="278">
      <c r="A278" s="1" t="s">
        <v>230</v>
      </c>
      <c r="B278" s="4" t="str">
        <f>IFERROR(__xludf.DUMMYFUNCTION("SPLIT(A278,"" "")"),"move")</f>
        <v>move</v>
      </c>
      <c r="C278" s="4">
        <f>IFERROR(__xludf.DUMMYFUNCTION("""COMPUTED_VALUE"""),22.0)</f>
        <v>22</v>
      </c>
      <c r="D278" s="4" t="str">
        <f>IFERROR(__xludf.DUMMYFUNCTION("""COMPUTED_VALUE"""),"from")</f>
        <v>from</v>
      </c>
      <c r="E278" s="4">
        <f>IFERROR(__xludf.DUMMYFUNCTION("""COMPUTED_VALUE"""),5.0)</f>
        <v>5</v>
      </c>
      <c r="F278" s="4" t="str">
        <f>IFERROR(__xludf.DUMMYFUNCTION("""COMPUTED_VALUE"""),"to")</f>
        <v>to</v>
      </c>
      <c r="G278" s="4">
        <f>IFERROR(__xludf.DUMMYFUNCTION("""COMPUTED_VALUE"""),7.0)</f>
        <v>7</v>
      </c>
      <c r="I278" s="4">
        <f t="shared" si="15"/>
        <v>268</v>
      </c>
      <c r="K278" s="4" t="str">
        <f t="shared" ref="K278:S278" si="282">IFS(
K$9=$G278, UPPER(K277) &amp; $V277,
K$9=$E278, LEFT(K277,LEN(K277)-LEN($V277)),
1,UPPER(K277)
)</f>
        <v/>
      </c>
      <c r="L278" s="4" t="str">
        <f t="shared" si="282"/>
        <v/>
      </c>
      <c r="M278" s="4" t="str">
        <f t="shared" si="282"/>
        <v>VRQGCLSHTLQLQBVNHF</v>
      </c>
      <c r="N278" s="4" t="str">
        <f t="shared" si="282"/>
        <v/>
      </c>
      <c r="O278" s="4" t="str">
        <f t="shared" si="282"/>
        <v/>
      </c>
      <c r="P278" s="4" t="str">
        <f t="shared" si="282"/>
        <v>GLW</v>
      </c>
      <c r="Q278" s="4" t="str">
        <f t="shared" si="282"/>
        <v>nlcfwrmhhcmmdgzpjgdnrt</v>
      </c>
      <c r="R278" s="4" t="str">
        <f t="shared" si="282"/>
        <v>MPPTRLJDHB</v>
      </c>
      <c r="S278" s="4" t="str">
        <f t="shared" si="282"/>
        <v>DMQ</v>
      </c>
      <c r="U278" s="4" t="str">
        <f t="shared" si="12"/>
        <v>Q</v>
      </c>
      <c r="V278" s="4" t="str">
        <f t="array" ref="V278">LOWER(IFERROR(PROPER(CONCATENATE(MID(JOIN("",U278),LEN(JOIN("",U278))-ROW(INDIRECT("1:"&amp;LEN(JOIN("",U278))))+1,1))),""))</f>
        <v>q</v>
      </c>
      <c r="X278" s="4">
        <f t="shared" si="13"/>
        <v>1</v>
      </c>
      <c r="Y278" s="4" t="b">
        <f t="shared" si="14"/>
        <v>1</v>
      </c>
    </row>
    <row r="279">
      <c r="A279" s="1" t="s">
        <v>34</v>
      </c>
      <c r="B279" s="4" t="str">
        <f>IFERROR(__xludf.DUMMYFUNCTION("SPLIT(A279,"" "")"),"move")</f>
        <v>move</v>
      </c>
      <c r="C279" s="4">
        <f>IFERROR(__xludf.DUMMYFUNCTION("""COMPUTED_VALUE"""),1.0)</f>
        <v>1</v>
      </c>
      <c r="D279" s="4" t="str">
        <f>IFERROR(__xludf.DUMMYFUNCTION("""COMPUTED_VALUE"""),"from")</f>
        <v>from</v>
      </c>
      <c r="E279" s="4">
        <f>IFERROR(__xludf.DUMMYFUNCTION("""COMPUTED_VALUE"""),9.0)</f>
        <v>9</v>
      </c>
      <c r="F279" s="4" t="str">
        <f>IFERROR(__xludf.DUMMYFUNCTION("""COMPUTED_VALUE"""),"to")</f>
        <v>to</v>
      </c>
      <c r="G279" s="4">
        <f>IFERROR(__xludf.DUMMYFUNCTION("""COMPUTED_VALUE"""),3.0)</f>
        <v>3</v>
      </c>
      <c r="I279" s="4">
        <f t="shared" si="15"/>
        <v>269</v>
      </c>
      <c r="K279" s="4" t="str">
        <f t="shared" ref="K279:S279" si="283">IFS(
K$9=$G279, UPPER(K278) &amp; $V278,
K$9=$E279, LEFT(K278,LEN(K278)-LEN($V278)),
1,UPPER(K278)
)</f>
        <v/>
      </c>
      <c r="L279" s="4" t="str">
        <f t="shared" si="283"/>
        <v/>
      </c>
      <c r="M279" s="4" t="str">
        <f t="shared" si="283"/>
        <v>VRQGCLSHTLQLQBVNHFq</v>
      </c>
      <c r="N279" s="4" t="str">
        <f t="shared" si="283"/>
        <v/>
      </c>
      <c r="O279" s="4" t="str">
        <f t="shared" si="283"/>
        <v/>
      </c>
      <c r="P279" s="4" t="str">
        <f t="shared" si="283"/>
        <v>GLW</v>
      </c>
      <c r="Q279" s="4" t="str">
        <f t="shared" si="283"/>
        <v>NLCFWRMHHCMMDGZPJGDNRT</v>
      </c>
      <c r="R279" s="4" t="str">
        <f t="shared" si="283"/>
        <v>MPPTRLJDHB</v>
      </c>
      <c r="S279" s="4" t="str">
        <f t="shared" si="283"/>
        <v>DM</v>
      </c>
      <c r="U279" s="4" t="str">
        <f t="shared" si="12"/>
        <v>B</v>
      </c>
      <c r="V279" s="4" t="str">
        <f t="array" ref="V279">LOWER(IFERROR(PROPER(CONCATENATE(MID(JOIN("",U279),LEN(JOIN("",U279))-ROW(INDIRECT("1:"&amp;LEN(JOIN("",U279))))+1,1))),""))</f>
        <v>b</v>
      </c>
      <c r="X279" s="4">
        <f t="shared" si="13"/>
        <v>1</v>
      </c>
      <c r="Y279" s="4" t="b">
        <f t="shared" si="14"/>
        <v>1</v>
      </c>
    </row>
    <row r="280">
      <c r="A280" s="1" t="s">
        <v>231</v>
      </c>
      <c r="B280" s="4" t="str">
        <f>IFERROR(__xludf.DUMMYFUNCTION("SPLIT(A280,"" "")"),"move")</f>
        <v>move</v>
      </c>
      <c r="C280" s="4">
        <f>IFERROR(__xludf.DUMMYFUNCTION("""COMPUTED_VALUE"""),1.0)</f>
        <v>1</v>
      </c>
      <c r="D280" s="4" t="str">
        <f>IFERROR(__xludf.DUMMYFUNCTION("""COMPUTED_VALUE"""),"from")</f>
        <v>from</v>
      </c>
      <c r="E280" s="4">
        <f>IFERROR(__xludf.DUMMYFUNCTION("""COMPUTED_VALUE"""),8.0)</f>
        <v>8</v>
      </c>
      <c r="F280" s="4" t="str">
        <f>IFERROR(__xludf.DUMMYFUNCTION("""COMPUTED_VALUE"""),"to")</f>
        <v>to</v>
      </c>
      <c r="G280" s="4">
        <f>IFERROR(__xludf.DUMMYFUNCTION("""COMPUTED_VALUE"""),7.0)</f>
        <v>7</v>
      </c>
      <c r="I280" s="4">
        <f t="shared" si="15"/>
        <v>270</v>
      </c>
      <c r="K280" s="4" t="str">
        <f t="shared" ref="K280:S280" si="284">IFS(
K$9=$G280, UPPER(K279) &amp; $V279,
K$9=$E280, LEFT(K279,LEN(K279)-LEN($V279)),
1,UPPER(K279)
)</f>
        <v/>
      </c>
      <c r="L280" s="4" t="str">
        <f t="shared" si="284"/>
        <v/>
      </c>
      <c r="M280" s="4" t="str">
        <f t="shared" si="284"/>
        <v>VRQGCLSHTLQLQBVNHFQ</v>
      </c>
      <c r="N280" s="4" t="str">
        <f t="shared" si="284"/>
        <v/>
      </c>
      <c r="O280" s="4" t="str">
        <f t="shared" si="284"/>
        <v/>
      </c>
      <c r="P280" s="4" t="str">
        <f t="shared" si="284"/>
        <v>GLW</v>
      </c>
      <c r="Q280" s="4" t="str">
        <f t="shared" si="284"/>
        <v>NLCFWRMHHCMMDGZPJGDNRTb</v>
      </c>
      <c r="R280" s="4" t="str">
        <f t="shared" si="284"/>
        <v>MPPTRLJDH</v>
      </c>
      <c r="S280" s="4" t="str">
        <f t="shared" si="284"/>
        <v>DM</v>
      </c>
      <c r="U280" s="4" t="str">
        <f t="shared" si="12"/>
        <v>Tb</v>
      </c>
      <c r="V280" s="4" t="str">
        <f t="array" ref="V280">LOWER(IFERROR(PROPER(CONCATENATE(MID(JOIN("",U280),LEN(JOIN("",U280))-ROW(INDIRECT("1:"&amp;LEN(JOIN("",U280))))+1,1))),""))</f>
        <v>bt</v>
      </c>
      <c r="X280" s="4">
        <f t="shared" si="13"/>
        <v>2</v>
      </c>
      <c r="Y280" s="4" t="b">
        <f t="shared" si="14"/>
        <v>1</v>
      </c>
    </row>
    <row r="281">
      <c r="A281" s="1" t="s">
        <v>187</v>
      </c>
      <c r="B281" s="4" t="str">
        <f>IFERROR(__xludf.DUMMYFUNCTION("SPLIT(A281,"" "")"),"move")</f>
        <v>move</v>
      </c>
      <c r="C281" s="4">
        <f>IFERROR(__xludf.DUMMYFUNCTION("""COMPUTED_VALUE"""),2.0)</f>
        <v>2</v>
      </c>
      <c r="D281" s="4" t="str">
        <f>IFERROR(__xludf.DUMMYFUNCTION("""COMPUTED_VALUE"""),"from")</f>
        <v>from</v>
      </c>
      <c r="E281" s="4">
        <f>IFERROR(__xludf.DUMMYFUNCTION("""COMPUTED_VALUE"""),7.0)</f>
        <v>7</v>
      </c>
      <c r="F281" s="4" t="str">
        <f>IFERROR(__xludf.DUMMYFUNCTION("""COMPUTED_VALUE"""),"to")</f>
        <v>to</v>
      </c>
      <c r="G281" s="4">
        <f>IFERROR(__xludf.DUMMYFUNCTION("""COMPUTED_VALUE"""),8.0)</f>
        <v>8</v>
      </c>
      <c r="I281" s="4">
        <f t="shared" si="15"/>
        <v>271</v>
      </c>
      <c r="K281" s="4" t="str">
        <f t="shared" ref="K281:S281" si="285">IFS(
K$9=$G281, UPPER(K280) &amp; $V280,
K$9=$E281, LEFT(K280,LEN(K280)-LEN($V280)),
1,UPPER(K280)
)</f>
        <v/>
      </c>
      <c r="L281" s="4" t="str">
        <f t="shared" si="285"/>
        <v/>
      </c>
      <c r="M281" s="4" t="str">
        <f t="shared" si="285"/>
        <v>VRQGCLSHTLQLQBVNHFQ</v>
      </c>
      <c r="N281" s="4" t="str">
        <f t="shared" si="285"/>
        <v/>
      </c>
      <c r="O281" s="4" t="str">
        <f t="shared" si="285"/>
        <v/>
      </c>
      <c r="P281" s="4" t="str">
        <f t="shared" si="285"/>
        <v>GLW</v>
      </c>
      <c r="Q281" s="4" t="str">
        <f t="shared" si="285"/>
        <v>NLCFWRMHHCMMDGZPJGDNR</v>
      </c>
      <c r="R281" s="4" t="str">
        <f t="shared" si="285"/>
        <v>MPPTRLJDHbt</v>
      </c>
      <c r="S281" s="4" t="str">
        <f t="shared" si="285"/>
        <v>DM</v>
      </c>
      <c r="U281" s="4" t="str">
        <f t="shared" si="12"/>
        <v>LJDHbt</v>
      </c>
      <c r="V281" s="4" t="str">
        <f t="array" ref="V281">LOWER(IFERROR(PROPER(CONCATENATE(MID(JOIN("",U281),LEN(JOIN("",U281))-ROW(INDIRECT("1:"&amp;LEN(JOIN("",U281))))+1,1))),""))</f>
        <v>tbhdjl</v>
      </c>
      <c r="X281" s="4">
        <f t="shared" si="13"/>
        <v>6</v>
      </c>
      <c r="Y281" s="4" t="b">
        <f t="shared" si="14"/>
        <v>1</v>
      </c>
    </row>
    <row r="282">
      <c r="A282" s="1" t="s">
        <v>232</v>
      </c>
      <c r="B282" s="4" t="str">
        <f>IFERROR(__xludf.DUMMYFUNCTION("SPLIT(A282,"" "")"),"move")</f>
        <v>move</v>
      </c>
      <c r="C282" s="4">
        <f>IFERROR(__xludf.DUMMYFUNCTION("""COMPUTED_VALUE"""),6.0)</f>
        <v>6</v>
      </c>
      <c r="D282" s="4" t="str">
        <f>IFERROR(__xludf.DUMMYFUNCTION("""COMPUTED_VALUE"""),"from")</f>
        <v>from</v>
      </c>
      <c r="E282" s="4">
        <f>IFERROR(__xludf.DUMMYFUNCTION("""COMPUTED_VALUE"""),8.0)</f>
        <v>8</v>
      </c>
      <c r="F282" s="4" t="str">
        <f>IFERROR(__xludf.DUMMYFUNCTION("""COMPUTED_VALUE"""),"to")</f>
        <v>to</v>
      </c>
      <c r="G282" s="4">
        <f>IFERROR(__xludf.DUMMYFUNCTION("""COMPUTED_VALUE"""),4.0)</f>
        <v>4</v>
      </c>
      <c r="I282" s="4">
        <f t="shared" si="15"/>
        <v>272</v>
      </c>
      <c r="K282" s="4" t="str">
        <f t="shared" ref="K282:S282" si="286">IFS(
K$9=$G282, UPPER(K281) &amp; $V281,
K$9=$E282, LEFT(K281,LEN(K281)-LEN($V281)),
1,UPPER(K281)
)</f>
        <v/>
      </c>
      <c r="L282" s="4" t="str">
        <f t="shared" si="286"/>
        <v/>
      </c>
      <c r="M282" s="4" t="str">
        <f t="shared" si="286"/>
        <v>VRQGCLSHTLQLQBVNHFQ</v>
      </c>
      <c r="N282" s="4" t="str">
        <f t="shared" si="286"/>
        <v>tbhdjl</v>
      </c>
      <c r="O282" s="4" t="str">
        <f t="shared" si="286"/>
        <v/>
      </c>
      <c r="P282" s="4" t="str">
        <f t="shared" si="286"/>
        <v>GLW</v>
      </c>
      <c r="Q282" s="4" t="str">
        <f t="shared" si="286"/>
        <v>NLCFWRMHHCMMDGZPJGDNR</v>
      </c>
      <c r="R282" s="4" t="str">
        <f t="shared" si="286"/>
        <v>MPPTR</v>
      </c>
      <c r="S282" s="4" t="str">
        <f t="shared" si="286"/>
        <v>DM</v>
      </c>
      <c r="U282" s="4" t="str">
        <f t="shared" si="12"/>
        <v>DM</v>
      </c>
      <c r="V282" s="4" t="str">
        <f t="array" ref="V282">LOWER(IFERROR(PROPER(CONCATENATE(MID(JOIN("",U282),LEN(JOIN("",U282))-ROW(INDIRECT("1:"&amp;LEN(JOIN("",U282))))+1,1))),""))</f>
        <v>md</v>
      </c>
      <c r="X282" s="4">
        <f t="shared" si="13"/>
        <v>2</v>
      </c>
      <c r="Y282" s="4" t="b">
        <f t="shared" si="14"/>
        <v>1</v>
      </c>
    </row>
    <row r="283">
      <c r="A283" s="1" t="s">
        <v>233</v>
      </c>
      <c r="B283" s="4" t="str">
        <f>IFERROR(__xludf.DUMMYFUNCTION("SPLIT(A283,"" "")"),"move")</f>
        <v>move</v>
      </c>
      <c r="C283" s="4">
        <f>IFERROR(__xludf.DUMMYFUNCTION("""COMPUTED_VALUE"""),2.0)</f>
        <v>2</v>
      </c>
      <c r="D283" s="4" t="str">
        <f>IFERROR(__xludf.DUMMYFUNCTION("""COMPUTED_VALUE"""),"from")</f>
        <v>from</v>
      </c>
      <c r="E283" s="4">
        <f>IFERROR(__xludf.DUMMYFUNCTION("""COMPUTED_VALUE"""),9.0)</f>
        <v>9</v>
      </c>
      <c r="F283" s="4" t="str">
        <f>IFERROR(__xludf.DUMMYFUNCTION("""COMPUTED_VALUE"""),"to")</f>
        <v>to</v>
      </c>
      <c r="G283" s="4">
        <f>IFERROR(__xludf.DUMMYFUNCTION("""COMPUTED_VALUE"""),2.0)</f>
        <v>2</v>
      </c>
      <c r="I283" s="4">
        <f t="shared" si="15"/>
        <v>273</v>
      </c>
      <c r="K283" s="4" t="str">
        <f t="shared" ref="K283:S283" si="287">IFS(
K$9=$G283, UPPER(K282) &amp; $V282,
K$9=$E283, LEFT(K282,LEN(K282)-LEN($V282)),
1,UPPER(K282)
)</f>
        <v/>
      </c>
      <c r="L283" s="4" t="str">
        <f t="shared" si="287"/>
        <v>md</v>
      </c>
      <c r="M283" s="4" t="str">
        <f t="shared" si="287"/>
        <v>VRQGCLSHTLQLQBVNHFQ</v>
      </c>
      <c r="N283" s="4" t="str">
        <f t="shared" si="287"/>
        <v>TBHDJL</v>
      </c>
      <c r="O283" s="4" t="str">
        <f t="shared" si="287"/>
        <v/>
      </c>
      <c r="P283" s="4" t="str">
        <f t="shared" si="287"/>
        <v>GLW</v>
      </c>
      <c r="Q283" s="4" t="str">
        <f t="shared" si="287"/>
        <v>NLCFWRMHHCMMDGZPJGDNR</v>
      </c>
      <c r="R283" s="4" t="str">
        <f t="shared" si="287"/>
        <v>MPPTR</v>
      </c>
      <c r="S283" s="4" t="str">
        <f t="shared" si="287"/>
        <v/>
      </c>
      <c r="U283" s="4" t="str">
        <f t="shared" si="12"/>
        <v>NLCFWRMHHCMMDGZPJGDNR</v>
      </c>
      <c r="V283" s="4" t="str">
        <f t="array" ref="V283">LOWER(IFERROR(PROPER(CONCATENATE(MID(JOIN("",U283),LEN(JOIN("",U283))-ROW(INDIRECT("1:"&amp;LEN(JOIN("",U283))))+1,1))),""))</f>
        <v>rndgjpzgdmmchhmrwfcln</v>
      </c>
      <c r="X283" s="4">
        <f t="shared" si="13"/>
        <v>21</v>
      </c>
      <c r="Y283" s="4" t="b">
        <f t="shared" si="14"/>
        <v>1</v>
      </c>
    </row>
    <row r="284">
      <c r="A284" s="1" t="s">
        <v>234</v>
      </c>
      <c r="B284" s="4" t="str">
        <f>IFERROR(__xludf.DUMMYFUNCTION("SPLIT(A284,"" "")"),"move")</f>
        <v>move</v>
      </c>
      <c r="C284" s="4">
        <f>IFERROR(__xludf.DUMMYFUNCTION("""COMPUTED_VALUE"""),21.0)</f>
        <v>21</v>
      </c>
      <c r="D284" s="4" t="str">
        <f>IFERROR(__xludf.DUMMYFUNCTION("""COMPUTED_VALUE"""),"from")</f>
        <v>from</v>
      </c>
      <c r="E284" s="4">
        <f>IFERROR(__xludf.DUMMYFUNCTION("""COMPUTED_VALUE"""),7.0)</f>
        <v>7</v>
      </c>
      <c r="F284" s="4" t="str">
        <f>IFERROR(__xludf.DUMMYFUNCTION("""COMPUTED_VALUE"""),"to")</f>
        <v>to</v>
      </c>
      <c r="G284" s="4">
        <f>IFERROR(__xludf.DUMMYFUNCTION("""COMPUTED_VALUE"""),6.0)</f>
        <v>6</v>
      </c>
      <c r="I284" s="4">
        <f t="shared" si="15"/>
        <v>274</v>
      </c>
      <c r="K284" s="4" t="str">
        <f t="shared" ref="K284:S284" si="288">IFS(
K$9=$G284, UPPER(K283) &amp; $V283,
K$9=$E284, LEFT(K283,LEN(K283)-LEN($V283)),
1,UPPER(K283)
)</f>
        <v/>
      </c>
      <c r="L284" s="4" t="str">
        <f t="shared" si="288"/>
        <v>MD</v>
      </c>
      <c r="M284" s="4" t="str">
        <f t="shared" si="288"/>
        <v>VRQGCLSHTLQLQBVNHFQ</v>
      </c>
      <c r="N284" s="4" t="str">
        <f t="shared" si="288"/>
        <v>TBHDJL</v>
      </c>
      <c r="O284" s="4" t="str">
        <f t="shared" si="288"/>
        <v/>
      </c>
      <c r="P284" s="4" t="str">
        <f t="shared" si="288"/>
        <v>GLWrndgjpzgdmmchhmrwfcln</v>
      </c>
      <c r="Q284" s="4" t="str">
        <f t="shared" si="288"/>
        <v/>
      </c>
      <c r="R284" s="4" t="str">
        <f t="shared" si="288"/>
        <v>MPPTR</v>
      </c>
      <c r="S284" s="4" t="str">
        <f t="shared" si="288"/>
        <v/>
      </c>
      <c r="U284" s="4" t="str">
        <f t="shared" si="12"/>
        <v>PPTR</v>
      </c>
      <c r="V284" s="4" t="str">
        <f t="array" ref="V284">LOWER(IFERROR(PROPER(CONCATENATE(MID(JOIN("",U284),LEN(JOIN("",U284))-ROW(INDIRECT("1:"&amp;LEN(JOIN("",U284))))+1,1))),""))</f>
        <v>rtpp</v>
      </c>
      <c r="X284" s="4">
        <f t="shared" si="13"/>
        <v>4</v>
      </c>
      <c r="Y284" s="4" t="b">
        <f t="shared" si="14"/>
        <v>1</v>
      </c>
    </row>
    <row r="285">
      <c r="A285" s="1" t="s">
        <v>92</v>
      </c>
      <c r="B285" s="4" t="str">
        <f>IFERROR(__xludf.DUMMYFUNCTION("SPLIT(A285,"" "")"),"move")</f>
        <v>move</v>
      </c>
      <c r="C285" s="4">
        <f>IFERROR(__xludf.DUMMYFUNCTION("""COMPUTED_VALUE"""),4.0)</f>
        <v>4</v>
      </c>
      <c r="D285" s="4" t="str">
        <f>IFERROR(__xludf.DUMMYFUNCTION("""COMPUTED_VALUE"""),"from")</f>
        <v>from</v>
      </c>
      <c r="E285" s="4">
        <f>IFERROR(__xludf.DUMMYFUNCTION("""COMPUTED_VALUE"""),8.0)</f>
        <v>8</v>
      </c>
      <c r="F285" s="4" t="str">
        <f>IFERROR(__xludf.DUMMYFUNCTION("""COMPUTED_VALUE"""),"to")</f>
        <v>to</v>
      </c>
      <c r="G285" s="4">
        <f>IFERROR(__xludf.DUMMYFUNCTION("""COMPUTED_VALUE"""),5.0)</f>
        <v>5</v>
      </c>
      <c r="I285" s="4">
        <f t="shared" si="15"/>
        <v>275</v>
      </c>
      <c r="K285" s="4" t="str">
        <f t="shared" ref="K285:S285" si="289">IFS(
K$9=$G285, UPPER(K284) &amp; $V284,
K$9=$E285, LEFT(K284,LEN(K284)-LEN($V284)),
1,UPPER(K284)
)</f>
        <v/>
      </c>
      <c r="L285" s="4" t="str">
        <f t="shared" si="289"/>
        <v>MD</v>
      </c>
      <c r="M285" s="4" t="str">
        <f t="shared" si="289"/>
        <v>VRQGCLSHTLQLQBVNHFQ</v>
      </c>
      <c r="N285" s="4" t="str">
        <f t="shared" si="289"/>
        <v>TBHDJL</v>
      </c>
      <c r="O285" s="4" t="str">
        <f t="shared" si="289"/>
        <v>rtpp</v>
      </c>
      <c r="P285" s="4" t="str">
        <f t="shared" si="289"/>
        <v>GLWRNDGJPZGDMMCHHMRWFCLN</v>
      </c>
      <c r="Q285" s="4" t="str">
        <f t="shared" si="289"/>
        <v/>
      </c>
      <c r="R285" s="4" t="str">
        <f t="shared" si="289"/>
        <v>M</v>
      </c>
      <c r="S285" s="4" t="str">
        <f t="shared" si="289"/>
        <v/>
      </c>
      <c r="U285" s="4" t="str">
        <f t="shared" si="12"/>
        <v>M</v>
      </c>
      <c r="V285" s="4" t="str">
        <f t="array" ref="V285">LOWER(IFERROR(PROPER(CONCATENATE(MID(JOIN("",U285),LEN(JOIN("",U285))-ROW(INDIRECT("1:"&amp;LEN(JOIN("",U285))))+1,1))),""))</f>
        <v>m</v>
      </c>
      <c r="X285" s="4">
        <f t="shared" si="13"/>
        <v>1</v>
      </c>
      <c r="Y285" s="4" t="b">
        <f t="shared" si="14"/>
        <v>1</v>
      </c>
    </row>
    <row r="286">
      <c r="A286" s="1" t="s">
        <v>124</v>
      </c>
      <c r="B286" s="4" t="str">
        <f>IFERROR(__xludf.DUMMYFUNCTION("SPLIT(A286,"" "")"),"move")</f>
        <v>move</v>
      </c>
      <c r="C286" s="4">
        <f>IFERROR(__xludf.DUMMYFUNCTION("""COMPUTED_VALUE"""),1.0)</f>
        <v>1</v>
      </c>
      <c r="D286" s="4" t="str">
        <f>IFERROR(__xludf.DUMMYFUNCTION("""COMPUTED_VALUE"""),"from")</f>
        <v>from</v>
      </c>
      <c r="E286" s="4">
        <f>IFERROR(__xludf.DUMMYFUNCTION("""COMPUTED_VALUE"""),8.0)</f>
        <v>8</v>
      </c>
      <c r="F286" s="4" t="str">
        <f>IFERROR(__xludf.DUMMYFUNCTION("""COMPUTED_VALUE"""),"to")</f>
        <v>to</v>
      </c>
      <c r="G286" s="4">
        <f>IFERROR(__xludf.DUMMYFUNCTION("""COMPUTED_VALUE"""),4.0)</f>
        <v>4</v>
      </c>
      <c r="I286" s="4">
        <f t="shared" si="15"/>
        <v>276</v>
      </c>
      <c r="K286" s="4" t="str">
        <f t="shared" ref="K286:S286" si="290">IFS(
K$9=$G286, UPPER(K285) &amp; $V285,
K$9=$E286, LEFT(K285,LEN(K285)-LEN($V285)),
1,UPPER(K285)
)</f>
        <v/>
      </c>
      <c r="L286" s="4" t="str">
        <f t="shared" si="290"/>
        <v>MD</v>
      </c>
      <c r="M286" s="4" t="str">
        <f t="shared" si="290"/>
        <v>VRQGCLSHTLQLQBVNHFQ</v>
      </c>
      <c r="N286" s="4" t="str">
        <f t="shared" si="290"/>
        <v>TBHDJLm</v>
      </c>
      <c r="O286" s="4" t="str">
        <f t="shared" si="290"/>
        <v>RTPP</v>
      </c>
      <c r="P286" s="4" t="str">
        <f t="shared" si="290"/>
        <v>GLWRNDGJPZGDMMCHHMRWFCLN</v>
      </c>
      <c r="Q286" s="4" t="str">
        <f t="shared" si="290"/>
        <v/>
      </c>
      <c r="R286" s="4" t="str">
        <f t="shared" si="290"/>
        <v/>
      </c>
      <c r="S286" s="4" t="str">
        <f t="shared" si="290"/>
        <v/>
      </c>
      <c r="U286" s="4" t="str">
        <f t="shared" si="12"/>
        <v>P</v>
      </c>
      <c r="V286" s="4" t="str">
        <f t="array" ref="V286">LOWER(IFERROR(PROPER(CONCATENATE(MID(JOIN("",U286),LEN(JOIN("",U286))-ROW(INDIRECT("1:"&amp;LEN(JOIN("",U286))))+1,1))),""))</f>
        <v>p</v>
      </c>
      <c r="X286" s="4">
        <f t="shared" si="13"/>
        <v>1</v>
      </c>
      <c r="Y286" s="4" t="b">
        <f t="shared" si="14"/>
        <v>1</v>
      </c>
    </row>
    <row r="287">
      <c r="A287" s="1" t="s">
        <v>57</v>
      </c>
      <c r="B287" s="4" t="str">
        <f>IFERROR(__xludf.DUMMYFUNCTION("SPLIT(A287,"" "")"),"move")</f>
        <v>move</v>
      </c>
      <c r="C287" s="4">
        <f>IFERROR(__xludf.DUMMYFUNCTION("""COMPUTED_VALUE"""),1.0)</f>
        <v>1</v>
      </c>
      <c r="D287" s="4" t="str">
        <f>IFERROR(__xludf.DUMMYFUNCTION("""COMPUTED_VALUE"""),"from")</f>
        <v>from</v>
      </c>
      <c r="E287" s="4">
        <f>IFERROR(__xludf.DUMMYFUNCTION("""COMPUTED_VALUE"""),5.0)</f>
        <v>5</v>
      </c>
      <c r="F287" s="4" t="str">
        <f>IFERROR(__xludf.DUMMYFUNCTION("""COMPUTED_VALUE"""),"to")</f>
        <v>to</v>
      </c>
      <c r="G287" s="4">
        <f>IFERROR(__xludf.DUMMYFUNCTION("""COMPUTED_VALUE"""),7.0)</f>
        <v>7</v>
      </c>
      <c r="I287" s="4">
        <f t="shared" si="15"/>
        <v>277</v>
      </c>
      <c r="K287" s="4" t="str">
        <f t="shared" ref="K287:S287" si="291">IFS(
K$9=$G287, UPPER(K286) &amp; $V286,
K$9=$E287, LEFT(K286,LEN(K286)-LEN($V286)),
1,UPPER(K286)
)</f>
        <v/>
      </c>
      <c r="L287" s="4" t="str">
        <f t="shared" si="291"/>
        <v>MD</v>
      </c>
      <c r="M287" s="4" t="str">
        <f t="shared" si="291"/>
        <v>VRQGCLSHTLQLQBVNHFQ</v>
      </c>
      <c r="N287" s="4" t="str">
        <f t="shared" si="291"/>
        <v>TBHDJLM</v>
      </c>
      <c r="O287" s="4" t="str">
        <f t="shared" si="291"/>
        <v>RTP</v>
      </c>
      <c r="P287" s="4" t="str">
        <f t="shared" si="291"/>
        <v>GLWRNDGJPZGDMMCHHMRWFCLN</v>
      </c>
      <c r="Q287" s="4" t="str">
        <f t="shared" si="291"/>
        <v>p</v>
      </c>
      <c r="R287" s="4" t="str">
        <f t="shared" si="291"/>
        <v/>
      </c>
      <c r="S287" s="4" t="str">
        <f t="shared" si="291"/>
        <v/>
      </c>
      <c r="U287" s="4" t="str">
        <f t="shared" si="12"/>
        <v>HTLQLQBVNHFQ</v>
      </c>
      <c r="V287" s="4" t="str">
        <f t="array" ref="V287">LOWER(IFERROR(PROPER(CONCATENATE(MID(JOIN("",U287),LEN(JOIN("",U287))-ROW(INDIRECT("1:"&amp;LEN(JOIN("",U287))))+1,1))),""))</f>
        <v>qfhnvbqlqlth</v>
      </c>
      <c r="X287" s="4">
        <f t="shared" si="13"/>
        <v>12</v>
      </c>
      <c r="Y287" s="4" t="b">
        <f t="shared" si="14"/>
        <v>1</v>
      </c>
    </row>
    <row r="288">
      <c r="A288" s="1" t="s">
        <v>235</v>
      </c>
      <c r="B288" s="4" t="str">
        <f>IFERROR(__xludf.DUMMYFUNCTION("SPLIT(A288,"" "")"),"move")</f>
        <v>move</v>
      </c>
      <c r="C288" s="4">
        <f>IFERROR(__xludf.DUMMYFUNCTION("""COMPUTED_VALUE"""),12.0)</f>
        <v>12</v>
      </c>
      <c r="D288" s="4" t="str">
        <f>IFERROR(__xludf.DUMMYFUNCTION("""COMPUTED_VALUE"""),"from")</f>
        <v>from</v>
      </c>
      <c r="E288" s="4">
        <f>IFERROR(__xludf.DUMMYFUNCTION("""COMPUTED_VALUE"""),3.0)</f>
        <v>3</v>
      </c>
      <c r="F288" s="4" t="str">
        <f>IFERROR(__xludf.DUMMYFUNCTION("""COMPUTED_VALUE"""),"to")</f>
        <v>to</v>
      </c>
      <c r="G288" s="4">
        <f>IFERROR(__xludf.DUMMYFUNCTION("""COMPUTED_VALUE"""),6.0)</f>
        <v>6</v>
      </c>
      <c r="I288" s="4">
        <f t="shared" si="15"/>
        <v>278</v>
      </c>
      <c r="K288" s="4" t="str">
        <f t="shared" ref="K288:S288" si="292">IFS(
K$9=$G288, UPPER(K287) &amp; $V287,
K$9=$E288, LEFT(K287,LEN(K287)-LEN($V287)),
1,UPPER(K287)
)</f>
        <v/>
      </c>
      <c r="L288" s="4" t="str">
        <f t="shared" si="292"/>
        <v>MD</v>
      </c>
      <c r="M288" s="4" t="str">
        <f t="shared" si="292"/>
        <v>VRQGCLS</v>
      </c>
      <c r="N288" s="4" t="str">
        <f t="shared" si="292"/>
        <v>TBHDJLM</v>
      </c>
      <c r="O288" s="4" t="str">
        <f t="shared" si="292"/>
        <v>RTP</v>
      </c>
      <c r="P288" s="4" t="str">
        <f t="shared" si="292"/>
        <v>GLWRNDGJPZGDMMCHHMRWFCLNqfhnvbqlqlth</v>
      </c>
      <c r="Q288" s="4" t="str">
        <f t="shared" si="292"/>
        <v>P</v>
      </c>
      <c r="R288" s="4" t="str">
        <f t="shared" si="292"/>
        <v/>
      </c>
      <c r="S288" s="4" t="str">
        <f t="shared" si="292"/>
        <v/>
      </c>
      <c r="U288" s="4" t="str">
        <f t="shared" si="12"/>
        <v>D</v>
      </c>
      <c r="V288" s="4" t="str">
        <f t="array" ref="V288">LOWER(IFERROR(PROPER(CONCATENATE(MID(JOIN("",U288),LEN(JOIN("",U288))-ROW(INDIRECT("1:"&amp;LEN(JOIN("",U288))))+1,1))),""))</f>
        <v>d</v>
      </c>
      <c r="X288" s="4">
        <f t="shared" si="13"/>
        <v>1</v>
      </c>
      <c r="Y288" s="4" t="b">
        <f t="shared" si="14"/>
        <v>1</v>
      </c>
    </row>
    <row r="289">
      <c r="A289" s="1" t="s">
        <v>184</v>
      </c>
      <c r="B289" s="4" t="str">
        <f>IFERROR(__xludf.DUMMYFUNCTION("SPLIT(A289,"" "")"),"move")</f>
        <v>move</v>
      </c>
      <c r="C289" s="4">
        <f>IFERROR(__xludf.DUMMYFUNCTION("""COMPUTED_VALUE"""),1.0)</f>
        <v>1</v>
      </c>
      <c r="D289" s="4" t="str">
        <f>IFERROR(__xludf.DUMMYFUNCTION("""COMPUTED_VALUE"""),"from")</f>
        <v>from</v>
      </c>
      <c r="E289" s="4">
        <f>IFERROR(__xludf.DUMMYFUNCTION("""COMPUTED_VALUE"""),2.0)</f>
        <v>2</v>
      </c>
      <c r="F289" s="4" t="str">
        <f>IFERROR(__xludf.DUMMYFUNCTION("""COMPUTED_VALUE"""),"to")</f>
        <v>to</v>
      </c>
      <c r="G289" s="4">
        <f>IFERROR(__xludf.DUMMYFUNCTION("""COMPUTED_VALUE"""),6.0)</f>
        <v>6</v>
      </c>
      <c r="I289" s="4">
        <f t="shared" si="15"/>
        <v>279</v>
      </c>
      <c r="K289" s="4" t="str">
        <f t="shared" ref="K289:S289" si="293">IFS(
K$9=$G289, UPPER(K288) &amp; $V288,
K$9=$E289, LEFT(K288,LEN(K288)-LEN($V288)),
1,UPPER(K288)
)</f>
        <v/>
      </c>
      <c r="L289" s="4" t="str">
        <f t="shared" si="293"/>
        <v>M</v>
      </c>
      <c r="M289" s="4" t="str">
        <f t="shared" si="293"/>
        <v>VRQGCLS</v>
      </c>
      <c r="N289" s="4" t="str">
        <f t="shared" si="293"/>
        <v>TBHDJLM</v>
      </c>
      <c r="O289" s="4" t="str">
        <f t="shared" si="293"/>
        <v>RTP</v>
      </c>
      <c r="P289" s="4" t="str">
        <f t="shared" si="293"/>
        <v>GLWRNDGJPZGDMMCHHMRWFCLNQFHNVBQLQLTHd</v>
      </c>
      <c r="Q289" s="4" t="str">
        <f t="shared" si="293"/>
        <v>P</v>
      </c>
      <c r="R289" s="4" t="str">
        <f t="shared" si="293"/>
        <v/>
      </c>
      <c r="S289" s="4" t="str">
        <f t="shared" si="293"/>
        <v/>
      </c>
      <c r="U289" s="4" t="str">
        <f t="shared" si="12"/>
        <v>P</v>
      </c>
      <c r="V289" s="4" t="str">
        <f t="array" ref="V289">LOWER(IFERROR(PROPER(CONCATENATE(MID(JOIN("",U289),LEN(JOIN("",U289))-ROW(INDIRECT("1:"&amp;LEN(JOIN("",U289))))+1,1))),""))</f>
        <v>p</v>
      </c>
      <c r="X289" s="4">
        <f t="shared" si="13"/>
        <v>1</v>
      </c>
      <c r="Y289" s="4" t="b">
        <f t="shared" si="14"/>
        <v>1</v>
      </c>
    </row>
    <row r="290">
      <c r="A290" s="1" t="s">
        <v>198</v>
      </c>
      <c r="B290" s="4" t="str">
        <f>IFERROR(__xludf.DUMMYFUNCTION("SPLIT(A290,"" "")"),"move")</f>
        <v>move</v>
      </c>
      <c r="C290" s="4">
        <f>IFERROR(__xludf.DUMMYFUNCTION("""COMPUTED_VALUE"""),1.0)</f>
        <v>1</v>
      </c>
      <c r="D290" s="4" t="str">
        <f>IFERROR(__xludf.DUMMYFUNCTION("""COMPUTED_VALUE"""),"from")</f>
        <v>from</v>
      </c>
      <c r="E290" s="4">
        <f>IFERROR(__xludf.DUMMYFUNCTION("""COMPUTED_VALUE"""),7.0)</f>
        <v>7</v>
      </c>
      <c r="F290" s="4" t="str">
        <f>IFERROR(__xludf.DUMMYFUNCTION("""COMPUTED_VALUE"""),"to")</f>
        <v>to</v>
      </c>
      <c r="G290" s="4">
        <f>IFERROR(__xludf.DUMMYFUNCTION("""COMPUTED_VALUE"""),9.0)</f>
        <v>9</v>
      </c>
      <c r="I290" s="4">
        <f t="shared" si="15"/>
        <v>280</v>
      </c>
      <c r="K290" s="4" t="str">
        <f t="shared" ref="K290:S290" si="294">IFS(
K$9=$G290, UPPER(K289) &amp; $V289,
K$9=$E290, LEFT(K289,LEN(K289)-LEN($V289)),
1,UPPER(K289)
)</f>
        <v/>
      </c>
      <c r="L290" s="4" t="str">
        <f t="shared" si="294"/>
        <v>M</v>
      </c>
      <c r="M290" s="4" t="str">
        <f t="shared" si="294"/>
        <v>VRQGCLS</v>
      </c>
      <c r="N290" s="4" t="str">
        <f t="shared" si="294"/>
        <v>TBHDJLM</v>
      </c>
      <c r="O290" s="4" t="str">
        <f t="shared" si="294"/>
        <v>RTP</v>
      </c>
      <c r="P290" s="4" t="str">
        <f t="shared" si="294"/>
        <v>GLWRNDGJPZGDMMCHHMRWFCLNQFHNVBQLQLTHD</v>
      </c>
      <c r="Q290" s="4" t="str">
        <f t="shared" si="294"/>
        <v/>
      </c>
      <c r="R290" s="4" t="str">
        <f t="shared" si="294"/>
        <v/>
      </c>
      <c r="S290" s="4" t="str">
        <f t="shared" si="294"/>
        <v>p</v>
      </c>
      <c r="U290" s="4" t="str">
        <f t="shared" si="12"/>
        <v>M</v>
      </c>
      <c r="V290" s="4" t="str">
        <f t="array" ref="V290">LOWER(IFERROR(PROPER(CONCATENATE(MID(JOIN("",U290),LEN(JOIN("",U290))-ROW(INDIRECT("1:"&amp;LEN(JOIN("",U290))))+1,1))),""))</f>
        <v>m</v>
      </c>
      <c r="X290" s="4">
        <f t="shared" si="13"/>
        <v>1</v>
      </c>
      <c r="Y290" s="4" t="b">
        <f t="shared" si="14"/>
        <v>1</v>
      </c>
    </row>
    <row r="291">
      <c r="A291" s="1" t="s">
        <v>184</v>
      </c>
      <c r="B291" s="4" t="str">
        <f>IFERROR(__xludf.DUMMYFUNCTION("SPLIT(A291,"" "")"),"move")</f>
        <v>move</v>
      </c>
      <c r="C291" s="4">
        <f>IFERROR(__xludf.DUMMYFUNCTION("""COMPUTED_VALUE"""),1.0)</f>
        <v>1</v>
      </c>
      <c r="D291" s="4" t="str">
        <f>IFERROR(__xludf.DUMMYFUNCTION("""COMPUTED_VALUE"""),"from")</f>
        <v>from</v>
      </c>
      <c r="E291" s="4">
        <f>IFERROR(__xludf.DUMMYFUNCTION("""COMPUTED_VALUE"""),2.0)</f>
        <v>2</v>
      </c>
      <c r="F291" s="4" t="str">
        <f>IFERROR(__xludf.DUMMYFUNCTION("""COMPUTED_VALUE"""),"to")</f>
        <v>to</v>
      </c>
      <c r="G291" s="4">
        <f>IFERROR(__xludf.DUMMYFUNCTION("""COMPUTED_VALUE"""),6.0)</f>
        <v>6</v>
      </c>
      <c r="I291" s="4">
        <f t="shared" si="15"/>
        <v>281</v>
      </c>
      <c r="K291" s="4" t="str">
        <f t="shared" ref="K291:S291" si="295">IFS(
K$9=$G291, UPPER(K290) &amp; $V290,
K$9=$E291, LEFT(K290,LEN(K290)-LEN($V290)),
1,UPPER(K290)
)</f>
        <v/>
      </c>
      <c r="L291" s="4" t="str">
        <f t="shared" si="295"/>
        <v/>
      </c>
      <c r="M291" s="4" t="str">
        <f t="shared" si="295"/>
        <v>VRQGCLS</v>
      </c>
      <c r="N291" s="4" t="str">
        <f t="shared" si="295"/>
        <v>TBHDJLM</v>
      </c>
      <c r="O291" s="4" t="str">
        <f t="shared" si="295"/>
        <v>RTP</v>
      </c>
      <c r="P291" s="4" t="str">
        <f t="shared" si="295"/>
        <v>GLWRNDGJPZGDMMCHHMRWFCLNQFHNVBQLQLTHDm</v>
      </c>
      <c r="Q291" s="4" t="str">
        <f t="shared" si="295"/>
        <v/>
      </c>
      <c r="R291" s="4" t="str">
        <f t="shared" si="295"/>
        <v/>
      </c>
      <c r="S291" s="4" t="str">
        <f t="shared" si="295"/>
        <v>P</v>
      </c>
      <c r="U291" s="4" t="str">
        <f t="shared" si="12"/>
        <v>RQGCLS</v>
      </c>
      <c r="V291" s="4" t="str">
        <f t="array" ref="V291">LOWER(IFERROR(PROPER(CONCATENATE(MID(JOIN("",U291),LEN(JOIN("",U291))-ROW(INDIRECT("1:"&amp;LEN(JOIN("",U291))))+1,1))),""))</f>
        <v>slcgqr</v>
      </c>
      <c r="X291" s="4">
        <f t="shared" si="13"/>
        <v>6</v>
      </c>
      <c r="Y291" s="4" t="b">
        <f t="shared" si="14"/>
        <v>1</v>
      </c>
    </row>
    <row r="292">
      <c r="A292" s="1" t="s">
        <v>225</v>
      </c>
      <c r="B292" s="4" t="str">
        <f>IFERROR(__xludf.DUMMYFUNCTION("SPLIT(A292,"" "")"),"move")</f>
        <v>move</v>
      </c>
      <c r="C292" s="4">
        <f>IFERROR(__xludf.DUMMYFUNCTION("""COMPUTED_VALUE"""),6.0)</f>
        <v>6</v>
      </c>
      <c r="D292" s="4" t="str">
        <f>IFERROR(__xludf.DUMMYFUNCTION("""COMPUTED_VALUE"""),"from")</f>
        <v>from</v>
      </c>
      <c r="E292" s="4">
        <f>IFERROR(__xludf.DUMMYFUNCTION("""COMPUTED_VALUE"""),3.0)</f>
        <v>3</v>
      </c>
      <c r="F292" s="4" t="str">
        <f>IFERROR(__xludf.DUMMYFUNCTION("""COMPUTED_VALUE"""),"to")</f>
        <v>to</v>
      </c>
      <c r="G292" s="4">
        <f>IFERROR(__xludf.DUMMYFUNCTION("""COMPUTED_VALUE"""),5.0)</f>
        <v>5</v>
      </c>
      <c r="I292" s="4">
        <f t="shared" si="15"/>
        <v>282</v>
      </c>
      <c r="K292" s="4" t="str">
        <f t="shared" ref="K292:S292" si="296">IFS(
K$9=$G292, UPPER(K291) &amp; $V291,
K$9=$E292, LEFT(K291,LEN(K291)-LEN($V291)),
1,UPPER(K291)
)</f>
        <v/>
      </c>
      <c r="L292" s="4" t="str">
        <f t="shared" si="296"/>
        <v/>
      </c>
      <c r="M292" s="4" t="str">
        <f t="shared" si="296"/>
        <v>V</v>
      </c>
      <c r="N292" s="4" t="str">
        <f t="shared" si="296"/>
        <v>TBHDJLM</v>
      </c>
      <c r="O292" s="4" t="str">
        <f t="shared" si="296"/>
        <v>RTPslcgqr</v>
      </c>
      <c r="P292" s="4" t="str">
        <f t="shared" si="296"/>
        <v>GLWRNDGJPZGDMMCHHMRWFCLNQFHNVBQLQLTHDM</v>
      </c>
      <c r="Q292" s="4" t="str">
        <f t="shared" si="296"/>
        <v/>
      </c>
      <c r="R292" s="4" t="str">
        <f t="shared" si="296"/>
        <v/>
      </c>
      <c r="S292" s="4" t="str">
        <f t="shared" si="296"/>
        <v>P</v>
      </c>
      <c r="U292" s="4" t="str">
        <f t="shared" si="12"/>
        <v>BHDJLM</v>
      </c>
      <c r="V292" s="4" t="str">
        <f t="array" ref="V292">LOWER(IFERROR(PROPER(CONCATENATE(MID(JOIN("",U292),LEN(JOIN("",U292))-ROW(INDIRECT("1:"&amp;LEN(JOIN("",U292))))+1,1))),""))</f>
        <v>mljdhb</v>
      </c>
      <c r="X292" s="4">
        <f t="shared" si="13"/>
        <v>6</v>
      </c>
      <c r="Y292" s="4" t="b">
        <f t="shared" si="14"/>
        <v>1</v>
      </c>
    </row>
    <row r="293">
      <c r="A293" s="1" t="s">
        <v>236</v>
      </c>
      <c r="B293" s="4" t="str">
        <f>IFERROR(__xludf.DUMMYFUNCTION("SPLIT(A293,"" "")"),"move")</f>
        <v>move</v>
      </c>
      <c r="C293" s="4">
        <f>IFERROR(__xludf.DUMMYFUNCTION("""COMPUTED_VALUE"""),6.0)</f>
        <v>6</v>
      </c>
      <c r="D293" s="4" t="str">
        <f>IFERROR(__xludf.DUMMYFUNCTION("""COMPUTED_VALUE"""),"from")</f>
        <v>from</v>
      </c>
      <c r="E293" s="4">
        <f>IFERROR(__xludf.DUMMYFUNCTION("""COMPUTED_VALUE"""),4.0)</f>
        <v>4</v>
      </c>
      <c r="F293" s="4" t="str">
        <f>IFERROR(__xludf.DUMMYFUNCTION("""COMPUTED_VALUE"""),"to")</f>
        <v>to</v>
      </c>
      <c r="G293" s="4">
        <f>IFERROR(__xludf.DUMMYFUNCTION("""COMPUTED_VALUE"""),2.0)</f>
        <v>2</v>
      </c>
      <c r="I293" s="4">
        <f t="shared" si="15"/>
        <v>283</v>
      </c>
      <c r="K293" s="4" t="str">
        <f t="shared" ref="K293:S293" si="297">IFS(
K$9=$G293, UPPER(K292) &amp; $V292,
K$9=$E293, LEFT(K292,LEN(K292)-LEN($V292)),
1,UPPER(K292)
)</f>
        <v/>
      </c>
      <c r="L293" s="4" t="str">
        <f t="shared" si="297"/>
        <v>mljdhb</v>
      </c>
      <c r="M293" s="4" t="str">
        <f t="shared" si="297"/>
        <v>V</v>
      </c>
      <c r="N293" s="4" t="str">
        <f t="shared" si="297"/>
        <v>T</v>
      </c>
      <c r="O293" s="4" t="str">
        <f t="shared" si="297"/>
        <v>RTPSLCGQR</v>
      </c>
      <c r="P293" s="4" t="str">
        <f t="shared" si="297"/>
        <v>GLWRNDGJPZGDMMCHHMRWFCLNQFHNVBQLQLTHDM</v>
      </c>
      <c r="Q293" s="4" t="str">
        <f t="shared" si="297"/>
        <v/>
      </c>
      <c r="R293" s="4" t="str">
        <f t="shared" si="297"/>
        <v/>
      </c>
      <c r="S293" s="4" t="str">
        <f t="shared" si="297"/>
        <v>P</v>
      </c>
      <c r="U293" s="4" t="str">
        <f t="shared" si="12"/>
        <v>V</v>
      </c>
      <c r="V293" s="4" t="str">
        <f t="array" ref="V293">LOWER(IFERROR(PROPER(CONCATENATE(MID(JOIN("",U293),LEN(JOIN("",U293))-ROW(INDIRECT("1:"&amp;LEN(JOIN("",U293))))+1,1))),""))</f>
        <v>v</v>
      </c>
      <c r="X293" s="4">
        <f t="shared" si="13"/>
        <v>1</v>
      </c>
      <c r="Y293" s="4" t="b">
        <f t="shared" si="14"/>
        <v>1</v>
      </c>
    </row>
    <row r="294">
      <c r="A294" s="1" t="s">
        <v>85</v>
      </c>
      <c r="B294" s="4" t="str">
        <f>IFERROR(__xludf.DUMMYFUNCTION("SPLIT(A294,"" "")"),"move")</f>
        <v>move</v>
      </c>
      <c r="C294" s="4">
        <f>IFERROR(__xludf.DUMMYFUNCTION("""COMPUTED_VALUE"""),1.0)</f>
        <v>1</v>
      </c>
      <c r="D294" s="4" t="str">
        <f>IFERROR(__xludf.DUMMYFUNCTION("""COMPUTED_VALUE"""),"from")</f>
        <v>from</v>
      </c>
      <c r="E294" s="4">
        <f>IFERROR(__xludf.DUMMYFUNCTION("""COMPUTED_VALUE"""),3.0)</f>
        <v>3</v>
      </c>
      <c r="F294" s="4" t="str">
        <f>IFERROR(__xludf.DUMMYFUNCTION("""COMPUTED_VALUE"""),"to")</f>
        <v>to</v>
      </c>
      <c r="G294" s="4">
        <f>IFERROR(__xludf.DUMMYFUNCTION("""COMPUTED_VALUE"""),6.0)</f>
        <v>6</v>
      </c>
      <c r="I294" s="4">
        <f t="shared" si="15"/>
        <v>284</v>
      </c>
      <c r="K294" s="4" t="str">
        <f t="shared" ref="K294:S294" si="298">IFS(
K$9=$G294, UPPER(K293) &amp; $V293,
K$9=$E294, LEFT(K293,LEN(K293)-LEN($V293)),
1,UPPER(K293)
)</f>
        <v/>
      </c>
      <c r="L294" s="4" t="str">
        <f t="shared" si="298"/>
        <v>MLJDHB</v>
      </c>
      <c r="M294" s="4" t="str">
        <f t="shared" si="298"/>
        <v/>
      </c>
      <c r="N294" s="4" t="str">
        <f t="shared" si="298"/>
        <v>T</v>
      </c>
      <c r="O294" s="4" t="str">
        <f t="shared" si="298"/>
        <v>RTPSLCGQR</v>
      </c>
      <c r="P294" s="4" t="str">
        <f t="shared" si="298"/>
        <v>GLWRNDGJPZGDMMCHHMRWFCLNQFHNVBQLQLTHDMv</v>
      </c>
      <c r="Q294" s="4" t="str">
        <f t="shared" si="298"/>
        <v/>
      </c>
      <c r="R294" s="4" t="str">
        <f t="shared" si="298"/>
        <v/>
      </c>
      <c r="S294" s="4" t="str">
        <f t="shared" si="298"/>
        <v>P</v>
      </c>
      <c r="U294" s="4" t="str">
        <f t="shared" si="12"/>
        <v>P</v>
      </c>
      <c r="V294" s="4" t="str">
        <f t="array" ref="V294">LOWER(IFERROR(PROPER(CONCATENATE(MID(JOIN("",U294),LEN(JOIN("",U294))-ROW(INDIRECT("1:"&amp;LEN(JOIN("",U294))))+1,1))),""))</f>
        <v>p</v>
      </c>
      <c r="X294" s="4">
        <f t="shared" si="13"/>
        <v>1</v>
      </c>
      <c r="Y294" s="4" t="b">
        <f t="shared" si="14"/>
        <v>1</v>
      </c>
    </row>
    <row r="295">
      <c r="A295" s="1" t="s">
        <v>237</v>
      </c>
      <c r="B295" s="4" t="str">
        <f>IFERROR(__xludf.DUMMYFUNCTION("SPLIT(A295,"" "")"),"move")</f>
        <v>move</v>
      </c>
      <c r="C295" s="4">
        <f>IFERROR(__xludf.DUMMYFUNCTION("""COMPUTED_VALUE"""),1.0)</f>
        <v>1</v>
      </c>
      <c r="D295" s="4" t="str">
        <f>IFERROR(__xludf.DUMMYFUNCTION("""COMPUTED_VALUE"""),"from")</f>
        <v>from</v>
      </c>
      <c r="E295" s="4">
        <f>IFERROR(__xludf.DUMMYFUNCTION("""COMPUTED_VALUE"""),9.0)</f>
        <v>9</v>
      </c>
      <c r="F295" s="4" t="str">
        <f>IFERROR(__xludf.DUMMYFUNCTION("""COMPUTED_VALUE"""),"to")</f>
        <v>to</v>
      </c>
      <c r="G295" s="4">
        <f>IFERROR(__xludf.DUMMYFUNCTION("""COMPUTED_VALUE"""),7.0)</f>
        <v>7</v>
      </c>
      <c r="I295" s="4">
        <f t="shared" si="15"/>
        <v>285</v>
      </c>
      <c r="K295" s="4" t="str">
        <f t="shared" ref="K295:S295" si="299">IFS(
K$9=$G295, UPPER(K294) &amp; $V294,
K$9=$E295, LEFT(K294,LEN(K294)-LEN($V294)),
1,UPPER(K294)
)</f>
        <v/>
      </c>
      <c r="L295" s="4" t="str">
        <f t="shared" si="299"/>
        <v>MLJDHB</v>
      </c>
      <c r="M295" s="4" t="str">
        <f t="shared" si="299"/>
        <v/>
      </c>
      <c r="N295" s="4" t="str">
        <f t="shared" si="299"/>
        <v>T</v>
      </c>
      <c r="O295" s="4" t="str">
        <f t="shared" si="299"/>
        <v>RTPSLCGQR</v>
      </c>
      <c r="P295" s="4" t="str">
        <f t="shared" si="299"/>
        <v>GLWRNDGJPZGDMMCHHMRWFCLNQFHNVBQLQLTHDMV</v>
      </c>
      <c r="Q295" s="4" t="str">
        <f t="shared" si="299"/>
        <v>p</v>
      </c>
      <c r="R295" s="4" t="str">
        <f t="shared" si="299"/>
        <v/>
      </c>
      <c r="S295" s="4" t="str">
        <f t="shared" si="299"/>
        <v/>
      </c>
      <c r="U295" s="4" t="str">
        <f t="shared" si="12"/>
        <v>MLJDHB</v>
      </c>
      <c r="V295" s="4" t="str">
        <f t="array" ref="V295">LOWER(IFERROR(PROPER(CONCATENATE(MID(JOIN("",U295),LEN(JOIN("",U295))-ROW(INDIRECT("1:"&amp;LEN(JOIN("",U295))))+1,1))),""))</f>
        <v>bhdjlm</v>
      </c>
      <c r="X295" s="4">
        <f t="shared" si="13"/>
        <v>6</v>
      </c>
      <c r="Y295" s="4" t="b">
        <f t="shared" si="14"/>
        <v>1</v>
      </c>
    </row>
    <row r="296">
      <c r="A296" s="1" t="s">
        <v>238</v>
      </c>
      <c r="B296" s="4" t="str">
        <f>IFERROR(__xludf.DUMMYFUNCTION("SPLIT(A296,"" "")"),"move")</f>
        <v>move</v>
      </c>
      <c r="C296" s="4">
        <f>IFERROR(__xludf.DUMMYFUNCTION("""COMPUTED_VALUE"""),6.0)</f>
        <v>6</v>
      </c>
      <c r="D296" s="4" t="str">
        <f>IFERROR(__xludf.DUMMYFUNCTION("""COMPUTED_VALUE"""),"from")</f>
        <v>from</v>
      </c>
      <c r="E296" s="4">
        <f>IFERROR(__xludf.DUMMYFUNCTION("""COMPUTED_VALUE"""),2.0)</f>
        <v>2</v>
      </c>
      <c r="F296" s="4" t="str">
        <f>IFERROR(__xludf.DUMMYFUNCTION("""COMPUTED_VALUE"""),"to")</f>
        <v>to</v>
      </c>
      <c r="G296" s="4">
        <f>IFERROR(__xludf.DUMMYFUNCTION("""COMPUTED_VALUE"""),7.0)</f>
        <v>7</v>
      </c>
      <c r="I296" s="4">
        <f t="shared" si="15"/>
        <v>286</v>
      </c>
      <c r="K296" s="4" t="str">
        <f t="shared" ref="K296:S296" si="300">IFS(
K$9=$G296, UPPER(K295) &amp; $V295,
K$9=$E296, LEFT(K295,LEN(K295)-LEN($V295)),
1,UPPER(K295)
)</f>
        <v/>
      </c>
      <c r="L296" s="4" t="str">
        <f t="shared" si="300"/>
        <v/>
      </c>
      <c r="M296" s="4" t="str">
        <f t="shared" si="300"/>
        <v/>
      </c>
      <c r="N296" s="4" t="str">
        <f t="shared" si="300"/>
        <v>T</v>
      </c>
      <c r="O296" s="4" t="str">
        <f t="shared" si="300"/>
        <v>RTPSLCGQR</v>
      </c>
      <c r="P296" s="4" t="str">
        <f t="shared" si="300"/>
        <v>GLWRNDGJPZGDMMCHHMRWFCLNQFHNVBQLQLTHDMV</v>
      </c>
      <c r="Q296" s="4" t="str">
        <f t="shared" si="300"/>
        <v>Pbhdjlm</v>
      </c>
      <c r="R296" s="4" t="str">
        <f t="shared" si="300"/>
        <v/>
      </c>
      <c r="S296" s="4" t="str">
        <f t="shared" si="300"/>
        <v/>
      </c>
      <c r="U296" s="4" t="str">
        <f t="shared" si="12"/>
        <v>MRWFCLNQFHNVBQLQLTHDMV</v>
      </c>
      <c r="V296" s="4" t="str">
        <f t="array" ref="V296">LOWER(IFERROR(PROPER(CONCATENATE(MID(JOIN("",U296),LEN(JOIN("",U296))-ROW(INDIRECT("1:"&amp;LEN(JOIN("",U296))))+1,1))),""))</f>
        <v>vmdhtlqlqbvnhfqnlcfwrm</v>
      </c>
      <c r="X296" s="4">
        <f t="shared" si="13"/>
        <v>22</v>
      </c>
      <c r="Y296" s="4" t="b">
        <f t="shared" si="14"/>
        <v>1</v>
      </c>
    </row>
    <row r="297">
      <c r="A297" s="1" t="s">
        <v>239</v>
      </c>
      <c r="B297" s="4" t="str">
        <f>IFERROR(__xludf.DUMMYFUNCTION("SPLIT(A297,"" "")"),"move")</f>
        <v>move</v>
      </c>
      <c r="C297" s="4">
        <f>IFERROR(__xludf.DUMMYFUNCTION("""COMPUTED_VALUE"""),22.0)</f>
        <v>22</v>
      </c>
      <c r="D297" s="4" t="str">
        <f>IFERROR(__xludf.DUMMYFUNCTION("""COMPUTED_VALUE"""),"from")</f>
        <v>from</v>
      </c>
      <c r="E297" s="4">
        <f>IFERROR(__xludf.DUMMYFUNCTION("""COMPUTED_VALUE"""),6.0)</f>
        <v>6</v>
      </c>
      <c r="F297" s="4" t="str">
        <f>IFERROR(__xludf.DUMMYFUNCTION("""COMPUTED_VALUE"""),"to")</f>
        <v>to</v>
      </c>
      <c r="G297" s="4">
        <f>IFERROR(__xludf.DUMMYFUNCTION("""COMPUTED_VALUE"""),4.0)</f>
        <v>4</v>
      </c>
      <c r="I297" s="4">
        <f t="shared" si="15"/>
        <v>287</v>
      </c>
      <c r="K297" s="4" t="str">
        <f t="shared" ref="K297:S297" si="301">IFS(
K$9=$G297, UPPER(K296) &amp; $V296,
K$9=$E297, LEFT(K296,LEN(K296)-LEN($V296)),
1,UPPER(K296)
)</f>
        <v/>
      </c>
      <c r="L297" s="4" t="str">
        <f t="shared" si="301"/>
        <v/>
      </c>
      <c r="M297" s="4" t="str">
        <f t="shared" si="301"/>
        <v/>
      </c>
      <c r="N297" s="4" t="str">
        <f t="shared" si="301"/>
        <v>Tvmdhtlqlqbvnhfqnlcfwrm</v>
      </c>
      <c r="O297" s="4" t="str">
        <f t="shared" si="301"/>
        <v>RTPSLCGQR</v>
      </c>
      <c r="P297" s="4" t="str">
        <f t="shared" si="301"/>
        <v>GLWRNDGJPZGDMMCHH</v>
      </c>
      <c r="Q297" s="4" t="str">
        <f t="shared" si="301"/>
        <v>PBHDJLM</v>
      </c>
      <c r="R297" s="4" t="str">
        <f t="shared" si="301"/>
        <v/>
      </c>
      <c r="S297" s="4" t="str">
        <f t="shared" si="301"/>
        <v/>
      </c>
      <c r="U297" s="4" t="str">
        <f t="shared" si="12"/>
        <v>CHH</v>
      </c>
      <c r="V297" s="4" t="str">
        <f t="array" ref="V297">LOWER(IFERROR(PROPER(CONCATENATE(MID(JOIN("",U297),LEN(JOIN("",U297))-ROW(INDIRECT("1:"&amp;LEN(JOIN("",U297))))+1,1))),""))</f>
        <v>hhc</v>
      </c>
      <c r="X297" s="4">
        <f t="shared" si="13"/>
        <v>3</v>
      </c>
      <c r="Y297" s="4" t="b">
        <f t="shared" si="14"/>
        <v>1</v>
      </c>
    </row>
    <row r="298">
      <c r="A298" s="1" t="s">
        <v>240</v>
      </c>
      <c r="B298" s="4" t="str">
        <f>IFERROR(__xludf.DUMMYFUNCTION("SPLIT(A298,"" "")"),"move")</f>
        <v>move</v>
      </c>
      <c r="C298" s="4">
        <f>IFERROR(__xludf.DUMMYFUNCTION("""COMPUTED_VALUE"""),3.0)</f>
        <v>3</v>
      </c>
      <c r="D298" s="4" t="str">
        <f>IFERROR(__xludf.DUMMYFUNCTION("""COMPUTED_VALUE"""),"from")</f>
        <v>from</v>
      </c>
      <c r="E298" s="4">
        <f>IFERROR(__xludf.DUMMYFUNCTION("""COMPUTED_VALUE"""),6.0)</f>
        <v>6</v>
      </c>
      <c r="F298" s="4" t="str">
        <f>IFERROR(__xludf.DUMMYFUNCTION("""COMPUTED_VALUE"""),"to")</f>
        <v>to</v>
      </c>
      <c r="G298" s="4">
        <f>IFERROR(__xludf.DUMMYFUNCTION("""COMPUTED_VALUE"""),5.0)</f>
        <v>5</v>
      </c>
      <c r="I298" s="4">
        <f t="shared" si="15"/>
        <v>288</v>
      </c>
      <c r="K298" s="4" t="str">
        <f t="shared" ref="K298:S298" si="302">IFS(
K$9=$G298, UPPER(K297) &amp; $V297,
K$9=$E298, LEFT(K297,LEN(K297)-LEN($V297)),
1,UPPER(K297)
)</f>
        <v/>
      </c>
      <c r="L298" s="4" t="str">
        <f t="shared" si="302"/>
        <v/>
      </c>
      <c r="M298" s="4" t="str">
        <f t="shared" si="302"/>
        <v/>
      </c>
      <c r="N298" s="4" t="str">
        <f t="shared" si="302"/>
        <v>TVMDHTLQLQBVNHFQNLCFWRM</v>
      </c>
      <c r="O298" s="4" t="str">
        <f t="shared" si="302"/>
        <v>RTPSLCGQRhhc</v>
      </c>
      <c r="P298" s="4" t="str">
        <f t="shared" si="302"/>
        <v>GLWRNDGJPZGDMM</v>
      </c>
      <c r="Q298" s="4" t="str">
        <f t="shared" si="302"/>
        <v>PBHDJLM</v>
      </c>
      <c r="R298" s="4" t="str">
        <f t="shared" si="302"/>
        <v/>
      </c>
      <c r="S298" s="4" t="str">
        <f t="shared" si="302"/>
        <v/>
      </c>
      <c r="U298" s="4" t="str">
        <f t="shared" si="12"/>
        <v>CGQRhhc</v>
      </c>
      <c r="V298" s="4" t="str">
        <f t="array" ref="V298">LOWER(IFERROR(PROPER(CONCATENATE(MID(JOIN("",U298),LEN(JOIN("",U298))-ROW(INDIRECT("1:"&amp;LEN(JOIN("",U298))))+1,1))),""))</f>
        <v>chhrqgc</v>
      </c>
      <c r="X298" s="4">
        <f t="shared" si="13"/>
        <v>7</v>
      </c>
      <c r="Y298" s="4" t="b">
        <f t="shared" si="14"/>
        <v>1</v>
      </c>
    </row>
    <row r="299">
      <c r="A299" s="1" t="s">
        <v>241</v>
      </c>
      <c r="B299" s="4" t="str">
        <f>IFERROR(__xludf.DUMMYFUNCTION("SPLIT(A299,"" "")"),"move")</f>
        <v>move</v>
      </c>
      <c r="C299" s="4">
        <f>IFERROR(__xludf.DUMMYFUNCTION("""COMPUTED_VALUE"""),7.0)</f>
        <v>7</v>
      </c>
      <c r="D299" s="4" t="str">
        <f>IFERROR(__xludf.DUMMYFUNCTION("""COMPUTED_VALUE"""),"from")</f>
        <v>from</v>
      </c>
      <c r="E299" s="4">
        <f>IFERROR(__xludf.DUMMYFUNCTION("""COMPUTED_VALUE"""),5.0)</f>
        <v>5</v>
      </c>
      <c r="F299" s="4" t="str">
        <f>IFERROR(__xludf.DUMMYFUNCTION("""COMPUTED_VALUE"""),"to")</f>
        <v>to</v>
      </c>
      <c r="G299" s="4">
        <f>IFERROR(__xludf.DUMMYFUNCTION("""COMPUTED_VALUE"""),7.0)</f>
        <v>7</v>
      </c>
      <c r="I299" s="4">
        <f t="shared" si="15"/>
        <v>289</v>
      </c>
      <c r="K299" s="4" t="str">
        <f t="shared" ref="K299:S299" si="303">IFS(
K$9=$G299, UPPER(K298) &amp; $V298,
K$9=$E299, LEFT(K298,LEN(K298)-LEN($V298)),
1,UPPER(K298)
)</f>
        <v/>
      </c>
      <c r="L299" s="4" t="str">
        <f t="shared" si="303"/>
        <v/>
      </c>
      <c r="M299" s="4" t="str">
        <f t="shared" si="303"/>
        <v/>
      </c>
      <c r="N299" s="4" t="str">
        <f t="shared" si="303"/>
        <v>TVMDHTLQLQBVNHFQNLCFWRM</v>
      </c>
      <c r="O299" s="4" t="str">
        <f t="shared" si="303"/>
        <v>RTPSL</v>
      </c>
      <c r="P299" s="4" t="str">
        <f t="shared" si="303"/>
        <v>GLWRNDGJPZGDMM</v>
      </c>
      <c r="Q299" s="4" t="str">
        <f t="shared" si="303"/>
        <v>PBHDJLMchhrqgc</v>
      </c>
      <c r="R299" s="4" t="str">
        <f t="shared" si="303"/>
        <v/>
      </c>
      <c r="S299" s="4" t="str">
        <f t="shared" si="303"/>
        <v/>
      </c>
      <c r="U299" s="4" t="str">
        <f t="shared" si="12"/>
        <v>qgc</v>
      </c>
      <c r="V299" s="4" t="str">
        <f t="array" ref="V299">LOWER(IFERROR(PROPER(CONCATENATE(MID(JOIN("",U299),LEN(JOIN("",U299))-ROW(INDIRECT("1:"&amp;LEN(JOIN("",U299))))+1,1))),""))</f>
        <v>cgq</v>
      </c>
      <c r="X299" s="4">
        <f t="shared" si="13"/>
        <v>3</v>
      </c>
      <c r="Y299" s="4" t="b">
        <f t="shared" si="14"/>
        <v>1</v>
      </c>
    </row>
    <row r="300">
      <c r="A300" s="1" t="s">
        <v>242</v>
      </c>
      <c r="B300" s="4" t="str">
        <f>IFERROR(__xludf.DUMMYFUNCTION("SPLIT(A300,"" "")"),"move")</f>
        <v>move</v>
      </c>
      <c r="C300" s="4">
        <f>IFERROR(__xludf.DUMMYFUNCTION("""COMPUTED_VALUE"""),3.0)</f>
        <v>3</v>
      </c>
      <c r="D300" s="4" t="str">
        <f>IFERROR(__xludf.DUMMYFUNCTION("""COMPUTED_VALUE"""),"from")</f>
        <v>from</v>
      </c>
      <c r="E300" s="4">
        <f>IFERROR(__xludf.DUMMYFUNCTION("""COMPUTED_VALUE"""),7.0)</f>
        <v>7</v>
      </c>
      <c r="F300" s="4" t="str">
        <f>IFERROR(__xludf.DUMMYFUNCTION("""COMPUTED_VALUE"""),"to")</f>
        <v>to</v>
      </c>
      <c r="G300" s="4">
        <f>IFERROR(__xludf.DUMMYFUNCTION("""COMPUTED_VALUE"""),8.0)</f>
        <v>8</v>
      </c>
      <c r="I300" s="4">
        <f t="shared" si="15"/>
        <v>290</v>
      </c>
      <c r="K300" s="4" t="str">
        <f t="shared" ref="K300:S300" si="304">IFS(
K$9=$G300, UPPER(K299) &amp; $V299,
K$9=$E300, LEFT(K299,LEN(K299)-LEN($V299)),
1,UPPER(K299)
)</f>
        <v/>
      </c>
      <c r="L300" s="4" t="str">
        <f t="shared" si="304"/>
        <v/>
      </c>
      <c r="M300" s="4" t="str">
        <f t="shared" si="304"/>
        <v/>
      </c>
      <c r="N300" s="4" t="str">
        <f t="shared" si="304"/>
        <v>TVMDHTLQLQBVNHFQNLCFWRM</v>
      </c>
      <c r="O300" s="4" t="str">
        <f t="shared" si="304"/>
        <v>RTPSL</v>
      </c>
      <c r="P300" s="4" t="str">
        <f t="shared" si="304"/>
        <v>GLWRNDGJPZGDMM</v>
      </c>
      <c r="Q300" s="4" t="str">
        <f t="shared" si="304"/>
        <v>PBHDJLMchhr</v>
      </c>
      <c r="R300" s="4" t="str">
        <f t="shared" si="304"/>
        <v>cgq</v>
      </c>
      <c r="S300" s="4" t="str">
        <f t="shared" si="304"/>
        <v/>
      </c>
      <c r="U300" s="4" t="str">
        <f t="shared" si="12"/>
        <v>SL</v>
      </c>
      <c r="V300" s="4" t="str">
        <f t="array" ref="V300">LOWER(IFERROR(PROPER(CONCATENATE(MID(JOIN("",U300),LEN(JOIN("",U300))-ROW(INDIRECT("1:"&amp;LEN(JOIN("",U300))))+1,1))),""))</f>
        <v>ls</v>
      </c>
      <c r="X300" s="4">
        <f t="shared" si="13"/>
        <v>2</v>
      </c>
      <c r="Y300" s="4" t="b">
        <f t="shared" si="14"/>
        <v>1</v>
      </c>
    </row>
    <row r="301">
      <c r="A301" s="1" t="s">
        <v>243</v>
      </c>
      <c r="B301" s="4" t="str">
        <f>IFERROR(__xludf.DUMMYFUNCTION("SPLIT(A301,"" "")"),"move")</f>
        <v>move</v>
      </c>
      <c r="C301" s="4">
        <f>IFERROR(__xludf.DUMMYFUNCTION("""COMPUTED_VALUE"""),2.0)</f>
        <v>2</v>
      </c>
      <c r="D301" s="4" t="str">
        <f>IFERROR(__xludf.DUMMYFUNCTION("""COMPUTED_VALUE"""),"from")</f>
        <v>from</v>
      </c>
      <c r="E301" s="4">
        <f>IFERROR(__xludf.DUMMYFUNCTION("""COMPUTED_VALUE"""),5.0)</f>
        <v>5</v>
      </c>
      <c r="F301" s="4" t="str">
        <f>IFERROR(__xludf.DUMMYFUNCTION("""COMPUTED_VALUE"""),"to")</f>
        <v>to</v>
      </c>
      <c r="G301" s="4">
        <f>IFERROR(__xludf.DUMMYFUNCTION("""COMPUTED_VALUE"""),3.0)</f>
        <v>3</v>
      </c>
      <c r="I301" s="4">
        <f t="shared" si="15"/>
        <v>291</v>
      </c>
      <c r="K301" s="4" t="str">
        <f t="shared" ref="K301:S301" si="305">IFS(
K$9=$G301, UPPER(K300) &amp; $V300,
K$9=$E301, LEFT(K300,LEN(K300)-LEN($V300)),
1,UPPER(K300)
)</f>
        <v/>
      </c>
      <c r="L301" s="4" t="str">
        <f t="shared" si="305"/>
        <v/>
      </c>
      <c r="M301" s="4" t="str">
        <f t="shared" si="305"/>
        <v>ls</v>
      </c>
      <c r="N301" s="4" t="str">
        <f t="shared" si="305"/>
        <v>TVMDHTLQLQBVNHFQNLCFWRM</v>
      </c>
      <c r="O301" s="4" t="str">
        <f t="shared" si="305"/>
        <v>RTP</v>
      </c>
      <c r="P301" s="4" t="str">
        <f t="shared" si="305"/>
        <v>GLWRNDGJPZGDMM</v>
      </c>
      <c r="Q301" s="4" t="str">
        <f t="shared" si="305"/>
        <v>PBHDJLMCHHR</v>
      </c>
      <c r="R301" s="4" t="str">
        <f t="shared" si="305"/>
        <v>CGQ</v>
      </c>
      <c r="S301" s="4" t="str">
        <f t="shared" si="305"/>
        <v/>
      </c>
      <c r="U301" s="4" t="str">
        <f t="shared" si="12"/>
        <v>ls</v>
      </c>
      <c r="V301" s="4" t="str">
        <f t="array" ref="V301">LOWER(IFERROR(PROPER(CONCATENATE(MID(JOIN("",U301),LEN(JOIN("",U301))-ROW(INDIRECT("1:"&amp;LEN(JOIN("",U301))))+1,1))),""))</f>
        <v>sl</v>
      </c>
      <c r="X301" s="4">
        <f t="shared" si="13"/>
        <v>2</v>
      </c>
      <c r="Y301" s="4" t="b">
        <f t="shared" si="14"/>
        <v>1</v>
      </c>
    </row>
    <row r="302">
      <c r="A302" s="1" t="s">
        <v>97</v>
      </c>
      <c r="B302" s="4" t="str">
        <f>IFERROR(__xludf.DUMMYFUNCTION("SPLIT(A302,"" "")"),"move")</f>
        <v>move</v>
      </c>
      <c r="C302" s="4">
        <f>IFERROR(__xludf.DUMMYFUNCTION("""COMPUTED_VALUE"""),2.0)</f>
        <v>2</v>
      </c>
      <c r="D302" s="4" t="str">
        <f>IFERROR(__xludf.DUMMYFUNCTION("""COMPUTED_VALUE"""),"from")</f>
        <v>from</v>
      </c>
      <c r="E302" s="4">
        <f>IFERROR(__xludf.DUMMYFUNCTION("""COMPUTED_VALUE"""),3.0)</f>
        <v>3</v>
      </c>
      <c r="F302" s="4" t="str">
        <f>IFERROR(__xludf.DUMMYFUNCTION("""COMPUTED_VALUE"""),"to")</f>
        <v>to</v>
      </c>
      <c r="G302" s="4">
        <f>IFERROR(__xludf.DUMMYFUNCTION("""COMPUTED_VALUE"""),7.0)</f>
        <v>7</v>
      </c>
      <c r="I302" s="4">
        <f t="shared" si="15"/>
        <v>292</v>
      </c>
      <c r="K302" s="4" t="str">
        <f t="shared" ref="K302:S302" si="306">IFS(
K$9=$G302, UPPER(K301) &amp; $V301,
K$9=$E302, LEFT(K301,LEN(K301)-LEN($V301)),
1,UPPER(K301)
)</f>
        <v/>
      </c>
      <c r="L302" s="4" t="str">
        <f t="shared" si="306"/>
        <v/>
      </c>
      <c r="M302" s="4" t="str">
        <f t="shared" si="306"/>
        <v/>
      </c>
      <c r="N302" s="4" t="str">
        <f t="shared" si="306"/>
        <v>TVMDHTLQLQBVNHFQNLCFWRM</v>
      </c>
      <c r="O302" s="4" t="str">
        <f t="shared" si="306"/>
        <v>RTP</v>
      </c>
      <c r="P302" s="4" t="str">
        <f t="shared" si="306"/>
        <v>GLWRNDGJPZGDMM</v>
      </c>
      <c r="Q302" s="4" t="str">
        <f t="shared" si="306"/>
        <v>PBHDJLMCHHRsl</v>
      </c>
      <c r="R302" s="4" t="str">
        <f t="shared" si="306"/>
        <v>CGQ</v>
      </c>
      <c r="S302" s="4" t="str">
        <f t="shared" si="306"/>
        <v/>
      </c>
      <c r="U302" s="4" t="str">
        <f t="shared" si="12"/>
        <v>LWRNDGJPZGDMM</v>
      </c>
      <c r="V302" s="4" t="str">
        <f t="array" ref="V302">LOWER(IFERROR(PROPER(CONCATENATE(MID(JOIN("",U302),LEN(JOIN("",U302))-ROW(INDIRECT("1:"&amp;LEN(JOIN("",U302))))+1,1))),""))</f>
        <v>mmdgzpjgdnrwl</v>
      </c>
      <c r="X302" s="4">
        <f t="shared" si="13"/>
        <v>13</v>
      </c>
      <c r="Y302" s="4" t="b">
        <f t="shared" si="14"/>
        <v>1</v>
      </c>
    </row>
    <row r="303">
      <c r="A303" s="1" t="s">
        <v>244</v>
      </c>
      <c r="B303" s="4" t="str">
        <f>IFERROR(__xludf.DUMMYFUNCTION("SPLIT(A303,"" "")"),"move")</f>
        <v>move</v>
      </c>
      <c r="C303" s="4">
        <f>IFERROR(__xludf.DUMMYFUNCTION("""COMPUTED_VALUE"""),13.0)</f>
        <v>13</v>
      </c>
      <c r="D303" s="4" t="str">
        <f>IFERROR(__xludf.DUMMYFUNCTION("""COMPUTED_VALUE"""),"from")</f>
        <v>from</v>
      </c>
      <c r="E303" s="4">
        <f>IFERROR(__xludf.DUMMYFUNCTION("""COMPUTED_VALUE"""),6.0)</f>
        <v>6</v>
      </c>
      <c r="F303" s="4" t="str">
        <f>IFERROR(__xludf.DUMMYFUNCTION("""COMPUTED_VALUE"""),"to")</f>
        <v>to</v>
      </c>
      <c r="G303" s="4">
        <f>IFERROR(__xludf.DUMMYFUNCTION("""COMPUTED_VALUE"""),8.0)</f>
        <v>8</v>
      </c>
      <c r="I303" s="4">
        <f t="shared" si="15"/>
        <v>293</v>
      </c>
      <c r="K303" s="4" t="str">
        <f t="shared" ref="K303:S303" si="307">IFS(
K$9=$G303, UPPER(K302) &amp; $V302,
K$9=$E303, LEFT(K302,LEN(K302)-LEN($V302)),
1,UPPER(K302)
)</f>
        <v/>
      </c>
      <c r="L303" s="4" t="str">
        <f t="shared" si="307"/>
        <v/>
      </c>
      <c r="M303" s="4" t="str">
        <f t="shared" si="307"/>
        <v/>
      </c>
      <c r="N303" s="4" t="str">
        <f t="shared" si="307"/>
        <v>TVMDHTLQLQBVNHFQNLCFWRM</v>
      </c>
      <c r="O303" s="4" t="str">
        <f t="shared" si="307"/>
        <v>RTP</v>
      </c>
      <c r="P303" s="4" t="str">
        <f t="shared" si="307"/>
        <v>G</v>
      </c>
      <c r="Q303" s="4" t="str">
        <f t="shared" si="307"/>
        <v>PBHDJLMCHHRSL</v>
      </c>
      <c r="R303" s="4" t="str">
        <f t="shared" si="307"/>
        <v>CGQmmdgzpjgdnrwl</v>
      </c>
      <c r="S303" s="4" t="str">
        <f t="shared" si="307"/>
        <v/>
      </c>
      <c r="U303" s="4" t="str">
        <f t="shared" si="12"/>
        <v>RSL</v>
      </c>
      <c r="V303" s="4" t="str">
        <f t="array" ref="V303">LOWER(IFERROR(PROPER(CONCATENATE(MID(JOIN("",U303),LEN(JOIN("",U303))-ROW(INDIRECT("1:"&amp;LEN(JOIN("",U303))))+1,1))),""))</f>
        <v>lsr</v>
      </c>
      <c r="X303" s="4">
        <f t="shared" si="13"/>
        <v>3</v>
      </c>
      <c r="Y303" s="4" t="b">
        <f t="shared" si="14"/>
        <v>1</v>
      </c>
    </row>
    <row r="304">
      <c r="A304" s="1" t="s">
        <v>82</v>
      </c>
      <c r="B304" s="4" t="str">
        <f>IFERROR(__xludf.DUMMYFUNCTION("SPLIT(A304,"" "")"),"move")</f>
        <v>move</v>
      </c>
      <c r="C304" s="4">
        <f>IFERROR(__xludf.DUMMYFUNCTION("""COMPUTED_VALUE"""),3.0)</f>
        <v>3</v>
      </c>
      <c r="D304" s="4" t="str">
        <f>IFERROR(__xludf.DUMMYFUNCTION("""COMPUTED_VALUE"""),"from")</f>
        <v>from</v>
      </c>
      <c r="E304" s="4">
        <f>IFERROR(__xludf.DUMMYFUNCTION("""COMPUTED_VALUE"""),7.0)</f>
        <v>7</v>
      </c>
      <c r="F304" s="4" t="str">
        <f>IFERROR(__xludf.DUMMYFUNCTION("""COMPUTED_VALUE"""),"to")</f>
        <v>to</v>
      </c>
      <c r="G304" s="4">
        <f>IFERROR(__xludf.DUMMYFUNCTION("""COMPUTED_VALUE"""),1.0)</f>
        <v>1</v>
      </c>
      <c r="I304" s="4">
        <f t="shared" si="15"/>
        <v>294</v>
      </c>
      <c r="K304" s="4" t="str">
        <f t="shared" ref="K304:S304" si="308">IFS(
K$9=$G304, UPPER(K303) &amp; $V303,
K$9=$E304, LEFT(K303,LEN(K303)-LEN($V303)),
1,UPPER(K303)
)</f>
        <v>lsr</v>
      </c>
      <c r="L304" s="4" t="str">
        <f t="shared" si="308"/>
        <v/>
      </c>
      <c r="M304" s="4" t="str">
        <f t="shared" si="308"/>
        <v/>
      </c>
      <c r="N304" s="4" t="str">
        <f t="shared" si="308"/>
        <v>TVMDHTLQLQBVNHFQNLCFWRM</v>
      </c>
      <c r="O304" s="4" t="str">
        <f t="shared" si="308"/>
        <v>RTP</v>
      </c>
      <c r="P304" s="4" t="str">
        <f t="shared" si="308"/>
        <v>G</v>
      </c>
      <c r="Q304" s="4" t="str">
        <f t="shared" si="308"/>
        <v>PBHDJLMCHH</v>
      </c>
      <c r="R304" s="4" t="str">
        <f t="shared" si="308"/>
        <v>CGQMMDGZPJGDNRWL</v>
      </c>
      <c r="S304" s="4" t="str">
        <f t="shared" si="308"/>
        <v/>
      </c>
      <c r="U304" s="4" t="str">
        <f t="shared" si="12"/>
        <v>RTP</v>
      </c>
      <c r="V304" s="4" t="str">
        <f t="array" ref="V304">LOWER(IFERROR(PROPER(CONCATENATE(MID(JOIN("",U304),LEN(JOIN("",U304))-ROW(INDIRECT("1:"&amp;LEN(JOIN("",U304))))+1,1))),""))</f>
        <v>ptr</v>
      </c>
      <c r="X304" s="4">
        <f t="shared" si="13"/>
        <v>3</v>
      </c>
      <c r="Y304" s="4" t="b">
        <f t="shared" si="14"/>
        <v>1</v>
      </c>
    </row>
    <row r="305">
      <c r="A305" s="1" t="s">
        <v>245</v>
      </c>
      <c r="B305" s="4" t="str">
        <f>IFERROR(__xludf.DUMMYFUNCTION("SPLIT(A305,"" "")"),"move")</f>
        <v>move</v>
      </c>
      <c r="C305" s="4">
        <f>IFERROR(__xludf.DUMMYFUNCTION("""COMPUTED_VALUE"""),3.0)</f>
        <v>3</v>
      </c>
      <c r="D305" s="4" t="str">
        <f>IFERROR(__xludf.DUMMYFUNCTION("""COMPUTED_VALUE"""),"from")</f>
        <v>from</v>
      </c>
      <c r="E305" s="4">
        <f>IFERROR(__xludf.DUMMYFUNCTION("""COMPUTED_VALUE"""),5.0)</f>
        <v>5</v>
      </c>
      <c r="F305" s="4" t="str">
        <f>IFERROR(__xludf.DUMMYFUNCTION("""COMPUTED_VALUE"""),"to")</f>
        <v>to</v>
      </c>
      <c r="G305" s="4">
        <f>IFERROR(__xludf.DUMMYFUNCTION("""COMPUTED_VALUE"""),9.0)</f>
        <v>9</v>
      </c>
      <c r="I305" s="4">
        <f t="shared" si="15"/>
        <v>295</v>
      </c>
      <c r="K305" s="4" t="str">
        <f t="shared" ref="K305:S305" si="309">IFS(
K$9=$G305, UPPER(K304) &amp; $V304,
K$9=$E305, LEFT(K304,LEN(K304)-LEN($V304)),
1,UPPER(K304)
)</f>
        <v>LSR</v>
      </c>
      <c r="L305" s="4" t="str">
        <f t="shared" si="309"/>
        <v/>
      </c>
      <c r="M305" s="4" t="str">
        <f t="shared" si="309"/>
        <v/>
      </c>
      <c r="N305" s="4" t="str">
        <f t="shared" si="309"/>
        <v>TVMDHTLQLQBVNHFQNLCFWRM</v>
      </c>
      <c r="O305" s="4" t="str">
        <f t="shared" si="309"/>
        <v/>
      </c>
      <c r="P305" s="4" t="str">
        <f t="shared" si="309"/>
        <v>G</v>
      </c>
      <c r="Q305" s="4" t="str">
        <f t="shared" si="309"/>
        <v>PBHDJLMCHH</v>
      </c>
      <c r="R305" s="4" t="str">
        <f t="shared" si="309"/>
        <v>CGQMMDGZPJGDNRWL</v>
      </c>
      <c r="S305" s="4" t="str">
        <f t="shared" si="309"/>
        <v>ptr</v>
      </c>
      <c r="U305" s="4" t="str">
        <f t="shared" si="12"/>
        <v>QLQBVNHFQNLCFWRM</v>
      </c>
      <c r="V305" s="4" t="str">
        <f t="array" ref="V305">LOWER(IFERROR(PROPER(CONCATENATE(MID(JOIN("",U305),LEN(JOIN("",U305))-ROW(INDIRECT("1:"&amp;LEN(JOIN("",U305))))+1,1))),""))</f>
        <v>mrwfclnqfhnvbqlq</v>
      </c>
      <c r="X305" s="4">
        <f t="shared" si="13"/>
        <v>16</v>
      </c>
      <c r="Y305" s="4" t="b">
        <f t="shared" si="14"/>
        <v>1</v>
      </c>
    </row>
    <row r="306">
      <c r="A306" s="1" t="s">
        <v>246</v>
      </c>
      <c r="B306" s="4" t="str">
        <f>IFERROR(__xludf.DUMMYFUNCTION("SPLIT(A306,"" "")"),"move")</f>
        <v>move</v>
      </c>
      <c r="C306" s="4">
        <f>IFERROR(__xludf.DUMMYFUNCTION("""COMPUTED_VALUE"""),16.0)</f>
        <v>16</v>
      </c>
      <c r="D306" s="4" t="str">
        <f>IFERROR(__xludf.DUMMYFUNCTION("""COMPUTED_VALUE"""),"from")</f>
        <v>from</v>
      </c>
      <c r="E306" s="4">
        <f>IFERROR(__xludf.DUMMYFUNCTION("""COMPUTED_VALUE"""),4.0)</f>
        <v>4</v>
      </c>
      <c r="F306" s="4" t="str">
        <f>IFERROR(__xludf.DUMMYFUNCTION("""COMPUTED_VALUE"""),"to")</f>
        <v>to</v>
      </c>
      <c r="G306" s="4">
        <f>IFERROR(__xludf.DUMMYFUNCTION("""COMPUTED_VALUE"""),5.0)</f>
        <v>5</v>
      </c>
      <c r="I306" s="4">
        <f t="shared" si="15"/>
        <v>296</v>
      </c>
      <c r="K306" s="4" t="str">
        <f t="shared" ref="K306:S306" si="310">IFS(
K$9=$G306, UPPER(K305) &amp; $V305,
K$9=$E306, LEFT(K305,LEN(K305)-LEN($V305)),
1,UPPER(K305)
)</f>
        <v>LSR</v>
      </c>
      <c r="L306" s="4" t="str">
        <f t="shared" si="310"/>
        <v/>
      </c>
      <c r="M306" s="4" t="str">
        <f t="shared" si="310"/>
        <v/>
      </c>
      <c r="N306" s="4" t="str">
        <f t="shared" si="310"/>
        <v>TVMDHTL</v>
      </c>
      <c r="O306" s="4" t="str">
        <f t="shared" si="310"/>
        <v>mrwfclnqfhnvbqlq</v>
      </c>
      <c r="P306" s="4" t="str">
        <f t="shared" si="310"/>
        <v>G</v>
      </c>
      <c r="Q306" s="4" t="str">
        <f t="shared" si="310"/>
        <v>PBHDJLMCHH</v>
      </c>
      <c r="R306" s="4" t="str">
        <f t="shared" si="310"/>
        <v>CGQMMDGZPJGDNRWL</v>
      </c>
      <c r="S306" s="4" t="str">
        <f t="shared" si="310"/>
        <v>PTR</v>
      </c>
      <c r="U306" s="4" t="str">
        <f t="shared" si="12"/>
        <v>q</v>
      </c>
      <c r="V306" s="4" t="str">
        <f t="array" ref="V306">LOWER(IFERROR(PROPER(CONCATENATE(MID(JOIN("",U306),LEN(JOIN("",U306))-ROW(INDIRECT("1:"&amp;LEN(JOIN("",U306))))+1,1))),""))</f>
        <v>q</v>
      </c>
      <c r="X306" s="4">
        <f t="shared" si="13"/>
        <v>1</v>
      </c>
      <c r="Y306" s="4" t="b">
        <f t="shared" si="14"/>
        <v>1</v>
      </c>
    </row>
    <row r="307">
      <c r="A307" s="1" t="s">
        <v>36</v>
      </c>
      <c r="B307" s="4" t="str">
        <f>IFERROR(__xludf.DUMMYFUNCTION("SPLIT(A307,"" "")"),"move")</f>
        <v>move</v>
      </c>
      <c r="C307" s="4">
        <f>IFERROR(__xludf.DUMMYFUNCTION("""COMPUTED_VALUE"""),1.0)</f>
        <v>1</v>
      </c>
      <c r="D307" s="4" t="str">
        <f>IFERROR(__xludf.DUMMYFUNCTION("""COMPUTED_VALUE"""),"from")</f>
        <v>from</v>
      </c>
      <c r="E307" s="4">
        <f>IFERROR(__xludf.DUMMYFUNCTION("""COMPUTED_VALUE"""),5.0)</f>
        <v>5</v>
      </c>
      <c r="F307" s="4" t="str">
        <f>IFERROR(__xludf.DUMMYFUNCTION("""COMPUTED_VALUE"""),"to")</f>
        <v>to</v>
      </c>
      <c r="G307" s="4">
        <f>IFERROR(__xludf.DUMMYFUNCTION("""COMPUTED_VALUE"""),8.0)</f>
        <v>8</v>
      </c>
      <c r="I307" s="4">
        <f t="shared" si="15"/>
        <v>297</v>
      </c>
      <c r="K307" s="4" t="str">
        <f t="shared" ref="K307:S307" si="311">IFS(
K$9=$G307, UPPER(K306) &amp; $V306,
K$9=$E307, LEFT(K306,LEN(K306)-LEN($V306)),
1,UPPER(K306)
)</f>
        <v>LSR</v>
      </c>
      <c r="L307" s="4" t="str">
        <f t="shared" si="311"/>
        <v/>
      </c>
      <c r="M307" s="4" t="str">
        <f t="shared" si="311"/>
        <v/>
      </c>
      <c r="N307" s="4" t="str">
        <f t="shared" si="311"/>
        <v>TVMDHTL</v>
      </c>
      <c r="O307" s="4" t="str">
        <f t="shared" si="311"/>
        <v>mrwfclnqfhnvbql</v>
      </c>
      <c r="P307" s="4" t="str">
        <f t="shared" si="311"/>
        <v>G</v>
      </c>
      <c r="Q307" s="4" t="str">
        <f t="shared" si="311"/>
        <v>PBHDJLMCHH</v>
      </c>
      <c r="R307" s="4" t="str">
        <f t="shared" si="311"/>
        <v>CGQMMDGZPJGDNRWLq</v>
      </c>
      <c r="S307" s="4" t="str">
        <f t="shared" si="311"/>
        <v>PTR</v>
      </c>
      <c r="U307" s="4" t="str">
        <f t="shared" si="12"/>
        <v>SR</v>
      </c>
      <c r="V307" s="4" t="str">
        <f t="array" ref="V307">LOWER(IFERROR(PROPER(CONCATENATE(MID(JOIN("",U307),LEN(JOIN("",U307))-ROW(INDIRECT("1:"&amp;LEN(JOIN("",U307))))+1,1))),""))</f>
        <v>rs</v>
      </c>
      <c r="X307" s="4">
        <f t="shared" si="13"/>
        <v>2</v>
      </c>
      <c r="Y307" s="4" t="b">
        <f t="shared" si="14"/>
        <v>1</v>
      </c>
    </row>
    <row r="308">
      <c r="A308" s="1" t="s">
        <v>64</v>
      </c>
      <c r="B308" s="4" t="str">
        <f>IFERROR(__xludf.DUMMYFUNCTION("SPLIT(A308,"" "")"),"move")</f>
        <v>move</v>
      </c>
      <c r="C308" s="4">
        <f>IFERROR(__xludf.DUMMYFUNCTION("""COMPUTED_VALUE"""),2.0)</f>
        <v>2</v>
      </c>
      <c r="D308" s="4" t="str">
        <f>IFERROR(__xludf.DUMMYFUNCTION("""COMPUTED_VALUE"""),"from")</f>
        <v>from</v>
      </c>
      <c r="E308" s="4">
        <f>IFERROR(__xludf.DUMMYFUNCTION("""COMPUTED_VALUE"""),1.0)</f>
        <v>1</v>
      </c>
      <c r="F308" s="4" t="str">
        <f>IFERROR(__xludf.DUMMYFUNCTION("""COMPUTED_VALUE"""),"to")</f>
        <v>to</v>
      </c>
      <c r="G308" s="4">
        <f>IFERROR(__xludf.DUMMYFUNCTION("""COMPUTED_VALUE"""),6.0)</f>
        <v>6</v>
      </c>
      <c r="I308" s="4">
        <f t="shared" si="15"/>
        <v>298</v>
      </c>
      <c r="K308" s="4" t="str">
        <f t="shared" ref="K308:S308" si="312">IFS(
K$9=$G308, UPPER(K307) &amp; $V307,
K$9=$E308, LEFT(K307,LEN(K307)-LEN($V307)),
1,UPPER(K307)
)</f>
        <v>L</v>
      </c>
      <c r="L308" s="4" t="str">
        <f t="shared" si="312"/>
        <v/>
      </c>
      <c r="M308" s="4" t="str">
        <f t="shared" si="312"/>
        <v/>
      </c>
      <c r="N308" s="4" t="str">
        <f t="shared" si="312"/>
        <v>TVMDHTL</v>
      </c>
      <c r="O308" s="4" t="str">
        <f t="shared" si="312"/>
        <v>MRWFCLNQFHNVBQL</v>
      </c>
      <c r="P308" s="4" t="str">
        <f t="shared" si="312"/>
        <v>Grs</v>
      </c>
      <c r="Q308" s="4" t="str">
        <f t="shared" si="312"/>
        <v>PBHDJLMCHH</v>
      </c>
      <c r="R308" s="4" t="str">
        <f t="shared" si="312"/>
        <v>CGQMMDGZPJGDNRWLQ</v>
      </c>
      <c r="S308" s="4" t="str">
        <f t="shared" si="312"/>
        <v>PTR</v>
      </c>
      <c r="U308" s="4" t="str">
        <f t="shared" si="12"/>
        <v>L</v>
      </c>
      <c r="V308" s="4" t="str">
        <f t="array" ref="V308">LOWER(IFERROR(PROPER(CONCATENATE(MID(JOIN("",U308),LEN(JOIN("",U308))-ROW(INDIRECT("1:"&amp;LEN(JOIN("",U308))))+1,1))),""))</f>
        <v>l</v>
      </c>
      <c r="X308" s="4">
        <f t="shared" si="13"/>
        <v>1</v>
      </c>
      <c r="Y308" s="4" t="b">
        <f t="shared" si="14"/>
        <v>1</v>
      </c>
    </row>
    <row r="309">
      <c r="A309" s="1" t="s">
        <v>40</v>
      </c>
      <c r="B309" s="4" t="str">
        <f>IFERROR(__xludf.DUMMYFUNCTION("SPLIT(A309,"" "")"),"move")</f>
        <v>move</v>
      </c>
      <c r="C309" s="4">
        <f>IFERROR(__xludf.DUMMYFUNCTION("""COMPUTED_VALUE"""),1.0)</f>
        <v>1</v>
      </c>
      <c r="D309" s="4" t="str">
        <f>IFERROR(__xludf.DUMMYFUNCTION("""COMPUTED_VALUE"""),"from")</f>
        <v>from</v>
      </c>
      <c r="E309" s="4">
        <f>IFERROR(__xludf.DUMMYFUNCTION("""COMPUTED_VALUE"""),1.0)</f>
        <v>1</v>
      </c>
      <c r="F309" s="4" t="str">
        <f>IFERROR(__xludf.DUMMYFUNCTION("""COMPUTED_VALUE"""),"to")</f>
        <v>to</v>
      </c>
      <c r="G309" s="4">
        <f>IFERROR(__xludf.DUMMYFUNCTION("""COMPUTED_VALUE"""),7.0)</f>
        <v>7</v>
      </c>
      <c r="I309" s="4">
        <f t="shared" si="15"/>
        <v>299</v>
      </c>
      <c r="K309" s="4" t="str">
        <f t="shared" ref="K309:S309" si="313">IFS(
K$9=$G309, UPPER(K308) &amp; $V308,
K$9=$E309, LEFT(K308,LEN(K308)-LEN($V308)),
1,UPPER(K308)
)</f>
        <v/>
      </c>
      <c r="L309" s="4" t="str">
        <f t="shared" si="313"/>
        <v/>
      </c>
      <c r="M309" s="4" t="str">
        <f t="shared" si="313"/>
        <v/>
      </c>
      <c r="N309" s="4" t="str">
        <f t="shared" si="313"/>
        <v>TVMDHTL</v>
      </c>
      <c r="O309" s="4" t="str">
        <f t="shared" si="313"/>
        <v>MRWFCLNQFHNVBQL</v>
      </c>
      <c r="P309" s="4" t="str">
        <f t="shared" si="313"/>
        <v>GRS</v>
      </c>
      <c r="Q309" s="4" t="str">
        <f t="shared" si="313"/>
        <v>PBHDJLMCHHl</v>
      </c>
      <c r="R309" s="4" t="str">
        <f t="shared" si="313"/>
        <v>CGQMMDGZPJGDNRWLQ</v>
      </c>
      <c r="S309" s="4" t="str">
        <f t="shared" si="313"/>
        <v>PTR</v>
      </c>
      <c r="U309" s="4" t="str">
        <f t="shared" si="12"/>
        <v>VMDHTL</v>
      </c>
      <c r="V309" s="4" t="str">
        <f t="array" ref="V309">LOWER(IFERROR(PROPER(CONCATENATE(MID(JOIN("",U309),LEN(JOIN("",U309))-ROW(INDIRECT("1:"&amp;LEN(JOIN("",U309))))+1,1))),""))</f>
        <v>lthdmv</v>
      </c>
      <c r="X309" s="4">
        <f t="shared" si="13"/>
        <v>6</v>
      </c>
      <c r="Y309" s="4" t="b">
        <f t="shared" si="14"/>
        <v>1</v>
      </c>
    </row>
    <row r="310">
      <c r="A310" s="1" t="s">
        <v>236</v>
      </c>
      <c r="B310" s="4" t="str">
        <f>IFERROR(__xludf.DUMMYFUNCTION("SPLIT(A310,"" "")"),"move")</f>
        <v>move</v>
      </c>
      <c r="C310" s="4">
        <f>IFERROR(__xludf.DUMMYFUNCTION("""COMPUTED_VALUE"""),6.0)</f>
        <v>6</v>
      </c>
      <c r="D310" s="4" t="str">
        <f>IFERROR(__xludf.DUMMYFUNCTION("""COMPUTED_VALUE"""),"from")</f>
        <v>from</v>
      </c>
      <c r="E310" s="4">
        <f>IFERROR(__xludf.DUMMYFUNCTION("""COMPUTED_VALUE"""),4.0)</f>
        <v>4</v>
      </c>
      <c r="F310" s="4" t="str">
        <f>IFERROR(__xludf.DUMMYFUNCTION("""COMPUTED_VALUE"""),"to")</f>
        <v>to</v>
      </c>
      <c r="G310" s="4">
        <f>IFERROR(__xludf.DUMMYFUNCTION("""COMPUTED_VALUE"""),2.0)</f>
        <v>2</v>
      </c>
      <c r="I310" s="4">
        <f t="shared" si="15"/>
        <v>300</v>
      </c>
      <c r="K310" s="4" t="str">
        <f t="shared" ref="K310:S310" si="314">IFS(
K$9=$G310, UPPER(K309) &amp; $V309,
K$9=$E310, LEFT(K309,LEN(K309)-LEN($V309)),
1,UPPER(K309)
)</f>
        <v/>
      </c>
      <c r="L310" s="4" t="str">
        <f t="shared" si="314"/>
        <v>lthdmv</v>
      </c>
      <c r="M310" s="4" t="str">
        <f t="shared" si="314"/>
        <v/>
      </c>
      <c r="N310" s="4" t="str">
        <f t="shared" si="314"/>
        <v>T</v>
      </c>
      <c r="O310" s="4" t="str">
        <f t="shared" si="314"/>
        <v>MRWFCLNQFHNVBQL</v>
      </c>
      <c r="P310" s="4" t="str">
        <f t="shared" si="314"/>
        <v>GRS</v>
      </c>
      <c r="Q310" s="4" t="str">
        <f t="shared" si="314"/>
        <v>PBHDJLMCHHL</v>
      </c>
      <c r="R310" s="4" t="str">
        <f t="shared" si="314"/>
        <v>CGQMMDGZPJGDNRWLQ</v>
      </c>
      <c r="S310" s="4" t="str">
        <f t="shared" si="314"/>
        <v>PTR</v>
      </c>
      <c r="U310" s="4" t="str">
        <f t="shared" si="12"/>
        <v>RWLQ</v>
      </c>
      <c r="V310" s="4" t="str">
        <f t="array" ref="V310">LOWER(IFERROR(PROPER(CONCATENATE(MID(JOIN("",U310),LEN(JOIN("",U310))-ROW(INDIRECT("1:"&amp;LEN(JOIN("",U310))))+1,1))),""))</f>
        <v>qlwr</v>
      </c>
      <c r="X310" s="4">
        <f t="shared" si="13"/>
        <v>4</v>
      </c>
      <c r="Y310" s="4" t="b">
        <f t="shared" si="14"/>
        <v>1</v>
      </c>
    </row>
    <row r="311">
      <c r="A311" s="1" t="s">
        <v>247</v>
      </c>
      <c r="B311" s="4" t="str">
        <f>IFERROR(__xludf.DUMMYFUNCTION("SPLIT(A311,"" "")"),"move")</f>
        <v>move</v>
      </c>
      <c r="C311" s="4">
        <f>IFERROR(__xludf.DUMMYFUNCTION("""COMPUTED_VALUE"""),4.0)</f>
        <v>4</v>
      </c>
      <c r="D311" s="4" t="str">
        <f>IFERROR(__xludf.DUMMYFUNCTION("""COMPUTED_VALUE"""),"from")</f>
        <v>from</v>
      </c>
      <c r="E311" s="4">
        <f>IFERROR(__xludf.DUMMYFUNCTION("""COMPUTED_VALUE"""),8.0)</f>
        <v>8</v>
      </c>
      <c r="F311" s="4" t="str">
        <f>IFERROR(__xludf.DUMMYFUNCTION("""COMPUTED_VALUE"""),"to")</f>
        <v>to</v>
      </c>
      <c r="G311" s="4">
        <f>IFERROR(__xludf.DUMMYFUNCTION("""COMPUTED_VALUE"""),7.0)</f>
        <v>7</v>
      </c>
      <c r="I311" s="4">
        <f t="shared" si="15"/>
        <v>301</v>
      </c>
      <c r="K311" s="4" t="str">
        <f t="shared" ref="K311:S311" si="315">IFS(
K$9=$G311, UPPER(K310) &amp; $V310,
K$9=$E311, LEFT(K310,LEN(K310)-LEN($V310)),
1,UPPER(K310)
)</f>
        <v/>
      </c>
      <c r="L311" s="4" t="str">
        <f t="shared" si="315"/>
        <v>LTHDMV</v>
      </c>
      <c r="M311" s="4" t="str">
        <f t="shared" si="315"/>
        <v/>
      </c>
      <c r="N311" s="4" t="str">
        <f t="shared" si="315"/>
        <v>T</v>
      </c>
      <c r="O311" s="4" t="str">
        <f t="shared" si="315"/>
        <v>MRWFCLNQFHNVBQL</v>
      </c>
      <c r="P311" s="4" t="str">
        <f t="shared" si="315"/>
        <v>GRS</v>
      </c>
      <c r="Q311" s="4" t="str">
        <f t="shared" si="315"/>
        <v>PBHDJLMCHHLqlwr</v>
      </c>
      <c r="R311" s="4" t="str">
        <f t="shared" si="315"/>
        <v>CGQMMDGZPJGDN</v>
      </c>
      <c r="S311" s="4" t="str">
        <f t="shared" si="315"/>
        <v>PTR</v>
      </c>
      <c r="U311" s="4" t="str">
        <f t="shared" si="12"/>
        <v>WFCLNQFHNVBQL</v>
      </c>
      <c r="V311" s="4" t="str">
        <f t="array" ref="V311">LOWER(IFERROR(PROPER(CONCATENATE(MID(JOIN("",U311),LEN(JOIN("",U311))-ROW(INDIRECT("1:"&amp;LEN(JOIN("",U311))))+1,1))),""))</f>
        <v>lqbvnhfqnlcfw</v>
      </c>
      <c r="X311" s="4">
        <f t="shared" si="13"/>
        <v>13</v>
      </c>
      <c r="Y311" s="4" t="b">
        <f t="shared" si="14"/>
        <v>1</v>
      </c>
    </row>
    <row r="312">
      <c r="A312" s="1" t="s">
        <v>248</v>
      </c>
      <c r="B312" s="4" t="str">
        <f>IFERROR(__xludf.DUMMYFUNCTION("SPLIT(A312,"" "")"),"move")</f>
        <v>move</v>
      </c>
      <c r="C312" s="4">
        <f>IFERROR(__xludf.DUMMYFUNCTION("""COMPUTED_VALUE"""),13.0)</f>
        <v>13</v>
      </c>
      <c r="D312" s="4" t="str">
        <f>IFERROR(__xludf.DUMMYFUNCTION("""COMPUTED_VALUE"""),"from")</f>
        <v>from</v>
      </c>
      <c r="E312" s="4">
        <f>IFERROR(__xludf.DUMMYFUNCTION("""COMPUTED_VALUE"""),5.0)</f>
        <v>5</v>
      </c>
      <c r="F312" s="4" t="str">
        <f>IFERROR(__xludf.DUMMYFUNCTION("""COMPUTED_VALUE"""),"to")</f>
        <v>to</v>
      </c>
      <c r="G312" s="4">
        <f>IFERROR(__xludf.DUMMYFUNCTION("""COMPUTED_VALUE"""),7.0)</f>
        <v>7</v>
      </c>
      <c r="I312" s="4">
        <f t="shared" si="15"/>
        <v>302</v>
      </c>
      <c r="K312" s="4" t="str">
        <f t="shared" ref="K312:S312" si="316">IFS(
K$9=$G312, UPPER(K311) &amp; $V311,
K$9=$E312, LEFT(K311,LEN(K311)-LEN($V311)),
1,UPPER(K311)
)</f>
        <v/>
      </c>
      <c r="L312" s="4" t="str">
        <f t="shared" si="316"/>
        <v>LTHDMV</v>
      </c>
      <c r="M312" s="4" t="str">
        <f t="shared" si="316"/>
        <v/>
      </c>
      <c r="N312" s="4" t="str">
        <f t="shared" si="316"/>
        <v>T</v>
      </c>
      <c r="O312" s="4" t="str">
        <f t="shared" si="316"/>
        <v>MR</v>
      </c>
      <c r="P312" s="4" t="str">
        <f t="shared" si="316"/>
        <v>GRS</v>
      </c>
      <c r="Q312" s="4" t="str">
        <f t="shared" si="316"/>
        <v>PBHDJLMCHHLQLWRlqbvnhfqnlcfw</v>
      </c>
      <c r="R312" s="4" t="str">
        <f t="shared" si="316"/>
        <v>CGQMMDGZPJGDN</v>
      </c>
      <c r="S312" s="4" t="str">
        <f t="shared" si="316"/>
        <v>PTR</v>
      </c>
      <c r="U312" s="4" t="str">
        <f t="shared" si="12"/>
        <v>S</v>
      </c>
      <c r="V312" s="4" t="str">
        <f t="array" ref="V312">LOWER(IFERROR(PROPER(CONCATENATE(MID(JOIN("",U312),LEN(JOIN("",U312))-ROW(INDIRECT("1:"&amp;LEN(JOIN("",U312))))+1,1))),""))</f>
        <v>s</v>
      </c>
      <c r="X312" s="4">
        <f t="shared" si="13"/>
        <v>1</v>
      </c>
      <c r="Y312" s="4" t="b">
        <f t="shared" si="14"/>
        <v>1</v>
      </c>
    </row>
    <row r="313">
      <c r="A313" s="1" t="s">
        <v>50</v>
      </c>
      <c r="B313" s="4" t="str">
        <f>IFERROR(__xludf.DUMMYFUNCTION("SPLIT(A313,"" "")"),"move")</f>
        <v>move</v>
      </c>
      <c r="C313" s="4">
        <f>IFERROR(__xludf.DUMMYFUNCTION("""COMPUTED_VALUE"""),1.0)</f>
        <v>1</v>
      </c>
      <c r="D313" s="4" t="str">
        <f>IFERROR(__xludf.DUMMYFUNCTION("""COMPUTED_VALUE"""),"from")</f>
        <v>from</v>
      </c>
      <c r="E313" s="4">
        <f>IFERROR(__xludf.DUMMYFUNCTION("""COMPUTED_VALUE"""),6.0)</f>
        <v>6</v>
      </c>
      <c r="F313" s="4" t="str">
        <f>IFERROR(__xludf.DUMMYFUNCTION("""COMPUTED_VALUE"""),"to")</f>
        <v>to</v>
      </c>
      <c r="G313" s="4">
        <f>IFERROR(__xludf.DUMMYFUNCTION("""COMPUTED_VALUE"""),3.0)</f>
        <v>3</v>
      </c>
      <c r="I313" s="4">
        <f t="shared" si="15"/>
        <v>303</v>
      </c>
      <c r="K313" s="4" t="str">
        <f t="shared" ref="K313:S313" si="317">IFS(
K$9=$G313, UPPER(K312) &amp; $V312,
K$9=$E313, LEFT(K312,LEN(K312)-LEN($V312)),
1,UPPER(K312)
)</f>
        <v/>
      </c>
      <c r="L313" s="4" t="str">
        <f t="shared" si="317"/>
        <v>LTHDMV</v>
      </c>
      <c r="M313" s="4" t="str">
        <f t="shared" si="317"/>
        <v>s</v>
      </c>
      <c r="N313" s="4" t="str">
        <f t="shared" si="317"/>
        <v>T</v>
      </c>
      <c r="O313" s="4" t="str">
        <f t="shared" si="317"/>
        <v>MR</v>
      </c>
      <c r="P313" s="4" t="str">
        <f t="shared" si="317"/>
        <v>GR</v>
      </c>
      <c r="Q313" s="4" t="str">
        <f t="shared" si="317"/>
        <v>PBHDJLMCHHLQLWRLQBVNHFQNLCFW</v>
      </c>
      <c r="R313" s="4" t="str">
        <f t="shared" si="317"/>
        <v>CGQMMDGZPJGDN</v>
      </c>
      <c r="S313" s="4" t="str">
        <f t="shared" si="317"/>
        <v>PTR</v>
      </c>
      <c r="U313" s="4" t="str">
        <f t="shared" si="12"/>
        <v>MR</v>
      </c>
      <c r="V313" s="4" t="str">
        <f t="array" ref="V313">LOWER(IFERROR(PROPER(CONCATENATE(MID(JOIN("",U313),LEN(JOIN("",U313))-ROW(INDIRECT("1:"&amp;LEN(JOIN("",U313))))+1,1))),""))</f>
        <v>rm</v>
      </c>
      <c r="X313" s="4">
        <f t="shared" si="13"/>
        <v>2</v>
      </c>
      <c r="Y313" s="4" t="b">
        <f t="shared" si="14"/>
        <v>1</v>
      </c>
    </row>
    <row r="314">
      <c r="A314" s="1" t="s">
        <v>249</v>
      </c>
      <c r="B314" s="4" t="str">
        <f>IFERROR(__xludf.DUMMYFUNCTION("SPLIT(A314,"" "")"),"move")</f>
        <v>move</v>
      </c>
      <c r="C314" s="4">
        <f>IFERROR(__xludf.DUMMYFUNCTION("""COMPUTED_VALUE"""),2.0)</f>
        <v>2</v>
      </c>
      <c r="D314" s="4" t="str">
        <f>IFERROR(__xludf.DUMMYFUNCTION("""COMPUTED_VALUE"""),"from")</f>
        <v>from</v>
      </c>
      <c r="E314" s="4">
        <f>IFERROR(__xludf.DUMMYFUNCTION("""COMPUTED_VALUE"""),5.0)</f>
        <v>5</v>
      </c>
      <c r="F314" s="4" t="str">
        <f>IFERROR(__xludf.DUMMYFUNCTION("""COMPUTED_VALUE"""),"to")</f>
        <v>to</v>
      </c>
      <c r="G314" s="4">
        <f>IFERROR(__xludf.DUMMYFUNCTION("""COMPUTED_VALUE"""),6.0)</f>
        <v>6</v>
      </c>
      <c r="I314" s="4">
        <f t="shared" si="15"/>
        <v>304</v>
      </c>
      <c r="K314" s="4" t="str">
        <f t="shared" ref="K314:S314" si="318">IFS(
K$9=$G314, UPPER(K313) &amp; $V313,
K$9=$E314, LEFT(K313,LEN(K313)-LEN($V313)),
1,UPPER(K313)
)</f>
        <v/>
      </c>
      <c r="L314" s="4" t="str">
        <f t="shared" si="318"/>
        <v>LTHDMV</v>
      </c>
      <c r="M314" s="4" t="str">
        <f t="shared" si="318"/>
        <v>S</v>
      </c>
      <c r="N314" s="4" t="str">
        <f t="shared" si="318"/>
        <v>T</v>
      </c>
      <c r="O314" s="4" t="str">
        <f t="shared" si="318"/>
        <v/>
      </c>
      <c r="P314" s="4" t="str">
        <f t="shared" si="318"/>
        <v>GRrm</v>
      </c>
      <c r="Q314" s="4" t="str">
        <f t="shared" si="318"/>
        <v>PBHDJLMCHHLQLWRLQBVNHFQNLCFW</v>
      </c>
      <c r="R314" s="4" t="str">
        <f t="shared" si="318"/>
        <v>CGQMMDGZPJGDN</v>
      </c>
      <c r="S314" s="4" t="str">
        <f t="shared" si="318"/>
        <v>PTR</v>
      </c>
      <c r="U314" s="4" t="str">
        <f t="shared" si="12"/>
        <v>VNHFQNLCFW</v>
      </c>
      <c r="V314" s="4" t="str">
        <f t="array" ref="V314">LOWER(IFERROR(PROPER(CONCATENATE(MID(JOIN("",U314),LEN(JOIN("",U314))-ROW(INDIRECT("1:"&amp;LEN(JOIN("",U314))))+1,1))),""))</f>
        <v>wfclnqfhnv</v>
      </c>
      <c r="X314" s="4">
        <f t="shared" si="13"/>
        <v>10</v>
      </c>
      <c r="Y314" s="4" t="b">
        <f t="shared" si="14"/>
        <v>1</v>
      </c>
    </row>
    <row r="315">
      <c r="A315" s="1" t="s">
        <v>250</v>
      </c>
      <c r="B315" s="4" t="str">
        <f>IFERROR(__xludf.DUMMYFUNCTION("SPLIT(A315,"" "")"),"move")</f>
        <v>move</v>
      </c>
      <c r="C315" s="4">
        <f>IFERROR(__xludf.DUMMYFUNCTION("""COMPUTED_VALUE"""),10.0)</f>
        <v>10</v>
      </c>
      <c r="D315" s="4" t="str">
        <f>IFERROR(__xludf.DUMMYFUNCTION("""COMPUTED_VALUE"""),"from")</f>
        <v>from</v>
      </c>
      <c r="E315" s="4">
        <f>IFERROR(__xludf.DUMMYFUNCTION("""COMPUTED_VALUE"""),7.0)</f>
        <v>7</v>
      </c>
      <c r="F315" s="4" t="str">
        <f>IFERROR(__xludf.DUMMYFUNCTION("""COMPUTED_VALUE"""),"to")</f>
        <v>to</v>
      </c>
      <c r="G315" s="4">
        <f>IFERROR(__xludf.DUMMYFUNCTION("""COMPUTED_VALUE"""),6.0)</f>
        <v>6</v>
      </c>
      <c r="I315" s="4">
        <f t="shared" si="15"/>
        <v>305</v>
      </c>
      <c r="K315" s="4" t="str">
        <f t="shared" ref="K315:S315" si="319">IFS(
K$9=$G315, UPPER(K314) &amp; $V314,
K$9=$E315, LEFT(K314,LEN(K314)-LEN($V314)),
1,UPPER(K314)
)</f>
        <v/>
      </c>
      <c r="L315" s="4" t="str">
        <f t="shared" si="319"/>
        <v>LTHDMV</v>
      </c>
      <c r="M315" s="4" t="str">
        <f t="shared" si="319"/>
        <v>S</v>
      </c>
      <c r="N315" s="4" t="str">
        <f t="shared" si="319"/>
        <v>T</v>
      </c>
      <c r="O315" s="4" t="str">
        <f t="shared" si="319"/>
        <v/>
      </c>
      <c r="P315" s="4" t="str">
        <f t="shared" si="319"/>
        <v>GRRMwfclnqfhnv</v>
      </c>
      <c r="Q315" s="4" t="str">
        <f t="shared" si="319"/>
        <v>PBHDJLMCHHLQLWRLQB</v>
      </c>
      <c r="R315" s="4" t="str">
        <f t="shared" si="319"/>
        <v>CGQMMDGZPJGDN</v>
      </c>
      <c r="S315" s="4" t="str">
        <f t="shared" si="319"/>
        <v>PTR</v>
      </c>
      <c r="U315" s="4" t="str">
        <f t="shared" si="12"/>
        <v>S</v>
      </c>
      <c r="V315" s="4" t="str">
        <f t="array" ref="V315">LOWER(IFERROR(PROPER(CONCATENATE(MID(JOIN("",U315),LEN(JOIN("",U315))-ROW(INDIRECT("1:"&amp;LEN(JOIN("",U315))))+1,1))),""))</f>
        <v>s</v>
      </c>
      <c r="X315" s="4">
        <f t="shared" si="13"/>
        <v>1</v>
      </c>
      <c r="Y315" s="4" t="b">
        <f t="shared" si="14"/>
        <v>1</v>
      </c>
    </row>
    <row r="316">
      <c r="A316" s="1" t="s">
        <v>146</v>
      </c>
      <c r="B316" s="4" t="str">
        <f>IFERROR(__xludf.DUMMYFUNCTION("SPLIT(A316,"" "")"),"move")</f>
        <v>move</v>
      </c>
      <c r="C316" s="4">
        <f>IFERROR(__xludf.DUMMYFUNCTION("""COMPUTED_VALUE"""),1.0)</f>
        <v>1</v>
      </c>
      <c r="D316" s="4" t="str">
        <f>IFERROR(__xludf.DUMMYFUNCTION("""COMPUTED_VALUE"""),"from")</f>
        <v>from</v>
      </c>
      <c r="E316" s="4">
        <f>IFERROR(__xludf.DUMMYFUNCTION("""COMPUTED_VALUE"""),3.0)</f>
        <v>3</v>
      </c>
      <c r="F316" s="4" t="str">
        <f>IFERROR(__xludf.DUMMYFUNCTION("""COMPUTED_VALUE"""),"to")</f>
        <v>to</v>
      </c>
      <c r="G316" s="4">
        <f>IFERROR(__xludf.DUMMYFUNCTION("""COMPUTED_VALUE"""),9.0)</f>
        <v>9</v>
      </c>
      <c r="I316" s="4">
        <f t="shared" si="15"/>
        <v>306</v>
      </c>
      <c r="K316" s="4" t="str">
        <f t="shared" ref="K316:S316" si="320">IFS(
K$9=$G316, UPPER(K315) &amp; $V315,
K$9=$E316, LEFT(K315,LEN(K315)-LEN($V315)),
1,UPPER(K315)
)</f>
        <v/>
      </c>
      <c r="L316" s="4" t="str">
        <f t="shared" si="320"/>
        <v>LTHDMV</v>
      </c>
      <c r="M316" s="4" t="str">
        <f t="shared" si="320"/>
        <v/>
      </c>
      <c r="N316" s="4" t="str">
        <f t="shared" si="320"/>
        <v>T</v>
      </c>
      <c r="O316" s="4" t="str">
        <f t="shared" si="320"/>
        <v/>
      </c>
      <c r="P316" s="4" t="str">
        <f t="shared" si="320"/>
        <v>GRRMWFCLNQFHNV</v>
      </c>
      <c r="Q316" s="4" t="str">
        <f t="shared" si="320"/>
        <v>PBHDJLMCHHLQLWRLQB</v>
      </c>
      <c r="R316" s="4" t="str">
        <f t="shared" si="320"/>
        <v>CGQMMDGZPJGDN</v>
      </c>
      <c r="S316" s="4" t="str">
        <f t="shared" si="320"/>
        <v>PTRs</v>
      </c>
      <c r="U316" s="4" t="str">
        <f t="shared" si="12"/>
        <v>T</v>
      </c>
      <c r="V316" s="4" t="str">
        <f t="array" ref="V316">LOWER(IFERROR(PROPER(CONCATENATE(MID(JOIN("",U316),LEN(JOIN("",U316))-ROW(INDIRECT("1:"&amp;LEN(JOIN("",U316))))+1,1))),""))</f>
        <v>t</v>
      </c>
      <c r="X316" s="4">
        <f t="shared" si="13"/>
        <v>1</v>
      </c>
      <c r="Y316" s="4" t="b">
        <f t="shared" si="14"/>
        <v>1</v>
      </c>
    </row>
    <row r="317">
      <c r="A317" s="1" t="s">
        <v>99</v>
      </c>
      <c r="B317" s="4" t="str">
        <f>IFERROR(__xludf.DUMMYFUNCTION("SPLIT(A317,"" "")"),"move")</f>
        <v>move</v>
      </c>
      <c r="C317" s="4">
        <f>IFERROR(__xludf.DUMMYFUNCTION("""COMPUTED_VALUE"""),1.0)</f>
        <v>1</v>
      </c>
      <c r="D317" s="4" t="str">
        <f>IFERROR(__xludf.DUMMYFUNCTION("""COMPUTED_VALUE"""),"from")</f>
        <v>from</v>
      </c>
      <c r="E317" s="4">
        <f>IFERROR(__xludf.DUMMYFUNCTION("""COMPUTED_VALUE"""),4.0)</f>
        <v>4</v>
      </c>
      <c r="F317" s="4" t="str">
        <f>IFERROR(__xludf.DUMMYFUNCTION("""COMPUTED_VALUE"""),"to")</f>
        <v>to</v>
      </c>
      <c r="G317" s="4">
        <f>IFERROR(__xludf.DUMMYFUNCTION("""COMPUTED_VALUE"""),3.0)</f>
        <v>3</v>
      </c>
      <c r="I317" s="4">
        <f t="shared" si="15"/>
        <v>307</v>
      </c>
      <c r="K317" s="4" t="str">
        <f t="shared" ref="K317:S317" si="321">IFS(
K$9=$G317, UPPER(K316) &amp; $V316,
K$9=$E317, LEFT(K316,LEN(K316)-LEN($V316)),
1,UPPER(K316)
)</f>
        <v/>
      </c>
      <c r="L317" s="4" t="str">
        <f t="shared" si="321"/>
        <v>LTHDMV</v>
      </c>
      <c r="M317" s="4" t="str">
        <f t="shared" si="321"/>
        <v>t</v>
      </c>
      <c r="N317" s="4" t="str">
        <f t="shared" si="321"/>
        <v/>
      </c>
      <c r="O317" s="4" t="str">
        <f t="shared" si="321"/>
        <v/>
      </c>
      <c r="P317" s="4" t="str">
        <f t="shared" si="321"/>
        <v>GRRMWFCLNQFHNV</v>
      </c>
      <c r="Q317" s="4" t="str">
        <f t="shared" si="321"/>
        <v>PBHDJLMCHHLQLWRLQB</v>
      </c>
      <c r="R317" s="4" t="str">
        <f t="shared" si="321"/>
        <v>CGQMMDGZPJGDN</v>
      </c>
      <c r="S317" s="4" t="str">
        <f t="shared" si="321"/>
        <v>PTRS</v>
      </c>
      <c r="U317" s="4" t="str">
        <f t="shared" si="12"/>
        <v>t</v>
      </c>
      <c r="V317" s="4" t="str">
        <f t="array" ref="V317">LOWER(IFERROR(PROPER(CONCATENATE(MID(JOIN("",U317),LEN(JOIN("",U317))-ROW(INDIRECT("1:"&amp;LEN(JOIN("",U317))))+1,1))),""))</f>
        <v>t</v>
      </c>
      <c r="X317" s="4">
        <f t="shared" si="13"/>
        <v>1</v>
      </c>
      <c r="Y317" s="4" t="b">
        <f t="shared" si="14"/>
        <v>1</v>
      </c>
    </row>
    <row r="318">
      <c r="A318" s="1" t="s">
        <v>87</v>
      </c>
      <c r="B318" s="4" t="str">
        <f>IFERROR(__xludf.DUMMYFUNCTION("SPLIT(A318,"" "")"),"move")</f>
        <v>move</v>
      </c>
      <c r="C318" s="4">
        <f>IFERROR(__xludf.DUMMYFUNCTION("""COMPUTED_VALUE"""),1.0)</f>
        <v>1</v>
      </c>
      <c r="D318" s="4" t="str">
        <f>IFERROR(__xludf.DUMMYFUNCTION("""COMPUTED_VALUE"""),"from")</f>
        <v>from</v>
      </c>
      <c r="E318" s="4">
        <f>IFERROR(__xludf.DUMMYFUNCTION("""COMPUTED_VALUE"""),3.0)</f>
        <v>3</v>
      </c>
      <c r="F318" s="4" t="str">
        <f>IFERROR(__xludf.DUMMYFUNCTION("""COMPUTED_VALUE"""),"to")</f>
        <v>to</v>
      </c>
      <c r="G318" s="4">
        <f>IFERROR(__xludf.DUMMYFUNCTION("""COMPUTED_VALUE"""),5.0)</f>
        <v>5</v>
      </c>
      <c r="I318" s="4">
        <f t="shared" si="15"/>
        <v>308</v>
      </c>
      <c r="K318" s="4" t="str">
        <f t="shared" ref="K318:S318" si="322">IFS(
K$9=$G318, UPPER(K317) &amp; $V317,
K$9=$E318, LEFT(K317,LEN(K317)-LEN($V317)),
1,UPPER(K317)
)</f>
        <v/>
      </c>
      <c r="L318" s="4" t="str">
        <f t="shared" si="322"/>
        <v>LTHDMV</v>
      </c>
      <c r="M318" s="4" t="str">
        <f t="shared" si="322"/>
        <v/>
      </c>
      <c r="N318" s="4" t="str">
        <f t="shared" si="322"/>
        <v/>
      </c>
      <c r="O318" s="4" t="str">
        <f t="shared" si="322"/>
        <v>t</v>
      </c>
      <c r="P318" s="4" t="str">
        <f t="shared" si="322"/>
        <v>GRRMWFCLNQFHNV</v>
      </c>
      <c r="Q318" s="4" t="str">
        <f t="shared" si="322"/>
        <v>PBHDJLMCHHLQLWRLQB</v>
      </c>
      <c r="R318" s="4" t="str">
        <f t="shared" si="322"/>
        <v>CGQMMDGZPJGDN</v>
      </c>
      <c r="S318" s="4" t="str">
        <f t="shared" si="322"/>
        <v>PTRS</v>
      </c>
      <c r="U318" s="4" t="str">
        <f t="shared" si="12"/>
        <v>MCHHLQLWRLQB</v>
      </c>
      <c r="V318" s="4" t="str">
        <f t="array" ref="V318">LOWER(IFERROR(PROPER(CONCATENATE(MID(JOIN("",U318),LEN(JOIN("",U318))-ROW(INDIRECT("1:"&amp;LEN(JOIN("",U318))))+1,1))),""))</f>
        <v>bqlrwlqlhhcm</v>
      </c>
      <c r="X318" s="4">
        <f t="shared" si="13"/>
        <v>12</v>
      </c>
      <c r="Y318" s="4" t="b">
        <f t="shared" si="14"/>
        <v>1</v>
      </c>
    </row>
    <row r="319">
      <c r="A319" s="1" t="s">
        <v>251</v>
      </c>
      <c r="B319" s="4" t="str">
        <f>IFERROR(__xludf.DUMMYFUNCTION("SPLIT(A319,"" "")"),"move")</f>
        <v>move</v>
      </c>
      <c r="C319" s="4">
        <f>IFERROR(__xludf.DUMMYFUNCTION("""COMPUTED_VALUE"""),12.0)</f>
        <v>12</v>
      </c>
      <c r="D319" s="4" t="str">
        <f>IFERROR(__xludf.DUMMYFUNCTION("""COMPUTED_VALUE"""),"from")</f>
        <v>from</v>
      </c>
      <c r="E319" s="4">
        <f>IFERROR(__xludf.DUMMYFUNCTION("""COMPUTED_VALUE"""),7.0)</f>
        <v>7</v>
      </c>
      <c r="F319" s="4" t="str">
        <f>IFERROR(__xludf.DUMMYFUNCTION("""COMPUTED_VALUE"""),"to")</f>
        <v>to</v>
      </c>
      <c r="G319" s="4">
        <f>IFERROR(__xludf.DUMMYFUNCTION("""COMPUTED_VALUE"""),3.0)</f>
        <v>3</v>
      </c>
      <c r="I319" s="4">
        <f t="shared" si="15"/>
        <v>309</v>
      </c>
      <c r="K319" s="4" t="str">
        <f t="shared" ref="K319:S319" si="323">IFS(
K$9=$G319, UPPER(K318) &amp; $V318,
K$9=$E319, LEFT(K318,LEN(K318)-LEN($V318)),
1,UPPER(K318)
)</f>
        <v/>
      </c>
      <c r="L319" s="4" t="str">
        <f t="shared" si="323"/>
        <v>LTHDMV</v>
      </c>
      <c r="M319" s="4" t="str">
        <f t="shared" si="323"/>
        <v>bqlrwlqlhhcm</v>
      </c>
      <c r="N319" s="4" t="str">
        <f t="shared" si="323"/>
        <v/>
      </c>
      <c r="O319" s="4" t="str">
        <f t="shared" si="323"/>
        <v>T</v>
      </c>
      <c r="P319" s="4" t="str">
        <f t="shared" si="323"/>
        <v>GRRMWFCLNQFHNV</v>
      </c>
      <c r="Q319" s="4" t="str">
        <f t="shared" si="323"/>
        <v>PBHDJL</v>
      </c>
      <c r="R319" s="4" t="str">
        <f t="shared" si="323"/>
        <v>CGQMMDGZPJGDN</v>
      </c>
      <c r="S319" s="4" t="str">
        <f t="shared" si="323"/>
        <v>PTRS</v>
      </c>
      <c r="U319" s="4" t="str">
        <f t="shared" si="12"/>
        <v>MV</v>
      </c>
      <c r="V319" s="4" t="str">
        <f t="array" ref="V319">LOWER(IFERROR(PROPER(CONCATENATE(MID(JOIN("",U319),LEN(JOIN("",U319))-ROW(INDIRECT("1:"&amp;LEN(JOIN("",U319))))+1,1))),""))</f>
        <v>vm</v>
      </c>
      <c r="X319" s="4">
        <f t="shared" si="13"/>
        <v>2</v>
      </c>
      <c r="Y319" s="4" t="b">
        <f t="shared" si="14"/>
        <v>1</v>
      </c>
    </row>
    <row r="320">
      <c r="A320" s="1" t="s">
        <v>179</v>
      </c>
      <c r="B320" s="4" t="str">
        <f>IFERROR(__xludf.DUMMYFUNCTION("SPLIT(A320,"" "")"),"move")</f>
        <v>move</v>
      </c>
      <c r="C320" s="4">
        <f>IFERROR(__xludf.DUMMYFUNCTION("""COMPUTED_VALUE"""),2.0)</f>
        <v>2</v>
      </c>
      <c r="D320" s="4" t="str">
        <f>IFERROR(__xludf.DUMMYFUNCTION("""COMPUTED_VALUE"""),"from")</f>
        <v>from</v>
      </c>
      <c r="E320" s="4">
        <f>IFERROR(__xludf.DUMMYFUNCTION("""COMPUTED_VALUE"""),2.0)</f>
        <v>2</v>
      </c>
      <c r="F320" s="4" t="str">
        <f>IFERROR(__xludf.DUMMYFUNCTION("""COMPUTED_VALUE"""),"to")</f>
        <v>to</v>
      </c>
      <c r="G320" s="4">
        <f>IFERROR(__xludf.DUMMYFUNCTION("""COMPUTED_VALUE"""),1.0)</f>
        <v>1</v>
      </c>
      <c r="I320" s="4">
        <f t="shared" si="15"/>
        <v>310</v>
      </c>
      <c r="K320" s="4" t="str">
        <f t="shared" ref="K320:S320" si="324">IFS(
K$9=$G320, UPPER(K319) &amp; $V319,
K$9=$E320, LEFT(K319,LEN(K319)-LEN($V319)),
1,UPPER(K319)
)</f>
        <v>vm</v>
      </c>
      <c r="L320" s="4" t="str">
        <f t="shared" si="324"/>
        <v>LTHD</v>
      </c>
      <c r="M320" s="4" t="str">
        <f t="shared" si="324"/>
        <v>BQLRWLQLHHCM</v>
      </c>
      <c r="N320" s="4" t="str">
        <f t="shared" si="324"/>
        <v/>
      </c>
      <c r="O320" s="4" t="str">
        <f t="shared" si="324"/>
        <v>T</v>
      </c>
      <c r="P320" s="4" t="str">
        <f t="shared" si="324"/>
        <v>GRRMWFCLNQFHNV</v>
      </c>
      <c r="Q320" s="4" t="str">
        <f t="shared" si="324"/>
        <v>PBHDJL</v>
      </c>
      <c r="R320" s="4" t="str">
        <f t="shared" si="324"/>
        <v>CGQMMDGZPJGDN</v>
      </c>
      <c r="S320" s="4" t="str">
        <f t="shared" si="324"/>
        <v>PTRS</v>
      </c>
      <c r="U320" s="4" t="str">
        <f t="shared" si="12"/>
        <v>T</v>
      </c>
      <c r="V320" s="4" t="str">
        <f t="array" ref="V320">LOWER(IFERROR(PROPER(CONCATENATE(MID(JOIN("",U320),LEN(JOIN("",U320))-ROW(INDIRECT("1:"&amp;LEN(JOIN("",U320))))+1,1))),""))</f>
        <v>t</v>
      </c>
      <c r="X320" s="4">
        <f t="shared" si="13"/>
        <v>1</v>
      </c>
      <c r="Y320" s="4" t="b">
        <f t="shared" si="14"/>
        <v>1</v>
      </c>
    </row>
    <row r="321">
      <c r="A321" s="1" t="s">
        <v>252</v>
      </c>
      <c r="B321" s="4" t="str">
        <f>IFERROR(__xludf.DUMMYFUNCTION("SPLIT(A321,"" "")"),"move")</f>
        <v>move</v>
      </c>
      <c r="C321" s="4">
        <f>IFERROR(__xludf.DUMMYFUNCTION("""COMPUTED_VALUE"""),1.0)</f>
        <v>1</v>
      </c>
      <c r="D321" s="4" t="str">
        <f>IFERROR(__xludf.DUMMYFUNCTION("""COMPUTED_VALUE"""),"from")</f>
        <v>from</v>
      </c>
      <c r="E321" s="4">
        <f>IFERROR(__xludf.DUMMYFUNCTION("""COMPUTED_VALUE"""),5.0)</f>
        <v>5</v>
      </c>
      <c r="F321" s="4" t="str">
        <f>IFERROR(__xludf.DUMMYFUNCTION("""COMPUTED_VALUE"""),"to")</f>
        <v>to</v>
      </c>
      <c r="G321" s="4">
        <f>IFERROR(__xludf.DUMMYFUNCTION("""COMPUTED_VALUE"""),9.0)</f>
        <v>9</v>
      </c>
      <c r="I321" s="4">
        <f t="shared" si="15"/>
        <v>311</v>
      </c>
      <c r="K321" s="4" t="str">
        <f t="shared" ref="K321:S321" si="325">IFS(
K$9=$G321, UPPER(K320) &amp; $V320,
K$9=$E321, LEFT(K320,LEN(K320)-LEN($V320)),
1,UPPER(K320)
)</f>
        <v>VM</v>
      </c>
      <c r="L321" s="4" t="str">
        <f t="shared" si="325"/>
        <v>LTHD</v>
      </c>
      <c r="M321" s="4" t="str">
        <f t="shared" si="325"/>
        <v>BQLRWLQLHHCM</v>
      </c>
      <c r="N321" s="4" t="str">
        <f t="shared" si="325"/>
        <v/>
      </c>
      <c r="O321" s="4" t="str">
        <f t="shared" si="325"/>
        <v/>
      </c>
      <c r="P321" s="4" t="str">
        <f t="shared" si="325"/>
        <v>GRRMWFCLNQFHNV</v>
      </c>
      <c r="Q321" s="4" t="str">
        <f t="shared" si="325"/>
        <v>PBHDJL</v>
      </c>
      <c r="R321" s="4" t="str">
        <f t="shared" si="325"/>
        <v>CGQMMDGZPJGDN</v>
      </c>
      <c r="S321" s="4" t="str">
        <f t="shared" si="325"/>
        <v>PTRSt</v>
      </c>
      <c r="U321" s="4" t="str">
        <f t="shared" si="12"/>
        <v>St</v>
      </c>
      <c r="V321" s="4" t="str">
        <f t="array" ref="V321">LOWER(IFERROR(PROPER(CONCATENATE(MID(JOIN("",U321),LEN(JOIN("",U321))-ROW(INDIRECT("1:"&amp;LEN(JOIN("",U321))))+1,1))),""))</f>
        <v>ts</v>
      </c>
      <c r="X321" s="4">
        <f t="shared" si="13"/>
        <v>2</v>
      </c>
      <c r="Y321" s="4" t="b">
        <f t="shared" si="14"/>
        <v>1</v>
      </c>
    </row>
    <row r="322">
      <c r="A322" s="1" t="s">
        <v>253</v>
      </c>
      <c r="B322" s="4" t="str">
        <f>IFERROR(__xludf.DUMMYFUNCTION("SPLIT(A322,"" "")"),"move")</f>
        <v>move</v>
      </c>
      <c r="C322" s="4">
        <f>IFERROR(__xludf.DUMMYFUNCTION("""COMPUTED_VALUE"""),2.0)</f>
        <v>2</v>
      </c>
      <c r="D322" s="4" t="str">
        <f>IFERROR(__xludf.DUMMYFUNCTION("""COMPUTED_VALUE"""),"from")</f>
        <v>from</v>
      </c>
      <c r="E322" s="4">
        <f>IFERROR(__xludf.DUMMYFUNCTION("""COMPUTED_VALUE"""),9.0)</f>
        <v>9</v>
      </c>
      <c r="F322" s="4" t="str">
        <f>IFERROR(__xludf.DUMMYFUNCTION("""COMPUTED_VALUE"""),"to")</f>
        <v>to</v>
      </c>
      <c r="G322" s="4">
        <f>IFERROR(__xludf.DUMMYFUNCTION("""COMPUTED_VALUE"""),6.0)</f>
        <v>6</v>
      </c>
      <c r="I322" s="4">
        <f t="shared" si="15"/>
        <v>312</v>
      </c>
      <c r="K322" s="4" t="str">
        <f t="shared" ref="K322:S322" si="326">IFS(
K$9=$G322, UPPER(K321) &amp; $V321,
K$9=$E322, LEFT(K321,LEN(K321)-LEN($V321)),
1,UPPER(K321)
)</f>
        <v>VM</v>
      </c>
      <c r="L322" s="4" t="str">
        <f t="shared" si="326"/>
        <v>LTHD</v>
      </c>
      <c r="M322" s="4" t="str">
        <f t="shared" si="326"/>
        <v>BQLRWLQLHHCM</v>
      </c>
      <c r="N322" s="4" t="str">
        <f t="shared" si="326"/>
        <v/>
      </c>
      <c r="O322" s="4" t="str">
        <f t="shared" si="326"/>
        <v/>
      </c>
      <c r="P322" s="4" t="str">
        <f t="shared" si="326"/>
        <v>GRRMWFCLNQFHNVts</v>
      </c>
      <c r="Q322" s="4" t="str">
        <f t="shared" si="326"/>
        <v>PBHDJL</v>
      </c>
      <c r="R322" s="4" t="str">
        <f t="shared" si="326"/>
        <v>CGQMMDGZPJGDN</v>
      </c>
      <c r="S322" s="4" t="str">
        <f t="shared" si="326"/>
        <v>PTR</v>
      </c>
      <c r="U322" s="4" t="str">
        <f t="shared" si="12"/>
        <v>LTHD</v>
      </c>
      <c r="V322" s="4" t="str">
        <f t="array" ref="V322">LOWER(IFERROR(PROPER(CONCATENATE(MID(JOIN("",U322),LEN(JOIN("",U322))-ROW(INDIRECT("1:"&amp;LEN(JOIN("",U322))))+1,1))),""))</f>
        <v>dhtl</v>
      </c>
      <c r="X322" s="4">
        <f t="shared" si="13"/>
        <v>4</v>
      </c>
      <c r="Y322" s="4" t="b">
        <f t="shared" si="14"/>
        <v>1</v>
      </c>
    </row>
    <row r="323">
      <c r="A323" s="1" t="s">
        <v>254</v>
      </c>
      <c r="B323" s="4" t="str">
        <f>IFERROR(__xludf.DUMMYFUNCTION("SPLIT(A323,"" "")"),"move")</f>
        <v>move</v>
      </c>
      <c r="C323" s="4">
        <f>IFERROR(__xludf.DUMMYFUNCTION("""COMPUTED_VALUE"""),4.0)</f>
        <v>4</v>
      </c>
      <c r="D323" s="4" t="str">
        <f>IFERROR(__xludf.DUMMYFUNCTION("""COMPUTED_VALUE"""),"from")</f>
        <v>from</v>
      </c>
      <c r="E323" s="4">
        <f>IFERROR(__xludf.DUMMYFUNCTION("""COMPUTED_VALUE"""),2.0)</f>
        <v>2</v>
      </c>
      <c r="F323" s="4" t="str">
        <f>IFERROR(__xludf.DUMMYFUNCTION("""COMPUTED_VALUE"""),"to")</f>
        <v>to</v>
      </c>
      <c r="G323" s="4">
        <f>IFERROR(__xludf.DUMMYFUNCTION("""COMPUTED_VALUE"""),7.0)</f>
        <v>7</v>
      </c>
      <c r="I323" s="4">
        <f t="shared" si="15"/>
        <v>313</v>
      </c>
      <c r="K323" s="4" t="str">
        <f t="shared" ref="K323:S323" si="327">IFS(
K$9=$G323, UPPER(K322) &amp; $V322,
K$9=$E323, LEFT(K322,LEN(K322)-LEN($V322)),
1,UPPER(K322)
)</f>
        <v>VM</v>
      </c>
      <c r="L323" s="4" t="str">
        <f t="shared" si="327"/>
        <v/>
      </c>
      <c r="M323" s="4" t="str">
        <f t="shared" si="327"/>
        <v>BQLRWLQLHHCM</v>
      </c>
      <c r="N323" s="4" t="str">
        <f t="shared" si="327"/>
        <v/>
      </c>
      <c r="O323" s="4" t="str">
        <f t="shared" si="327"/>
        <v/>
      </c>
      <c r="P323" s="4" t="str">
        <f t="shared" si="327"/>
        <v>GRRMWFCLNQFHNVTS</v>
      </c>
      <c r="Q323" s="4" t="str">
        <f t="shared" si="327"/>
        <v>PBHDJLdhtl</v>
      </c>
      <c r="R323" s="4" t="str">
        <f t="shared" si="327"/>
        <v>CGQMMDGZPJGDN</v>
      </c>
      <c r="S323" s="4" t="str">
        <f t="shared" si="327"/>
        <v>PTR</v>
      </c>
      <c r="U323" s="4" t="str">
        <f t="shared" si="12"/>
        <v>DJLdhtl</v>
      </c>
      <c r="V323" s="4" t="str">
        <f t="array" ref="V323">LOWER(IFERROR(PROPER(CONCATENATE(MID(JOIN("",U323),LEN(JOIN("",U323))-ROW(INDIRECT("1:"&amp;LEN(JOIN("",U323))))+1,1))),""))</f>
        <v>lthdljd</v>
      </c>
      <c r="X323" s="4">
        <f t="shared" si="13"/>
        <v>7</v>
      </c>
      <c r="Y323" s="4" t="b">
        <f t="shared" si="14"/>
        <v>1</v>
      </c>
    </row>
    <row r="324">
      <c r="A324" s="1" t="s">
        <v>255</v>
      </c>
      <c r="B324" s="4" t="str">
        <f>IFERROR(__xludf.DUMMYFUNCTION("SPLIT(A324,"" "")"),"move")</f>
        <v>move</v>
      </c>
      <c r="C324" s="4">
        <f>IFERROR(__xludf.DUMMYFUNCTION("""COMPUTED_VALUE"""),7.0)</f>
        <v>7</v>
      </c>
      <c r="D324" s="4" t="str">
        <f>IFERROR(__xludf.DUMMYFUNCTION("""COMPUTED_VALUE"""),"from")</f>
        <v>from</v>
      </c>
      <c r="E324" s="4">
        <f>IFERROR(__xludf.DUMMYFUNCTION("""COMPUTED_VALUE"""),7.0)</f>
        <v>7</v>
      </c>
      <c r="F324" s="4" t="str">
        <f>IFERROR(__xludf.DUMMYFUNCTION("""COMPUTED_VALUE"""),"to")</f>
        <v>to</v>
      </c>
      <c r="G324" s="4">
        <f>IFERROR(__xludf.DUMMYFUNCTION("""COMPUTED_VALUE"""),9.0)</f>
        <v>9</v>
      </c>
      <c r="I324" s="4">
        <f t="shared" si="15"/>
        <v>314</v>
      </c>
      <c r="K324" s="4" t="str">
        <f t="shared" ref="K324:S324" si="328">IFS(
K$9=$G324, UPPER(K323) &amp; $V323,
K$9=$E324, LEFT(K323,LEN(K323)-LEN($V323)),
1,UPPER(K323)
)</f>
        <v>VM</v>
      </c>
      <c r="L324" s="4" t="str">
        <f t="shared" si="328"/>
        <v/>
      </c>
      <c r="M324" s="4" t="str">
        <f t="shared" si="328"/>
        <v>BQLRWLQLHHCM</v>
      </c>
      <c r="N324" s="4" t="str">
        <f t="shared" si="328"/>
        <v/>
      </c>
      <c r="O324" s="4" t="str">
        <f t="shared" si="328"/>
        <v/>
      </c>
      <c r="P324" s="4" t="str">
        <f t="shared" si="328"/>
        <v>GRRMWFCLNQFHNVTS</v>
      </c>
      <c r="Q324" s="4" t="str">
        <f t="shared" si="328"/>
        <v>PBH</v>
      </c>
      <c r="R324" s="4" t="str">
        <f t="shared" si="328"/>
        <v>CGQMMDGZPJGDN</v>
      </c>
      <c r="S324" s="4" t="str">
        <f t="shared" si="328"/>
        <v>PTRlthdljd</v>
      </c>
      <c r="U324" s="4" t="str">
        <f t="shared" si="12"/>
        <v>H</v>
      </c>
      <c r="V324" s="4" t="str">
        <f t="array" ref="V324">LOWER(IFERROR(PROPER(CONCATENATE(MID(JOIN("",U324),LEN(JOIN("",U324))-ROW(INDIRECT("1:"&amp;LEN(JOIN("",U324))))+1,1))),""))</f>
        <v>h</v>
      </c>
      <c r="X324" s="4">
        <f t="shared" si="13"/>
        <v>1</v>
      </c>
      <c r="Y324" s="4" t="b">
        <f t="shared" si="14"/>
        <v>1</v>
      </c>
    </row>
    <row r="325">
      <c r="A325" s="1" t="s">
        <v>41</v>
      </c>
      <c r="B325" s="4" t="str">
        <f>IFERROR(__xludf.DUMMYFUNCTION("SPLIT(A325,"" "")"),"move")</f>
        <v>move</v>
      </c>
      <c r="C325" s="4">
        <f>IFERROR(__xludf.DUMMYFUNCTION("""COMPUTED_VALUE"""),1.0)</f>
        <v>1</v>
      </c>
      <c r="D325" s="4" t="str">
        <f>IFERROR(__xludf.DUMMYFUNCTION("""COMPUTED_VALUE"""),"from")</f>
        <v>from</v>
      </c>
      <c r="E325" s="4">
        <f>IFERROR(__xludf.DUMMYFUNCTION("""COMPUTED_VALUE"""),7.0)</f>
        <v>7</v>
      </c>
      <c r="F325" s="4" t="str">
        <f>IFERROR(__xludf.DUMMYFUNCTION("""COMPUTED_VALUE"""),"to")</f>
        <v>to</v>
      </c>
      <c r="G325" s="4">
        <f>IFERROR(__xludf.DUMMYFUNCTION("""COMPUTED_VALUE"""),8.0)</f>
        <v>8</v>
      </c>
      <c r="I325" s="4">
        <f t="shared" si="15"/>
        <v>315</v>
      </c>
      <c r="K325" s="4" t="str">
        <f t="shared" ref="K325:S325" si="329">IFS(
K$9=$G325, UPPER(K324) &amp; $V324,
K$9=$E325, LEFT(K324,LEN(K324)-LEN($V324)),
1,UPPER(K324)
)</f>
        <v>VM</v>
      </c>
      <c r="L325" s="4" t="str">
        <f t="shared" si="329"/>
        <v/>
      </c>
      <c r="M325" s="4" t="str">
        <f t="shared" si="329"/>
        <v>BQLRWLQLHHCM</v>
      </c>
      <c r="N325" s="4" t="str">
        <f t="shared" si="329"/>
        <v/>
      </c>
      <c r="O325" s="4" t="str">
        <f t="shared" si="329"/>
        <v/>
      </c>
      <c r="P325" s="4" t="str">
        <f t="shared" si="329"/>
        <v>GRRMWFCLNQFHNVTS</v>
      </c>
      <c r="Q325" s="4" t="str">
        <f t="shared" si="329"/>
        <v>PB</v>
      </c>
      <c r="R325" s="4" t="str">
        <f t="shared" si="329"/>
        <v>CGQMMDGZPJGDNh</v>
      </c>
      <c r="S325" s="4" t="str">
        <f t="shared" si="329"/>
        <v>PTRLTHDLJD</v>
      </c>
      <c r="U325" s="4" t="str">
        <f t="shared" si="12"/>
        <v>M</v>
      </c>
      <c r="V325" s="4" t="str">
        <f t="array" ref="V325">LOWER(IFERROR(PROPER(CONCATENATE(MID(JOIN("",U325),LEN(JOIN("",U325))-ROW(INDIRECT("1:"&amp;LEN(JOIN("",U325))))+1,1))),""))</f>
        <v>m</v>
      </c>
      <c r="X325" s="4">
        <f t="shared" si="13"/>
        <v>1</v>
      </c>
      <c r="Y325" s="4" t="b">
        <f t="shared" si="14"/>
        <v>1</v>
      </c>
    </row>
    <row r="326">
      <c r="A326" s="1" t="s">
        <v>228</v>
      </c>
      <c r="B326" s="4" t="str">
        <f>IFERROR(__xludf.DUMMYFUNCTION("SPLIT(A326,"" "")"),"move")</f>
        <v>move</v>
      </c>
      <c r="C326" s="4">
        <f>IFERROR(__xludf.DUMMYFUNCTION("""COMPUTED_VALUE"""),1.0)</f>
        <v>1</v>
      </c>
      <c r="D326" s="4" t="str">
        <f>IFERROR(__xludf.DUMMYFUNCTION("""COMPUTED_VALUE"""),"from")</f>
        <v>from</v>
      </c>
      <c r="E326" s="4">
        <f>IFERROR(__xludf.DUMMYFUNCTION("""COMPUTED_VALUE"""),1.0)</f>
        <v>1</v>
      </c>
      <c r="F326" s="4" t="str">
        <f>IFERROR(__xludf.DUMMYFUNCTION("""COMPUTED_VALUE"""),"to")</f>
        <v>to</v>
      </c>
      <c r="G326" s="4">
        <f>IFERROR(__xludf.DUMMYFUNCTION("""COMPUTED_VALUE"""),9.0)</f>
        <v>9</v>
      </c>
      <c r="I326" s="4">
        <f t="shared" si="15"/>
        <v>316</v>
      </c>
      <c r="K326" s="4" t="str">
        <f t="shared" ref="K326:S326" si="330">IFS(
K$9=$G326, UPPER(K325) &amp; $V325,
K$9=$E326, LEFT(K325,LEN(K325)-LEN($V325)),
1,UPPER(K325)
)</f>
        <v>V</v>
      </c>
      <c r="L326" s="4" t="str">
        <f t="shared" si="330"/>
        <v/>
      </c>
      <c r="M326" s="4" t="str">
        <f t="shared" si="330"/>
        <v>BQLRWLQLHHCM</v>
      </c>
      <c r="N326" s="4" t="str">
        <f t="shared" si="330"/>
        <v/>
      </c>
      <c r="O326" s="4" t="str">
        <f t="shared" si="330"/>
        <v/>
      </c>
      <c r="P326" s="4" t="str">
        <f t="shared" si="330"/>
        <v>GRRMWFCLNQFHNVTS</v>
      </c>
      <c r="Q326" s="4" t="str">
        <f t="shared" si="330"/>
        <v>PB</v>
      </c>
      <c r="R326" s="4" t="str">
        <f t="shared" si="330"/>
        <v>CGQMMDGZPJGDNH</v>
      </c>
      <c r="S326" s="4" t="str">
        <f t="shared" si="330"/>
        <v>PTRLTHDLJDm</v>
      </c>
      <c r="U326" s="4" t="str">
        <f t="shared" si="12"/>
        <v>PTRLTHDLJDm</v>
      </c>
      <c r="V326" s="4" t="str">
        <f t="array" ref="V326">LOWER(IFERROR(PROPER(CONCATENATE(MID(JOIN("",U326),LEN(JOIN("",U326))-ROW(INDIRECT("1:"&amp;LEN(JOIN("",U326))))+1,1))),""))</f>
        <v>mdjldhtlrtp</v>
      </c>
      <c r="X326" s="4">
        <f t="shared" si="13"/>
        <v>11</v>
      </c>
      <c r="Y326" s="4" t="b">
        <f t="shared" si="14"/>
        <v>1</v>
      </c>
    </row>
    <row r="327">
      <c r="A327" s="1" t="s">
        <v>256</v>
      </c>
      <c r="B327" s="4" t="str">
        <f>IFERROR(__xludf.DUMMYFUNCTION("SPLIT(A327,"" "")"),"move")</f>
        <v>move</v>
      </c>
      <c r="C327" s="4">
        <f>IFERROR(__xludf.DUMMYFUNCTION("""COMPUTED_VALUE"""),11.0)</f>
        <v>11</v>
      </c>
      <c r="D327" s="4" t="str">
        <f>IFERROR(__xludf.DUMMYFUNCTION("""COMPUTED_VALUE"""),"from")</f>
        <v>from</v>
      </c>
      <c r="E327" s="4">
        <f>IFERROR(__xludf.DUMMYFUNCTION("""COMPUTED_VALUE"""),9.0)</f>
        <v>9</v>
      </c>
      <c r="F327" s="4" t="str">
        <f>IFERROR(__xludf.DUMMYFUNCTION("""COMPUTED_VALUE"""),"to")</f>
        <v>to</v>
      </c>
      <c r="G327" s="4">
        <f>IFERROR(__xludf.DUMMYFUNCTION("""COMPUTED_VALUE"""),7.0)</f>
        <v>7</v>
      </c>
      <c r="I327" s="4">
        <f t="shared" si="15"/>
        <v>317</v>
      </c>
      <c r="K327" s="4" t="str">
        <f t="shared" ref="K327:S327" si="331">IFS(
K$9=$G327, UPPER(K326) &amp; $V326,
K$9=$E327, LEFT(K326,LEN(K326)-LEN($V326)),
1,UPPER(K326)
)</f>
        <v>V</v>
      </c>
      <c r="L327" s="4" t="str">
        <f t="shared" si="331"/>
        <v/>
      </c>
      <c r="M327" s="4" t="str">
        <f t="shared" si="331"/>
        <v>BQLRWLQLHHCM</v>
      </c>
      <c r="N327" s="4" t="str">
        <f t="shared" si="331"/>
        <v/>
      </c>
      <c r="O327" s="4" t="str">
        <f t="shared" si="331"/>
        <v/>
      </c>
      <c r="P327" s="4" t="str">
        <f t="shared" si="331"/>
        <v>GRRMWFCLNQFHNVTS</v>
      </c>
      <c r="Q327" s="4" t="str">
        <f t="shared" si="331"/>
        <v>PBmdjldhtlrtp</v>
      </c>
      <c r="R327" s="4" t="str">
        <f t="shared" si="331"/>
        <v>CGQMMDGZPJGDNH</v>
      </c>
      <c r="S327" s="4" t="str">
        <f t="shared" si="331"/>
        <v/>
      </c>
      <c r="U327" s="4" t="str">
        <f t="shared" si="12"/>
        <v>GDNH</v>
      </c>
      <c r="V327" s="4" t="str">
        <f t="array" ref="V327">LOWER(IFERROR(PROPER(CONCATENATE(MID(JOIN("",U327),LEN(JOIN("",U327))-ROW(INDIRECT("1:"&amp;LEN(JOIN("",U327))))+1,1))),""))</f>
        <v>hndg</v>
      </c>
      <c r="X327" s="4">
        <f t="shared" si="13"/>
        <v>4</v>
      </c>
      <c r="Y327" s="4" t="b">
        <f t="shared" si="14"/>
        <v>1</v>
      </c>
    </row>
    <row r="328">
      <c r="A328" s="1" t="s">
        <v>257</v>
      </c>
      <c r="B328" s="4" t="str">
        <f>IFERROR(__xludf.DUMMYFUNCTION("SPLIT(A328,"" "")"),"move")</f>
        <v>move</v>
      </c>
      <c r="C328" s="4">
        <f>IFERROR(__xludf.DUMMYFUNCTION("""COMPUTED_VALUE"""),4.0)</f>
        <v>4</v>
      </c>
      <c r="D328" s="4" t="str">
        <f>IFERROR(__xludf.DUMMYFUNCTION("""COMPUTED_VALUE"""),"from")</f>
        <v>from</v>
      </c>
      <c r="E328" s="4">
        <f>IFERROR(__xludf.DUMMYFUNCTION("""COMPUTED_VALUE"""),8.0)</f>
        <v>8</v>
      </c>
      <c r="F328" s="4" t="str">
        <f>IFERROR(__xludf.DUMMYFUNCTION("""COMPUTED_VALUE"""),"to")</f>
        <v>to</v>
      </c>
      <c r="G328" s="4">
        <f>IFERROR(__xludf.DUMMYFUNCTION("""COMPUTED_VALUE"""),3.0)</f>
        <v>3</v>
      </c>
      <c r="I328" s="4">
        <f t="shared" si="15"/>
        <v>318</v>
      </c>
      <c r="K328" s="4" t="str">
        <f t="shared" ref="K328:S328" si="332">IFS(
K$9=$G328, UPPER(K327) &amp; $V327,
K$9=$E328, LEFT(K327,LEN(K327)-LEN($V327)),
1,UPPER(K327)
)</f>
        <v>V</v>
      </c>
      <c r="L328" s="4" t="str">
        <f t="shared" si="332"/>
        <v/>
      </c>
      <c r="M328" s="4" t="str">
        <f t="shared" si="332"/>
        <v>BQLRWLQLHHCMhndg</v>
      </c>
      <c r="N328" s="4" t="str">
        <f t="shared" si="332"/>
        <v/>
      </c>
      <c r="O328" s="4" t="str">
        <f t="shared" si="332"/>
        <v/>
      </c>
      <c r="P328" s="4" t="str">
        <f t="shared" si="332"/>
        <v>GRRMWFCLNQFHNVTS</v>
      </c>
      <c r="Q328" s="4" t="str">
        <f t="shared" si="332"/>
        <v>PBMDJLDHTLRTP</v>
      </c>
      <c r="R328" s="4" t="str">
        <f t="shared" si="332"/>
        <v>CGQMMDGZPJ</v>
      </c>
      <c r="S328" s="4" t="str">
        <f t="shared" si="332"/>
        <v/>
      </c>
      <c r="U328" s="4" t="str">
        <f t="shared" si="12"/>
        <v>Mhndg</v>
      </c>
      <c r="V328" s="4" t="str">
        <f t="array" ref="V328">LOWER(IFERROR(PROPER(CONCATENATE(MID(JOIN("",U328),LEN(JOIN("",U328))-ROW(INDIRECT("1:"&amp;LEN(JOIN("",U328))))+1,1))),""))</f>
        <v>gdnhm</v>
      </c>
      <c r="X328" s="4">
        <f t="shared" si="13"/>
        <v>5</v>
      </c>
      <c r="Y328" s="4" t="b">
        <f t="shared" si="14"/>
        <v>1</v>
      </c>
    </row>
    <row r="329">
      <c r="A329" s="1" t="s">
        <v>258</v>
      </c>
      <c r="B329" s="4" t="str">
        <f>IFERROR(__xludf.DUMMYFUNCTION("SPLIT(A329,"" "")"),"move")</f>
        <v>move</v>
      </c>
      <c r="C329" s="4">
        <f>IFERROR(__xludf.DUMMYFUNCTION("""COMPUTED_VALUE"""),5.0)</f>
        <v>5</v>
      </c>
      <c r="D329" s="4" t="str">
        <f>IFERROR(__xludf.DUMMYFUNCTION("""COMPUTED_VALUE"""),"from")</f>
        <v>from</v>
      </c>
      <c r="E329" s="4">
        <f>IFERROR(__xludf.DUMMYFUNCTION("""COMPUTED_VALUE"""),3.0)</f>
        <v>3</v>
      </c>
      <c r="F329" s="4" t="str">
        <f>IFERROR(__xludf.DUMMYFUNCTION("""COMPUTED_VALUE"""),"to")</f>
        <v>to</v>
      </c>
      <c r="G329" s="4">
        <f>IFERROR(__xludf.DUMMYFUNCTION("""COMPUTED_VALUE"""),5.0)</f>
        <v>5</v>
      </c>
      <c r="I329" s="4">
        <f t="shared" si="15"/>
        <v>319</v>
      </c>
      <c r="K329" s="4" t="str">
        <f t="shared" ref="K329:S329" si="333">IFS(
K$9=$G329, UPPER(K328) &amp; $V328,
K$9=$E329, LEFT(K328,LEN(K328)-LEN($V328)),
1,UPPER(K328)
)</f>
        <v>V</v>
      </c>
      <c r="L329" s="4" t="str">
        <f t="shared" si="333"/>
        <v/>
      </c>
      <c r="M329" s="4" t="str">
        <f t="shared" si="333"/>
        <v>BQLRWLQLHHC</v>
      </c>
      <c r="N329" s="4" t="str">
        <f t="shared" si="333"/>
        <v/>
      </c>
      <c r="O329" s="4" t="str">
        <f t="shared" si="333"/>
        <v>gdnhm</v>
      </c>
      <c r="P329" s="4" t="str">
        <f t="shared" si="333"/>
        <v>GRRMWFCLNQFHNVTS</v>
      </c>
      <c r="Q329" s="4" t="str">
        <f t="shared" si="333"/>
        <v>PBMDJLDHTLRTP</v>
      </c>
      <c r="R329" s="4" t="str">
        <f t="shared" si="333"/>
        <v>CGQMMDGZPJ</v>
      </c>
      <c r="S329" s="4" t="str">
        <f t="shared" si="333"/>
        <v/>
      </c>
      <c r="U329" s="4" t="str">
        <f t="shared" si="12"/>
        <v>PJ</v>
      </c>
      <c r="V329" s="4" t="str">
        <f t="array" ref="V329">LOWER(IFERROR(PROPER(CONCATENATE(MID(JOIN("",U329),LEN(JOIN("",U329))-ROW(INDIRECT("1:"&amp;LEN(JOIN("",U329))))+1,1))),""))</f>
        <v>jp</v>
      </c>
      <c r="X329" s="4">
        <f t="shared" si="13"/>
        <v>2</v>
      </c>
      <c r="Y329" s="4" t="b">
        <f t="shared" si="14"/>
        <v>1</v>
      </c>
    </row>
    <row r="330">
      <c r="A330" s="1" t="s">
        <v>259</v>
      </c>
      <c r="B330" s="4" t="str">
        <f>IFERROR(__xludf.DUMMYFUNCTION("SPLIT(A330,"" "")"),"move")</f>
        <v>move</v>
      </c>
      <c r="C330" s="4">
        <f>IFERROR(__xludf.DUMMYFUNCTION("""COMPUTED_VALUE"""),2.0)</f>
        <v>2</v>
      </c>
      <c r="D330" s="4" t="str">
        <f>IFERROR(__xludf.DUMMYFUNCTION("""COMPUTED_VALUE"""),"from")</f>
        <v>from</v>
      </c>
      <c r="E330" s="4">
        <f>IFERROR(__xludf.DUMMYFUNCTION("""COMPUTED_VALUE"""),8.0)</f>
        <v>8</v>
      </c>
      <c r="F330" s="4" t="str">
        <f>IFERROR(__xludf.DUMMYFUNCTION("""COMPUTED_VALUE"""),"to")</f>
        <v>to</v>
      </c>
      <c r="G330" s="4">
        <f>IFERROR(__xludf.DUMMYFUNCTION("""COMPUTED_VALUE"""),4.0)</f>
        <v>4</v>
      </c>
      <c r="I330" s="4">
        <f t="shared" si="15"/>
        <v>320</v>
      </c>
      <c r="K330" s="4" t="str">
        <f t="shared" ref="K330:S330" si="334">IFS(
K$9=$G330, UPPER(K329) &amp; $V329,
K$9=$E330, LEFT(K329,LEN(K329)-LEN($V329)),
1,UPPER(K329)
)</f>
        <v>V</v>
      </c>
      <c r="L330" s="4" t="str">
        <f t="shared" si="334"/>
        <v/>
      </c>
      <c r="M330" s="4" t="str">
        <f t="shared" si="334"/>
        <v>BQLRWLQLHHC</v>
      </c>
      <c r="N330" s="4" t="str">
        <f t="shared" si="334"/>
        <v>jp</v>
      </c>
      <c r="O330" s="4" t="str">
        <f t="shared" si="334"/>
        <v>GDNHM</v>
      </c>
      <c r="P330" s="4" t="str">
        <f t="shared" si="334"/>
        <v>GRRMWFCLNQFHNVTS</v>
      </c>
      <c r="Q330" s="4" t="str">
        <f t="shared" si="334"/>
        <v>PBMDJLDHTLRTP</v>
      </c>
      <c r="R330" s="4" t="str">
        <f t="shared" si="334"/>
        <v>CGQMMDGZ</v>
      </c>
      <c r="S330" s="4" t="str">
        <f t="shared" si="334"/>
        <v/>
      </c>
      <c r="U330" s="4" t="str">
        <f t="shared" si="12"/>
        <v>NHM</v>
      </c>
      <c r="V330" s="4" t="str">
        <f t="array" ref="V330">LOWER(IFERROR(PROPER(CONCATENATE(MID(JOIN("",U330),LEN(JOIN("",U330))-ROW(INDIRECT("1:"&amp;LEN(JOIN("",U330))))+1,1))),""))</f>
        <v>mhn</v>
      </c>
      <c r="X330" s="4">
        <f t="shared" si="13"/>
        <v>3</v>
      </c>
      <c r="Y330" s="4" t="b">
        <f t="shared" si="14"/>
        <v>1</v>
      </c>
    </row>
    <row r="331">
      <c r="A331" s="1" t="s">
        <v>260</v>
      </c>
      <c r="B331" s="4" t="str">
        <f>IFERROR(__xludf.DUMMYFUNCTION("SPLIT(A331,"" "")"),"move")</f>
        <v>move</v>
      </c>
      <c r="C331" s="4">
        <f>IFERROR(__xludf.DUMMYFUNCTION("""COMPUTED_VALUE"""),3.0)</f>
        <v>3</v>
      </c>
      <c r="D331" s="4" t="str">
        <f>IFERROR(__xludf.DUMMYFUNCTION("""COMPUTED_VALUE"""),"from")</f>
        <v>from</v>
      </c>
      <c r="E331" s="4">
        <f>IFERROR(__xludf.DUMMYFUNCTION("""COMPUTED_VALUE"""),5.0)</f>
        <v>5</v>
      </c>
      <c r="F331" s="4" t="str">
        <f>IFERROR(__xludf.DUMMYFUNCTION("""COMPUTED_VALUE"""),"to")</f>
        <v>to</v>
      </c>
      <c r="G331" s="4">
        <f>IFERROR(__xludf.DUMMYFUNCTION("""COMPUTED_VALUE"""),2.0)</f>
        <v>2</v>
      </c>
      <c r="I331" s="4">
        <f t="shared" si="15"/>
        <v>321</v>
      </c>
      <c r="K331" s="4" t="str">
        <f t="shared" ref="K331:S331" si="335">IFS(
K$9=$G331, UPPER(K330) &amp; $V330,
K$9=$E331, LEFT(K330,LEN(K330)-LEN($V330)),
1,UPPER(K330)
)</f>
        <v>V</v>
      </c>
      <c r="L331" s="4" t="str">
        <f t="shared" si="335"/>
        <v>mhn</v>
      </c>
      <c r="M331" s="4" t="str">
        <f t="shared" si="335"/>
        <v>BQLRWLQLHHC</v>
      </c>
      <c r="N331" s="4" t="str">
        <f t="shared" si="335"/>
        <v>JP</v>
      </c>
      <c r="O331" s="4" t="str">
        <f t="shared" si="335"/>
        <v>GD</v>
      </c>
      <c r="P331" s="4" t="str">
        <f t="shared" si="335"/>
        <v>GRRMWFCLNQFHNVTS</v>
      </c>
      <c r="Q331" s="4" t="str">
        <f t="shared" si="335"/>
        <v>PBMDJLDHTLRTP</v>
      </c>
      <c r="R331" s="4" t="str">
        <f t="shared" si="335"/>
        <v>CGQMMDGZ</v>
      </c>
      <c r="S331" s="4" t="str">
        <f t="shared" si="335"/>
        <v/>
      </c>
      <c r="U331" s="4" t="str">
        <f t="shared" si="12"/>
        <v>hn</v>
      </c>
      <c r="V331" s="4" t="str">
        <f t="array" ref="V331">LOWER(IFERROR(PROPER(CONCATENATE(MID(JOIN("",U331),LEN(JOIN("",U331))-ROW(INDIRECT("1:"&amp;LEN(JOIN("",U331))))+1,1))),""))</f>
        <v>nh</v>
      </c>
      <c r="X331" s="4">
        <f t="shared" si="13"/>
        <v>2</v>
      </c>
      <c r="Y331" s="4" t="b">
        <f t="shared" si="14"/>
        <v>1</v>
      </c>
    </row>
    <row r="332">
      <c r="A332" s="1" t="s">
        <v>261</v>
      </c>
      <c r="B332" s="4" t="str">
        <f>IFERROR(__xludf.DUMMYFUNCTION("SPLIT(A332,"" "")"),"move")</f>
        <v>move</v>
      </c>
      <c r="C332" s="4">
        <f>IFERROR(__xludf.DUMMYFUNCTION("""COMPUTED_VALUE"""),2.0)</f>
        <v>2</v>
      </c>
      <c r="D332" s="4" t="str">
        <f>IFERROR(__xludf.DUMMYFUNCTION("""COMPUTED_VALUE"""),"from")</f>
        <v>from</v>
      </c>
      <c r="E332" s="4">
        <f>IFERROR(__xludf.DUMMYFUNCTION("""COMPUTED_VALUE"""),2.0)</f>
        <v>2</v>
      </c>
      <c r="F332" s="4" t="str">
        <f>IFERROR(__xludf.DUMMYFUNCTION("""COMPUTED_VALUE"""),"to")</f>
        <v>to</v>
      </c>
      <c r="G332" s="4">
        <f>IFERROR(__xludf.DUMMYFUNCTION("""COMPUTED_VALUE"""),8.0)</f>
        <v>8</v>
      </c>
      <c r="I332" s="4">
        <f t="shared" si="15"/>
        <v>322</v>
      </c>
      <c r="K332" s="4" t="str">
        <f t="shared" ref="K332:S332" si="336">IFS(
K$9=$G332, UPPER(K331) &amp; $V331,
K$9=$E332, LEFT(K331,LEN(K331)-LEN($V331)),
1,UPPER(K331)
)</f>
        <v>V</v>
      </c>
      <c r="L332" s="4" t="str">
        <f t="shared" si="336"/>
        <v>m</v>
      </c>
      <c r="M332" s="4" t="str">
        <f t="shared" si="336"/>
        <v>BQLRWLQLHHC</v>
      </c>
      <c r="N332" s="4" t="str">
        <f t="shared" si="336"/>
        <v>JP</v>
      </c>
      <c r="O332" s="4" t="str">
        <f t="shared" si="336"/>
        <v>GD</v>
      </c>
      <c r="P332" s="4" t="str">
        <f t="shared" si="336"/>
        <v>GRRMWFCLNQFHNVTS</v>
      </c>
      <c r="Q332" s="4" t="str">
        <f t="shared" si="336"/>
        <v>PBMDJLDHTLRTP</v>
      </c>
      <c r="R332" s="4" t="str">
        <f t="shared" si="336"/>
        <v>CGQMMDGZnh</v>
      </c>
      <c r="S332" s="4" t="str">
        <f t="shared" si="336"/>
        <v/>
      </c>
      <c r="U332" s="4" t="str">
        <f t="shared" si="12"/>
        <v>D</v>
      </c>
      <c r="V332" s="4" t="str">
        <f t="array" ref="V332">LOWER(IFERROR(PROPER(CONCATENATE(MID(JOIN("",U332),LEN(JOIN("",U332))-ROW(INDIRECT("1:"&amp;LEN(JOIN("",U332))))+1,1))),""))</f>
        <v>d</v>
      </c>
      <c r="X332" s="4">
        <f t="shared" si="13"/>
        <v>1</v>
      </c>
      <c r="Y332" s="4" t="b">
        <f t="shared" si="14"/>
        <v>1</v>
      </c>
    </row>
    <row r="333">
      <c r="A333" s="1" t="s">
        <v>155</v>
      </c>
      <c r="B333" s="4" t="str">
        <f>IFERROR(__xludf.DUMMYFUNCTION("SPLIT(A333,"" "")"),"move")</f>
        <v>move</v>
      </c>
      <c r="C333" s="4">
        <f>IFERROR(__xludf.DUMMYFUNCTION("""COMPUTED_VALUE"""),1.0)</f>
        <v>1</v>
      </c>
      <c r="D333" s="4" t="str">
        <f>IFERROR(__xludf.DUMMYFUNCTION("""COMPUTED_VALUE"""),"from")</f>
        <v>from</v>
      </c>
      <c r="E333" s="4">
        <f>IFERROR(__xludf.DUMMYFUNCTION("""COMPUTED_VALUE"""),5.0)</f>
        <v>5</v>
      </c>
      <c r="F333" s="4" t="str">
        <f>IFERROR(__xludf.DUMMYFUNCTION("""COMPUTED_VALUE"""),"to")</f>
        <v>to</v>
      </c>
      <c r="G333" s="4">
        <f>IFERROR(__xludf.DUMMYFUNCTION("""COMPUTED_VALUE"""),2.0)</f>
        <v>2</v>
      </c>
      <c r="I333" s="4">
        <f t="shared" si="15"/>
        <v>323</v>
      </c>
      <c r="K333" s="4" t="str">
        <f t="shared" ref="K333:S333" si="337">IFS(
K$9=$G333, UPPER(K332) &amp; $V332,
K$9=$E333, LEFT(K332,LEN(K332)-LEN($V332)),
1,UPPER(K332)
)</f>
        <v>V</v>
      </c>
      <c r="L333" s="4" t="str">
        <f t="shared" si="337"/>
        <v>Md</v>
      </c>
      <c r="M333" s="4" t="str">
        <f t="shared" si="337"/>
        <v>BQLRWLQLHHC</v>
      </c>
      <c r="N333" s="4" t="str">
        <f t="shared" si="337"/>
        <v>JP</v>
      </c>
      <c r="O333" s="4" t="str">
        <f t="shared" si="337"/>
        <v>G</v>
      </c>
      <c r="P333" s="4" t="str">
        <f t="shared" si="337"/>
        <v>GRRMWFCLNQFHNVTS</v>
      </c>
      <c r="Q333" s="4" t="str">
        <f t="shared" si="337"/>
        <v>PBMDJLDHTLRTP</v>
      </c>
      <c r="R333" s="4" t="str">
        <f t="shared" si="337"/>
        <v>CGQMMDGZNH</v>
      </c>
      <c r="S333" s="4" t="str">
        <f t="shared" si="337"/>
        <v/>
      </c>
      <c r="U333" s="4" t="str">
        <f t="shared" si="12"/>
        <v>DGZNH</v>
      </c>
      <c r="V333" s="4" t="str">
        <f t="array" ref="V333">LOWER(IFERROR(PROPER(CONCATENATE(MID(JOIN("",U333),LEN(JOIN("",U333))-ROW(INDIRECT("1:"&amp;LEN(JOIN("",U333))))+1,1))),""))</f>
        <v>hnzgd</v>
      </c>
      <c r="X333" s="4">
        <f t="shared" si="13"/>
        <v>5</v>
      </c>
      <c r="Y333" s="4" t="b">
        <f t="shared" si="14"/>
        <v>1</v>
      </c>
    </row>
    <row r="334">
      <c r="A334" s="1" t="s">
        <v>262</v>
      </c>
      <c r="B334" s="4" t="str">
        <f>IFERROR(__xludf.DUMMYFUNCTION("SPLIT(A334,"" "")"),"move")</f>
        <v>move</v>
      </c>
      <c r="C334" s="4">
        <f>IFERROR(__xludf.DUMMYFUNCTION("""COMPUTED_VALUE"""),5.0)</f>
        <v>5</v>
      </c>
      <c r="D334" s="4" t="str">
        <f>IFERROR(__xludf.DUMMYFUNCTION("""COMPUTED_VALUE"""),"from")</f>
        <v>from</v>
      </c>
      <c r="E334" s="4">
        <f>IFERROR(__xludf.DUMMYFUNCTION("""COMPUTED_VALUE"""),8.0)</f>
        <v>8</v>
      </c>
      <c r="F334" s="4" t="str">
        <f>IFERROR(__xludf.DUMMYFUNCTION("""COMPUTED_VALUE"""),"to")</f>
        <v>to</v>
      </c>
      <c r="G334" s="4">
        <f>IFERROR(__xludf.DUMMYFUNCTION("""COMPUTED_VALUE"""),2.0)</f>
        <v>2</v>
      </c>
      <c r="I334" s="4">
        <f t="shared" si="15"/>
        <v>324</v>
      </c>
      <c r="K334" s="4" t="str">
        <f t="shared" ref="K334:S334" si="338">IFS(
K$9=$G334, UPPER(K333) &amp; $V333,
K$9=$E334, LEFT(K333,LEN(K333)-LEN($V333)),
1,UPPER(K333)
)</f>
        <v>V</v>
      </c>
      <c r="L334" s="4" t="str">
        <f t="shared" si="338"/>
        <v>MDhnzgd</v>
      </c>
      <c r="M334" s="4" t="str">
        <f t="shared" si="338"/>
        <v>BQLRWLQLHHC</v>
      </c>
      <c r="N334" s="4" t="str">
        <f t="shared" si="338"/>
        <v>JP</v>
      </c>
      <c r="O334" s="4" t="str">
        <f t="shared" si="338"/>
        <v>G</v>
      </c>
      <c r="P334" s="4" t="str">
        <f t="shared" si="338"/>
        <v>GRRMWFCLNQFHNVTS</v>
      </c>
      <c r="Q334" s="4" t="str">
        <f t="shared" si="338"/>
        <v>PBMDJLDHTLRTP</v>
      </c>
      <c r="R334" s="4" t="str">
        <f t="shared" si="338"/>
        <v>CGQMM</v>
      </c>
      <c r="S334" s="4" t="str">
        <f t="shared" si="338"/>
        <v/>
      </c>
      <c r="U334" s="4" t="str">
        <f t="shared" si="12"/>
        <v>DHTLRTP</v>
      </c>
      <c r="V334" s="4" t="str">
        <f t="array" ref="V334">LOWER(IFERROR(PROPER(CONCATENATE(MID(JOIN("",U334),LEN(JOIN("",U334))-ROW(INDIRECT("1:"&amp;LEN(JOIN("",U334))))+1,1))),""))</f>
        <v>ptrlthd</v>
      </c>
      <c r="X334" s="4">
        <f t="shared" si="13"/>
        <v>7</v>
      </c>
      <c r="Y334" s="4" t="b">
        <f t="shared" si="14"/>
        <v>1</v>
      </c>
    </row>
    <row r="335">
      <c r="A335" s="1" t="s">
        <v>263</v>
      </c>
      <c r="B335" s="4" t="str">
        <f>IFERROR(__xludf.DUMMYFUNCTION("SPLIT(A335,"" "")"),"move")</f>
        <v>move</v>
      </c>
      <c r="C335" s="4">
        <f>IFERROR(__xludf.DUMMYFUNCTION("""COMPUTED_VALUE"""),7.0)</f>
        <v>7</v>
      </c>
      <c r="D335" s="4" t="str">
        <f>IFERROR(__xludf.DUMMYFUNCTION("""COMPUTED_VALUE"""),"from")</f>
        <v>from</v>
      </c>
      <c r="E335" s="4">
        <f>IFERROR(__xludf.DUMMYFUNCTION("""COMPUTED_VALUE"""),7.0)</f>
        <v>7</v>
      </c>
      <c r="F335" s="4" t="str">
        <f>IFERROR(__xludf.DUMMYFUNCTION("""COMPUTED_VALUE"""),"to")</f>
        <v>to</v>
      </c>
      <c r="G335" s="4">
        <f>IFERROR(__xludf.DUMMYFUNCTION("""COMPUTED_VALUE"""),2.0)</f>
        <v>2</v>
      </c>
      <c r="I335" s="4">
        <f t="shared" si="15"/>
        <v>325</v>
      </c>
      <c r="K335" s="4" t="str">
        <f t="shared" ref="K335:S335" si="339">IFS(
K$9=$G335, UPPER(K334) &amp; $V334,
K$9=$E335, LEFT(K334,LEN(K334)-LEN($V334)),
1,UPPER(K334)
)</f>
        <v>V</v>
      </c>
      <c r="L335" s="4" t="str">
        <f t="shared" si="339"/>
        <v>MDHNZGDptrlthd</v>
      </c>
      <c r="M335" s="4" t="str">
        <f t="shared" si="339"/>
        <v>BQLRWLQLHHC</v>
      </c>
      <c r="N335" s="4" t="str">
        <f t="shared" si="339"/>
        <v>JP</v>
      </c>
      <c r="O335" s="4" t="str">
        <f t="shared" si="339"/>
        <v>G</v>
      </c>
      <c r="P335" s="4" t="str">
        <f t="shared" si="339"/>
        <v>GRRMWFCLNQFHNVTS</v>
      </c>
      <c r="Q335" s="4" t="str">
        <f t="shared" si="339"/>
        <v>PBMDJL</v>
      </c>
      <c r="R335" s="4" t="str">
        <f t="shared" si="339"/>
        <v>CGQMM</v>
      </c>
      <c r="S335" s="4" t="str">
        <f t="shared" si="339"/>
        <v/>
      </c>
      <c r="U335" s="4" t="str">
        <f t="shared" si="12"/>
        <v>GQMM</v>
      </c>
      <c r="V335" s="4" t="str">
        <f t="array" ref="V335">LOWER(IFERROR(PROPER(CONCATENATE(MID(JOIN("",U335),LEN(JOIN("",U335))-ROW(INDIRECT("1:"&amp;LEN(JOIN("",U335))))+1,1))),""))</f>
        <v>mmqg</v>
      </c>
      <c r="X335" s="4">
        <f t="shared" si="13"/>
        <v>4</v>
      </c>
      <c r="Y335" s="4" t="b">
        <f t="shared" si="14"/>
        <v>1</v>
      </c>
    </row>
    <row r="336">
      <c r="A336" s="1" t="s">
        <v>264</v>
      </c>
      <c r="B336" s="4" t="str">
        <f>IFERROR(__xludf.DUMMYFUNCTION("SPLIT(A336,"" "")"),"move")</f>
        <v>move</v>
      </c>
      <c r="C336" s="4">
        <f>IFERROR(__xludf.DUMMYFUNCTION("""COMPUTED_VALUE"""),4.0)</f>
        <v>4</v>
      </c>
      <c r="D336" s="4" t="str">
        <f>IFERROR(__xludf.DUMMYFUNCTION("""COMPUTED_VALUE"""),"from")</f>
        <v>from</v>
      </c>
      <c r="E336" s="4">
        <f>IFERROR(__xludf.DUMMYFUNCTION("""COMPUTED_VALUE"""),8.0)</f>
        <v>8</v>
      </c>
      <c r="F336" s="4" t="str">
        <f>IFERROR(__xludf.DUMMYFUNCTION("""COMPUTED_VALUE"""),"to")</f>
        <v>to</v>
      </c>
      <c r="G336" s="4">
        <f>IFERROR(__xludf.DUMMYFUNCTION("""COMPUTED_VALUE"""),9.0)</f>
        <v>9</v>
      </c>
      <c r="I336" s="4">
        <f t="shared" si="15"/>
        <v>326</v>
      </c>
      <c r="K336" s="4" t="str">
        <f t="shared" ref="K336:S336" si="340">IFS(
K$9=$G336, UPPER(K335) &amp; $V335,
K$9=$E336, LEFT(K335,LEN(K335)-LEN($V335)),
1,UPPER(K335)
)</f>
        <v>V</v>
      </c>
      <c r="L336" s="4" t="str">
        <f t="shared" si="340"/>
        <v>MDHNZGDPTRLTHD</v>
      </c>
      <c r="M336" s="4" t="str">
        <f t="shared" si="340"/>
        <v>BQLRWLQLHHC</v>
      </c>
      <c r="N336" s="4" t="str">
        <f t="shared" si="340"/>
        <v>JP</v>
      </c>
      <c r="O336" s="4" t="str">
        <f t="shared" si="340"/>
        <v>G</v>
      </c>
      <c r="P336" s="4" t="str">
        <f t="shared" si="340"/>
        <v>GRRMWFCLNQFHNVTS</v>
      </c>
      <c r="Q336" s="4" t="str">
        <f t="shared" si="340"/>
        <v>PBMDJL</v>
      </c>
      <c r="R336" s="4" t="str">
        <f t="shared" si="340"/>
        <v>C</v>
      </c>
      <c r="S336" s="4" t="str">
        <f t="shared" si="340"/>
        <v>mmqg</v>
      </c>
      <c r="U336" s="4" t="str">
        <f t="shared" si="12"/>
        <v>JL</v>
      </c>
      <c r="V336" s="4" t="str">
        <f t="array" ref="V336">LOWER(IFERROR(PROPER(CONCATENATE(MID(JOIN("",U336),LEN(JOIN("",U336))-ROW(INDIRECT("1:"&amp;LEN(JOIN("",U336))))+1,1))),""))</f>
        <v>lj</v>
      </c>
      <c r="X336" s="4">
        <f t="shared" si="13"/>
        <v>2</v>
      </c>
      <c r="Y336" s="4" t="b">
        <f t="shared" si="14"/>
        <v>1</v>
      </c>
    </row>
    <row r="337">
      <c r="A337" s="1" t="s">
        <v>73</v>
      </c>
      <c r="B337" s="4" t="str">
        <f>IFERROR(__xludf.DUMMYFUNCTION("SPLIT(A337,"" "")"),"move")</f>
        <v>move</v>
      </c>
      <c r="C337" s="4">
        <f>IFERROR(__xludf.DUMMYFUNCTION("""COMPUTED_VALUE"""),2.0)</f>
        <v>2</v>
      </c>
      <c r="D337" s="4" t="str">
        <f>IFERROR(__xludf.DUMMYFUNCTION("""COMPUTED_VALUE"""),"from")</f>
        <v>from</v>
      </c>
      <c r="E337" s="4">
        <f>IFERROR(__xludf.DUMMYFUNCTION("""COMPUTED_VALUE"""),7.0)</f>
        <v>7</v>
      </c>
      <c r="F337" s="4" t="str">
        <f>IFERROR(__xludf.DUMMYFUNCTION("""COMPUTED_VALUE"""),"to")</f>
        <v>to</v>
      </c>
      <c r="G337" s="4">
        <f>IFERROR(__xludf.DUMMYFUNCTION("""COMPUTED_VALUE"""),6.0)</f>
        <v>6</v>
      </c>
      <c r="I337" s="4">
        <f t="shared" si="15"/>
        <v>327</v>
      </c>
      <c r="K337" s="4" t="str">
        <f t="shared" ref="K337:S337" si="341">IFS(
K$9=$G337, UPPER(K336) &amp; $V336,
K$9=$E337, LEFT(K336,LEN(K336)-LEN($V336)),
1,UPPER(K336)
)</f>
        <v>V</v>
      </c>
      <c r="L337" s="4" t="str">
        <f t="shared" si="341"/>
        <v>MDHNZGDPTRLTHD</v>
      </c>
      <c r="M337" s="4" t="str">
        <f t="shared" si="341"/>
        <v>BQLRWLQLHHC</v>
      </c>
      <c r="N337" s="4" t="str">
        <f t="shared" si="341"/>
        <v>JP</v>
      </c>
      <c r="O337" s="4" t="str">
        <f t="shared" si="341"/>
        <v>G</v>
      </c>
      <c r="P337" s="4" t="str">
        <f t="shared" si="341"/>
        <v>GRRMWFCLNQFHNVTSlj</v>
      </c>
      <c r="Q337" s="4" t="str">
        <f t="shared" si="341"/>
        <v>PBMD</v>
      </c>
      <c r="R337" s="4" t="str">
        <f t="shared" si="341"/>
        <v>C</v>
      </c>
      <c r="S337" s="4" t="str">
        <f t="shared" si="341"/>
        <v>MMQG</v>
      </c>
      <c r="U337" s="4" t="str">
        <f t="shared" si="12"/>
        <v>MMQG</v>
      </c>
      <c r="V337" s="4" t="str">
        <f t="array" ref="V337">LOWER(IFERROR(PROPER(CONCATENATE(MID(JOIN("",U337),LEN(JOIN("",U337))-ROW(INDIRECT("1:"&amp;LEN(JOIN("",U337))))+1,1))),""))</f>
        <v>gqmm</v>
      </c>
      <c r="X337" s="4">
        <f t="shared" si="13"/>
        <v>4</v>
      </c>
      <c r="Y337" s="4" t="b">
        <f t="shared" si="14"/>
        <v>1</v>
      </c>
    </row>
    <row r="338">
      <c r="A338" s="1" t="s">
        <v>265</v>
      </c>
      <c r="B338" s="4" t="str">
        <f>IFERROR(__xludf.DUMMYFUNCTION("SPLIT(A338,"" "")"),"move")</f>
        <v>move</v>
      </c>
      <c r="C338" s="4">
        <f>IFERROR(__xludf.DUMMYFUNCTION("""COMPUTED_VALUE"""),4.0)</f>
        <v>4</v>
      </c>
      <c r="D338" s="4" t="str">
        <f>IFERROR(__xludf.DUMMYFUNCTION("""COMPUTED_VALUE"""),"from")</f>
        <v>from</v>
      </c>
      <c r="E338" s="4">
        <f>IFERROR(__xludf.DUMMYFUNCTION("""COMPUTED_VALUE"""),9.0)</f>
        <v>9</v>
      </c>
      <c r="F338" s="4" t="str">
        <f>IFERROR(__xludf.DUMMYFUNCTION("""COMPUTED_VALUE"""),"to")</f>
        <v>to</v>
      </c>
      <c r="G338" s="4">
        <f>IFERROR(__xludf.DUMMYFUNCTION("""COMPUTED_VALUE"""),7.0)</f>
        <v>7</v>
      </c>
      <c r="I338" s="4">
        <f t="shared" si="15"/>
        <v>328</v>
      </c>
      <c r="K338" s="4" t="str">
        <f t="shared" ref="K338:S338" si="342">IFS(
K$9=$G338, UPPER(K337) &amp; $V337,
K$9=$E338, LEFT(K337,LEN(K337)-LEN($V337)),
1,UPPER(K337)
)</f>
        <v>V</v>
      </c>
      <c r="L338" s="4" t="str">
        <f t="shared" si="342"/>
        <v>MDHNZGDPTRLTHD</v>
      </c>
      <c r="M338" s="4" t="str">
        <f t="shared" si="342"/>
        <v>BQLRWLQLHHC</v>
      </c>
      <c r="N338" s="4" t="str">
        <f t="shared" si="342"/>
        <v>JP</v>
      </c>
      <c r="O338" s="4" t="str">
        <f t="shared" si="342"/>
        <v>G</v>
      </c>
      <c r="P338" s="4" t="str">
        <f t="shared" si="342"/>
        <v>GRRMWFCLNQFHNVTSLJ</v>
      </c>
      <c r="Q338" s="4" t="str">
        <f t="shared" si="342"/>
        <v>PBMDgqmm</v>
      </c>
      <c r="R338" s="4" t="str">
        <f t="shared" si="342"/>
        <v>C</v>
      </c>
      <c r="S338" s="4" t="str">
        <f t="shared" si="342"/>
        <v/>
      </c>
      <c r="U338" s="4" t="str">
        <f t="shared" si="12"/>
        <v>TRLTHD</v>
      </c>
      <c r="V338" s="4" t="str">
        <f t="array" ref="V338">LOWER(IFERROR(PROPER(CONCATENATE(MID(JOIN("",U338),LEN(JOIN("",U338))-ROW(INDIRECT("1:"&amp;LEN(JOIN("",U338))))+1,1))),""))</f>
        <v>dhtlrt</v>
      </c>
      <c r="X338" s="4">
        <f t="shared" si="13"/>
        <v>6</v>
      </c>
      <c r="Y338" s="4" t="b">
        <f t="shared" si="14"/>
        <v>1</v>
      </c>
    </row>
    <row r="339">
      <c r="A339" s="1" t="s">
        <v>266</v>
      </c>
      <c r="B339" s="4" t="str">
        <f>IFERROR(__xludf.DUMMYFUNCTION("SPLIT(A339,"" "")"),"move")</f>
        <v>move</v>
      </c>
      <c r="C339" s="4">
        <f>IFERROR(__xludf.DUMMYFUNCTION("""COMPUTED_VALUE"""),6.0)</f>
        <v>6</v>
      </c>
      <c r="D339" s="4" t="str">
        <f>IFERROR(__xludf.DUMMYFUNCTION("""COMPUTED_VALUE"""),"from")</f>
        <v>from</v>
      </c>
      <c r="E339" s="4">
        <f>IFERROR(__xludf.DUMMYFUNCTION("""COMPUTED_VALUE"""),2.0)</f>
        <v>2</v>
      </c>
      <c r="F339" s="4" t="str">
        <f>IFERROR(__xludf.DUMMYFUNCTION("""COMPUTED_VALUE"""),"to")</f>
        <v>to</v>
      </c>
      <c r="G339" s="4">
        <f>IFERROR(__xludf.DUMMYFUNCTION("""COMPUTED_VALUE"""),4.0)</f>
        <v>4</v>
      </c>
      <c r="I339" s="4">
        <f t="shared" si="15"/>
        <v>329</v>
      </c>
      <c r="K339" s="4" t="str">
        <f t="shared" ref="K339:S339" si="343">IFS(
K$9=$G339, UPPER(K338) &amp; $V338,
K$9=$E339, LEFT(K338,LEN(K338)-LEN($V338)),
1,UPPER(K338)
)</f>
        <v>V</v>
      </c>
      <c r="L339" s="4" t="str">
        <f t="shared" si="343"/>
        <v>MDHNZGDP</v>
      </c>
      <c r="M339" s="4" t="str">
        <f t="shared" si="343"/>
        <v>BQLRWLQLHHC</v>
      </c>
      <c r="N339" s="4" t="str">
        <f t="shared" si="343"/>
        <v>JPdhtlrt</v>
      </c>
      <c r="O339" s="4" t="str">
        <f t="shared" si="343"/>
        <v>G</v>
      </c>
      <c r="P339" s="4" t="str">
        <f t="shared" si="343"/>
        <v>GRRMWFCLNQFHNVTSLJ</v>
      </c>
      <c r="Q339" s="4" t="str">
        <f t="shared" si="343"/>
        <v>PBMDGQMM</v>
      </c>
      <c r="R339" s="4" t="str">
        <f t="shared" si="343"/>
        <v>C</v>
      </c>
      <c r="S339" s="4" t="str">
        <f t="shared" si="343"/>
        <v/>
      </c>
      <c r="U339" s="4" t="str">
        <f t="shared" si="12"/>
        <v>G</v>
      </c>
      <c r="V339" s="4" t="str">
        <f t="array" ref="V339">LOWER(IFERROR(PROPER(CONCATENATE(MID(JOIN("",U339),LEN(JOIN("",U339))-ROW(INDIRECT("1:"&amp;LEN(JOIN("",U339))))+1,1))),""))</f>
        <v>g</v>
      </c>
      <c r="X339" s="4">
        <f t="shared" si="13"/>
        <v>1</v>
      </c>
      <c r="Y339" s="4" t="b">
        <f t="shared" si="14"/>
        <v>1</v>
      </c>
    </row>
    <row r="340">
      <c r="A340" s="1" t="s">
        <v>33</v>
      </c>
      <c r="B340" s="4" t="str">
        <f>IFERROR(__xludf.DUMMYFUNCTION("SPLIT(A340,"" "")"),"move")</f>
        <v>move</v>
      </c>
      <c r="C340" s="4">
        <f>IFERROR(__xludf.DUMMYFUNCTION("""COMPUTED_VALUE"""),1.0)</f>
        <v>1</v>
      </c>
      <c r="D340" s="4" t="str">
        <f>IFERROR(__xludf.DUMMYFUNCTION("""COMPUTED_VALUE"""),"from")</f>
        <v>from</v>
      </c>
      <c r="E340" s="4">
        <f>IFERROR(__xludf.DUMMYFUNCTION("""COMPUTED_VALUE"""),5.0)</f>
        <v>5</v>
      </c>
      <c r="F340" s="4" t="str">
        <f>IFERROR(__xludf.DUMMYFUNCTION("""COMPUTED_VALUE"""),"to")</f>
        <v>to</v>
      </c>
      <c r="G340" s="4">
        <f>IFERROR(__xludf.DUMMYFUNCTION("""COMPUTED_VALUE"""),6.0)</f>
        <v>6</v>
      </c>
      <c r="I340" s="4">
        <f t="shared" si="15"/>
        <v>330</v>
      </c>
      <c r="K340" s="4" t="str">
        <f t="shared" ref="K340:S340" si="344">IFS(
K$9=$G340, UPPER(K339) &amp; $V339,
K$9=$E340, LEFT(K339,LEN(K339)-LEN($V339)),
1,UPPER(K339)
)</f>
        <v>V</v>
      </c>
      <c r="L340" s="4" t="str">
        <f t="shared" si="344"/>
        <v>MDHNZGDP</v>
      </c>
      <c r="M340" s="4" t="str">
        <f t="shared" si="344"/>
        <v>BQLRWLQLHHC</v>
      </c>
      <c r="N340" s="4" t="str">
        <f t="shared" si="344"/>
        <v>JPDHTLRT</v>
      </c>
      <c r="O340" s="4" t="str">
        <f t="shared" si="344"/>
        <v/>
      </c>
      <c r="P340" s="4" t="str">
        <f t="shared" si="344"/>
        <v>GRRMWFCLNQFHNVTSLJg</v>
      </c>
      <c r="Q340" s="4" t="str">
        <f t="shared" si="344"/>
        <v>PBMDGQMM</v>
      </c>
      <c r="R340" s="4" t="str">
        <f t="shared" si="344"/>
        <v>C</v>
      </c>
      <c r="S340" s="4" t="str">
        <f t="shared" si="344"/>
        <v/>
      </c>
      <c r="U340" s="4" t="str">
        <f t="shared" si="12"/>
        <v>QLHHC</v>
      </c>
      <c r="V340" s="4" t="str">
        <f t="array" ref="V340">LOWER(IFERROR(PROPER(CONCATENATE(MID(JOIN("",U340),LEN(JOIN("",U340))-ROW(INDIRECT("1:"&amp;LEN(JOIN("",U340))))+1,1))),""))</f>
        <v>chhlq</v>
      </c>
      <c r="X340" s="4">
        <f t="shared" si="13"/>
        <v>5</v>
      </c>
      <c r="Y340" s="4" t="b">
        <f t="shared" si="14"/>
        <v>1</v>
      </c>
    </row>
    <row r="341">
      <c r="A341" s="1" t="s">
        <v>258</v>
      </c>
      <c r="B341" s="4" t="str">
        <f>IFERROR(__xludf.DUMMYFUNCTION("SPLIT(A341,"" "")"),"move")</f>
        <v>move</v>
      </c>
      <c r="C341" s="4">
        <f>IFERROR(__xludf.DUMMYFUNCTION("""COMPUTED_VALUE"""),5.0)</f>
        <v>5</v>
      </c>
      <c r="D341" s="4" t="str">
        <f>IFERROR(__xludf.DUMMYFUNCTION("""COMPUTED_VALUE"""),"from")</f>
        <v>from</v>
      </c>
      <c r="E341" s="4">
        <f>IFERROR(__xludf.DUMMYFUNCTION("""COMPUTED_VALUE"""),3.0)</f>
        <v>3</v>
      </c>
      <c r="F341" s="4" t="str">
        <f>IFERROR(__xludf.DUMMYFUNCTION("""COMPUTED_VALUE"""),"to")</f>
        <v>to</v>
      </c>
      <c r="G341" s="4">
        <f>IFERROR(__xludf.DUMMYFUNCTION("""COMPUTED_VALUE"""),5.0)</f>
        <v>5</v>
      </c>
      <c r="I341" s="4">
        <f t="shared" si="15"/>
        <v>331</v>
      </c>
      <c r="K341" s="4" t="str">
        <f t="shared" ref="K341:S341" si="345">IFS(
K$9=$G341, UPPER(K340) &amp; $V340,
K$9=$E341, LEFT(K340,LEN(K340)-LEN($V340)),
1,UPPER(K340)
)</f>
        <v>V</v>
      </c>
      <c r="L341" s="4" t="str">
        <f t="shared" si="345"/>
        <v>MDHNZGDP</v>
      </c>
      <c r="M341" s="4" t="str">
        <f t="shared" si="345"/>
        <v>BQLRWL</v>
      </c>
      <c r="N341" s="4" t="str">
        <f t="shared" si="345"/>
        <v>JPDHTLRT</v>
      </c>
      <c r="O341" s="4" t="str">
        <f t="shared" si="345"/>
        <v>chhlq</v>
      </c>
      <c r="P341" s="4" t="str">
        <f t="shared" si="345"/>
        <v>GRRMWFCLNQFHNVTSLJG</v>
      </c>
      <c r="Q341" s="4" t="str">
        <f t="shared" si="345"/>
        <v>PBMDGQMM</v>
      </c>
      <c r="R341" s="4" t="str">
        <f t="shared" si="345"/>
        <v>C</v>
      </c>
      <c r="S341" s="4" t="str">
        <f t="shared" si="345"/>
        <v/>
      </c>
      <c r="U341" s="4" t="str">
        <f t="shared" si="12"/>
        <v>C</v>
      </c>
      <c r="V341" s="4" t="str">
        <f t="array" ref="V341">LOWER(IFERROR(PROPER(CONCATENATE(MID(JOIN("",U341),LEN(JOIN("",U341))-ROW(INDIRECT("1:"&amp;LEN(JOIN("",U341))))+1,1))),""))</f>
        <v>c</v>
      </c>
      <c r="X341" s="4">
        <f t="shared" si="13"/>
        <v>1</v>
      </c>
      <c r="Y341" s="4" t="b">
        <f t="shared" si="14"/>
        <v>1</v>
      </c>
    </row>
    <row r="342">
      <c r="A342" s="1" t="s">
        <v>162</v>
      </c>
      <c r="B342" s="4" t="str">
        <f>IFERROR(__xludf.DUMMYFUNCTION("SPLIT(A342,"" "")"),"move")</f>
        <v>move</v>
      </c>
      <c r="C342" s="4">
        <f>IFERROR(__xludf.DUMMYFUNCTION("""COMPUTED_VALUE"""),1.0)</f>
        <v>1</v>
      </c>
      <c r="D342" s="4" t="str">
        <f>IFERROR(__xludf.DUMMYFUNCTION("""COMPUTED_VALUE"""),"from")</f>
        <v>from</v>
      </c>
      <c r="E342" s="4">
        <f>IFERROR(__xludf.DUMMYFUNCTION("""COMPUTED_VALUE"""),8.0)</f>
        <v>8</v>
      </c>
      <c r="F342" s="4" t="str">
        <f>IFERROR(__xludf.DUMMYFUNCTION("""COMPUTED_VALUE"""),"to")</f>
        <v>to</v>
      </c>
      <c r="G342" s="4">
        <f>IFERROR(__xludf.DUMMYFUNCTION("""COMPUTED_VALUE"""),1.0)</f>
        <v>1</v>
      </c>
      <c r="I342" s="4">
        <f t="shared" si="15"/>
        <v>332</v>
      </c>
      <c r="K342" s="4" t="str">
        <f t="shared" ref="K342:S342" si="346">IFS(
K$9=$G342, UPPER(K341) &amp; $V341,
K$9=$E342, LEFT(K341,LEN(K341)-LEN($V341)),
1,UPPER(K341)
)</f>
        <v>Vc</v>
      </c>
      <c r="L342" s="4" t="str">
        <f t="shared" si="346"/>
        <v>MDHNZGDP</v>
      </c>
      <c r="M342" s="4" t="str">
        <f t="shared" si="346"/>
        <v>BQLRWL</v>
      </c>
      <c r="N342" s="4" t="str">
        <f t="shared" si="346"/>
        <v>JPDHTLRT</v>
      </c>
      <c r="O342" s="4" t="str">
        <f t="shared" si="346"/>
        <v>CHHLQ</v>
      </c>
      <c r="P342" s="4" t="str">
        <f t="shared" si="346"/>
        <v>GRRMWFCLNQFHNVTSLJG</v>
      </c>
      <c r="Q342" s="4" t="str">
        <f t="shared" si="346"/>
        <v>PBMDGQMM</v>
      </c>
      <c r="R342" s="4" t="str">
        <f t="shared" si="346"/>
        <v/>
      </c>
      <c r="S342" s="4" t="str">
        <f t="shared" si="346"/>
        <v/>
      </c>
      <c r="U342" s="4" t="str">
        <f t="shared" si="12"/>
        <v>QFHNVTSLJG</v>
      </c>
      <c r="V342" s="4" t="str">
        <f t="array" ref="V342">LOWER(IFERROR(PROPER(CONCATENATE(MID(JOIN("",U342),LEN(JOIN("",U342))-ROW(INDIRECT("1:"&amp;LEN(JOIN("",U342))))+1,1))),""))</f>
        <v>gjlstvnhfq</v>
      </c>
      <c r="X342" s="4">
        <f t="shared" si="13"/>
        <v>10</v>
      </c>
      <c r="Y342" s="4" t="b">
        <f t="shared" si="14"/>
        <v>1</v>
      </c>
    </row>
    <row r="343">
      <c r="A343" s="1" t="s">
        <v>229</v>
      </c>
      <c r="B343" s="4" t="str">
        <f>IFERROR(__xludf.DUMMYFUNCTION("SPLIT(A343,"" "")"),"move")</f>
        <v>move</v>
      </c>
      <c r="C343" s="4">
        <f>IFERROR(__xludf.DUMMYFUNCTION("""COMPUTED_VALUE"""),10.0)</f>
        <v>10</v>
      </c>
      <c r="D343" s="4" t="str">
        <f>IFERROR(__xludf.DUMMYFUNCTION("""COMPUTED_VALUE"""),"from")</f>
        <v>from</v>
      </c>
      <c r="E343" s="4">
        <f>IFERROR(__xludf.DUMMYFUNCTION("""COMPUTED_VALUE"""),6.0)</f>
        <v>6</v>
      </c>
      <c r="F343" s="4" t="str">
        <f>IFERROR(__xludf.DUMMYFUNCTION("""COMPUTED_VALUE"""),"to")</f>
        <v>to</v>
      </c>
      <c r="G343" s="4">
        <f>IFERROR(__xludf.DUMMYFUNCTION("""COMPUTED_VALUE"""),3.0)</f>
        <v>3</v>
      </c>
      <c r="I343" s="4">
        <f t="shared" si="15"/>
        <v>333</v>
      </c>
      <c r="K343" s="4" t="str">
        <f t="shared" ref="K343:S343" si="347">IFS(
K$9=$G343, UPPER(K342) &amp; $V342,
K$9=$E343, LEFT(K342,LEN(K342)-LEN($V342)),
1,UPPER(K342)
)</f>
        <v>VC</v>
      </c>
      <c r="L343" s="4" t="str">
        <f t="shared" si="347"/>
        <v>MDHNZGDP</v>
      </c>
      <c r="M343" s="4" t="str">
        <f t="shared" si="347"/>
        <v>BQLRWLgjlstvnhfq</v>
      </c>
      <c r="N343" s="4" t="str">
        <f t="shared" si="347"/>
        <v>JPDHTLRT</v>
      </c>
      <c r="O343" s="4" t="str">
        <f t="shared" si="347"/>
        <v>CHHLQ</v>
      </c>
      <c r="P343" s="4" t="str">
        <f t="shared" si="347"/>
        <v>GRRMWFCLN</v>
      </c>
      <c r="Q343" s="4" t="str">
        <f t="shared" si="347"/>
        <v>PBMDGQMM</v>
      </c>
      <c r="R343" s="4" t="str">
        <f t="shared" si="347"/>
        <v/>
      </c>
      <c r="S343" s="4" t="str">
        <f t="shared" si="347"/>
        <v/>
      </c>
      <c r="U343" s="4" t="str">
        <f t="shared" si="12"/>
        <v>MDHNZGDP</v>
      </c>
      <c r="V343" s="4" t="str">
        <f t="array" ref="V343">LOWER(IFERROR(PROPER(CONCATENATE(MID(JOIN("",U343),LEN(JOIN("",U343))-ROW(INDIRECT("1:"&amp;LEN(JOIN("",U343))))+1,1))),""))</f>
        <v>pdgznhdm</v>
      </c>
      <c r="X343" s="4">
        <f t="shared" si="13"/>
        <v>8</v>
      </c>
      <c r="Y343" s="4" t="b">
        <f t="shared" si="14"/>
        <v>1</v>
      </c>
    </row>
    <row r="344">
      <c r="A344" s="1" t="s">
        <v>267</v>
      </c>
      <c r="B344" s="4" t="str">
        <f>IFERROR(__xludf.DUMMYFUNCTION("SPLIT(A344,"" "")"),"move")</f>
        <v>move</v>
      </c>
      <c r="C344" s="4">
        <f>IFERROR(__xludf.DUMMYFUNCTION("""COMPUTED_VALUE"""),8.0)</f>
        <v>8</v>
      </c>
      <c r="D344" s="4" t="str">
        <f>IFERROR(__xludf.DUMMYFUNCTION("""COMPUTED_VALUE"""),"from")</f>
        <v>from</v>
      </c>
      <c r="E344" s="4">
        <f>IFERROR(__xludf.DUMMYFUNCTION("""COMPUTED_VALUE"""),2.0)</f>
        <v>2</v>
      </c>
      <c r="F344" s="4" t="str">
        <f>IFERROR(__xludf.DUMMYFUNCTION("""COMPUTED_VALUE"""),"to")</f>
        <v>to</v>
      </c>
      <c r="G344" s="4">
        <f>IFERROR(__xludf.DUMMYFUNCTION("""COMPUTED_VALUE"""),8.0)</f>
        <v>8</v>
      </c>
      <c r="I344" s="4">
        <f t="shared" si="15"/>
        <v>334</v>
      </c>
      <c r="K344" s="4" t="str">
        <f t="shared" ref="K344:S344" si="348">IFS(
K$9=$G344, UPPER(K343) &amp; $V343,
K$9=$E344, LEFT(K343,LEN(K343)-LEN($V343)),
1,UPPER(K343)
)</f>
        <v>VC</v>
      </c>
      <c r="L344" s="4" t="str">
        <f t="shared" si="348"/>
        <v/>
      </c>
      <c r="M344" s="4" t="str">
        <f t="shared" si="348"/>
        <v>BQLRWLGJLSTVNHFQ</v>
      </c>
      <c r="N344" s="4" t="str">
        <f t="shared" si="348"/>
        <v>JPDHTLRT</v>
      </c>
      <c r="O344" s="4" t="str">
        <f t="shared" si="348"/>
        <v>CHHLQ</v>
      </c>
      <c r="P344" s="4" t="str">
        <f t="shared" si="348"/>
        <v>GRRMWFCLN</v>
      </c>
      <c r="Q344" s="4" t="str">
        <f t="shared" si="348"/>
        <v>PBMDGQMM</v>
      </c>
      <c r="R344" s="4" t="str">
        <f t="shared" si="348"/>
        <v>pdgznhdm</v>
      </c>
      <c r="S344" s="4" t="str">
        <f t="shared" si="348"/>
        <v/>
      </c>
      <c r="U344" s="4" t="str">
        <f t="shared" si="12"/>
        <v>m</v>
      </c>
      <c r="V344" s="4" t="str">
        <f t="array" ref="V344">LOWER(IFERROR(PROPER(CONCATENATE(MID(JOIN("",U344),LEN(JOIN("",U344))-ROW(INDIRECT("1:"&amp;LEN(JOIN("",U344))))+1,1))),""))</f>
        <v>m</v>
      </c>
      <c r="X344" s="4">
        <f t="shared" si="13"/>
        <v>1</v>
      </c>
      <c r="Y344" s="4" t="b">
        <f t="shared" si="14"/>
        <v>1</v>
      </c>
    </row>
    <row r="345">
      <c r="A345" s="1" t="s">
        <v>162</v>
      </c>
      <c r="B345" s="4" t="str">
        <f>IFERROR(__xludf.DUMMYFUNCTION("SPLIT(A345,"" "")"),"move")</f>
        <v>move</v>
      </c>
      <c r="C345" s="4">
        <f>IFERROR(__xludf.DUMMYFUNCTION("""COMPUTED_VALUE"""),1.0)</f>
        <v>1</v>
      </c>
      <c r="D345" s="4" t="str">
        <f>IFERROR(__xludf.DUMMYFUNCTION("""COMPUTED_VALUE"""),"from")</f>
        <v>from</v>
      </c>
      <c r="E345" s="4">
        <f>IFERROR(__xludf.DUMMYFUNCTION("""COMPUTED_VALUE"""),8.0)</f>
        <v>8</v>
      </c>
      <c r="F345" s="4" t="str">
        <f>IFERROR(__xludf.DUMMYFUNCTION("""COMPUTED_VALUE"""),"to")</f>
        <v>to</v>
      </c>
      <c r="G345" s="4">
        <f>IFERROR(__xludf.DUMMYFUNCTION("""COMPUTED_VALUE"""),1.0)</f>
        <v>1</v>
      </c>
      <c r="I345" s="4">
        <f t="shared" si="15"/>
        <v>335</v>
      </c>
      <c r="K345" s="4" t="str">
        <f t="shared" ref="K345:S345" si="349">IFS(
K$9=$G345, UPPER(K344) &amp; $V344,
K$9=$E345, LEFT(K344,LEN(K344)-LEN($V344)),
1,UPPER(K344)
)</f>
        <v>VCm</v>
      </c>
      <c r="L345" s="4" t="str">
        <f t="shared" si="349"/>
        <v/>
      </c>
      <c r="M345" s="4" t="str">
        <f t="shared" si="349"/>
        <v>BQLRWLGJLSTVNHFQ</v>
      </c>
      <c r="N345" s="4" t="str">
        <f t="shared" si="349"/>
        <v>JPDHTLRT</v>
      </c>
      <c r="O345" s="4" t="str">
        <f t="shared" si="349"/>
        <v>CHHLQ</v>
      </c>
      <c r="P345" s="4" t="str">
        <f t="shared" si="349"/>
        <v>GRRMWFCLN</v>
      </c>
      <c r="Q345" s="4" t="str">
        <f t="shared" si="349"/>
        <v>PBMDGQMM</v>
      </c>
      <c r="R345" s="4" t="str">
        <f t="shared" si="349"/>
        <v>pdgznhd</v>
      </c>
      <c r="S345" s="4" t="str">
        <f t="shared" si="349"/>
        <v/>
      </c>
      <c r="U345" s="4" t="str">
        <f t="shared" si="12"/>
        <v>VNHFQ</v>
      </c>
      <c r="V345" s="4" t="str">
        <f t="array" ref="V345">LOWER(IFERROR(PROPER(CONCATENATE(MID(JOIN("",U345),LEN(JOIN("",U345))-ROW(INDIRECT("1:"&amp;LEN(JOIN("",U345))))+1,1))),""))</f>
        <v>qfhnv</v>
      </c>
      <c r="X345" s="4">
        <f t="shared" si="13"/>
        <v>5</v>
      </c>
      <c r="Y345" s="4" t="b">
        <f t="shared" si="14"/>
        <v>1</v>
      </c>
    </row>
    <row r="346">
      <c r="A346" s="1" t="s">
        <v>268</v>
      </c>
      <c r="B346" s="4" t="str">
        <f>IFERROR(__xludf.DUMMYFUNCTION("SPLIT(A346,"" "")"),"move")</f>
        <v>move</v>
      </c>
      <c r="C346" s="4">
        <f>IFERROR(__xludf.DUMMYFUNCTION("""COMPUTED_VALUE"""),5.0)</f>
        <v>5</v>
      </c>
      <c r="D346" s="4" t="str">
        <f>IFERROR(__xludf.DUMMYFUNCTION("""COMPUTED_VALUE"""),"from")</f>
        <v>from</v>
      </c>
      <c r="E346" s="4">
        <f>IFERROR(__xludf.DUMMYFUNCTION("""COMPUTED_VALUE"""),3.0)</f>
        <v>3</v>
      </c>
      <c r="F346" s="4" t="str">
        <f>IFERROR(__xludf.DUMMYFUNCTION("""COMPUTED_VALUE"""),"to")</f>
        <v>to</v>
      </c>
      <c r="G346" s="4">
        <f>IFERROR(__xludf.DUMMYFUNCTION("""COMPUTED_VALUE"""),2.0)</f>
        <v>2</v>
      </c>
      <c r="I346" s="4">
        <f t="shared" si="15"/>
        <v>336</v>
      </c>
      <c r="K346" s="4" t="str">
        <f t="shared" ref="K346:S346" si="350">IFS(
K$9=$G346, UPPER(K345) &amp; $V345,
K$9=$E346, LEFT(K345,LEN(K345)-LEN($V345)),
1,UPPER(K345)
)</f>
        <v>VCM</v>
      </c>
      <c r="L346" s="4" t="str">
        <f t="shared" si="350"/>
        <v>qfhnv</v>
      </c>
      <c r="M346" s="4" t="str">
        <f t="shared" si="350"/>
        <v>BQLRWLGJLST</v>
      </c>
      <c r="N346" s="4" t="str">
        <f t="shared" si="350"/>
        <v>JPDHTLRT</v>
      </c>
      <c r="O346" s="4" t="str">
        <f t="shared" si="350"/>
        <v>CHHLQ</v>
      </c>
      <c r="P346" s="4" t="str">
        <f t="shared" si="350"/>
        <v>GRRMWFCLN</v>
      </c>
      <c r="Q346" s="4" t="str">
        <f t="shared" si="350"/>
        <v>PBMDGQMM</v>
      </c>
      <c r="R346" s="4" t="str">
        <f t="shared" si="350"/>
        <v>PDGZNHD</v>
      </c>
      <c r="S346" s="4" t="str">
        <f t="shared" si="350"/>
        <v/>
      </c>
      <c r="U346" s="4" t="str">
        <f t="shared" si="12"/>
        <v>HD</v>
      </c>
      <c r="V346" s="4" t="str">
        <f t="array" ref="V346">LOWER(IFERROR(PROPER(CONCATENATE(MID(JOIN("",U346),LEN(JOIN("",U346))-ROW(INDIRECT("1:"&amp;LEN(JOIN("",U346))))+1,1))),""))</f>
        <v>dh</v>
      </c>
      <c r="X346" s="4">
        <f t="shared" si="13"/>
        <v>2</v>
      </c>
      <c r="Y346" s="4" t="b">
        <f t="shared" si="14"/>
        <v>1</v>
      </c>
    </row>
    <row r="347">
      <c r="A347" s="1" t="s">
        <v>269</v>
      </c>
      <c r="B347" s="4" t="str">
        <f>IFERROR(__xludf.DUMMYFUNCTION("SPLIT(A347,"" "")"),"move")</f>
        <v>move</v>
      </c>
      <c r="C347" s="4">
        <f>IFERROR(__xludf.DUMMYFUNCTION("""COMPUTED_VALUE"""),2.0)</f>
        <v>2</v>
      </c>
      <c r="D347" s="4" t="str">
        <f>IFERROR(__xludf.DUMMYFUNCTION("""COMPUTED_VALUE"""),"from")</f>
        <v>from</v>
      </c>
      <c r="E347" s="4">
        <f>IFERROR(__xludf.DUMMYFUNCTION("""COMPUTED_VALUE"""),8.0)</f>
        <v>8</v>
      </c>
      <c r="F347" s="4" t="str">
        <f>IFERROR(__xludf.DUMMYFUNCTION("""COMPUTED_VALUE"""),"to")</f>
        <v>to</v>
      </c>
      <c r="G347" s="4">
        <f>IFERROR(__xludf.DUMMYFUNCTION("""COMPUTED_VALUE"""),7.0)</f>
        <v>7</v>
      </c>
      <c r="I347" s="4">
        <f t="shared" si="15"/>
        <v>337</v>
      </c>
      <c r="K347" s="4" t="str">
        <f t="shared" ref="K347:S347" si="351">IFS(
K$9=$G347, UPPER(K346) &amp; $V346,
K$9=$E347, LEFT(K346,LEN(K346)-LEN($V346)),
1,UPPER(K346)
)</f>
        <v>VCM</v>
      </c>
      <c r="L347" s="4" t="str">
        <f t="shared" si="351"/>
        <v>QFHNV</v>
      </c>
      <c r="M347" s="4" t="str">
        <f t="shared" si="351"/>
        <v>BQLRWLGJLST</v>
      </c>
      <c r="N347" s="4" t="str">
        <f t="shared" si="351"/>
        <v>JPDHTLRT</v>
      </c>
      <c r="O347" s="4" t="str">
        <f t="shared" si="351"/>
        <v>CHHLQ</v>
      </c>
      <c r="P347" s="4" t="str">
        <f t="shared" si="351"/>
        <v>GRRMWFCLN</v>
      </c>
      <c r="Q347" s="4" t="str">
        <f t="shared" si="351"/>
        <v>PBMDGQMMdh</v>
      </c>
      <c r="R347" s="4" t="str">
        <f t="shared" si="351"/>
        <v>PDGZN</v>
      </c>
      <c r="S347" s="4" t="str">
        <f t="shared" si="351"/>
        <v/>
      </c>
      <c r="U347" s="4" t="str">
        <f t="shared" si="12"/>
        <v>GQMMdh</v>
      </c>
      <c r="V347" s="4" t="str">
        <f t="array" ref="V347">LOWER(IFERROR(PROPER(CONCATENATE(MID(JOIN("",U347),LEN(JOIN("",U347))-ROW(INDIRECT("1:"&amp;LEN(JOIN("",U347))))+1,1))),""))</f>
        <v>hdmmqg</v>
      </c>
      <c r="X347" s="4">
        <f t="shared" si="13"/>
        <v>6</v>
      </c>
      <c r="Y347" s="4" t="b">
        <f t="shared" si="14"/>
        <v>1</v>
      </c>
    </row>
    <row r="348">
      <c r="A348" s="1" t="s">
        <v>270</v>
      </c>
      <c r="B348" s="4" t="str">
        <f>IFERROR(__xludf.DUMMYFUNCTION("SPLIT(A348,"" "")"),"move")</f>
        <v>move</v>
      </c>
      <c r="C348" s="4">
        <f>IFERROR(__xludf.DUMMYFUNCTION("""COMPUTED_VALUE"""),6.0)</f>
        <v>6</v>
      </c>
      <c r="D348" s="4" t="str">
        <f>IFERROR(__xludf.DUMMYFUNCTION("""COMPUTED_VALUE"""),"from")</f>
        <v>from</v>
      </c>
      <c r="E348" s="4">
        <f>IFERROR(__xludf.DUMMYFUNCTION("""COMPUTED_VALUE"""),7.0)</f>
        <v>7</v>
      </c>
      <c r="F348" s="4" t="str">
        <f>IFERROR(__xludf.DUMMYFUNCTION("""COMPUTED_VALUE"""),"to")</f>
        <v>to</v>
      </c>
      <c r="G348" s="4">
        <f>IFERROR(__xludf.DUMMYFUNCTION("""COMPUTED_VALUE"""),4.0)</f>
        <v>4</v>
      </c>
      <c r="I348" s="4">
        <f t="shared" si="15"/>
        <v>338</v>
      </c>
      <c r="K348" s="4" t="str">
        <f t="shared" ref="K348:S348" si="352">IFS(
K$9=$G348, UPPER(K347) &amp; $V347,
K$9=$E348, LEFT(K347,LEN(K347)-LEN($V347)),
1,UPPER(K347)
)</f>
        <v>VCM</v>
      </c>
      <c r="L348" s="4" t="str">
        <f t="shared" si="352"/>
        <v>QFHNV</v>
      </c>
      <c r="M348" s="4" t="str">
        <f t="shared" si="352"/>
        <v>BQLRWLGJLST</v>
      </c>
      <c r="N348" s="4" t="str">
        <f t="shared" si="352"/>
        <v>JPDHTLRThdmmqg</v>
      </c>
      <c r="O348" s="4" t="str">
        <f t="shared" si="352"/>
        <v>CHHLQ</v>
      </c>
      <c r="P348" s="4" t="str">
        <f t="shared" si="352"/>
        <v>GRRMWFCLN</v>
      </c>
      <c r="Q348" s="4" t="str">
        <f t="shared" si="352"/>
        <v>PBMD</v>
      </c>
      <c r="R348" s="4" t="str">
        <f t="shared" si="352"/>
        <v>PDGZN</v>
      </c>
      <c r="S348" s="4" t="str">
        <f t="shared" si="352"/>
        <v/>
      </c>
      <c r="U348" s="4" t="str">
        <f t="shared" si="12"/>
        <v>DHTLRThdmmqg</v>
      </c>
      <c r="V348" s="4" t="str">
        <f t="array" ref="V348">LOWER(IFERROR(PROPER(CONCATENATE(MID(JOIN("",U348),LEN(JOIN("",U348))-ROW(INDIRECT("1:"&amp;LEN(JOIN("",U348))))+1,1))),""))</f>
        <v>gqmmdhtrlthd</v>
      </c>
      <c r="X348" s="4">
        <f t="shared" si="13"/>
        <v>12</v>
      </c>
      <c r="Y348" s="4" t="b">
        <f t="shared" si="14"/>
        <v>1</v>
      </c>
    </row>
    <row r="349">
      <c r="A349" s="1" t="s">
        <v>271</v>
      </c>
      <c r="B349" s="4" t="str">
        <f>IFERROR(__xludf.DUMMYFUNCTION("SPLIT(A349,"" "")"),"move")</f>
        <v>move</v>
      </c>
      <c r="C349" s="4">
        <f>IFERROR(__xludf.DUMMYFUNCTION("""COMPUTED_VALUE"""),12.0)</f>
        <v>12</v>
      </c>
      <c r="D349" s="4" t="str">
        <f>IFERROR(__xludf.DUMMYFUNCTION("""COMPUTED_VALUE"""),"from")</f>
        <v>from</v>
      </c>
      <c r="E349" s="4">
        <f>IFERROR(__xludf.DUMMYFUNCTION("""COMPUTED_VALUE"""),4.0)</f>
        <v>4</v>
      </c>
      <c r="F349" s="4" t="str">
        <f>IFERROR(__xludf.DUMMYFUNCTION("""COMPUTED_VALUE"""),"to")</f>
        <v>to</v>
      </c>
      <c r="G349" s="4">
        <f>IFERROR(__xludf.DUMMYFUNCTION("""COMPUTED_VALUE"""),1.0)</f>
        <v>1</v>
      </c>
      <c r="I349" s="4">
        <f t="shared" si="15"/>
        <v>339</v>
      </c>
      <c r="K349" s="4" t="str">
        <f t="shared" ref="K349:S349" si="353">IFS(
K$9=$G349, UPPER(K348) &amp; $V348,
K$9=$E349, LEFT(K348,LEN(K348)-LEN($V348)),
1,UPPER(K348)
)</f>
        <v>VCMgqmmdhtrlthd</v>
      </c>
      <c r="L349" s="4" t="str">
        <f t="shared" si="353"/>
        <v>QFHNV</v>
      </c>
      <c r="M349" s="4" t="str">
        <f t="shared" si="353"/>
        <v>BQLRWLGJLST</v>
      </c>
      <c r="N349" s="4" t="str">
        <f t="shared" si="353"/>
        <v>JP</v>
      </c>
      <c r="O349" s="4" t="str">
        <f t="shared" si="353"/>
        <v>CHHLQ</v>
      </c>
      <c r="P349" s="4" t="str">
        <f t="shared" si="353"/>
        <v>GRRMWFCLN</v>
      </c>
      <c r="Q349" s="4" t="str">
        <f t="shared" si="353"/>
        <v>PBMD</v>
      </c>
      <c r="R349" s="4" t="str">
        <f t="shared" si="353"/>
        <v>PDGZN</v>
      </c>
      <c r="S349" s="4" t="str">
        <f t="shared" si="353"/>
        <v/>
      </c>
      <c r="U349" s="4" t="str">
        <f t="shared" si="12"/>
        <v>lthd</v>
      </c>
      <c r="V349" s="4" t="str">
        <f t="array" ref="V349">LOWER(IFERROR(PROPER(CONCATENATE(MID(JOIN("",U349),LEN(JOIN("",U349))-ROW(INDIRECT("1:"&amp;LEN(JOIN("",U349))))+1,1))),""))</f>
        <v>dhtl</v>
      </c>
      <c r="X349" s="4">
        <f t="shared" si="13"/>
        <v>4</v>
      </c>
      <c r="Y349" s="4" t="b">
        <f t="shared" si="14"/>
        <v>1</v>
      </c>
    </row>
    <row r="350">
      <c r="A350" s="1" t="s">
        <v>272</v>
      </c>
      <c r="B350" s="4" t="str">
        <f>IFERROR(__xludf.DUMMYFUNCTION("SPLIT(A350,"" "")"),"move")</f>
        <v>move</v>
      </c>
      <c r="C350" s="4">
        <f>IFERROR(__xludf.DUMMYFUNCTION("""COMPUTED_VALUE"""),4.0)</f>
        <v>4</v>
      </c>
      <c r="D350" s="4" t="str">
        <f>IFERROR(__xludf.DUMMYFUNCTION("""COMPUTED_VALUE"""),"from")</f>
        <v>from</v>
      </c>
      <c r="E350" s="4">
        <f>IFERROR(__xludf.DUMMYFUNCTION("""COMPUTED_VALUE"""),1.0)</f>
        <v>1</v>
      </c>
      <c r="F350" s="4" t="str">
        <f>IFERROR(__xludf.DUMMYFUNCTION("""COMPUTED_VALUE"""),"to")</f>
        <v>to</v>
      </c>
      <c r="G350" s="4">
        <f>IFERROR(__xludf.DUMMYFUNCTION("""COMPUTED_VALUE"""),2.0)</f>
        <v>2</v>
      </c>
      <c r="I350" s="4">
        <f t="shared" si="15"/>
        <v>340</v>
      </c>
      <c r="K350" s="4" t="str">
        <f t="shared" ref="K350:S350" si="354">IFS(
K$9=$G350, UPPER(K349) &amp; $V349,
K$9=$E350, LEFT(K349,LEN(K349)-LEN($V349)),
1,UPPER(K349)
)</f>
        <v>VCMgqmmdhtr</v>
      </c>
      <c r="L350" s="4" t="str">
        <f t="shared" si="354"/>
        <v>QFHNVdhtl</v>
      </c>
      <c r="M350" s="4" t="str">
        <f t="shared" si="354"/>
        <v>BQLRWLGJLST</v>
      </c>
      <c r="N350" s="4" t="str">
        <f t="shared" si="354"/>
        <v>JP</v>
      </c>
      <c r="O350" s="4" t="str">
        <f t="shared" si="354"/>
        <v>CHHLQ</v>
      </c>
      <c r="P350" s="4" t="str">
        <f t="shared" si="354"/>
        <v>GRRMWFCLN</v>
      </c>
      <c r="Q350" s="4" t="str">
        <f t="shared" si="354"/>
        <v>PBMD</v>
      </c>
      <c r="R350" s="4" t="str">
        <f t="shared" si="354"/>
        <v>PDGZN</v>
      </c>
      <c r="S350" s="4" t="str">
        <f t="shared" si="354"/>
        <v/>
      </c>
      <c r="U350" s="4" t="str">
        <f t="shared" si="12"/>
        <v>l</v>
      </c>
      <c r="V350" s="4" t="str">
        <f t="array" ref="V350">LOWER(IFERROR(PROPER(CONCATENATE(MID(JOIN("",U350),LEN(JOIN("",U350))-ROW(INDIRECT("1:"&amp;LEN(JOIN("",U350))))+1,1))),""))</f>
        <v>l</v>
      </c>
      <c r="X350" s="4">
        <f t="shared" si="13"/>
        <v>1</v>
      </c>
      <c r="Y350" s="4" t="b">
        <f t="shared" si="14"/>
        <v>1</v>
      </c>
    </row>
    <row r="351">
      <c r="A351" s="1" t="s">
        <v>223</v>
      </c>
      <c r="B351" s="4" t="str">
        <f>IFERROR(__xludf.DUMMYFUNCTION("SPLIT(A351,"" "")"),"move")</f>
        <v>move</v>
      </c>
      <c r="C351" s="4">
        <f>IFERROR(__xludf.DUMMYFUNCTION("""COMPUTED_VALUE"""),1.0)</f>
        <v>1</v>
      </c>
      <c r="D351" s="4" t="str">
        <f>IFERROR(__xludf.DUMMYFUNCTION("""COMPUTED_VALUE"""),"from")</f>
        <v>from</v>
      </c>
      <c r="E351" s="4">
        <f>IFERROR(__xludf.DUMMYFUNCTION("""COMPUTED_VALUE"""),2.0)</f>
        <v>2</v>
      </c>
      <c r="F351" s="4" t="str">
        <f>IFERROR(__xludf.DUMMYFUNCTION("""COMPUTED_VALUE"""),"to")</f>
        <v>to</v>
      </c>
      <c r="G351" s="4">
        <f>IFERROR(__xludf.DUMMYFUNCTION("""COMPUTED_VALUE"""),1.0)</f>
        <v>1</v>
      </c>
      <c r="I351" s="4">
        <f t="shared" si="15"/>
        <v>341</v>
      </c>
      <c r="K351" s="4" t="str">
        <f t="shared" ref="K351:S351" si="355">IFS(
K$9=$G351, UPPER(K350) &amp; $V350,
K$9=$E351, LEFT(K350,LEN(K350)-LEN($V350)),
1,UPPER(K350)
)</f>
        <v>VCMGQMMDHTRl</v>
      </c>
      <c r="L351" s="4" t="str">
        <f t="shared" si="355"/>
        <v>QFHNVdht</v>
      </c>
      <c r="M351" s="4" t="str">
        <f t="shared" si="355"/>
        <v>BQLRWLGJLST</v>
      </c>
      <c r="N351" s="4" t="str">
        <f t="shared" si="355"/>
        <v>JP</v>
      </c>
      <c r="O351" s="4" t="str">
        <f t="shared" si="355"/>
        <v>CHHLQ</v>
      </c>
      <c r="P351" s="4" t="str">
        <f t="shared" si="355"/>
        <v>GRRMWFCLN</v>
      </c>
      <c r="Q351" s="4" t="str">
        <f t="shared" si="355"/>
        <v>PBMD</v>
      </c>
      <c r="R351" s="4" t="str">
        <f t="shared" si="355"/>
        <v>PDGZN</v>
      </c>
      <c r="S351" s="4" t="str">
        <f t="shared" si="355"/>
        <v/>
      </c>
      <c r="U351" s="4" t="str">
        <f t="shared" si="12"/>
        <v>QFHNVdht</v>
      </c>
      <c r="V351" s="4" t="str">
        <f t="array" ref="V351">LOWER(IFERROR(PROPER(CONCATENATE(MID(JOIN("",U351),LEN(JOIN("",U351))-ROW(INDIRECT("1:"&amp;LEN(JOIN("",U351))))+1,1))),""))</f>
        <v>thdvnhfq</v>
      </c>
      <c r="X351" s="4">
        <f t="shared" si="13"/>
        <v>8</v>
      </c>
      <c r="Y351" s="4" t="b">
        <f t="shared" si="14"/>
        <v>1</v>
      </c>
    </row>
    <row r="352">
      <c r="A352" s="1" t="s">
        <v>273</v>
      </c>
      <c r="B352" s="4" t="str">
        <f>IFERROR(__xludf.DUMMYFUNCTION("SPLIT(A352,"" "")"),"move")</f>
        <v>move</v>
      </c>
      <c r="C352" s="4">
        <f>IFERROR(__xludf.DUMMYFUNCTION("""COMPUTED_VALUE"""),8.0)</f>
        <v>8</v>
      </c>
      <c r="D352" s="4" t="str">
        <f>IFERROR(__xludf.DUMMYFUNCTION("""COMPUTED_VALUE"""),"from")</f>
        <v>from</v>
      </c>
      <c r="E352" s="4">
        <f>IFERROR(__xludf.DUMMYFUNCTION("""COMPUTED_VALUE"""),2.0)</f>
        <v>2</v>
      </c>
      <c r="F352" s="4" t="str">
        <f>IFERROR(__xludf.DUMMYFUNCTION("""COMPUTED_VALUE"""),"to")</f>
        <v>to</v>
      </c>
      <c r="G352" s="4">
        <f>IFERROR(__xludf.DUMMYFUNCTION("""COMPUTED_VALUE"""),9.0)</f>
        <v>9</v>
      </c>
      <c r="I352" s="4">
        <f t="shared" si="15"/>
        <v>342</v>
      </c>
      <c r="K352" s="4" t="str">
        <f t="shared" ref="K352:S352" si="356">IFS(
K$9=$G352, UPPER(K351) &amp; $V351,
K$9=$E352, LEFT(K351,LEN(K351)-LEN($V351)),
1,UPPER(K351)
)</f>
        <v>VCMGQMMDHTRL</v>
      </c>
      <c r="L352" s="4" t="str">
        <f t="shared" si="356"/>
        <v/>
      </c>
      <c r="M352" s="4" t="str">
        <f t="shared" si="356"/>
        <v>BQLRWLGJLST</v>
      </c>
      <c r="N352" s="4" t="str">
        <f t="shared" si="356"/>
        <v>JP</v>
      </c>
      <c r="O352" s="4" t="str">
        <f t="shared" si="356"/>
        <v>CHHLQ</v>
      </c>
      <c r="P352" s="4" t="str">
        <f t="shared" si="356"/>
        <v>GRRMWFCLN</v>
      </c>
      <c r="Q352" s="4" t="str">
        <f t="shared" si="356"/>
        <v>PBMD</v>
      </c>
      <c r="R352" s="4" t="str">
        <f t="shared" si="356"/>
        <v>PDGZN</v>
      </c>
      <c r="S352" s="4" t="str">
        <f t="shared" si="356"/>
        <v>thdvnhfq</v>
      </c>
      <c r="U352" s="4" t="str">
        <f t="shared" si="12"/>
        <v>JP</v>
      </c>
      <c r="V352" s="4" t="str">
        <f t="array" ref="V352">LOWER(IFERROR(PROPER(CONCATENATE(MID(JOIN("",U352),LEN(JOIN("",U352))-ROW(INDIRECT("1:"&amp;LEN(JOIN("",U352))))+1,1))),""))</f>
        <v>pj</v>
      </c>
      <c r="X352" s="4">
        <f t="shared" si="13"/>
        <v>2</v>
      </c>
      <c r="Y352" s="4" t="b">
        <f t="shared" si="14"/>
        <v>1</v>
      </c>
    </row>
    <row r="353">
      <c r="A353" s="1" t="s">
        <v>166</v>
      </c>
      <c r="B353" s="4" t="str">
        <f>IFERROR(__xludf.DUMMYFUNCTION("SPLIT(A353,"" "")"),"move")</f>
        <v>move</v>
      </c>
      <c r="C353" s="4">
        <f>IFERROR(__xludf.DUMMYFUNCTION("""COMPUTED_VALUE"""),2.0)</f>
        <v>2</v>
      </c>
      <c r="D353" s="4" t="str">
        <f>IFERROR(__xludf.DUMMYFUNCTION("""COMPUTED_VALUE"""),"from")</f>
        <v>from</v>
      </c>
      <c r="E353" s="4">
        <f>IFERROR(__xludf.DUMMYFUNCTION("""COMPUTED_VALUE"""),4.0)</f>
        <v>4</v>
      </c>
      <c r="F353" s="4" t="str">
        <f>IFERROR(__xludf.DUMMYFUNCTION("""COMPUTED_VALUE"""),"to")</f>
        <v>to</v>
      </c>
      <c r="G353" s="4">
        <f>IFERROR(__xludf.DUMMYFUNCTION("""COMPUTED_VALUE"""),8.0)</f>
        <v>8</v>
      </c>
      <c r="I353" s="4">
        <f t="shared" si="15"/>
        <v>343</v>
      </c>
      <c r="K353" s="4" t="str">
        <f t="shared" ref="K353:S353" si="357">IFS(
K$9=$G353, UPPER(K352) &amp; $V352,
K$9=$E353, LEFT(K352,LEN(K352)-LEN($V352)),
1,UPPER(K352)
)</f>
        <v>VCMGQMMDHTRL</v>
      </c>
      <c r="L353" s="4" t="str">
        <f t="shared" si="357"/>
        <v/>
      </c>
      <c r="M353" s="4" t="str">
        <f t="shared" si="357"/>
        <v>BQLRWLGJLST</v>
      </c>
      <c r="N353" s="4" t="str">
        <f t="shared" si="357"/>
        <v/>
      </c>
      <c r="O353" s="4" t="str">
        <f t="shared" si="357"/>
        <v>CHHLQ</v>
      </c>
      <c r="P353" s="4" t="str">
        <f t="shared" si="357"/>
        <v>GRRMWFCLN</v>
      </c>
      <c r="Q353" s="4" t="str">
        <f t="shared" si="357"/>
        <v>PBMD</v>
      </c>
      <c r="R353" s="4" t="str">
        <f t="shared" si="357"/>
        <v>PDGZNpj</v>
      </c>
      <c r="S353" s="4" t="str">
        <f t="shared" si="357"/>
        <v>THDVNHFQ</v>
      </c>
      <c r="U353" s="4" t="str">
        <f t="shared" si="12"/>
        <v>VNHFQ</v>
      </c>
      <c r="V353" s="4" t="str">
        <f t="array" ref="V353">LOWER(IFERROR(PROPER(CONCATENATE(MID(JOIN("",U353),LEN(JOIN("",U353))-ROW(INDIRECT("1:"&amp;LEN(JOIN("",U353))))+1,1))),""))</f>
        <v>qfhnv</v>
      </c>
      <c r="X353" s="4">
        <f t="shared" si="13"/>
        <v>5</v>
      </c>
      <c r="Y353" s="4" t="b">
        <f t="shared" si="14"/>
        <v>1</v>
      </c>
    </row>
    <row r="354">
      <c r="A354" s="1" t="s">
        <v>274</v>
      </c>
      <c r="B354" s="4" t="str">
        <f>IFERROR(__xludf.DUMMYFUNCTION("SPLIT(A354,"" "")"),"move")</f>
        <v>move</v>
      </c>
      <c r="C354" s="4">
        <f>IFERROR(__xludf.DUMMYFUNCTION("""COMPUTED_VALUE"""),5.0)</f>
        <v>5</v>
      </c>
      <c r="D354" s="4" t="str">
        <f>IFERROR(__xludf.DUMMYFUNCTION("""COMPUTED_VALUE"""),"from")</f>
        <v>from</v>
      </c>
      <c r="E354" s="4">
        <f>IFERROR(__xludf.DUMMYFUNCTION("""COMPUTED_VALUE"""),9.0)</f>
        <v>9</v>
      </c>
      <c r="F354" s="4" t="str">
        <f>IFERROR(__xludf.DUMMYFUNCTION("""COMPUTED_VALUE"""),"to")</f>
        <v>to</v>
      </c>
      <c r="G354" s="4">
        <f>IFERROR(__xludf.DUMMYFUNCTION("""COMPUTED_VALUE"""),7.0)</f>
        <v>7</v>
      </c>
      <c r="I354" s="4">
        <f t="shared" si="15"/>
        <v>344</v>
      </c>
      <c r="K354" s="4" t="str">
        <f t="shared" ref="K354:S354" si="358">IFS(
K$9=$G354, UPPER(K353) &amp; $V353,
K$9=$E354, LEFT(K353,LEN(K353)-LEN($V353)),
1,UPPER(K353)
)</f>
        <v>VCMGQMMDHTRL</v>
      </c>
      <c r="L354" s="4" t="str">
        <f t="shared" si="358"/>
        <v/>
      </c>
      <c r="M354" s="4" t="str">
        <f t="shared" si="358"/>
        <v>BQLRWLGJLST</v>
      </c>
      <c r="N354" s="4" t="str">
        <f t="shared" si="358"/>
        <v/>
      </c>
      <c r="O354" s="4" t="str">
        <f t="shared" si="358"/>
        <v>CHHLQ</v>
      </c>
      <c r="P354" s="4" t="str">
        <f t="shared" si="358"/>
        <v>GRRMWFCLN</v>
      </c>
      <c r="Q354" s="4" t="str">
        <f t="shared" si="358"/>
        <v>PBMDqfhnv</v>
      </c>
      <c r="R354" s="4" t="str">
        <f t="shared" si="358"/>
        <v>PDGZNPJ</v>
      </c>
      <c r="S354" s="4" t="str">
        <f t="shared" si="358"/>
        <v>THD</v>
      </c>
      <c r="U354" s="4" t="str">
        <f t="shared" si="12"/>
        <v>RWLGJLST</v>
      </c>
      <c r="V354" s="4" t="str">
        <f t="array" ref="V354">LOWER(IFERROR(PROPER(CONCATENATE(MID(JOIN("",U354),LEN(JOIN("",U354))-ROW(INDIRECT("1:"&amp;LEN(JOIN("",U354))))+1,1))),""))</f>
        <v>tsljglwr</v>
      </c>
      <c r="X354" s="4">
        <f t="shared" si="13"/>
        <v>8</v>
      </c>
      <c r="Y354" s="4" t="b">
        <f t="shared" si="14"/>
        <v>1</v>
      </c>
    </row>
    <row r="355">
      <c r="A355" s="1" t="s">
        <v>275</v>
      </c>
      <c r="B355" s="4" t="str">
        <f>IFERROR(__xludf.DUMMYFUNCTION("SPLIT(A355,"" "")"),"move")</f>
        <v>move</v>
      </c>
      <c r="C355" s="4">
        <f>IFERROR(__xludf.DUMMYFUNCTION("""COMPUTED_VALUE"""),8.0)</f>
        <v>8</v>
      </c>
      <c r="D355" s="4" t="str">
        <f>IFERROR(__xludf.DUMMYFUNCTION("""COMPUTED_VALUE"""),"from")</f>
        <v>from</v>
      </c>
      <c r="E355" s="4">
        <f>IFERROR(__xludf.DUMMYFUNCTION("""COMPUTED_VALUE"""),3.0)</f>
        <v>3</v>
      </c>
      <c r="F355" s="4" t="str">
        <f>IFERROR(__xludf.DUMMYFUNCTION("""COMPUTED_VALUE"""),"to")</f>
        <v>to</v>
      </c>
      <c r="G355" s="4">
        <f>IFERROR(__xludf.DUMMYFUNCTION("""COMPUTED_VALUE"""),8.0)</f>
        <v>8</v>
      </c>
      <c r="I355" s="4">
        <f t="shared" si="15"/>
        <v>345</v>
      </c>
      <c r="K355" s="4" t="str">
        <f t="shared" ref="K355:S355" si="359">IFS(
K$9=$G355, UPPER(K354) &amp; $V354,
K$9=$E355, LEFT(K354,LEN(K354)-LEN($V354)),
1,UPPER(K354)
)</f>
        <v>VCMGQMMDHTRL</v>
      </c>
      <c r="L355" s="4" t="str">
        <f t="shared" si="359"/>
        <v/>
      </c>
      <c r="M355" s="4" t="str">
        <f t="shared" si="359"/>
        <v>BQL</v>
      </c>
      <c r="N355" s="4" t="str">
        <f t="shared" si="359"/>
        <v/>
      </c>
      <c r="O355" s="4" t="str">
        <f t="shared" si="359"/>
        <v>CHHLQ</v>
      </c>
      <c r="P355" s="4" t="str">
        <f t="shared" si="359"/>
        <v>GRRMWFCLN</v>
      </c>
      <c r="Q355" s="4" t="str">
        <f t="shared" si="359"/>
        <v>PBMDQFHNV</v>
      </c>
      <c r="R355" s="4" t="str">
        <f t="shared" si="359"/>
        <v>PDGZNPJtsljglwr</v>
      </c>
      <c r="S355" s="4" t="str">
        <f t="shared" si="359"/>
        <v>THD</v>
      </c>
      <c r="U355" s="4" t="str">
        <f t="shared" si="12"/>
        <v>QL</v>
      </c>
      <c r="V355" s="4" t="str">
        <f t="array" ref="V355">LOWER(IFERROR(PROPER(CONCATENATE(MID(JOIN("",U355),LEN(JOIN("",U355))-ROW(INDIRECT("1:"&amp;LEN(JOIN("",U355))))+1,1))),""))</f>
        <v>lq</v>
      </c>
      <c r="X355" s="4">
        <f t="shared" si="13"/>
        <v>2</v>
      </c>
      <c r="Y355" s="4" t="b">
        <f t="shared" si="14"/>
        <v>1</v>
      </c>
    </row>
    <row r="356">
      <c r="A356" s="1" t="s">
        <v>55</v>
      </c>
      <c r="B356" s="4" t="str">
        <f>IFERROR(__xludf.DUMMYFUNCTION("SPLIT(A356,"" "")"),"move")</f>
        <v>move</v>
      </c>
      <c r="C356" s="4">
        <f>IFERROR(__xludf.DUMMYFUNCTION("""COMPUTED_VALUE"""),2.0)</f>
        <v>2</v>
      </c>
      <c r="D356" s="4" t="str">
        <f>IFERROR(__xludf.DUMMYFUNCTION("""COMPUTED_VALUE"""),"from")</f>
        <v>from</v>
      </c>
      <c r="E356" s="4">
        <f>IFERROR(__xludf.DUMMYFUNCTION("""COMPUTED_VALUE"""),3.0)</f>
        <v>3</v>
      </c>
      <c r="F356" s="4" t="str">
        <f>IFERROR(__xludf.DUMMYFUNCTION("""COMPUTED_VALUE"""),"to")</f>
        <v>to</v>
      </c>
      <c r="G356" s="4">
        <f>IFERROR(__xludf.DUMMYFUNCTION("""COMPUTED_VALUE"""),1.0)</f>
        <v>1</v>
      </c>
      <c r="I356" s="4">
        <f t="shared" si="15"/>
        <v>346</v>
      </c>
      <c r="K356" s="4" t="str">
        <f t="shared" ref="K356:S356" si="360">IFS(
K$9=$G356, UPPER(K355) &amp; $V355,
K$9=$E356, LEFT(K355,LEN(K355)-LEN($V355)),
1,UPPER(K355)
)</f>
        <v>VCMGQMMDHTRLlq</v>
      </c>
      <c r="L356" s="4" t="str">
        <f t="shared" si="360"/>
        <v/>
      </c>
      <c r="M356" s="4" t="str">
        <f t="shared" si="360"/>
        <v>B</v>
      </c>
      <c r="N356" s="4" t="str">
        <f t="shared" si="360"/>
        <v/>
      </c>
      <c r="O356" s="4" t="str">
        <f t="shared" si="360"/>
        <v>CHHLQ</v>
      </c>
      <c r="P356" s="4" t="str">
        <f t="shared" si="360"/>
        <v>GRRMWFCLN</v>
      </c>
      <c r="Q356" s="4" t="str">
        <f t="shared" si="360"/>
        <v>PBMDQFHNV</v>
      </c>
      <c r="R356" s="4" t="str">
        <f t="shared" si="360"/>
        <v>PDGZNPJTSLJGLWR</v>
      </c>
      <c r="S356" s="4" t="str">
        <f t="shared" si="360"/>
        <v>THD</v>
      </c>
      <c r="U356" s="4" t="str">
        <f t="shared" si="12"/>
        <v>LJGLWR</v>
      </c>
      <c r="V356" s="4" t="str">
        <f t="array" ref="V356">LOWER(IFERROR(PROPER(CONCATENATE(MID(JOIN("",U356),LEN(JOIN("",U356))-ROW(INDIRECT("1:"&amp;LEN(JOIN("",U356))))+1,1))),""))</f>
        <v>rwlgjl</v>
      </c>
      <c r="X356" s="4">
        <f t="shared" si="13"/>
        <v>6</v>
      </c>
      <c r="Y356" s="4" t="b">
        <f t="shared" si="14"/>
        <v>1</v>
      </c>
    </row>
    <row r="357">
      <c r="A357" s="1" t="s">
        <v>25</v>
      </c>
      <c r="B357" s="4" t="str">
        <f>IFERROR(__xludf.DUMMYFUNCTION("SPLIT(A357,"" "")"),"move")</f>
        <v>move</v>
      </c>
      <c r="C357" s="4">
        <f>IFERROR(__xludf.DUMMYFUNCTION("""COMPUTED_VALUE"""),6.0)</f>
        <v>6</v>
      </c>
      <c r="D357" s="4" t="str">
        <f>IFERROR(__xludf.DUMMYFUNCTION("""COMPUTED_VALUE"""),"from")</f>
        <v>from</v>
      </c>
      <c r="E357" s="4">
        <f>IFERROR(__xludf.DUMMYFUNCTION("""COMPUTED_VALUE"""),8.0)</f>
        <v>8</v>
      </c>
      <c r="F357" s="4" t="str">
        <f>IFERROR(__xludf.DUMMYFUNCTION("""COMPUTED_VALUE"""),"to")</f>
        <v>to</v>
      </c>
      <c r="G357" s="4">
        <f>IFERROR(__xludf.DUMMYFUNCTION("""COMPUTED_VALUE"""),2.0)</f>
        <v>2</v>
      </c>
      <c r="I357" s="4">
        <f t="shared" si="15"/>
        <v>347</v>
      </c>
      <c r="K357" s="4" t="str">
        <f t="shared" ref="K357:S357" si="361">IFS(
K$9=$G357, UPPER(K356) &amp; $V356,
K$9=$E357, LEFT(K356,LEN(K356)-LEN($V356)),
1,UPPER(K356)
)</f>
        <v>VCMGQMMDHTRLLQ</v>
      </c>
      <c r="L357" s="4" t="str">
        <f t="shared" si="361"/>
        <v>rwlgjl</v>
      </c>
      <c r="M357" s="4" t="str">
        <f t="shared" si="361"/>
        <v>B</v>
      </c>
      <c r="N357" s="4" t="str">
        <f t="shared" si="361"/>
        <v/>
      </c>
      <c r="O357" s="4" t="str">
        <f t="shared" si="361"/>
        <v>CHHLQ</v>
      </c>
      <c r="P357" s="4" t="str">
        <f t="shared" si="361"/>
        <v>GRRMWFCLN</v>
      </c>
      <c r="Q357" s="4" t="str">
        <f t="shared" si="361"/>
        <v>PBMDQFHNV</v>
      </c>
      <c r="R357" s="4" t="str">
        <f t="shared" si="361"/>
        <v>PDGZNPJTS</v>
      </c>
      <c r="S357" s="4" t="str">
        <f t="shared" si="361"/>
        <v>THD</v>
      </c>
      <c r="U357" s="4" t="str">
        <f t="shared" si="12"/>
        <v>MDQFHNV</v>
      </c>
      <c r="V357" s="4" t="str">
        <f t="array" ref="V357">LOWER(IFERROR(PROPER(CONCATENATE(MID(JOIN("",U357),LEN(JOIN("",U357))-ROW(INDIRECT("1:"&amp;LEN(JOIN("",U357))))+1,1))),""))</f>
        <v>vnhfqdm</v>
      </c>
      <c r="X357" s="4">
        <f t="shared" si="13"/>
        <v>7</v>
      </c>
      <c r="Y357" s="4" t="b">
        <f t="shared" si="14"/>
        <v>1</v>
      </c>
    </row>
    <row r="358">
      <c r="A358" s="1" t="s">
        <v>263</v>
      </c>
      <c r="B358" s="4" t="str">
        <f>IFERROR(__xludf.DUMMYFUNCTION("SPLIT(A358,"" "")"),"move")</f>
        <v>move</v>
      </c>
      <c r="C358" s="4">
        <f>IFERROR(__xludf.DUMMYFUNCTION("""COMPUTED_VALUE"""),7.0)</f>
        <v>7</v>
      </c>
      <c r="D358" s="4" t="str">
        <f>IFERROR(__xludf.DUMMYFUNCTION("""COMPUTED_VALUE"""),"from")</f>
        <v>from</v>
      </c>
      <c r="E358" s="4">
        <f>IFERROR(__xludf.DUMMYFUNCTION("""COMPUTED_VALUE"""),7.0)</f>
        <v>7</v>
      </c>
      <c r="F358" s="4" t="str">
        <f>IFERROR(__xludf.DUMMYFUNCTION("""COMPUTED_VALUE"""),"to")</f>
        <v>to</v>
      </c>
      <c r="G358" s="4">
        <f>IFERROR(__xludf.DUMMYFUNCTION("""COMPUTED_VALUE"""),2.0)</f>
        <v>2</v>
      </c>
      <c r="I358" s="4">
        <f t="shared" si="15"/>
        <v>348</v>
      </c>
      <c r="K358" s="4" t="str">
        <f t="shared" ref="K358:S358" si="362">IFS(
K$9=$G358, UPPER(K357) &amp; $V357,
K$9=$E358, LEFT(K357,LEN(K357)-LEN($V357)),
1,UPPER(K357)
)</f>
        <v>VCMGQMMDHTRLLQ</v>
      </c>
      <c r="L358" s="4" t="str">
        <f t="shared" si="362"/>
        <v>RWLGJLvnhfqdm</v>
      </c>
      <c r="M358" s="4" t="str">
        <f t="shared" si="362"/>
        <v>B</v>
      </c>
      <c r="N358" s="4" t="str">
        <f t="shared" si="362"/>
        <v/>
      </c>
      <c r="O358" s="4" t="str">
        <f t="shared" si="362"/>
        <v>CHHLQ</v>
      </c>
      <c r="P358" s="4" t="str">
        <f t="shared" si="362"/>
        <v>GRRMWFCLN</v>
      </c>
      <c r="Q358" s="4" t="str">
        <f t="shared" si="362"/>
        <v>PB</v>
      </c>
      <c r="R358" s="4" t="str">
        <f t="shared" si="362"/>
        <v>PDGZNPJTS</v>
      </c>
      <c r="S358" s="4" t="str">
        <f t="shared" si="362"/>
        <v>THD</v>
      </c>
      <c r="U358" s="4" t="str">
        <f t="shared" si="12"/>
        <v>B</v>
      </c>
      <c r="V358" s="4" t="str">
        <f t="array" ref="V358">LOWER(IFERROR(PROPER(CONCATENATE(MID(JOIN("",U358),LEN(JOIN("",U358))-ROW(INDIRECT("1:"&amp;LEN(JOIN("",U358))))+1,1))),""))</f>
        <v>b</v>
      </c>
      <c r="X358" s="4">
        <f t="shared" si="13"/>
        <v>1</v>
      </c>
      <c r="Y358" s="4" t="b">
        <f t="shared" si="14"/>
        <v>1</v>
      </c>
    </row>
    <row r="359">
      <c r="A359" s="1" t="s">
        <v>87</v>
      </c>
      <c r="B359" s="4" t="str">
        <f>IFERROR(__xludf.DUMMYFUNCTION("SPLIT(A359,"" "")"),"move")</f>
        <v>move</v>
      </c>
      <c r="C359" s="4">
        <f>IFERROR(__xludf.DUMMYFUNCTION("""COMPUTED_VALUE"""),1.0)</f>
        <v>1</v>
      </c>
      <c r="D359" s="4" t="str">
        <f>IFERROR(__xludf.DUMMYFUNCTION("""COMPUTED_VALUE"""),"from")</f>
        <v>from</v>
      </c>
      <c r="E359" s="4">
        <f>IFERROR(__xludf.DUMMYFUNCTION("""COMPUTED_VALUE"""),3.0)</f>
        <v>3</v>
      </c>
      <c r="F359" s="4" t="str">
        <f>IFERROR(__xludf.DUMMYFUNCTION("""COMPUTED_VALUE"""),"to")</f>
        <v>to</v>
      </c>
      <c r="G359" s="4">
        <f>IFERROR(__xludf.DUMMYFUNCTION("""COMPUTED_VALUE"""),5.0)</f>
        <v>5</v>
      </c>
      <c r="I359" s="4">
        <f t="shared" si="15"/>
        <v>349</v>
      </c>
      <c r="K359" s="4" t="str">
        <f t="shared" ref="K359:S359" si="363">IFS(
K$9=$G359, UPPER(K358) &amp; $V358,
K$9=$E359, LEFT(K358,LEN(K358)-LEN($V358)),
1,UPPER(K358)
)</f>
        <v>VCMGQMMDHTRLLQ</v>
      </c>
      <c r="L359" s="4" t="str">
        <f t="shared" si="363"/>
        <v>RWLGJLVNHFQDM</v>
      </c>
      <c r="M359" s="4" t="str">
        <f t="shared" si="363"/>
        <v/>
      </c>
      <c r="N359" s="4" t="str">
        <f t="shared" si="363"/>
        <v/>
      </c>
      <c r="O359" s="4" t="str">
        <f t="shared" si="363"/>
        <v>CHHLQb</v>
      </c>
      <c r="P359" s="4" t="str">
        <f t="shared" si="363"/>
        <v>GRRMWFCLN</v>
      </c>
      <c r="Q359" s="4" t="str">
        <f t="shared" si="363"/>
        <v>PB</v>
      </c>
      <c r="R359" s="4" t="str">
        <f t="shared" si="363"/>
        <v>PDGZNPJTS</v>
      </c>
      <c r="S359" s="4" t="str">
        <f t="shared" si="363"/>
        <v>THD</v>
      </c>
      <c r="U359" s="4" t="str">
        <f t="shared" si="12"/>
        <v>PB</v>
      </c>
      <c r="V359" s="4" t="str">
        <f t="array" ref="V359">LOWER(IFERROR(PROPER(CONCATENATE(MID(JOIN("",U359),LEN(JOIN("",U359))-ROW(INDIRECT("1:"&amp;LEN(JOIN("",U359))))+1,1))),""))</f>
        <v>bp</v>
      </c>
      <c r="X359" s="4">
        <f t="shared" si="13"/>
        <v>2</v>
      </c>
      <c r="Y359" s="4" t="b">
        <f t="shared" si="14"/>
        <v>1</v>
      </c>
    </row>
    <row r="360">
      <c r="A360" s="1" t="s">
        <v>276</v>
      </c>
      <c r="B360" s="4" t="str">
        <f>IFERROR(__xludf.DUMMYFUNCTION("SPLIT(A360,"" "")"),"move")</f>
        <v>move</v>
      </c>
      <c r="C360" s="4">
        <f>IFERROR(__xludf.DUMMYFUNCTION("""COMPUTED_VALUE"""),2.0)</f>
        <v>2</v>
      </c>
      <c r="D360" s="4" t="str">
        <f>IFERROR(__xludf.DUMMYFUNCTION("""COMPUTED_VALUE"""),"from")</f>
        <v>from</v>
      </c>
      <c r="E360" s="4">
        <f>IFERROR(__xludf.DUMMYFUNCTION("""COMPUTED_VALUE"""),7.0)</f>
        <v>7</v>
      </c>
      <c r="F360" s="4" t="str">
        <f>IFERROR(__xludf.DUMMYFUNCTION("""COMPUTED_VALUE"""),"to")</f>
        <v>to</v>
      </c>
      <c r="G360" s="4">
        <f>IFERROR(__xludf.DUMMYFUNCTION("""COMPUTED_VALUE"""),2.0)</f>
        <v>2</v>
      </c>
      <c r="I360" s="4">
        <f t="shared" si="15"/>
        <v>350</v>
      </c>
      <c r="K360" s="4" t="str">
        <f t="shared" ref="K360:S360" si="364">IFS(
K$9=$G360, UPPER(K359) &amp; $V359,
K$9=$E360, LEFT(K359,LEN(K359)-LEN($V359)),
1,UPPER(K359)
)</f>
        <v>VCMGQMMDHTRLLQ</v>
      </c>
      <c r="L360" s="4" t="str">
        <f t="shared" si="364"/>
        <v>RWLGJLVNHFQDMbp</v>
      </c>
      <c r="M360" s="4" t="str">
        <f t="shared" si="364"/>
        <v/>
      </c>
      <c r="N360" s="4" t="str">
        <f t="shared" si="364"/>
        <v/>
      </c>
      <c r="O360" s="4" t="str">
        <f t="shared" si="364"/>
        <v>CHHLQB</v>
      </c>
      <c r="P360" s="4" t="str">
        <f t="shared" si="364"/>
        <v>GRRMWFCLN</v>
      </c>
      <c r="Q360" s="4" t="str">
        <f t="shared" si="364"/>
        <v/>
      </c>
      <c r="R360" s="4" t="str">
        <f t="shared" si="364"/>
        <v>PDGZNPJTS</v>
      </c>
      <c r="S360" s="4" t="str">
        <f t="shared" si="364"/>
        <v>THD</v>
      </c>
      <c r="U360" s="4" t="str">
        <f t="shared" si="12"/>
        <v>D</v>
      </c>
      <c r="V360" s="4" t="str">
        <f t="array" ref="V360">LOWER(IFERROR(PROPER(CONCATENATE(MID(JOIN("",U360),LEN(JOIN("",U360))-ROW(INDIRECT("1:"&amp;LEN(JOIN("",U360))))+1,1))),""))</f>
        <v>d</v>
      </c>
      <c r="X360" s="4">
        <f t="shared" si="13"/>
        <v>1</v>
      </c>
      <c r="Y360" s="4" t="b">
        <f t="shared" si="14"/>
        <v>1</v>
      </c>
    </row>
    <row r="361">
      <c r="A361" s="1" t="s">
        <v>277</v>
      </c>
      <c r="B361" s="4" t="str">
        <f>IFERROR(__xludf.DUMMYFUNCTION("SPLIT(A361,"" "")"),"move")</f>
        <v>move</v>
      </c>
      <c r="C361" s="4">
        <f>IFERROR(__xludf.DUMMYFUNCTION("""COMPUTED_VALUE"""),1.0)</f>
        <v>1</v>
      </c>
      <c r="D361" s="4" t="str">
        <f>IFERROR(__xludf.DUMMYFUNCTION("""COMPUTED_VALUE"""),"from")</f>
        <v>from</v>
      </c>
      <c r="E361" s="4">
        <f>IFERROR(__xludf.DUMMYFUNCTION("""COMPUTED_VALUE"""),9.0)</f>
        <v>9</v>
      </c>
      <c r="F361" s="4" t="str">
        <f>IFERROR(__xludf.DUMMYFUNCTION("""COMPUTED_VALUE"""),"to")</f>
        <v>to</v>
      </c>
      <c r="G361" s="4">
        <f>IFERROR(__xludf.DUMMYFUNCTION("""COMPUTED_VALUE"""),1.0)</f>
        <v>1</v>
      </c>
      <c r="I361" s="4">
        <f t="shared" si="15"/>
        <v>351</v>
      </c>
      <c r="K361" s="4" t="str">
        <f t="shared" ref="K361:S361" si="365">IFS(
K$9=$G361, UPPER(K360) &amp; $V360,
K$9=$E361, LEFT(K360,LEN(K360)-LEN($V360)),
1,UPPER(K360)
)</f>
        <v>VCMGQMMDHTRLLQd</v>
      </c>
      <c r="L361" s="4" t="str">
        <f t="shared" si="365"/>
        <v>RWLGJLVNHFQDMBP</v>
      </c>
      <c r="M361" s="4" t="str">
        <f t="shared" si="365"/>
        <v/>
      </c>
      <c r="N361" s="4" t="str">
        <f t="shared" si="365"/>
        <v/>
      </c>
      <c r="O361" s="4" t="str">
        <f t="shared" si="365"/>
        <v>CHHLQB</v>
      </c>
      <c r="P361" s="4" t="str">
        <f t="shared" si="365"/>
        <v>GRRMWFCLN</v>
      </c>
      <c r="Q361" s="4" t="str">
        <f t="shared" si="365"/>
        <v/>
      </c>
      <c r="R361" s="4" t="str">
        <f t="shared" si="365"/>
        <v>PDGZNPJTS</v>
      </c>
      <c r="S361" s="4" t="str">
        <f t="shared" si="365"/>
        <v>TH</v>
      </c>
      <c r="U361" s="4" t="str">
        <f t="shared" si="12"/>
        <v>H</v>
      </c>
      <c r="V361" s="4" t="str">
        <f t="array" ref="V361">LOWER(IFERROR(PROPER(CONCATENATE(MID(JOIN("",U361),LEN(JOIN("",U361))-ROW(INDIRECT("1:"&amp;LEN(JOIN("",U361))))+1,1))),""))</f>
        <v>h</v>
      </c>
      <c r="X361" s="4">
        <f t="shared" si="13"/>
        <v>1</v>
      </c>
      <c r="Y361" s="4" t="b">
        <f t="shared" si="14"/>
        <v>1</v>
      </c>
    </row>
    <row r="362">
      <c r="A362" s="1" t="s">
        <v>237</v>
      </c>
      <c r="B362" s="4" t="str">
        <f>IFERROR(__xludf.DUMMYFUNCTION("SPLIT(A362,"" "")"),"move")</f>
        <v>move</v>
      </c>
      <c r="C362" s="4">
        <f>IFERROR(__xludf.DUMMYFUNCTION("""COMPUTED_VALUE"""),1.0)</f>
        <v>1</v>
      </c>
      <c r="D362" s="4" t="str">
        <f>IFERROR(__xludf.DUMMYFUNCTION("""COMPUTED_VALUE"""),"from")</f>
        <v>from</v>
      </c>
      <c r="E362" s="4">
        <f>IFERROR(__xludf.DUMMYFUNCTION("""COMPUTED_VALUE"""),9.0)</f>
        <v>9</v>
      </c>
      <c r="F362" s="4" t="str">
        <f>IFERROR(__xludf.DUMMYFUNCTION("""COMPUTED_VALUE"""),"to")</f>
        <v>to</v>
      </c>
      <c r="G362" s="4">
        <f>IFERROR(__xludf.DUMMYFUNCTION("""COMPUTED_VALUE"""),7.0)</f>
        <v>7</v>
      </c>
      <c r="I362" s="4">
        <f t="shared" si="15"/>
        <v>352</v>
      </c>
      <c r="K362" s="4" t="str">
        <f t="shared" ref="K362:S362" si="366">IFS(
K$9=$G362, UPPER(K361) &amp; $V361,
K$9=$E362, LEFT(K361,LEN(K361)-LEN($V361)),
1,UPPER(K361)
)</f>
        <v>VCMGQMMDHTRLLQD</v>
      </c>
      <c r="L362" s="4" t="str">
        <f t="shared" si="366"/>
        <v>RWLGJLVNHFQDMBP</v>
      </c>
      <c r="M362" s="4" t="str">
        <f t="shared" si="366"/>
        <v/>
      </c>
      <c r="N362" s="4" t="str">
        <f t="shared" si="366"/>
        <v/>
      </c>
      <c r="O362" s="4" t="str">
        <f t="shared" si="366"/>
        <v>CHHLQB</v>
      </c>
      <c r="P362" s="4" t="str">
        <f t="shared" si="366"/>
        <v>GRRMWFCLN</v>
      </c>
      <c r="Q362" s="4" t="str">
        <f t="shared" si="366"/>
        <v>h</v>
      </c>
      <c r="R362" s="4" t="str">
        <f t="shared" si="366"/>
        <v>PDGZNPJTS</v>
      </c>
      <c r="S362" s="4" t="str">
        <f t="shared" si="366"/>
        <v>T</v>
      </c>
      <c r="U362" s="4" t="str">
        <f t="shared" si="12"/>
        <v>T</v>
      </c>
      <c r="V362" s="4" t="str">
        <f t="array" ref="V362">LOWER(IFERROR(PROPER(CONCATENATE(MID(JOIN("",U362),LEN(JOIN("",U362))-ROW(INDIRECT("1:"&amp;LEN(JOIN("",U362))))+1,1))),""))</f>
        <v>t</v>
      </c>
      <c r="X362" s="4">
        <f t="shared" si="13"/>
        <v>1</v>
      </c>
      <c r="Y362" s="4" t="b">
        <f t="shared" si="14"/>
        <v>1</v>
      </c>
    </row>
    <row r="363">
      <c r="A363" s="1" t="s">
        <v>208</v>
      </c>
      <c r="B363" s="4" t="str">
        <f>IFERROR(__xludf.DUMMYFUNCTION("SPLIT(A363,"" "")"),"move")</f>
        <v>move</v>
      </c>
      <c r="C363" s="4">
        <f>IFERROR(__xludf.DUMMYFUNCTION("""COMPUTED_VALUE"""),1.0)</f>
        <v>1</v>
      </c>
      <c r="D363" s="4" t="str">
        <f>IFERROR(__xludf.DUMMYFUNCTION("""COMPUTED_VALUE"""),"from")</f>
        <v>from</v>
      </c>
      <c r="E363" s="4">
        <f>IFERROR(__xludf.DUMMYFUNCTION("""COMPUTED_VALUE"""),9.0)</f>
        <v>9</v>
      </c>
      <c r="F363" s="4" t="str">
        <f>IFERROR(__xludf.DUMMYFUNCTION("""COMPUTED_VALUE"""),"to")</f>
        <v>to</v>
      </c>
      <c r="G363" s="4">
        <f>IFERROR(__xludf.DUMMYFUNCTION("""COMPUTED_VALUE"""),4.0)</f>
        <v>4</v>
      </c>
      <c r="I363" s="4">
        <f t="shared" si="15"/>
        <v>353</v>
      </c>
      <c r="K363" s="4" t="str">
        <f t="shared" ref="K363:S363" si="367">IFS(
K$9=$G363, UPPER(K362) &amp; $V362,
K$9=$E363, LEFT(K362,LEN(K362)-LEN($V362)),
1,UPPER(K362)
)</f>
        <v>VCMGQMMDHTRLLQD</v>
      </c>
      <c r="L363" s="4" t="str">
        <f t="shared" si="367"/>
        <v>RWLGJLVNHFQDMBP</v>
      </c>
      <c r="M363" s="4" t="str">
        <f t="shared" si="367"/>
        <v/>
      </c>
      <c r="N363" s="4" t="str">
        <f t="shared" si="367"/>
        <v>t</v>
      </c>
      <c r="O363" s="4" t="str">
        <f t="shared" si="367"/>
        <v>CHHLQB</v>
      </c>
      <c r="P363" s="4" t="str">
        <f t="shared" si="367"/>
        <v>GRRMWFCLN</v>
      </c>
      <c r="Q363" s="4" t="str">
        <f t="shared" si="367"/>
        <v>H</v>
      </c>
      <c r="R363" s="4" t="str">
        <f t="shared" si="367"/>
        <v>PDGZNPJTS</v>
      </c>
      <c r="S363" s="4" t="str">
        <f t="shared" si="367"/>
        <v/>
      </c>
      <c r="U363" s="4" t="str">
        <f t="shared" si="12"/>
        <v>N</v>
      </c>
      <c r="V363" s="4" t="str">
        <f t="array" ref="V363">LOWER(IFERROR(PROPER(CONCATENATE(MID(JOIN("",U363),LEN(JOIN("",U363))-ROW(INDIRECT("1:"&amp;LEN(JOIN("",U363))))+1,1))),""))</f>
        <v>n</v>
      </c>
      <c r="X363" s="4">
        <f t="shared" si="13"/>
        <v>1</v>
      </c>
      <c r="Y363" s="4" t="b">
        <f t="shared" si="14"/>
        <v>1</v>
      </c>
    </row>
    <row r="364">
      <c r="A364" s="1" t="s">
        <v>111</v>
      </c>
      <c r="B364" s="4" t="str">
        <f>IFERROR(__xludf.DUMMYFUNCTION("SPLIT(A364,"" "")"),"move")</f>
        <v>move</v>
      </c>
      <c r="C364" s="4">
        <f>IFERROR(__xludf.DUMMYFUNCTION("""COMPUTED_VALUE"""),1.0)</f>
        <v>1</v>
      </c>
      <c r="D364" s="4" t="str">
        <f>IFERROR(__xludf.DUMMYFUNCTION("""COMPUTED_VALUE"""),"from")</f>
        <v>from</v>
      </c>
      <c r="E364" s="4">
        <f>IFERROR(__xludf.DUMMYFUNCTION("""COMPUTED_VALUE"""),6.0)</f>
        <v>6</v>
      </c>
      <c r="F364" s="4" t="str">
        <f>IFERROR(__xludf.DUMMYFUNCTION("""COMPUTED_VALUE"""),"to")</f>
        <v>to</v>
      </c>
      <c r="G364" s="4">
        <f>IFERROR(__xludf.DUMMYFUNCTION("""COMPUTED_VALUE"""),7.0)</f>
        <v>7</v>
      </c>
      <c r="I364" s="4">
        <f t="shared" si="15"/>
        <v>354</v>
      </c>
      <c r="K364" s="4" t="str">
        <f t="shared" ref="K364:S364" si="368">IFS(
K$9=$G364, UPPER(K363) &amp; $V363,
K$9=$E364, LEFT(K363,LEN(K363)-LEN($V363)),
1,UPPER(K363)
)</f>
        <v>VCMGQMMDHTRLLQD</v>
      </c>
      <c r="L364" s="4" t="str">
        <f t="shared" si="368"/>
        <v>RWLGJLVNHFQDMBP</v>
      </c>
      <c r="M364" s="4" t="str">
        <f t="shared" si="368"/>
        <v/>
      </c>
      <c r="N364" s="4" t="str">
        <f t="shared" si="368"/>
        <v>T</v>
      </c>
      <c r="O364" s="4" t="str">
        <f t="shared" si="368"/>
        <v>CHHLQB</v>
      </c>
      <c r="P364" s="4" t="str">
        <f t="shared" si="368"/>
        <v>GRRMWFCL</v>
      </c>
      <c r="Q364" s="4" t="str">
        <f t="shared" si="368"/>
        <v>Hn</v>
      </c>
      <c r="R364" s="4" t="str">
        <f t="shared" si="368"/>
        <v>PDGZNPJTS</v>
      </c>
      <c r="S364" s="4" t="str">
        <f t="shared" si="368"/>
        <v/>
      </c>
      <c r="U364" s="4" t="str">
        <f t="shared" si="12"/>
        <v>P</v>
      </c>
      <c r="V364" s="4" t="str">
        <f t="array" ref="V364">LOWER(IFERROR(PROPER(CONCATENATE(MID(JOIN("",U364),LEN(JOIN("",U364))-ROW(INDIRECT("1:"&amp;LEN(JOIN("",U364))))+1,1))),""))</f>
        <v>p</v>
      </c>
      <c r="X364" s="4">
        <f t="shared" si="13"/>
        <v>1</v>
      </c>
      <c r="Y364" s="4" t="b">
        <f t="shared" si="14"/>
        <v>1</v>
      </c>
    </row>
    <row r="365">
      <c r="A365" s="1" t="s">
        <v>190</v>
      </c>
      <c r="B365" s="4" t="str">
        <f>IFERROR(__xludf.DUMMYFUNCTION("SPLIT(A365,"" "")"),"move")</f>
        <v>move</v>
      </c>
      <c r="C365" s="4">
        <f>IFERROR(__xludf.DUMMYFUNCTION("""COMPUTED_VALUE"""),1.0)</f>
        <v>1</v>
      </c>
      <c r="D365" s="4" t="str">
        <f>IFERROR(__xludf.DUMMYFUNCTION("""COMPUTED_VALUE"""),"from")</f>
        <v>from</v>
      </c>
      <c r="E365" s="4">
        <f>IFERROR(__xludf.DUMMYFUNCTION("""COMPUTED_VALUE"""),2.0)</f>
        <v>2</v>
      </c>
      <c r="F365" s="4" t="str">
        <f>IFERROR(__xludf.DUMMYFUNCTION("""COMPUTED_VALUE"""),"to")</f>
        <v>to</v>
      </c>
      <c r="G365" s="4">
        <f>IFERROR(__xludf.DUMMYFUNCTION("""COMPUTED_VALUE"""),3.0)</f>
        <v>3</v>
      </c>
      <c r="I365" s="4">
        <f t="shared" si="15"/>
        <v>355</v>
      </c>
      <c r="K365" s="4" t="str">
        <f t="shared" ref="K365:S365" si="369">IFS(
K$9=$G365, UPPER(K364) &amp; $V364,
K$9=$E365, LEFT(K364,LEN(K364)-LEN($V364)),
1,UPPER(K364)
)</f>
        <v>VCMGQMMDHTRLLQD</v>
      </c>
      <c r="L365" s="4" t="str">
        <f t="shared" si="369"/>
        <v>RWLGJLVNHFQDMB</v>
      </c>
      <c r="M365" s="4" t="str">
        <f t="shared" si="369"/>
        <v>p</v>
      </c>
      <c r="N365" s="4" t="str">
        <f t="shared" si="369"/>
        <v>T</v>
      </c>
      <c r="O365" s="4" t="str">
        <f t="shared" si="369"/>
        <v>CHHLQB</v>
      </c>
      <c r="P365" s="4" t="str">
        <f t="shared" si="369"/>
        <v>GRRMWFCL</v>
      </c>
      <c r="Q365" s="4" t="str">
        <f t="shared" si="369"/>
        <v>HN</v>
      </c>
      <c r="R365" s="4" t="str">
        <f t="shared" si="369"/>
        <v>PDGZNPJTS</v>
      </c>
      <c r="S365" s="4" t="str">
        <f t="shared" si="369"/>
        <v/>
      </c>
      <c r="U365" s="4" t="str">
        <f t="shared" si="12"/>
        <v>p</v>
      </c>
      <c r="V365" s="4" t="str">
        <f t="array" ref="V365">LOWER(IFERROR(PROPER(CONCATENATE(MID(JOIN("",U365),LEN(JOIN("",U365))-ROW(INDIRECT("1:"&amp;LEN(JOIN("",U365))))+1,1))),""))</f>
        <v>p</v>
      </c>
      <c r="X365" s="4">
        <f t="shared" si="13"/>
        <v>1</v>
      </c>
      <c r="Y365" s="4" t="b">
        <f t="shared" si="14"/>
        <v>1</v>
      </c>
    </row>
    <row r="366">
      <c r="A366" s="1" t="s">
        <v>278</v>
      </c>
      <c r="B366" s="4" t="str">
        <f>IFERROR(__xludf.DUMMYFUNCTION("SPLIT(A366,"" "")"),"move")</f>
        <v>move</v>
      </c>
      <c r="C366" s="4">
        <f>IFERROR(__xludf.DUMMYFUNCTION("""COMPUTED_VALUE"""),1.0)</f>
        <v>1</v>
      </c>
      <c r="D366" s="4" t="str">
        <f>IFERROR(__xludf.DUMMYFUNCTION("""COMPUTED_VALUE"""),"from")</f>
        <v>from</v>
      </c>
      <c r="E366" s="4">
        <f>IFERROR(__xludf.DUMMYFUNCTION("""COMPUTED_VALUE"""),3.0)</f>
        <v>3</v>
      </c>
      <c r="F366" s="4" t="str">
        <f>IFERROR(__xludf.DUMMYFUNCTION("""COMPUTED_VALUE"""),"to")</f>
        <v>to</v>
      </c>
      <c r="G366" s="4">
        <f>IFERROR(__xludf.DUMMYFUNCTION("""COMPUTED_VALUE"""),8.0)</f>
        <v>8</v>
      </c>
      <c r="I366" s="4">
        <f t="shared" si="15"/>
        <v>356</v>
      </c>
      <c r="K366" s="4" t="str">
        <f t="shared" ref="K366:S366" si="370">IFS(
K$9=$G366, UPPER(K365) &amp; $V365,
K$9=$E366, LEFT(K365,LEN(K365)-LEN($V365)),
1,UPPER(K365)
)</f>
        <v>VCMGQMMDHTRLLQD</v>
      </c>
      <c r="L366" s="4" t="str">
        <f t="shared" si="370"/>
        <v>RWLGJLVNHFQDMB</v>
      </c>
      <c r="M366" s="4" t="str">
        <f t="shared" si="370"/>
        <v/>
      </c>
      <c r="N366" s="4" t="str">
        <f t="shared" si="370"/>
        <v>T</v>
      </c>
      <c r="O366" s="4" t="str">
        <f t="shared" si="370"/>
        <v>CHHLQB</v>
      </c>
      <c r="P366" s="4" t="str">
        <f t="shared" si="370"/>
        <v>GRRMWFCL</v>
      </c>
      <c r="Q366" s="4" t="str">
        <f t="shared" si="370"/>
        <v>HN</v>
      </c>
      <c r="R366" s="4" t="str">
        <f t="shared" si="370"/>
        <v>PDGZNPJTSp</v>
      </c>
      <c r="S366" s="4" t="str">
        <f t="shared" si="370"/>
        <v/>
      </c>
      <c r="U366" s="4" t="str">
        <f t="shared" si="12"/>
        <v>T</v>
      </c>
      <c r="V366" s="4" t="str">
        <f t="array" ref="V366">LOWER(IFERROR(PROPER(CONCATENATE(MID(JOIN("",U366),LEN(JOIN("",U366))-ROW(INDIRECT("1:"&amp;LEN(JOIN("",U366))))+1,1))),""))</f>
        <v>t</v>
      </c>
      <c r="X366" s="4">
        <f t="shared" si="13"/>
        <v>1</v>
      </c>
      <c r="Y366" s="4" t="b">
        <f t="shared" si="14"/>
        <v>1</v>
      </c>
    </row>
    <row r="367">
      <c r="A367" s="1" t="s">
        <v>59</v>
      </c>
      <c r="B367" s="4" t="str">
        <f>IFERROR(__xludf.DUMMYFUNCTION("SPLIT(A367,"" "")"),"move")</f>
        <v>move</v>
      </c>
      <c r="C367" s="4">
        <f>IFERROR(__xludf.DUMMYFUNCTION("""COMPUTED_VALUE"""),1.0)</f>
        <v>1</v>
      </c>
      <c r="D367" s="4" t="str">
        <f>IFERROR(__xludf.DUMMYFUNCTION("""COMPUTED_VALUE"""),"from")</f>
        <v>from</v>
      </c>
      <c r="E367" s="4">
        <f>IFERROR(__xludf.DUMMYFUNCTION("""COMPUTED_VALUE"""),4.0)</f>
        <v>4</v>
      </c>
      <c r="F367" s="4" t="str">
        <f>IFERROR(__xludf.DUMMYFUNCTION("""COMPUTED_VALUE"""),"to")</f>
        <v>to</v>
      </c>
      <c r="G367" s="4">
        <f>IFERROR(__xludf.DUMMYFUNCTION("""COMPUTED_VALUE"""),9.0)</f>
        <v>9</v>
      </c>
      <c r="I367" s="4">
        <f t="shared" si="15"/>
        <v>357</v>
      </c>
      <c r="K367" s="4" t="str">
        <f t="shared" ref="K367:S367" si="371">IFS(
K$9=$G367, UPPER(K366) &amp; $V366,
K$9=$E367, LEFT(K366,LEN(K366)-LEN($V366)),
1,UPPER(K366)
)</f>
        <v>VCMGQMMDHTRLLQD</v>
      </c>
      <c r="L367" s="4" t="str">
        <f t="shared" si="371"/>
        <v>RWLGJLVNHFQDMB</v>
      </c>
      <c r="M367" s="4" t="str">
        <f t="shared" si="371"/>
        <v/>
      </c>
      <c r="N367" s="4" t="str">
        <f t="shared" si="371"/>
        <v/>
      </c>
      <c r="O367" s="4" t="str">
        <f t="shared" si="371"/>
        <v>CHHLQB</v>
      </c>
      <c r="P367" s="4" t="str">
        <f t="shared" si="371"/>
        <v>GRRMWFCL</v>
      </c>
      <c r="Q367" s="4" t="str">
        <f t="shared" si="371"/>
        <v>HN</v>
      </c>
      <c r="R367" s="4" t="str">
        <f t="shared" si="371"/>
        <v>PDGZNPJTSP</v>
      </c>
      <c r="S367" s="4" t="str">
        <f t="shared" si="371"/>
        <v>t</v>
      </c>
      <c r="U367" s="4" t="str">
        <f t="shared" si="12"/>
        <v>MWFCL</v>
      </c>
      <c r="V367" s="4" t="str">
        <f t="array" ref="V367">LOWER(IFERROR(PROPER(CONCATENATE(MID(JOIN("",U367),LEN(JOIN("",U367))-ROW(INDIRECT("1:"&amp;LEN(JOIN("",U367))))+1,1))),""))</f>
        <v>lcfwm</v>
      </c>
      <c r="X367" s="4">
        <f t="shared" si="13"/>
        <v>5</v>
      </c>
      <c r="Y367" s="4" t="b">
        <f t="shared" si="14"/>
        <v>1</v>
      </c>
    </row>
    <row r="368">
      <c r="A368" s="1" t="s">
        <v>279</v>
      </c>
      <c r="B368" s="4" t="str">
        <f>IFERROR(__xludf.DUMMYFUNCTION("SPLIT(A368,"" "")"),"move")</f>
        <v>move</v>
      </c>
      <c r="C368" s="4">
        <f>IFERROR(__xludf.DUMMYFUNCTION("""COMPUTED_VALUE"""),5.0)</f>
        <v>5</v>
      </c>
      <c r="D368" s="4" t="str">
        <f>IFERROR(__xludf.DUMMYFUNCTION("""COMPUTED_VALUE"""),"from")</f>
        <v>from</v>
      </c>
      <c r="E368" s="4">
        <f>IFERROR(__xludf.DUMMYFUNCTION("""COMPUTED_VALUE"""),6.0)</f>
        <v>6</v>
      </c>
      <c r="F368" s="4" t="str">
        <f>IFERROR(__xludf.DUMMYFUNCTION("""COMPUTED_VALUE"""),"to")</f>
        <v>to</v>
      </c>
      <c r="G368" s="4">
        <f>IFERROR(__xludf.DUMMYFUNCTION("""COMPUTED_VALUE"""),1.0)</f>
        <v>1</v>
      </c>
      <c r="I368" s="4">
        <f t="shared" si="15"/>
        <v>358</v>
      </c>
      <c r="K368" s="4" t="str">
        <f t="shared" ref="K368:S368" si="372">IFS(
K$9=$G368, UPPER(K367) &amp; $V367,
K$9=$E368, LEFT(K367,LEN(K367)-LEN($V367)),
1,UPPER(K367)
)</f>
        <v>VCMGQMMDHTRLLQDlcfwm</v>
      </c>
      <c r="L368" s="4" t="str">
        <f t="shared" si="372"/>
        <v>RWLGJLVNHFQDMB</v>
      </c>
      <c r="M368" s="4" t="str">
        <f t="shared" si="372"/>
        <v/>
      </c>
      <c r="N368" s="4" t="str">
        <f t="shared" si="372"/>
        <v/>
      </c>
      <c r="O368" s="4" t="str">
        <f t="shared" si="372"/>
        <v>CHHLQB</v>
      </c>
      <c r="P368" s="4" t="str">
        <f t="shared" si="372"/>
        <v>GRR</v>
      </c>
      <c r="Q368" s="4" t="str">
        <f t="shared" si="372"/>
        <v>HN</v>
      </c>
      <c r="R368" s="4" t="str">
        <f t="shared" si="372"/>
        <v>PDGZNPJTSP</v>
      </c>
      <c r="S368" s="4" t="str">
        <f t="shared" si="372"/>
        <v>T</v>
      </c>
      <c r="U368" s="4" t="str">
        <f t="shared" si="12"/>
        <v>ZNPJTSP</v>
      </c>
      <c r="V368" s="4" t="str">
        <f t="array" ref="V368">LOWER(IFERROR(PROPER(CONCATENATE(MID(JOIN("",U368),LEN(JOIN("",U368))-ROW(INDIRECT("1:"&amp;LEN(JOIN("",U368))))+1,1))),""))</f>
        <v>pstjpnz</v>
      </c>
      <c r="X368" s="4">
        <f t="shared" si="13"/>
        <v>7</v>
      </c>
      <c r="Y368" s="4" t="b">
        <f t="shared" si="14"/>
        <v>1</v>
      </c>
    </row>
    <row r="369">
      <c r="A369" s="1" t="s">
        <v>280</v>
      </c>
      <c r="B369" s="4" t="str">
        <f>IFERROR(__xludf.DUMMYFUNCTION("SPLIT(A369,"" "")"),"move")</f>
        <v>move</v>
      </c>
      <c r="C369" s="4">
        <f>IFERROR(__xludf.DUMMYFUNCTION("""COMPUTED_VALUE"""),7.0)</f>
        <v>7</v>
      </c>
      <c r="D369" s="4" t="str">
        <f>IFERROR(__xludf.DUMMYFUNCTION("""COMPUTED_VALUE"""),"from")</f>
        <v>from</v>
      </c>
      <c r="E369" s="4">
        <f>IFERROR(__xludf.DUMMYFUNCTION("""COMPUTED_VALUE"""),8.0)</f>
        <v>8</v>
      </c>
      <c r="F369" s="4" t="str">
        <f>IFERROR(__xludf.DUMMYFUNCTION("""COMPUTED_VALUE"""),"to")</f>
        <v>to</v>
      </c>
      <c r="G369" s="4">
        <f>IFERROR(__xludf.DUMMYFUNCTION("""COMPUTED_VALUE"""),2.0)</f>
        <v>2</v>
      </c>
      <c r="I369" s="4">
        <f t="shared" si="15"/>
        <v>359</v>
      </c>
      <c r="K369" s="4" t="str">
        <f t="shared" ref="K369:S369" si="373">IFS(
K$9=$G369, UPPER(K368) &amp; $V368,
K$9=$E369, LEFT(K368,LEN(K368)-LEN($V368)),
1,UPPER(K368)
)</f>
        <v>VCMGQMMDHTRLLQDLCFWM</v>
      </c>
      <c r="L369" s="4" t="str">
        <f t="shared" si="373"/>
        <v>RWLGJLVNHFQDMBpstjpnz</v>
      </c>
      <c r="M369" s="4" t="str">
        <f t="shared" si="373"/>
        <v/>
      </c>
      <c r="N369" s="4" t="str">
        <f t="shared" si="373"/>
        <v/>
      </c>
      <c r="O369" s="4" t="str">
        <f t="shared" si="373"/>
        <v>CHHLQB</v>
      </c>
      <c r="P369" s="4" t="str">
        <f t="shared" si="373"/>
        <v>GRR</v>
      </c>
      <c r="Q369" s="4" t="str">
        <f t="shared" si="373"/>
        <v>HN</v>
      </c>
      <c r="R369" s="4" t="str">
        <f t="shared" si="373"/>
        <v>PDG</v>
      </c>
      <c r="S369" s="4" t="str">
        <f t="shared" si="373"/>
        <v>T</v>
      </c>
      <c r="U369" s="4" t="str">
        <f t="shared" si="12"/>
        <v>N</v>
      </c>
      <c r="V369" s="4" t="str">
        <f t="array" ref="V369">LOWER(IFERROR(PROPER(CONCATENATE(MID(JOIN("",U369),LEN(JOIN("",U369))-ROW(INDIRECT("1:"&amp;LEN(JOIN("",U369))))+1,1))),""))</f>
        <v>n</v>
      </c>
      <c r="X369" s="4">
        <f t="shared" si="13"/>
        <v>1</v>
      </c>
      <c r="Y369" s="4" t="b">
        <f t="shared" si="14"/>
        <v>1</v>
      </c>
    </row>
    <row r="370">
      <c r="A370" s="1" t="s">
        <v>42</v>
      </c>
      <c r="B370" s="4" t="str">
        <f>IFERROR(__xludf.DUMMYFUNCTION("SPLIT(A370,"" "")"),"move")</f>
        <v>move</v>
      </c>
      <c r="C370" s="4">
        <f>IFERROR(__xludf.DUMMYFUNCTION("""COMPUTED_VALUE"""),1.0)</f>
        <v>1</v>
      </c>
      <c r="D370" s="4" t="str">
        <f>IFERROR(__xludf.DUMMYFUNCTION("""COMPUTED_VALUE"""),"from")</f>
        <v>from</v>
      </c>
      <c r="E370" s="4">
        <f>IFERROR(__xludf.DUMMYFUNCTION("""COMPUTED_VALUE"""),7.0)</f>
        <v>7</v>
      </c>
      <c r="F370" s="4" t="str">
        <f>IFERROR(__xludf.DUMMYFUNCTION("""COMPUTED_VALUE"""),"to")</f>
        <v>to</v>
      </c>
      <c r="G370" s="4">
        <f>IFERROR(__xludf.DUMMYFUNCTION("""COMPUTED_VALUE"""),4.0)</f>
        <v>4</v>
      </c>
      <c r="I370" s="4">
        <f t="shared" si="15"/>
        <v>360</v>
      </c>
      <c r="K370" s="4" t="str">
        <f t="shared" ref="K370:S370" si="374">IFS(
K$9=$G370, UPPER(K369) &amp; $V369,
K$9=$E370, LEFT(K369,LEN(K369)-LEN($V369)),
1,UPPER(K369)
)</f>
        <v>VCMGQMMDHTRLLQDLCFWM</v>
      </c>
      <c r="L370" s="4" t="str">
        <f t="shared" si="374"/>
        <v>RWLGJLVNHFQDMBPSTJPNZ</v>
      </c>
      <c r="M370" s="4" t="str">
        <f t="shared" si="374"/>
        <v/>
      </c>
      <c r="N370" s="4" t="str">
        <f t="shared" si="374"/>
        <v>n</v>
      </c>
      <c r="O370" s="4" t="str">
        <f t="shared" si="374"/>
        <v>CHHLQB</v>
      </c>
      <c r="P370" s="4" t="str">
        <f t="shared" si="374"/>
        <v>GRR</v>
      </c>
      <c r="Q370" s="4" t="str">
        <f t="shared" si="374"/>
        <v>H</v>
      </c>
      <c r="R370" s="4" t="str">
        <f t="shared" si="374"/>
        <v>PDG</v>
      </c>
      <c r="S370" s="4" t="str">
        <f t="shared" si="374"/>
        <v>T</v>
      </c>
      <c r="U370" s="4" t="str">
        <f t="shared" si="12"/>
        <v>MBPSTJPNZ</v>
      </c>
      <c r="V370" s="4" t="str">
        <f t="array" ref="V370">LOWER(IFERROR(PROPER(CONCATENATE(MID(JOIN("",U370),LEN(JOIN("",U370))-ROW(INDIRECT("1:"&amp;LEN(JOIN("",U370))))+1,1))),""))</f>
        <v>znpjtspbm</v>
      </c>
      <c r="X370" s="4">
        <f t="shared" si="13"/>
        <v>9</v>
      </c>
      <c r="Y370" s="4" t="b">
        <f t="shared" si="14"/>
        <v>1</v>
      </c>
    </row>
    <row r="371">
      <c r="A371" s="1" t="s">
        <v>281</v>
      </c>
      <c r="B371" s="4" t="str">
        <f>IFERROR(__xludf.DUMMYFUNCTION("SPLIT(A371,"" "")"),"move")</f>
        <v>move</v>
      </c>
      <c r="C371" s="4">
        <f>IFERROR(__xludf.DUMMYFUNCTION("""COMPUTED_VALUE"""),9.0)</f>
        <v>9</v>
      </c>
      <c r="D371" s="4" t="str">
        <f>IFERROR(__xludf.DUMMYFUNCTION("""COMPUTED_VALUE"""),"from")</f>
        <v>from</v>
      </c>
      <c r="E371" s="4">
        <f>IFERROR(__xludf.DUMMYFUNCTION("""COMPUTED_VALUE"""),2.0)</f>
        <v>2</v>
      </c>
      <c r="F371" s="4" t="str">
        <f>IFERROR(__xludf.DUMMYFUNCTION("""COMPUTED_VALUE"""),"to")</f>
        <v>to</v>
      </c>
      <c r="G371" s="4">
        <f>IFERROR(__xludf.DUMMYFUNCTION("""COMPUTED_VALUE"""),8.0)</f>
        <v>8</v>
      </c>
      <c r="I371" s="4">
        <f t="shared" si="15"/>
        <v>361</v>
      </c>
      <c r="K371" s="4" t="str">
        <f t="shared" ref="K371:S371" si="375">IFS(
K$9=$G371, UPPER(K370) &amp; $V370,
K$9=$E371, LEFT(K370,LEN(K370)-LEN($V370)),
1,UPPER(K370)
)</f>
        <v>VCMGQMMDHTRLLQDLCFWM</v>
      </c>
      <c r="L371" s="4" t="str">
        <f t="shared" si="375"/>
        <v>RWLGJLVNHFQD</v>
      </c>
      <c r="M371" s="4" t="str">
        <f t="shared" si="375"/>
        <v/>
      </c>
      <c r="N371" s="4" t="str">
        <f t="shared" si="375"/>
        <v>N</v>
      </c>
      <c r="O371" s="4" t="str">
        <f t="shared" si="375"/>
        <v>CHHLQB</v>
      </c>
      <c r="P371" s="4" t="str">
        <f t="shared" si="375"/>
        <v>GRR</v>
      </c>
      <c r="Q371" s="4" t="str">
        <f t="shared" si="375"/>
        <v>H</v>
      </c>
      <c r="R371" s="4" t="str">
        <f t="shared" si="375"/>
        <v>PDGznpjtspbm</v>
      </c>
      <c r="S371" s="4" t="str">
        <f t="shared" si="375"/>
        <v>T</v>
      </c>
      <c r="U371" s="4" t="str">
        <f t="shared" si="12"/>
        <v>LVNHFQD</v>
      </c>
      <c r="V371" s="4" t="str">
        <f t="array" ref="V371">LOWER(IFERROR(PROPER(CONCATENATE(MID(JOIN("",U371),LEN(JOIN("",U371))-ROW(INDIRECT("1:"&amp;LEN(JOIN("",U371))))+1,1))),""))</f>
        <v>dqfhnvl</v>
      </c>
      <c r="X371" s="4">
        <f t="shared" si="13"/>
        <v>7</v>
      </c>
      <c r="Y371" s="4" t="b">
        <f t="shared" si="14"/>
        <v>1</v>
      </c>
    </row>
    <row r="372">
      <c r="A372" s="1" t="s">
        <v>282</v>
      </c>
      <c r="B372" s="4" t="str">
        <f>IFERROR(__xludf.DUMMYFUNCTION("SPLIT(A372,"" "")"),"move")</f>
        <v>move</v>
      </c>
      <c r="C372" s="4">
        <f>IFERROR(__xludf.DUMMYFUNCTION("""COMPUTED_VALUE"""),7.0)</f>
        <v>7</v>
      </c>
      <c r="D372" s="4" t="str">
        <f>IFERROR(__xludf.DUMMYFUNCTION("""COMPUTED_VALUE"""),"from")</f>
        <v>from</v>
      </c>
      <c r="E372" s="4">
        <f>IFERROR(__xludf.DUMMYFUNCTION("""COMPUTED_VALUE"""),2.0)</f>
        <v>2</v>
      </c>
      <c r="F372" s="4" t="str">
        <f>IFERROR(__xludf.DUMMYFUNCTION("""COMPUTED_VALUE"""),"to")</f>
        <v>to</v>
      </c>
      <c r="G372" s="4">
        <f>IFERROR(__xludf.DUMMYFUNCTION("""COMPUTED_VALUE"""),7.0)</f>
        <v>7</v>
      </c>
      <c r="I372" s="4">
        <f t="shared" si="15"/>
        <v>362</v>
      </c>
      <c r="K372" s="4" t="str">
        <f t="shared" ref="K372:S372" si="376">IFS(
K$9=$G372, UPPER(K371) &amp; $V371,
K$9=$E372, LEFT(K371,LEN(K371)-LEN($V371)),
1,UPPER(K371)
)</f>
        <v>VCMGQMMDHTRLLQDLCFWM</v>
      </c>
      <c r="L372" s="4" t="str">
        <f t="shared" si="376"/>
        <v>RWLGJ</v>
      </c>
      <c r="M372" s="4" t="str">
        <f t="shared" si="376"/>
        <v/>
      </c>
      <c r="N372" s="4" t="str">
        <f t="shared" si="376"/>
        <v>N</v>
      </c>
      <c r="O372" s="4" t="str">
        <f t="shared" si="376"/>
        <v>CHHLQB</v>
      </c>
      <c r="P372" s="4" t="str">
        <f t="shared" si="376"/>
        <v>GRR</v>
      </c>
      <c r="Q372" s="4" t="str">
        <f t="shared" si="376"/>
        <v>Hdqfhnvl</v>
      </c>
      <c r="R372" s="4" t="str">
        <f t="shared" si="376"/>
        <v>PDGZNPJTSPBM</v>
      </c>
      <c r="S372" s="4" t="str">
        <f t="shared" si="376"/>
        <v>T</v>
      </c>
      <c r="U372" s="4" t="str">
        <f t="shared" si="12"/>
        <v>N</v>
      </c>
      <c r="V372" s="4" t="str">
        <f t="array" ref="V372">LOWER(IFERROR(PROPER(CONCATENATE(MID(JOIN("",U372),LEN(JOIN("",U372))-ROW(INDIRECT("1:"&amp;LEN(JOIN("",U372))))+1,1))),""))</f>
        <v>n</v>
      </c>
      <c r="X372" s="4">
        <f t="shared" si="13"/>
        <v>1</v>
      </c>
      <c r="Y372" s="4" t="b">
        <f t="shared" si="14"/>
        <v>1</v>
      </c>
    </row>
    <row r="373">
      <c r="A373" s="1" t="s">
        <v>83</v>
      </c>
      <c r="B373" s="4" t="str">
        <f>IFERROR(__xludf.DUMMYFUNCTION("SPLIT(A373,"" "")"),"move")</f>
        <v>move</v>
      </c>
      <c r="C373" s="4">
        <f>IFERROR(__xludf.DUMMYFUNCTION("""COMPUTED_VALUE"""),1.0)</f>
        <v>1</v>
      </c>
      <c r="D373" s="4" t="str">
        <f>IFERROR(__xludf.DUMMYFUNCTION("""COMPUTED_VALUE"""),"from")</f>
        <v>from</v>
      </c>
      <c r="E373" s="4">
        <f>IFERROR(__xludf.DUMMYFUNCTION("""COMPUTED_VALUE"""),4.0)</f>
        <v>4</v>
      </c>
      <c r="F373" s="4" t="str">
        <f>IFERROR(__xludf.DUMMYFUNCTION("""COMPUTED_VALUE"""),"to")</f>
        <v>to</v>
      </c>
      <c r="G373" s="4">
        <f>IFERROR(__xludf.DUMMYFUNCTION("""COMPUTED_VALUE"""),2.0)</f>
        <v>2</v>
      </c>
      <c r="I373" s="4">
        <f t="shared" si="15"/>
        <v>363</v>
      </c>
      <c r="K373" s="4" t="str">
        <f t="shared" ref="K373:S373" si="377">IFS(
K$9=$G373, UPPER(K372) &amp; $V372,
K$9=$E373, LEFT(K372,LEN(K372)-LEN($V372)),
1,UPPER(K372)
)</f>
        <v>VCMGQMMDHTRLLQDLCFWM</v>
      </c>
      <c r="L373" s="4" t="str">
        <f t="shared" si="377"/>
        <v>RWLGJn</v>
      </c>
      <c r="M373" s="4" t="str">
        <f t="shared" si="377"/>
        <v/>
      </c>
      <c r="N373" s="4" t="str">
        <f t="shared" si="377"/>
        <v/>
      </c>
      <c r="O373" s="4" t="str">
        <f t="shared" si="377"/>
        <v>CHHLQB</v>
      </c>
      <c r="P373" s="4" t="str">
        <f t="shared" si="377"/>
        <v>GRR</v>
      </c>
      <c r="Q373" s="4" t="str">
        <f t="shared" si="377"/>
        <v>HDQFHNVL</v>
      </c>
      <c r="R373" s="4" t="str">
        <f t="shared" si="377"/>
        <v>PDGZNPJTSPBM</v>
      </c>
      <c r="S373" s="4" t="str">
        <f t="shared" si="377"/>
        <v>T</v>
      </c>
      <c r="U373" s="4" t="str">
        <f t="shared" si="12"/>
        <v>HDQFHNVL</v>
      </c>
      <c r="V373" s="4" t="str">
        <f t="array" ref="V373">LOWER(IFERROR(PROPER(CONCATENATE(MID(JOIN("",U373),LEN(JOIN("",U373))-ROW(INDIRECT("1:"&amp;LEN(JOIN("",U373))))+1,1))),""))</f>
        <v>lvnhfqdh</v>
      </c>
      <c r="X373" s="4">
        <f t="shared" si="13"/>
        <v>8</v>
      </c>
      <c r="Y373" s="4" t="b">
        <f t="shared" si="14"/>
        <v>1</v>
      </c>
    </row>
    <row r="374">
      <c r="A374" s="1" t="s">
        <v>283</v>
      </c>
      <c r="B374" s="4" t="str">
        <f>IFERROR(__xludf.DUMMYFUNCTION("SPLIT(A374,"" "")"),"move")</f>
        <v>move</v>
      </c>
      <c r="C374" s="4">
        <f>IFERROR(__xludf.DUMMYFUNCTION("""COMPUTED_VALUE"""),8.0)</f>
        <v>8</v>
      </c>
      <c r="D374" s="4" t="str">
        <f>IFERROR(__xludf.DUMMYFUNCTION("""COMPUTED_VALUE"""),"from")</f>
        <v>from</v>
      </c>
      <c r="E374" s="4">
        <f>IFERROR(__xludf.DUMMYFUNCTION("""COMPUTED_VALUE"""),7.0)</f>
        <v>7</v>
      </c>
      <c r="F374" s="4" t="str">
        <f>IFERROR(__xludf.DUMMYFUNCTION("""COMPUTED_VALUE"""),"to")</f>
        <v>to</v>
      </c>
      <c r="G374" s="4">
        <f>IFERROR(__xludf.DUMMYFUNCTION("""COMPUTED_VALUE"""),5.0)</f>
        <v>5</v>
      </c>
      <c r="I374" s="4">
        <f t="shared" si="15"/>
        <v>364</v>
      </c>
      <c r="K374" s="4" t="str">
        <f t="shared" ref="K374:S374" si="378">IFS(
K$9=$G374, UPPER(K373) &amp; $V373,
K$9=$E374, LEFT(K373,LEN(K373)-LEN($V373)),
1,UPPER(K373)
)</f>
        <v>VCMGQMMDHTRLLQDLCFWM</v>
      </c>
      <c r="L374" s="4" t="str">
        <f t="shared" si="378"/>
        <v>RWLGJN</v>
      </c>
      <c r="M374" s="4" t="str">
        <f t="shared" si="378"/>
        <v/>
      </c>
      <c r="N374" s="4" t="str">
        <f t="shared" si="378"/>
        <v/>
      </c>
      <c r="O374" s="4" t="str">
        <f t="shared" si="378"/>
        <v>CHHLQBlvnhfqdh</v>
      </c>
      <c r="P374" s="4" t="str">
        <f t="shared" si="378"/>
        <v>GRR</v>
      </c>
      <c r="Q374" s="4" t="str">
        <f t="shared" si="378"/>
        <v/>
      </c>
      <c r="R374" s="4" t="str">
        <f t="shared" si="378"/>
        <v>PDGZNPJTSPBM</v>
      </c>
      <c r="S374" s="4" t="str">
        <f t="shared" si="378"/>
        <v>T</v>
      </c>
      <c r="U374" s="4" t="str">
        <f t="shared" si="12"/>
        <v>SPBM</v>
      </c>
      <c r="V374" s="4" t="str">
        <f t="array" ref="V374">LOWER(IFERROR(PROPER(CONCATENATE(MID(JOIN("",U374),LEN(JOIN("",U374))-ROW(INDIRECT("1:"&amp;LEN(JOIN("",U374))))+1,1))),""))</f>
        <v>mbps</v>
      </c>
      <c r="X374" s="4">
        <f t="shared" si="13"/>
        <v>4</v>
      </c>
      <c r="Y374" s="4" t="b">
        <f t="shared" si="14"/>
        <v>1</v>
      </c>
    </row>
    <row r="375">
      <c r="A375" s="1" t="s">
        <v>247</v>
      </c>
      <c r="B375" s="4" t="str">
        <f>IFERROR(__xludf.DUMMYFUNCTION("SPLIT(A375,"" "")"),"move")</f>
        <v>move</v>
      </c>
      <c r="C375" s="4">
        <f>IFERROR(__xludf.DUMMYFUNCTION("""COMPUTED_VALUE"""),4.0)</f>
        <v>4</v>
      </c>
      <c r="D375" s="4" t="str">
        <f>IFERROR(__xludf.DUMMYFUNCTION("""COMPUTED_VALUE"""),"from")</f>
        <v>from</v>
      </c>
      <c r="E375" s="4">
        <f>IFERROR(__xludf.DUMMYFUNCTION("""COMPUTED_VALUE"""),8.0)</f>
        <v>8</v>
      </c>
      <c r="F375" s="4" t="str">
        <f>IFERROR(__xludf.DUMMYFUNCTION("""COMPUTED_VALUE"""),"to")</f>
        <v>to</v>
      </c>
      <c r="G375" s="4">
        <f>IFERROR(__xludf.DUMMYFUNCTION("""COMPUTED_VALUE"""),7.0)</f>
        <v>7</v>
      </c>
      <c r="I375" s="4">
        <f t="shared" si="15"/>
        <v>365</v>
      </c>
      <c r="K375" s="4" t="str">
        <f t="shared" ref="K375:S375" si="379">IFS(
K$9=$G375, UPPER(K374) &amp; $V374,
K$9=$E375, LEFT(K374,LEN(K374)-LEN($V374)),
1,UPPER(K374)
)</f>
        <v>VCMGQMMDHTRLLQDLCFWM</v>
      </c>
      <c r="L375" s="4" t="str">
        <f t="shared" si="379"/>
        <v>RWLGJN</v>
      </c>
      <c r="M375" s="4" t="str">
        <f t="shared" si="379"/>
        <v/>
      </c>
      <c r="N375" s="4" t="str">
        <f t="shared" si="379"/>
        <v/>
      </c>
      <c r="O375" s="4" t="str">
        <f t="shared" si="379"/>
        <v>CHHLQBLVNHFQDH</v>
      </c>
      <c r="P375" s="4" t="str">
        <f t="shared" si="379"/>
        <v>GRR</v>
      </c>
      <c r="Q375" s="4" t="str">
        <f t="shared" si="379"/>
        <v>mbps</v>
      </c>
      <c r="R375" s="4" t="str">
        <f t="shared" si="379"/>
        <v>PDGZNPJT</v>
      </c>
      <c r="S375" s="4" t="str">
        <f t="shared" si="379"/>
        <v>T</v>
      </c>
      <c r="U375" s="4" t="str">
        <f t="shared" si="12"/>
        <v>PDGZNPJT</v>
      </c>
      <c r="V375" s="4" t="str">
        <f t="array" ref="V375">LOWER(IFERROR(PROPER(CONCATENATE(MID(JOIN("",U375),LEN(JOIN("",U375))-ROW(INDIRECT("1:"&amp;LEN(JOIN("",U375))))+1,1))),""))</f>
        <v>tjpnzgdp</v>
      </c>
      <c r="X375" s="4">
        <f t="shared" si="13"/>
        <v>8</v>
      </c>
      <c r="Y375" s="4" t="b">
        <f t="shared" si="14"/>
        <v>1</v>
      </c>
    </row>
    <row r="376">
      <c r="A376" s="1" t="s">
        <v>284</v>
      </c>
      <c r="B376" s="4" t="str">
        <f>IFERROR(__xludf.DUMMYFUNCTION("SPLIT(A376,"" "")"),"move")</f>
        <v>move</v>
      </c>
      <c r="C376" s="4">
        <f>IFERROR(__xludf.DUMMYFUNCTION("""COMPUTED_VALUE"""),8.0)</f>
        <v>8</v>
      </c>
      <c r="D376" s="4" t="str">
        <f>IFERROR(__xludf.DUMMYFUNCTION("""COMPUTED_VALUE"""),"from")</f>
        <v>from</v>
      </c>
      <c r="E376" s="4">
        <f>IFERROR(__xludf.DUMMYFUNCTION("""COMPUTED_VALUE"""),8.0)</f>
        <v>8</v>
      </c>
      <c r="F376" s="4" t="str">
        <f>IFERROR(__xludf.DUMMYFUNCTION("""COMPUTED_VALUE"""),"to")</f>
        <v>to</v>
      </c>
      <c r="G376" s="4">
        <f>IFERROR(__xludf.DUMMYFUNCTION("""COMPUTED_VALUE"""),6.0)</f>
        <v>6</v>
      </c>
      <c r="I376" s="4">
        <f t="shared" si="15"/>
        <v>366</v>
      </c>
      <c r="K376" s="4" t="str">
        <f t="shared" ref="K376:S376" si="380">IFS(
K$9=$G376, UPPER(K375) &amp; $V375,
K$9=$E376, LEFT(K375,LEN(K375)-LEN($V375)),
1,UPPER(K375)
)</f>
        <v>VCMGQMMDHTRLLQDLCFWM</v>
      </c>
      <c r="L376" s="4" t="str">
        <f t="shared" si="380"/>
        <v>RWLGJN</v>
      </c>
      <c r="M376" s="4" t="str">
        <f t="shared" si="380"/>
        <v/>
      </c>
      <c r="N376" s="4" t="str">
        <f t="shared" si="380"/>
        <v/>
      </c>
      <c r="O376" s="4" t="str">
        <f t="shared" si="380"/>
        <v>CHHLQBLVNHFQDH</v>
      </c>
      <c r="P376" s="4" t="str">
        <f t="shared" si="380"/>
        <v>GRRtjpnzgdp</v>
      </c>
      <c r="Q376" s="4" t="str">
        <f t="shared" si="380"/>
        <v>MBPS</v>
      </c>
      <c r="R376" s="4" t="str">
        <f t="shared" si="380"/>
        <v/>
      </c>
      <c r="S376" s="4" t="str">
        <f t="shared" si="380"/>
        <v>T</v>
      </c>
      <c r="U376" s="4" t="str">
        <f t="shared" si="12"/>
        <v>LLQDLCFWM</v>
      </c>
      <c r="V376" s="4" t="str">
        <f t="array" ref="V376">LOWER(IFERROR(PROPER(CONCATENATE(MID(JOIN("",U376),LEN(JOIN("",U376))-ROW(INDIRECT("1:"&amp;LEN(JOIN("",U376))))+1,1))),""))</f>
        <v>mwfcldqll</v>
      </c>
      <c r="X376" s="4">
        <f t="shared" si="13"/>
        <v>9</v>
      </c>
      <c r="Y376" s="4" t="b">
        <f t="shared" si="14"/>
        <v>1</v>
      </c>
    </row>
    <row r="377">
      <c r="A377" s="1" t="s">
        <v>285</v>
      </c>
      <c r="B377" s="4" t="str">
        <f>IFERROR(__xludf.DUMMYFUNCTION("SPLIT(A377,"" "")"),"move")</f>
        <v>move</v>
      </c>
      <c r="C377" s="4">
        <f>IFERROR(__xludf.DUMMYFUNCTION("""COMPUTED_VALUE"""),9.0)</f>
        <v>9</v>
      </c>
      <c r="D377" s="4" t="str">
        <f>IFERROR(__xludf.DUMMYFUNCTION("""COMPUTED_VALUE"""),"from")</f>
        <v>from</v>
      </c>
      <c r="E377" s="4">
        <f>IFERROR(__xludf.DUMMYFUNCTION("""COMPUTED_VALUE"""),1.0)</f>
        <v>1</v>
      </c>
      <c r="F377" s="4" t="str">
        <f>IFERROR(__xludf.DUMMYFUNCTION("""COMPUTED_VALUE"""),"to")</f>
        <v>to</v>
      </c>
      <c r="G377" s="4">
        <f>IFERROR(__xludf.DUMMYFUNCTION("""COMPUTED_VALUE"""),4.0)</f>
        <v>4</v>
      </c>
      <c r="I377" s="4">
        <f t="shared" si="15"/>
        <v>367</v>
      </c>
      <c r="K377" s="4" t="str">
        <f t="shared" ref="K377:S377" si="381">IFS(
K$9=$G377, UPPER(K376) &amp; $V376,
K$9=$E377, LEFT(K376,LEN(K376)-LEN($V376)),
1,UPPER(K376)
)</f>
        <v>VCMGQMMDHTR</v>
      </c>
      <c r="L377" s="4" t="str">
        <f t="shared" si="381"/>
        <v>RWLGJN</v>
      </c>
      <c r="M377" s="4" t="str">
        <f t="shared" si="381"/>
        <v/>
      </c>
      <c r="N377" s="4" t="str">
        <f t="shared" si="381"/>
        <v>mwfcldqll</v>
      </c>
      <c r="O377" s="4" t="str">
        <f t="shared" si="381"/>
        <v>CHHLQBLVNHFQDH</v>
      </c>
      <c r="P377" s="4" t="str">
        <f t="shared" si="381"/>
        <v>GRRTJPNZGDP</v>
      </c>
      <c r="Q377" s="4" t="str">
        <f t="shared" si="381"/>
        <v>MBPS</v>
      </c>
      <c r="R377" s="4" t="str">
        <f t="shared" si="381"/>
        <v/>
      </c>
      <c r="S377" s="4" t="str">
        <f t="shared" si="381"/>
        <v>T</v>
      </c>
      <c r="U377" s="4" t="str">
        <f t="shared" si="12"/>
        <v>T</v>
      </c>
      <c r="V377" s="4" t="str">
        <f t="array" ref="V377">LOWER(IFERROR(PROPER(CONCATENATE(MID(JOIN("",U377),LEN(JOIN("",U377))-ROW(INDIRECT("1:"&amp;LEN(JOIN("",U377))))+1,1))),""))</f>
        <v>t</v>
      </c>
      <c r="X377" s="4">
        <f t="shared" si="13"/>
        <v>1</v>
      </c>
      <c r="Y377" s="4" t="b">
        <f t="shared" si="14"/>
        <v>1</v>
      </c>
    </row>
    <row r="378">
      <c r="A378" s="1" t="s">
        <v>277</v>
      </c>
      <c r="B378" s="4" t="str">
        <f>IFERROR(__xludf.DUMMYFUNCTION("SPLIT(A378,"" "")"),"move")</f>
        <v>move</v>
      </c>
      <c r="C378" s="4">
        <f>IFERROR(__xludf.DUMMYFUNCTION("""COMPUTED_VALUE"""),1.0)</f>
        <v>1</v>
      </c>
      <c r="D378" s="4" t="str">
        <f>IFERROR(__xludf.DUMMYFUNCTION("""COMPUTED_VALUE"""),"from")</f>
        <v>from</v>
      </c>
      <c r="E378" s="4">
        <f>IFERROR(__xludf.DUMMYFUNCTION("""COMPUTED_VALUE"""),9.0)</f>
        <v>9</v>
      </c>
      <c r="F378" s="4" t="str">
        <f>IFERROR(__xludf.DUMMYFUNCTION("""COMPUTED_VALUE"""),"to")</f>
        <v>to</v>
      </c>
      <c r="G378" s="4">
        <f>IFERROR(__xludf.DUMMYFUNCTION("""COMPUTED_VALUE"""),1.0)</f>
        <v>1</v>
      </c>
      <c r="I378" s="4">
        <f t="shared" si="15"/>
        <v>368</v>
      </c>
      <c r="K378" s="4" t="str">
        <f t="shared" ref="K378:S378" si="382">IFS(
K$9=$G378, UPPER(K377) &amp; $V377,
K$9=$E378, LEFT(K377,LEN(K377)-LEN($V377)),
1,UPPER(K377)
)</f>
        <v>VCMGQMMDHTRt</v>
      </c>
      <c r="L378" s="4" t="str">
        <f t="shared" si="382"/>
        <v>RWLGJN</v>
      </c>
      <c r="M378" s="4" t="str">
        <f t="shared" si="382"/>
        <v/>
      </c>
      <c r="N378" s="4" t="str">
        <f t="shared" si="382"/>
        <v>MWFCLDQLL</v>
      </c>
      <c r="O378" s="4" t="str">
        <f t="shared" si="382"/>
        <v>CHHLQBLVNHFQDH</v>
      </c>
      <c r="P378" s="4" t="str">
        <f t="shared" si="382"/>
        <v>GRRTJPNZGDP</v>
      </c>
      <c r="Q378" s="4" t="str">
        <f t="shared" si="382"/>
        <v>MBPS</v>
      </c>
      <c r="R378" s="4" t="str">
        <f t="shared" si="382"/>
        <v/>
      </c>
      <c r="S378" s="4" t="str">
        <f t="shared" si="382"/>
        <v/>
      </c>
      <c r="U378" s="4" t="str">
        <f t="shared" si="12"/>
        <v>MBPS</v>
      </c>
      <c r="V378" s="4" t="str">
        <f t="array" ref="V378">LOWER(IFERROR(PROPER(CONCATENATE(MID(JOIN("",U378),LEN(JOIN("",U378))-ROW(INDIRECT("1:"&amp;LEN(JOIN("",U378))))+1,1))),""))</f>
        <v>spbm</v>
      </c>
      <c r="X378" s="4">
        <f t="shared" si="13"/>
        <v>4</v>
      </c>
      <c r="Y378" s="4" t="b">
        <f t="shared" si="14"/>
        <v>1</v>
      </c>
    </row>
    <row r="379">
      <c r="A379" s="1" t="s">
        <v>286</v>
      </c>
      <c r="B379" s="4" t="str">
        <f>IFERROR(__xludf.DUMMYFUNCTION("SPLIT(A379,"" "")"),"move")</f>
        <v>move</v>
      </c>
      <c r="C379" s="4">
        <f>IFERROR(__xludf.DUMMYFUNCTION("""COMPUTED_VALUE"""),4.0)</f>
        <v>4</v>
      </c>
      <c r="D379" s="4" t="str">
        <f>IFERROR(__xludf.DUMMYFUNCTION("""COMPUTED_VALUE"""),"from")</f>
        <v>from</v>
      </c>
      <c r="E379" s="4">
        <f>IFERROR(__xludf.DUMMYFUNCTION("""COMPUTED_VALUE"""),7.0)</f>
        <v>7</v>
      </c>
      <c r="F379" s="4" t="str">
        <f>IFERROR(__xludf.DUMMYFUNCTION("""COMPUTED_VALUE"""),"to")</f>
        <v>to</v>
      </c>
      <c r="G379" s="4">
        <f>IFERROR(__xludf.DUMMYFUNCTION("""COMPUTED_VALUE"""),6.0)</f>
        <v>6</v>
      </c>
      <c r="I379" s="4">
        <f t="shared" si="15"/>
        <v>369</v>
      </c>
      <c r="K379" s="4" t="str">
        <f t="shared" ref="K379:S379" si="383">IFS(
K$9=$G379, UPPER(K378) &amp; $V378,
K$9=$E379, LEFT(K378,LEN(K378)-LEN($V378)),
1,UPPER(K378)
)</f>
        <v>VCMGQMMDHTRT</v>
      </c>
      <c r="L379" s="4" t="str">
        <f t="shared" si="383"/>
        <v>RWLGJN</v>
      </c>
      <c r="M379" s="4" t="str">
        <f t="shared" si="383"/>
        <v/>
      </c>
      <c r="N379" s="4" t="str">
        <f t="shared" si="383"/>
        <v>MWFCLDQLL</v>
      </c>
      <c r="O379" s="4" t="str">
        <f t="shared" si="383"/>
        <v>CHHLQBLVNHFQDH</v>
      </c>
      <c r="P379" s="4" t="str">
        <f t="shared" si="383"/>
        <v>GRRTJPNZGDPspbm</v>
      </c>
      <c r="Q379" s="4" t="str">
        <f t="shared" si="383"/>
        <v/>
      </c>
      <c r="R379" s="4" t="str">
        <f t="shared" si="383"/>
        <v/>
      </c>
      <c r="S379" s="4" t="str">
        <f t="shared" si="383"/>
        <v/>
      </c>
      <c r="U379" s="4" t="str">
        <f t="shared" si="12"/>
        <v>MMDHTRT</v>
      </c>
      <c r="V379" s="4" t="str">
        <f t="array" ref="V379">LOWER(IFERROR(PROPER(CONCATENATE(MID(JOIN("",U379),LEN(JOIN("",U379))-ROW(INDIRECT("1:"&amp;LEN(JOIN("",U379))))+1,1))),""))</f>
        <v>trthdmm</v>
      </c>
      <c r="X379" s="4">
        <f t="shared" si="13"/>
        <v>7</v>
      </c>
      <c r="Y379" s="4" t="b">
        <f t="shared" si="14"/>
        <v>1</v>
      </c>
    </row>
    <row r="380">
      <c r="A380" s="1" t="s">
        <v>287</v>
      </c>
      <c r="B380" s="4" t="str">
        <f>IFERROR(__xludf.DUMMYFUNCTION("SPLIT(A380,"" "")"),"move")</f>
        <v>move</v>
      </c>
      <c r="C380" s="4">
        <f>IFERROR(__xludf.DUMMYFUNCTION("""COMPUTED_VALUE"""),7.0)</f>
        <v>7</v>
      </c>
      <c r="D380" s="4" t="str">
        <f>IFERROR(__xludf.DUMMYFUNCTION("""COMPUTED_VALUE"""),"from")</f>
        <v>from</v>
      </c>
      <c r="E380" s="4">
        <f>IFERROR(__xludf.DUMMYFUNCTION("""COMPUTED_VALUE"""),1.0)</f>
        <v>1</v>
      </c>
      <c r="F380" s="4" t="str">
        <f>IFERROR(__xludf.DUMMYFUNCTION("""COMPUTED_VALUE"""),"to")</f>
        <v>to</v>
      </c>
      <c r="G380" s="4">
        <f>IFERROR(__xludf.DUMMYFUNCTION("""COMPUTED_VALUE"""),7.0)</f>
        <v>7</v>
      </c>
      <c r="I380" s="4">
        <f t="shared" si="15"/>
        <v>370</v>
      </c>
      <c r="K380" s="4" t="str">
        <f t="shared" ref="K380:S380" si="384">IFS(
K$9=$G380, UPPER(K379) &amp; $V379,
K$9=$E380, LEFT(K379,LEN(K379)-LEN($V379)),
1,UPPER(K379)
)</f>
        <v>VCMGQ</v>
      </c>
      <c r="L380" s="4" t="str">
        <f t="shared" si="384"/>
        <v>RWLGJN</v>
      </c>
      <c r="M380" s="4" t="str">
        <f t="shared" si="384"/>
        <v/>
      </c>
      <c r="N380" s="4" t="str">
        <f t="shared" si="384"/>
        <v>MWFCLDQLL</v>
      </c>
      <c r="O380" s="4" t="str">
        <f t="shared" si="384"/>
        <v>CHHLQBLVNHFQDH</v>
      </c>
      <c r="P380" s="4" t="str">
        <f t="shared" si="384"/>
        <v>GRRTJPNZGDPSPBM</v>
      </c>
      <c r="Q380" s="4" t="str">
        <f t="shared" si="384"/>
        <v>trthdmm</v>
      </c>
      <c r="R380" s="4" t="str">
        <f t="shared" si="384"/>
        <v/>
      </c>
      <c r="S380" s="4" t="str">
        <f t="shared" si="384"/>
        <v/>
      </c>
      <c r="U380" s="4" t="str">
        <f t="shared" si="12"/>
        <v>rthdmm</v>
      </c>
      <c r="V380" s="4" t="str">
        <f t="array" ref="V380">LOWER(IFERROR(PROPER(CONCATENATE(MID(JOIN("",U380),LEN(JOIN("",U380))-ROW(INDIRECT("1:"&amp;LEN(JOIN("",U380))))+1,1))),""))</f>
        <v>mmdhtr</v>
      </c>
      <c r="X380" s="4">
        <f t="shared" si="13"/>
        <v>6</v>
      </c>
      <c r="Y380" s="4" t="b">
        <f t="shared" si="14"/>
        <v>1</v>
      </c>
    </row>
    <row r="381">
      <c r="A381" s="1" t="s">
        <v>288</v>
      </c>
      <c r="B381" s="4" t="str">
        <f>IFERROR(__xludf.DUMMYFUNCTION("SPLIT(A381,"" "")"),"move")</f>
        <v>move</v>
      </c>
      <c r="C381" s="4">
        <f>IFERROR(__xludf.DUMMYFUNCTION("""COMPUTED_VALUE"""),6.0)</f>
        <v>6</v>
      </c>
      <c r="D381" s="4" t="str">
        <f>IFERROR(__xludf.DUMMYFUNCTION("""COMPUTED_VALUE"""),"from")</f>
        <v>from</v>
      </c>
      <c r="E381" s="4">
        <f>IFERROR(__xludf.DUMMYFUNCTION("""COMPUTED_VALUE"""),7.0)</f>
        <v>7</v>
      </c>
      <c r="F381" s="4" t="str">
        <f>IFERROR(__xludf.DUMMYFUNCTION("""COMPUTED_VALUE"""),"to")</f>
        <v>to</v>
      </c>
      <c r="G381" s="4">
        <f>IFERROR(__xludf.DUMMYFUNCTION("""COMPUTED_VALUE"""),3.0)</f>
        <v>3</v>
      </c>
      <c r="I381" s="4">
        <f t="shared" si="15"/>
        <v>371</v>
      </c>
      <c r="K381" s="4" t="str">
        <f t="shared" ref="K381:S381" si="385">IFS(
K$9=$G381, UPPER(K380) &amp; $V380,
K$9=$E381, LEFT(K380,LEN(K380)-LEN($V380)),
1,UPPER(K380)
)</f>
        <v>VCMGQ</v>
      </c>
      <c r="L381" s="4" t="str">
        <f t="shared" si="385"/>
        <v>RWLGJN</v>
      </c>
      <c r="M381" s="4" t="str">
        <f t="shared" si="385"/>
        <v>mmdhtr</v>
      </c>
      <c r="N381" s="4" t="str">
        <f t="shared" si="385"/>
        <v>MWFCLDQLL</v>
      </c>
      <c r="O381" s="4" t="str">
        <f t="shared" si="385"/>
        <v>CHHLQBLVNHFQDH</v>
      </c>
      <c r="P381" s="4" t="str">
        <f t="shared" si="385"/>
        <v>GRRTJPNZGDPSPBM</v>
      </c>
      <c r="Q381" s="4" t="str">
        <f t="shared" si="385"/>
        <v>t</v>
      </c>
      <c r="R381" s="4" t="str">
        <f t="shared" si="385"/>
        <v/>
      </c>
      <c r="S381" s="4" t="str">
        <f t="shared" si="385"/>
        <v/>
      </c>
      <c r="U381" s="4" t="str">
        <f t="shared" si="12"/>
        <v>CMGQ</v>
      </c>
      <c r="V381" s="4" t="str">
        <f t="array" ref="V381">LOWER(IFERROR(PROPER(CONCATENATE(MID(JOIN("",U381),LEN(JOIN("",U381))-ROW(INDIRECT("1:"&amp;LEN(JOIN("",U381))))+1,1))),""))</f>
        <v>qgmc</v>
      </c>
      <c r="X381" s="4">
        <f t="shared" si="13"/>
        <v>4</v>
      </c>
      <c r="Y381" s="4" t="b">
        <f t="shared" si="14"/>
        <v>1</v>
      </c>
    </row>
    <row r="382">
      <c r="A382" s="1" t="s">
        <v>289</v>
      </c>
      <c r="B382" s="4" t="str">
        <f>IFERROR(__xludf.DUMMYFUNCTION("SPLIT(A382,"" "")"),"move")</f>
        <v>move</v>
      </c>
      <c r="C382" s="4">
        <f>IFERROR(__xludf.DUMMYFUNCTION("""COMPUTED_VALUE"""),4.0)</f>
        <v>4</v>
      </c>
      <c r="D382" s="4" t="str">
        <f>IFERROR(__xludf.DUMMYFUNCTION("""COMPUTED_VALUE"""),"from")</f>
        <v>from</v>
      </c>
      <c r="E382" s="4">
        <f>IFERROR(__xludf.DUMMYFUNCTION("""COMPUTED_VALUE"""),1.0)</f>
        <v>1</v>
      </c>
      <c r="F382" s="4" t="str">
        <f>IFERROR(__xludf.DUMMYFUNCTION("""COMPUTED_VALUE"""),"to")</f>
        <v>to</v>
      </c>
      <c r="G382" s="4">
        <f>IFERROR(__xludf.DUMMYFUNCTION("""COMPUTED_VALUE"""),8.0)</f>
        <v>8</v>
      </c>
      <c r="I382" s="4">
        <f t="shared" si="15"/>
        <v>372</v>
      </c>
      <c r="K382" s="4" t="str">
        <f t="shared" ref="K382:S382" si="386">IFS(
K$9=$G382, UPPER(K381) &amp; $V381,
K$9=$E382, LEFT(K381,LEN(K381)-LEN($V381)),
1,UPPER(K381)
)</f>
        <v>V</v>
      </c>
      <c r="L382" s="4" t="str">
        <f t="shared" si="386"/>
        <v>RWLGJN</v>
      </c>
      <c r="M382" s="4" t="str">
        <f t="shared" si="386"/>
        <v>MMDHTR</v>
      </c>
      <c r="N382" s="4" t="str">
        <f t="shared" si="386"/>
        <v>MWFCLDQLL</v>
      </c>
      <c r="O382" s="4" t="str">
        <f t="shared" si="386"/>
        <v>CHHLQBLVNHFQDH</v>
      </c>
      <c r="P382" s="4" t="str">
        <f t="shared" si="386"/>
        <v>GRRTJPNZGDPSPBM</v>
      </c>
      <c r="Q382" s="4" t="str">
        <f t="shared" si="386"/>
        <v>T</v>
      </c>
      <c r="R382" s="4" t="str">
        <f t="shared" si="386"/>
        <v>qgmc</v>
      </c>
      <c r="S382" s="4" t="str">
        <f t="shared" si="386"/>
        <v/>
      </c>
      <c r="U382" s="4" t="str">
        <f t="shared" si="12"/>
        <v>RTJPNZGDPSPBM</v>
      </c>
      <c r="V382" s="4" t="str">
        <f t="array" ref="V382">LOWER(IFERROR(PROPER(CONCATENATE(MID(JOIN("",U382),LEN(JOIN("",U382))-ROW(INDIRECT("1:"&amp;LEN(JOIN("",U382))))+1,1))),""))</f>
        <v>mbpspdgznpjtr</v>
      </c>
      <c r="X382" s="4">
        <f t="shared" si="13"/>
        <v>13</v>
      </c>
      <c r="Y382" s="4" t="b">
        <f t="shared" si="14"/>
        <v>1</v>
      </c>
    </row>
    <row r="383">
      <c r="A383" s="1" t="s">
        <v>290</v>
      </c>
      <c r="B383" s="4" t="str">
        <f>IFERROR(__xludf.DUMMYFUNCTION("SPLIT(A383,"" "")"),"move")</f>
        <v>move</v>
      </c>
      <c r="C383" s="4">
        <f>IFERROR(__xludf.DUMMYFUNCTION("""COMPUTED_VALUE"""),13.0)</f>
        <v>13</v>
      </c>
      <c r="D383" s="4" t="str">
        <f>IFERROR(__xludf.DUMMYFUNCTION("""COMPUTED_VALUE"""),"from")</f>
        <v>from</v>
      </c>
      <c r="E383" s="4">
        <f>IFERROR(__xludf.DUMMYFUNCTION("""COMPUTED_VALUE"""),6.0)</f>
        <v>6</v>
      </c>
      <c r="F383" s="4" t="str">
        <f>IFERROR(__xludf.DUMMYFUNCTION("""COMPUTED_VALUE"""),"to")</f>
        <v>to</v>
      </c>
      <c r="G383" s="4">
        <f>IFERROR(__xludf.DUMMYFUNCTION("""COMPUTED_VALUE"""),3.0)</f>
        <v>3</v>
      </c>
      <c r="I383" s="4">
        <f t="shared" si="15"/>
        <v>373</v>
      </c>
      <c r="K383" s="4" t="str">
        <f t="shared" ref="K383:S383" si="387">IFS(
K$9=$G383, UPPER(K382) &amp; $V382,
K$9=$E383, LEFT(K382,LEN(K382)-LEN($V382)),
1,UPPER(K382)
)</f>
        <v>V</v>
      </c>
      <c r="L383" s="4" t="str">
        <f t="shared" si="387"/>
        <v>RWLGJN</v>
      </c>
      <c r="M383" s="4" t="str">
        <f t="shared" si="387"/>
        <v>MMDHTRmbpspdgznpjtr</v>
      </c>
      <c r="N383" s="4" t="str">
        <f t="shared" si="387"/>
        <v>MWFCLDQLL</v>
      </c>
      <c r="O383" s="4" t="str">
        <f t="shared" si="387"/>
        <v>CHHLQBLVNHFQDH</v>
      </c>
      <c r="P383" s="4" t="str">
        <f t="shared" si="387"/>
        <v>GR</v>
      </c>
      <c r="Q383" s="4" t="str">
        <f t="shared" si="387"/>
        <v>T</v>
      </c>
      <c r="R383" s="4" t="str">
        <f t="shared" si="387"/>
        <v>QGMC</v>
      </c>
      <c r="S383" s="4" t="str">
        <f t="shared" si="387"/>
        <v/>
      </c>
      <c r="U383" s="4" t="str">
        <f t="shared" si="12"/>
        <v>RWLGJN</v>
      </c>
      <c r="V383" s="4" t="str">
        <f t="array" ref="V383">LOWER(IFERROR(PROPER(CONCATENATE(MID(JOIN("",U383),LEN(JOIN("",U383))-ROW(INDIRECT("1:"&amp;LEN(JOIN("",U383))))+1,1))),""))</f>
        <v>njglwr</v>
      </c>
      <c r="X383" s="4">
        <f t="shared" si="13"/>
        <v>6</v>
      </c>
      <c r="Y383" s="4" t="b">
        <f t="shared" si="14"/>
        <v>1</v>
      </c>
    </row>
    <row r="384">
      <c r="A384" s="1" t="s">
        <v>291</v>
      </c>
      <c r="B384" s="4" t="str">
        <f>IFERROR(__xludf.DUMMYFUNCTION("SPLIT(A384,"" "")"),"move")</f>
        <v>move</v>
      </c>
      <c r="C384" s="4">
        <f>IFERROR(__xludf.DUMMYFUNCTION("""COMPUTED_VALUE"""),6.0)</f>
        <v>6</v>
      </c>
      <c r="D384" s="4" t="str">
        <f>IFERROR(__xludf.DUMMYFUNCTION("""COMPUTED_VALUE"""),"from")</f>
        <v>from</v>
      </c>
      <c r="E384" s="4">
        <f>IFERROR(__xludf.DUMMYFUNCTION("""COMPUTED_VALUE"""),2.0)</f>
        <v>2</v>
      </c>
      <c r="F384" s="4" t="str">
        <f>IFERROR(__xludf.DUMMYFUNCTION("""COMPUTED_VALUE"""),"to")</f>
        <v>to</v>
      </c>
      <c r="G384" s="4">
        <f>IFERROR(__xludf.DUMMYFUNCTION("""COMPUTED_VALUE"""),3.0)</f>
        <v>3</v>
      </c>
      <c r="I384" s="4">
        <f t="shared" si="15"/>
        <v>374</v>
      </c>
      <c r="K384" s="4" t="str">
        <f t="shared" ref="K384:S384" si="388">IFS(
K$9=$G384, UPPER(K383) &amp; $V383,
K$9=$E384, LEFT(K383,LEN(K383)-LEN($V383)),
1,UPPER(K383)
)</f>
        <v>V</v>
      </c>
      <c r="L384" s="4" t="str">
        <f t="shared" si="388"/>
        <v/>
      </c>
      <c r="M384" s="4" t="str">
        <f t="shared" si="388"/>
        <v>MMDHTRMBPSPDGZNPJTRnjglwr</v>
      </c>
      <c r="N384" s="4" t="str">
        <f t="shared" si="388"/>
        <v>MWFCLDQLL</v>
      </c>
      <c r="O384" s="4" t="str">
        <f t="shared" si="388"/>
        <v>CHHLQBLVNHFQDH</v>
      </c>
      <c r="P384" s="4" t="str">
        <f t="shared" si="388"/>
        <v>GR</v>
      </c>
      <c r="Q384" s="4" t="str">
        <f t="shared" si="388"/>
        <v>T</v>
      </c>
      <c r="R384" s="4" t="str">
        <f t="shared" si="388"/>
        <v>QGMC</v>
      </c>
      <c r="S384" s="4" t="str">
        <f t="shared" si="388"/>
        <v/>
      </c>
      <c r="U384" s="4" t="str">
        <f t="shared" si="12"/>
        <v>r</v>
      </c>
      <c r="V384" s="4" t="str">
        <f t="array" ref="V384">LOWER(IFERROR(PROPER(CONCATENATE(MID(JOIN("",U384),LEN(JOIN("",U384))-ROW(INDIRECT("1:"&amp;LEN(JOIN("",U384))))+1,1))),""))</f>
        <v>r</v>
      </c>
      <c r="X384" s="4">
        <f t="shared" si="13"/>
        <v>1</v>
      </c>
      <c r="Y384" s="4" t="b">
        <f t="shared" si="14"/>
        <v>1</v>
      </c>
    </row>
    <row r="385">
      <c r="A385" s="1" t="s">
        <v>39</v>
      </c>
      <c r="B385" s="4" t="str">
        <f>IFERROR(__xludf.DUMMYFUNCTION("SPLIT(A385,"" "")"),"move")</f>
        <v>move</v>
      </c>
      <c r="C385" s="4">
        <f>IFERROR(__xludf.DUMMYFUNCTION("""COMPUTED_VALUE"""),1.0)</f>
        <v>1</v>
      </c>
      <c r="D385" s="4" t="str">
        <f>IFERROR(__xludf.DUMMYFUNCTION("""COMPUTED_VALUE"""),"from")</f>
        <v>from</v>
      </c>
      <c r="E385" s="4">
        <f>IFERROR(__xludf.DUMMYFUNCTION("""COMPUTED_VALUE"""),3.0)</f>
        <v>3</v>
      </c>
      <c r="F385" s="4" t="str">
        <f>IFERROR(__xludf.DUMMYFUNCTION("""COMPUTED_VALUE"""),"to")</f>
        <v>to</v>
      </c>
      <c r="G385" s="4">
        <f>IFERROR(__xludf.DUMMYFUNCTION("""COMPUTED_VALUE"""),4.0)</f>
        <v>4</v>
      </c>
      <c r="I385" s="4">
        <f t="shared" si="15"/>
        <v>375</v>
      </c>
      <c r="K385" s="4" t="str">
        <f t="shared" ref="K385:S385" si="389">IFS(
K$9=$G385, UPPER(K384) &amp; $V384,
K$9=$E385, LEFT(K384,LEN(K384)-LEN($V384)),
1,UPPER(K384)
)</f>
        <v>V</v>
      </c>
      <c r="L385" s="4" t="str">
        <f t="shared" si="389"/>
        <v/>
      </c>
      <c r="M385" s="4" t="str">
        <f t="shared" si="389"/>
        <v>MMDHTRMBPSPDGZNPJTRnjglw</v>
      </c>
      <c r="N385" s="4" t="str">
        <f t="shared" si="389"/>
        <v>MWFCLDQLLr</v>
      </c>
      <c r="O385" s="4" t="str">
        <f t="shared" si="389"/>
        <v>CHHLQBLVNHFQDH</v>
      </c>
      <c r="P385" s="4" t="str">
        <f t="shared" si="389"/>
        <v>GR</v>
      </c>
      <c r="Q385" s="4" t="str">
        <f t="shared" si="389"/>
        <v>T</v>
      </c>
      <c r="R385" s="4" t="str">
        <f t="shared" si="389"/>
        <v>QGMC</v>
      </c>
      <c r="S385" s="4" t="str">
        <f t="shared" si="389"/>
        <v/>
      </c>
      <c r="U385" s="4" t="str">
        <f t="shared" si="12"/>
        <v>lw</v>
      </c>
      <c r="V385" s="4" t="str">
        <f t="array" ref="V385">LOWER(IFERROR(PROPER(CONCATENATE(MID(JOIN("",U385),LEN(JOIN("",U385))-ROW(INDIRECT("1:"&amp;LEN(JOIN("",U385))))+1,1))),""))</f>
        <v>wl</v>
      </c>
      <c r="X385" s="4">
        <f t="shared" si="13"/>
        <v>2</v>
      </c>
      <c r="Y385" s="4" t="b">
        <f t="shared" si="14"/>
        <v>1</v>
      </c>
    </row>
    <row r="386">
      <c r="A386" s="1" t="s">
        <v>97</v>
      </c>
      <c r="B386" s="4" t="str">
        <f>IFERROR(__xludf.DUMMYFUNCTION("SPLIT(A386,"" "")"),"move")</f>
        <v>move</v>
      </c>
      <c r="C386" s="4">
        <f>IFERROR(__xludf.DUMMYFUNCTION("""COMPUTED_VALUE"""),2.0)</f>
        <v>2</v>
      </c>
      <c r="D386" s="4" t="str">
        <f>IFERROR(__xludf.DUMMYFUNCTION("""COMPUTED_VALUE"""),"from")</f>
        <v>from</v>
      </c>
      <c r="E386" s="4">
        <f>IFERROR(__xludf.DUMMYFUNCTION("""COMPUTED_VALUE"""),3.0)</f>
        <v>3</v>
      </c>
      <c r="F386" s="4" t="str">
        <f>IFERROR(__xludf.DUMMYFUNCTION("""COMPUTED_VALUE"""),"to")</f>
        <v>to</v>
      </c>
      <c r="G386" s="4">
        <f>IFERROR(__xludf.DUMMYFUNCTION("""COMPUTED_VALUE"""),7.0)</f>
        <v>7</v>
      </c>
      <c r="I386" s="4">
        <f t="shared" si="15"/>
        <v>376</v>
      </c>
      <c r="K386" s="4" t="str">
        <f t="shared" ref="K386:S386" si="390">IFS(
K$9=$G386, UPPER(K385) &amp; $V385,
K$9=$E386, LEFT(K385,LEN(K385)-LEN($V385)),
1,UPPER(K385)
)</f>
        <v>V</v>
      </c>
      <c r="L386" s="4" t="str">
        <f t="shared" si="390"/>
        <v/>
      </c>
      <c r="M386" s="4" t="str">
        <f t="shared" si="390"/>
        <v>MMDHTRMBPSPDGZNPJTRnjg</v>
      </c>
      <c r="N386" s="4" t="str">
        <f t="shared" si="390"/>
        <v>MWFCLDQLLR</v>
      </c>
      <c r="O386" s="4" t="str">
        <f t="shared" si="390"/>
        <v>CHHLQBLVNHFQDH</v>
      </c>
      <c r="P386" s="4" t="str">
        <f t="shared" si="390"/>
        <v>GR</v>
      </c>
      <c r="Q386" s="4" t="str">
        <f t="shared" si="390"/>
        <v>Twl</v>
      </c>
      <c r="R386" s="4" t="str">
        <f t="shared" si="390"/>
        <v>QGMC</v>
      </c>
      <c r="S386" s="4" t="str">
        <f t="shared" si="390"/>
        <v/>
      </c>
      <c r="U386" s="4" t="str">
        <f t="shared" si="12"/>
        <v>R</v>
      </c>
      <c r="V386" s="4" t="str">
        <f t="array" ref="V386">LOWER(IFERROR(PROPER(CONCATENATE(MID(JOIN("",U386),LEN(JOIN("",U386))-ROW(INDIRECT("1:"&amp;LEN(JOIN("",U386))))+1,1))),""))</f>
        <v>r</v>
      </c>
      <c r="X386" s="4">
        <f t="shared" si="13"/>
        <v>1</v>
      </c>
      <c r="Y386" s="4" t="b">
        <f t="shared" si="14"/>
        <v>1</v>
      </c>
    </row>
    <row r="387">
      <c r="A387" s="1" t="s">
        <v>58</v>
      </c>
      <c r="B387" s="4" t="str">
        <f>IFERROR(__xludf.DUMMYFUNCTION("SPLIT(A387,"" "")"),"move")</f>
        <v>move</v>
      </c>
      <c r="C387" s="4">
        <f>IFERROR(__xludf.DUMMYFUNCTION("""COMPUTED_VALUE"""),1.0)</f>
        <v>1</v>
      </c>
      <c r="D387" s="4" t="str">
        <f>IFERROR(__xludf.DUMMYFUNCTION("""COMPUTED_VALUE"""),"from")</f>
        <v>from</v>
      </c>
      <c r="E387" s="4">
        <f>IFERROR(__xludf.DUMMYFUNCTION("""COMPUTED_VALUE"""),6.0)</f>
        <v>6</v>
      </c>
      <c r="F387" s="4" t="str">
        <f>IFERROR(__xludf.DUMMYFUNCTION("""COMPUTED_VALUE"""),"to")</f>
        <v>to</v>
      </c>
      <c r="G387" s="4">
        <f>IFERROR(__xludf.DUMMYFUNCTION("""COMPUTED_VALUE"""),9.0)</f>
        <v>9</v>
      </c>
      <c r="I387" s="4">
        <f t="shared" si="15"/>
        <v>377</v>
      </c>
      <c r="K387" s="4" t="str">
        <f t="shared" ref="K387:S387" si="391">IFS(
K$9=$G387, UPPER(K386) &amp; $V386,
K$9=$E387, LEFT(K386,LEN(K386)-LEN($V386)),
1,UPPER(K386)
)</f>
        <v>V</v>
      </c>
      <c r="L387" s="4" t="str">
        <f t="shared" si="391"/>
        <v/>
      </c>
      <c r="M387" s="4" t="str">
        <f t="shared" si="391"/>
        <v>MMDHTRMBPSPDGZNPJTRNJG</v>
      </c>
      <c r="N387" s="4" t="str">
        <f t="shared" si="391"/>
        <v>MWFCLDQLLR</v>
      </c>
      <c r="O387" s="4" t="str">
        <f t="shared" si="391"/>
        <v>CHHLQBLVNHFQDH</v>
      </c>
      <c r="P387" s="4" t="str">
        <f t="shared" si="391"/>
        <v>G</v>
      </c>
      <c r="Q387" s="4" t="str">
        <f t="shared" si="391"/>
        <v>TWL</v>
      </c>
      <c r="R387" s="4" t="str">
        <f t="shared" si="391"/>
        <v>QGMC</v>
      </c>
      <c r="S387" s="4" t="str">
        <f t="shared" si="391"/>
        <v>r</v>
      </c>
      <c r="U387" s="4" t="str">
        <f t="shared" si="12"/>
        <v>LQBLVNHFQDH</v>
      </c>
      <c r="V387" s="4" t="str">
        <f t="array" ref="V387">LOWER(IFERROR(PROPER(CONCATENATE(MID(JOIN("",U387),LEN(JOIN("",U387))-ROW(INDIRECT("1:"&amp;LEN(JOIN("",U387))))+1,1))),""))</f>
        <v>hdqfhnvlbql</v>
      </c>
      <c r="X387" s="4">
        <f t="shared" si="13"/>
        <v>11</v>
      </c>
      <c r="Y387" s="4" t="b">
        <f t="shared" si="14"/>
        <v>1</v>
      </c>
    </row>
    <row r="388">
      <c r="A388" s="1" t="s">
        <v>292</v>
      </c>
      <c r="B388" s="4" t="str">
        <f>IFERROR(__xludf.DUMMYFUNCTION("SPLIT(A388,"" "")"),"move")</f>
        <v>move</v>
      </c>
      <c r="C388" s="4">
        <f>IFERROR(__xludf.DUMMYFUNCTION("""COMPUTED_VALUE"""),11.0)</f>
        <v>11</v>
      </c>
      <c r="D388" s="4" t="str">
        <f>IFERROR(__xludf.DUMMYFUNCTION("""COMPUTED_VALUE"""),"from")</f>
        <v>from</v>
      </c>
      <c r="E388" s="4">
        <f>IFERROR(__xludf.DUMMYFUNCTION("""COMPUTED_VALUE"""),5.0)</f>
        <v>5</v>
      </c>
      <c r="F388" s="4" t="str">
        <f>IFERROR(__xludf.DUMMYFUNCTION("""COMPUTED_VALUE"""),"to")</f>
        <v>to</v>
      </c>
      <c r="G388" s="4">
        <f>IFERROR(__xludf.DUMMYFUNCTION("""COMPUTED_VALUE"""),1.0)</f>
        <v>1</v>
      </c>
      <c r="I388" s="4">
        <f t="shared" si="15"/>
        <v>378</v>
      </c>
      <c r="K388" s="4" t="str">
        <f t="shared" ref="K388:S388" si="392">IFS(
K$9=$G388, UPPER(K387) &amp; $V387,
K$9=$E388, LEFT(K387,LEN(K387)-LEN($V387)),
1,UPPER(K387)
)</f>
        <v>Vhdqfhnvlbql</v>
      </c>
      <c r="L388" s="4" t="str">
        <f t="shared" si="392"/>
        <v/>
      </c>
      <c r="M388" s="4" t="str">
        <f t="shared" si="392"/>
        <v>MMDHTRMBPSPDGZNPJTRNJG</v>
      </c>
      <c r="N388" s="4" t="str">
        <f t="shared" si="392"/>
        <v>MWFCLDQLLR</v>
      </c>
      <c r="O388" s="4" t="str">
        <f t="shared" si="392"/>
        <v>CHH</v>
      </c>
      <c r="P388" s="4" t="str">
        <f t="shared" si="392"/>
        <v>G</v>
      </c>
      <c r="Q388" s="4" t="str">
        <f t="shared" si="392"/>
        <v>TWL</v>
      </c>
      <c r="R388" s="4" t="str">
        <f t="shared" si="392"/>
        <v>QGMC</v>
      </c>
      <c r="S388" s="4" t="str">
        <f t="shared" si="392"/>
        <v>R</v>
      </c>
      <c r="U388" s="4" t="str">
        <f t="shared" si="12"/>
        <v>G</v>
      </c>
      <c r="V388" s="4" t="str">
        <f t="array" ref="V388">LOWER(IFERROR(PROPER(CONCATENATE(MID(JOIN("",U388),LEN(JOIN("",U388))-ROW(INDIRECT("1:"&amp;LEN(JOIN("",U388))))+1,1))),""))</f>
        <v>g</v>
      </c>
      <c r="X388" s="4">
        <f t="shared" si="13"/>
        <v>1</v>
      </c>
      <c r="Y388" s="4" t="b">
        <f t="shared" si="14"/>
        <v>1</v>
      </c>
    </row>
    <row r="389">
      <c r="A389" s="1" t="s">
        <v>50</v>
      </c>
      <c r="B389" s="4" t="str">
        <f>IFERROR(__xludf.DUMMYFUNCTION("SPLIT(A389,"" "")"),"move")</f>
        <v>move</v>
      </c>
      <c r="C389" s="4">
        <f>IFERROR(__xludf.DUMMYFUNCTION("""COMPUTED_VALUE"""),1.0)</f>
        <v>1</v>
      </c>
      <c r="D389" s="4" t="str">
        <f>IFERROR(__xludf.DUMMYFUNCTION("""COMPUTED_VALUE"""),"from")</f>
        <v>from</v>
      </c>
      <c r="E389" s="4">
        <f>IFERROR(__xludf.DUMMYFUNCTION("""COMPUTED_VALUE"""),6.0)</f>
        <v>6</v>
      </c>
      <c r="F389" s="4" t="str">
        <f>IFERROR(__xludf.DUMMYFUNCTION("""COMPUTED_VALUE"""),"to")</f>
        <v>to</v>
      </c>
      <c r="G389" s="4">
        <f>IFERROR(__xludf.DUMMYFUNCTION("""COMPUTED_VALUE"""),3.0)</f>
        <v>3</v>
      </c>
      <c r="I389" s="4">
        <f t="shared" si="15"/>
        <v>379</v>
      </c>
      <c r="K389" s="4" t="str">
        <f t="shared" ref="K389:S389" si="393">IFS(
K$9=$G389, UPPER(K388) &amp; $V388,
K$9=$E389, LEFT(K388,LEN(K388)-LEN($V388)),
1,UPPER(K388)
)</f>
        <v>VHDQFHNVLBQL</v>
      </c>
      <c r="L389" s="4" t="str">
        <f t="shared" si="393"/>
        <v/>
      </c>
      <c r="M389" s="4" t="str">
        <f t="shared" si="393"/>
        <v>MMDHTRMBPSPDGZNPJTRNJGg</v>
      </c>
      <c r="N389" s="4" t="str">
        <f t="shared" si="393"/>
        <v>MWFCLDQLLR</v>
      </c>
      <c r="O389" s="4" t="str">
        <f t="shared" si="393"/>
        <v>CHH</v>
      </c>
      <c r="P389" s="4" t="str">
        <f t="shared" si="393"/>
        <v/>
      </c>
      <c r="Q389" s="4" t="str">
        <f t="shared" si="393"/>
        <v>TWL</v>
      </c>
      <c r="R389" s="4" t="str">
        <f t="shared" si="393"/>
        <v>QGMC</v>
      </c>
      <c r="S389" s="4" t="str">
        <f t="shared" si="393"/>
        <v>R</v>
      </c>
      <c r="U389" s="4" t="str">
        <f t="shared" si="12"/>
        <v>FCLDQLLR</v>
      </c>
      <c r="V389" s="4" t="str">
        <f t="array" ref="V389">LOWER(IFERROR(PROPER(CONCATENATE(MID(JOIN("",U389),LEN(JOIN("",U389))-ROW(INDIRECT("1:"&amp;LEN(JOIN("",U389))))+1,1))),""))</f>
        <v>rllqdlcf</v>
      </c>
      <c r="X389" s="4">
        <f t="shared" si="13"/>
        <v>8</v>
      </c>
      <c r="Y389" s="4" t="b">
        <f t="shared" si="14"/>
        <v>1</v>
      </c>
    </row>
    <row r="390">
      <c r="A390" s="1" t="s">
        <v>293</v>
      </c>
      <c r="B390" s="4" t="str">
        <f>IFERROR(__xludf.DUMMYFUNCTION("SPLIT(A390,"" "")"),"move")</f>
        <v>move</v>
      </c>
      <c r="C390" s="4">
        <f>IFERROR(__xludf.DUMMYFUNCTION("""COMPUTED_VALUE"""),8.0)</f>
        <v>8</v>
      </c>
      <c r="D390" s="4" t="str">
        <f>IFERROR(__xludf.DUMMYFUNCTION("""COMPUTED_VALUE"""),"from")</f>
        <v>from</v>
      </c>
      <c r="E390" s="4">
        <f>IFERROR(__xludf.DUMMYFUNCTION("""COMPUTED_VALUE"""),4.0)</f>
        <v>4</v>
      </c>
      <c r="F390" s="4" t="str">
        <f>IFERROR(__xludf.DUMMYFUNCTION("""COMPUTED_VALUE"""),"to")</f>
        <v>to</v>
      </c>
      <c r="G390" s="4">
        <f>IFERROR(__xludf.DUMMYFUNCTION("""COMPUTED_VALUE"""),1.0)</f>
        <v>1</v>
      </c>
      <c r="I390" s="4">
        <f t="shared" si="15"/>
        <v>380</v>
      </c>
      <c r="K390" s="4" t="str">
        <f t="shared" ref="K390:S390" si="394">IFS(
K$9=$G390, UPPER(K389) &amp; $V389,
K$9=$E390, LEFT(K389,LEN(K389)-LEN($V389)),
1,UPPER(K389)
)</f>
        <v>VHDQFHNVLBQLrllqdlcf</v>
      </c>
      <c r="L390" s="4" t="str">
        <f t="shared" si="394"/>
        <v/>
      </c>
      <c r="M390" s="4" t="str">
        <f t="shared" si="394"/>
        <v>MMDHTRMBPSPDGZNPJTRNJGG</v>
      </c>
      <c r="N390" s="4" t="str">
        <f t="shared" si="394"/>
        <v>MW</v>
      </c>
      <c r="O390" s="4" t="str">
        <f t="shared" si="394"/>
        <v>CHH</v>
      </c>
      <c r="P390" s="4" t="str">
        <f t="shared" si="394"/>
        <v/>
      </c>
      <c r="Q390" s="4" t="str">
        <f t="shared" si="394"/>
        <v>TWL</v>
      </c>
      <c r="R390" s="4" t="str">
        <f t="shared" si="394"/>
        <v>QGMC</v>
      </c>
      <c r="S390" s="4" t="str">
        <f t="shared" si="394"/>
        <v>R</v>
      </c>
      <c r="U390" s="4" t="str">
        <f t="shared" si="12"/>
        <v>HH</v>
      </c>
      <c r="V390" s="4" t="str">
        <f t="array" ref="V390">LOWER(IFERROR(PROPER(CONCATENATE(MID(JOIN("",U390),LEN(JOIN("",U390))-ROW(INDIRECT("1:"&amp;LEN(JOIN("",U390))))+1,1))),""))</f>
        <v>hh</v>
      </c>
      <c r="X390" s="4">
        <f t="shared" si="13"/>
        <v>2</v>
      </c>
      <c r="Y390" s="4" t="b">
        <f t="shared" si="14"/>
        <v>1</v>
      </c>
    </row>
    <row r="391">
      <c r="A391" s="1" t="s">
        <v>93</v>
      </c>
      <c r="B391" s="4" t="str">
        <f>IFERROR(__xludf.DUMMYFUNCTION("SPLIT(A391,"" "")"),"move")</f>
        <v>move</v>
      </c>
      <c r="C391" s="4">
        <f>IFERROR(__xludf.DUMMYFUNCTION("""COMPUTED_VALUE"""),2.0)</f>
        <v>2</v>
      </c>
      <c r="D391" s="4" t="str">
        <f>IFERROR(__xludf.DUMMYFUNCTION("""COMPUTED_VALUE"""),"from")</f>
        <v>from</v>
      </c>
      <c r="E391" s="4">
        <f>IFERROR(__xludf.DUMMYFUNCTION("""COMPUTED_VALUE"""),5.0)</f>
        <v>5</v>
      </c>
      <c r="F391" s="4" t="str">
        <f>IFERROR(__xludf.DUMMYFUNCTION("""COMPUTED_VALUE"""),"to")</f>
        <v>to</v>
      </c>
      <c r="G391" s="4">
        <f>IFERROR(__xludf.DUMMYFUNCTION("""COMPUTED_VALUE"""),2.0)</f>
        <v>2</v>
      </c>
      <c r="I391" s="4">
        <f t="shared" si="15"/>
        <v>381</v>
      </c>
      <c r="K391" s="4" t="str">
        <f t="shared" ref="K391:S391" si="395">IFS(
K$9=$G391, UPPER(K390) &amp; $V390,
K$9=$E391, LEFT(K390,LEN(K390)-LEN($V390)),
1,UPPER(K390)
)</f>
        <v>VHDQFHNVLBQLRLLQDLCF</v>
      </c>
      <c r="L391" s="4" t="str">
        <f t="shared" si="395"/>
        <v>hh</v>
      </c>
      <c r="M391" s="4" t="str">
        <f t="shared" si="395"/>
        <v>MMDHTRMBPSPDGZNPJTRNJGG</v>
      </c>
      <c r="N391" s="4" t="str">
        <f t="shared" si="395"/>
        <v>MW</v>
      </c>
      <c r="O391" s="4" t="str">
        <f t="shared" si="395"/>
        <v>C</v>
      </c>
      <c r="P391" s="4" t="str">
        <f t="shared" si="395"/>
        <v/>
      </c>
      <c r="Q391" s="4" t="str">
        <f t="shared" si="395"/>
        <v>TWL</v>
      </c>
      <c r="R391" s="4" t="str">
        <f t="shared" si="395"/>
        <v>QGMC</v>
      </c>
      <c r="S391" s="4" t="str">
        <f t="shared" si="395"/>
        <v>R</v>
      </c>
      <c r="U391" s="4" t="str">
        <f t="shared" si="12"/>
        <v>R</v>
      </c>
      <c r="V391" s="4" t="str">
        <f t="array" ref="V391">LOWER(IFERROR(PROPER(CONCATENATE(MID(JOIN("",U391),LEN(JOIN("",U391))-ROW(INDIRECT("1:"&amp;LEN(JOIN("",U391))))+1,1))),""))</f>
        <v>r</v>
      </c>
      <c r="X391" s="4">
        <f t="shared" si="13"/>
        <v>1</v>
      </c>
      <c r="Y391" s="4" t="b">
        <f t="shared" si="14"/>
        <v>1</v>
      </c>
    </row>
    <row r="392">
      <c r="A392" s="1" t="s">
        <v>294</v>
      </c>
      <c r="B392" s="4" t="str">
        <f>IFERROR(__xludf.DUMMYFUNCTION("SPLIT(A392,"" "")"),"move")</f>
        <v>move</v>
      </c>
      <c r="C392" s="4">
        <f>IFERROR(__xludf.DUMMYFUNCTION("""COMPUTED_VALUE"""),1.0)</f>
        <v>1</v>
      </c>
      <c r="D392" s="4" t="str">
        <f>IFERROR(__xludf.DUMMYFUNCTION("""COMPUTED_VALUE"""),"from")</f>
        <v>from</v>
      </c>
      <c r="E392" s="4">
        <f>IFERROR(__xludf.DUMMYFUNCTION("""COMPUTED_VALUE"""),9.0)</f>
        <v>9</v>
      </c>
      <c r="F392" s="4" t="str">
        <f>IFERROR(__xludf.DUMMYFUNCTION("""COMPUTED_VALUE"""),"to")</f>
        <v>to</v>
      </c>
      <c r="G392" s="4">
        <f>IFERROR(__xludf.DUMMYFUNCTION("""COMPUTED_VALUE"""),5.0)</f>
        <v>5</v>
      </c>
      <c r="I392" s="4">
        <f t="shared" si="15"/>
        <v>382</v>
      </c>
      <c r="K392" s="4" t="str">
        <f t="shared" ref="K392:S392" si="396">IFS(
K$9=$G392, UPPER(K391) &amp; $V391,
K$9=$E392, LEFT(K391,LEN(K391)-LEN($V391)),
1,UPPER(K391)
)</f>
        <v>VHDQFHNVLBQLRLLQDLCF</v>
      </c>
      <c r="L392" s="4" t="str">
        <f t="shared" si="396"/>
        <v>HH</v>
      </c>
      <c r="M392" s="4" t="str">
        <f t="shared" si="396"/>
        <v>MMDHTRMBPSPDGZNPJTRNJGG</v>
      </c>
      <c r="N392" s="4" t="str">
        <f t="shared" si="396"/>
        <v>MW</v>
      </c>
      <c r="O392" s="4" t="str">
        <f t="shared" si="396"/>
        <v>Cr</v>
      </c>
      <c r="P392" s="4" t="str">
        <f t="shared" si="396"/>
        <v/>
      </c>
      <c r="Q392" s="4" t="str">
        <f t="shared" si="396"/>
        <v>TWL</v>
      </c>
      <c r="R392" s="4" t="str">
        <f t="shared" si="396"/>
        <v>QGMC</v>
      </c>
      <c r="S392" s="4" t="str">
        <f t="shared" si="396"/>
        <v/>
      </c>
      <c r="U392" s="4" t="str">
        <f t="shared" si="12"/>
        <v>MC</v>
      </c>
      <c r="V392" s="4" t="str">
        <f t="array" ref="V392">LOWER(IFERROR(PROPER(CONCATENATE(MID(JOIN("",U392),LEN(JOIN("",U392))-ROW(INDIRECT("1:"&amp;LEN(JOIN("",U392))))+1,1))),""))</f>
        <v>cm</v>
      </c>
      <c r="X392" s="4">
        <f t="shared" si="13"/>
        <v>2</v>
      </c>
      <c r="Y392" s="4" t="b">
        <f t="shared" si="14"/>
        <v>1</v>
      </c>
    </row>
    <row r="393">
      <c r="A393" s="1" t="s">
        <v>269</v>
      </c>
      <c r="B393" s="4" t="str">
        <f>IFERROR(__xludf.DUMMYFUNCTION("SPLIT(A393,"" "")"),"move")</f>
        <v>move</v>
      </c>
      <c r="C393" s="4">
        <f>IFERROR(__xludf.DUMMYFUNCTION("""COMPUTED_VALUE"""),2.0)</f>
        <v>2</v>
      </c>
      <c r="D393" s="4" t="str">
        <f>IFERROR(__xludf.DUMMYFUNCTION("""COMPUTED_VALUE"""),"from")</f>
        <v>from</v>
      </c>
      <c r="E393" s="4">
        <f>IFERROR(__xludf.DUMMYFUNCTION("""COMPUTED_VALUE"""),8.0)</f>
        <v>8</v>
      </c>
      <c r="F393" s="4" t="str">
        <f>IFERROR(__xludf.DUMMYFUNCTION("""COMPUTED_VALUE"""),"to")</f>
        <v>to</v>
      </c>
      <c r="G393" s="4">
        <f>IFERROR(__xludf.DUMMYFUNCTION("""COMPUTED_VALUE"""),7.0)</f>
        <v>7</v>
      </c>
      <c r="I393" s="4">
        <f t="shared" si="15"/>
        <v>383</v>
      </c>
      <c r="K393" s="4" t="str">
        <f t="shared" ref="K393:S393" si="397">IFS(
K$9=$G393, UPPER(K392) &amp; $V392,
K$9=$E393, LEFT(K392,LEN(K392)-LEN($V392)),
1,UPPER(K392)
)</f>
        <v>VHDQFHNVLBQLRLLQDLCF</v>
      </c>
      <c r="L393" s="4" t="str">
        <f t="shared" si="397"/>
        <v>HH</v>
      </c>
      <c r="M393" s="4" t="str">
        <f t="shared" si="397"/>
        <v>MMDHTRMBPSPDGZNPJTRNJGG</v>
      </c>
      <c r="N393" s="4" t="str">
        <f t="shared" si="397"/>
        <v>MW</v>
      </c>
      <c r="O393" s="4" t="str">
        <f t="shared" si="397"/>
        <v>CR</v>
      </c>
      <c r="P393" s="4" t="str">
        <f t="shared" si="397"/>
        <v/>
      </c>
      <c r="Q393" s="4" t="str">
        <f t="shared" si="397"/>
        <v>TWLcm</v>
      </c>
      <c r="R393" s="4" t="str">
        <f t="shared" si="397"/>
        <v>QG</v>
      </c>
      <c r="S393" s="4" t="str">
        <f t="shared" si="397"/>
        <v/>
      </c>
      <c r="U393" s="4" t="str">
        <f t="shared" si="12"/>
        <v>LLQDLCF</v>
      </c>
      <c r="V393" s="4" t="str">
        <f t="array" ref="V393">LOWER(IFERROR(PROPER(CONCATENATE(MID(JOIN("",U393),LEN(JOIN("",U393))-ROW(INDIRECT("1:"&amp;LEN(JOIN("",U393))))+1,1))),""))</f>
        <v>fcldqll</v>
      </c>
      <c r="X393" s="4">
        <f t="shared" si="13"/>
        <v>7</v>
      </c>
      <c r="Y393" s="4" t="b">
        <f t="shared" si="14"/>
        <v>1</v>
      </c>
    </row>
    <row r="394">
      <c r="A394" s="1" t="s">
        <v>295</v>
      </c>
      <c r="B394" s="4" t="str">
        <f>IFERROR(__xludf.DUMMYFUNCTION("SPLIT(A394,"" "")"),"move")</f>
        <v>move</v>
      </c>
      <c r="C394" s="4">
        <f>IFERROR(__xludf.DUMMYFUNCTION("""COMPUTED_VALUE"""),7.0)</f>
        <v>7</v>
      </c>
      <c r="D394" s="4" t="str">
        <f>IFERROR(__xludf.DUMMYFUNCTION("""COMPUTED_VALUE"""),"from")</f>
        <v>from</v>
      </c>
      <c r="E394" s="4">
        <f>IFERROR(__xludf.DUMMYFUNCTION("""COMPUTED_VALUE"""),1.0)</f>
        <v>1</v>
      </c>
      <c r="F394" s="4" t="str">
        <f>IFERROR(__xludf.DUMMYFUNCTION("""COMPUTED_VALUE"""),"to")</f>
        <v>to</v>
      </c>
      <c r="G394" s="4">
        <f>IFERROR(__xludf.DUMMYFUNCTION("""COMPUTED_VALUE"""),5.0)</f>
        <v>5</v>
      </c>
      <c r="I394" s="4">
        <f t="shared" si="15"/>
        <v>384</v>
      </c>
      <c r="K394" s="4" t="str">
        <f t="shared" ref="K394:S394" si="398">IFS(
K$9=$G394, UPPER(K393) &amp; $V393,
K$9=$E394, LEFT(K393,LEN(K393)-LEN($V393)),
1,UPPER(K393)
)</f>
        <v>VHDQFHNVLBQLR</v>
      </c>
      <c r="L394" s="4" t="str">
        <f t="shared" si="398"/>
        <v>HH</v>
      </c>
      <c r="M394" s="4" t="str">
        <f t="shared" si="398"/>
        <v>MMDHTRMBPSPDGZNPJTRNJGG</v>
      </c>
      <c r="N394" s="4" t="str">
        <f t="shared" si="398"/>
        <v>MW</v>
      </c>
      <c r="O394" s="4" t="str">
        <f t="shared" si="398"/>
        <v>CRfcldqll</v>
      </c>
      <c r="P394" s="4" t="str">
        <f t="shared" si="398"/>
        <v/>
      </c>
      <c r="Q394" s="4" t="str">
        <f t="shared" si="398"/>
        <v>TWLCM</v>
      </c>
      <c r="R394" s="4" t="str">
        <f t="shared" si="398"/>
        <v>QG</v>
      </c>
      <c r="S394" s="4" t="str">
        <f t="shared" si="398"/>
        <v/>
      </c>
      <c r="U394" s="4" t="str">
        <f t="shared" si="12"/>
        <v>CM</v>
      </c>
      <c r="V394" s="4" t="str">
        <f t="array" ref="V394">LOWER(IFERROR(PROPER(CONCATENATE(MID(JOIN("",U394),LEN(JOIN("",U394))-ROW(INDIRECT("1:"&amp;LEN(JOIN("",U394))))+1,1))),""))</f>
        <v>mc</v>
      </c>
      <c r="X394" s="4">
        <f t="shared" si="13"/>
        <v>2</v>
      </c>
      <c r="Y394" s="4" t="b">
        <f t="shared" si="14"/>
        <v>1</v>
      </c>
    </row>
    <row r="395">
      <c r="A395" s="1" t="s">
        <v>296</v>
      </c>
      <c r="B395" s="4" t="str">
        <f>IFERROR(__xludf.DUMMYFUNCTION("SPLIT(A395,"" "")"),"move")</f>
        <v>move</v>
      </c>
      <c r="C395" s="4">
        <f>IFERROR(__xludf.DUMMYFUNCTION("""COMPUTED_VALUE"""),2.0)</f>
        <v>2</v>
      </c>
      <c r="D395" s="4" t="str">
        <f>IFERROR(__xludf.DUMMYFUNCTION("""COMPUTED_VALUE"""),"from")</f>
        <v>from</v>
      </c>
      <c r="E395" s="4">
        <f>IFERROR(__xludf.DUMMYFUNCTION("""COMPUTED_VALUE"""),7.0)</f>
        <v>7</v>
      </c>
      <c r="F395" s="4" t="str">
        <f>IFERROR(__xludf.DUMMYFUNCTION("""COMPUTED_VALUE"""),"to")</f>
        <v>to</v>
      </c>
      <c r="G395" s="4">
        <f>IFERROR(__xludf.DUMMYFUNCTION("""COMPUTED_VALUE"""),3.0)</f>
        <v>3</v>
      </c>
      <c r="I395" s="4">
        <f t="shared" si="15"/>
        <v>385</v>
      </c>
      <c r="K395" s="4" t="str">
        <f t="shared" ref="K395:S395" si="399">IFS(
K$9=$G395, UPPER(K394) &amp; $V394,
K$9=$E395, LEFT(K394,LEN(K394)-LEN($V394)),
1,UPPER(K394)
)</f>
        <v>VHDQFHNVLBQLR</v>
      </c>
      <c r="L395" s="4" t="str">
        <f t="shared" si="399"/>
        <v>HH</v>
      </c>
      <c r="M395" s="4" t="str">
        <f t="shared" si="399"/>
        <v>MMDHTRMBPSPDGZNPJTRNJGGmc</v>
      </c>
      <c r="N395" s="4" t="str">
        <f t="shared" si="399"/>
        <v>MW</v>
      </c>
      <c r="O395" s="4" t="str">
        <f t="shared" si="399"/>
        <v>CRFCLDQLL</v>
      </c>
      <c r="P395" s="4" t="str">
        <f t="shared" si="399"/>
        <v/>
      </c>
      <c r="Q395" s="4" t="str">
        <f t="shared" si="399"/>
        <v>TWL</v>
      </c>
      <c r="R395" s="4" t="str">
        <f t="shared" si="399"/>
        <v>QG</v>
      </c>
      <c r="S395" s="4" t="str">
        <f t="shared" si="399"/>
        <v/>
      </c>
      <c r="U395" s="4" t="str">
        <f t="shared" si="12"/>
        <v>RFCLDQLL</v>
      </c>
      <c r="V395" s="4" t="str">
        <f t="array" ref="V395">LOWER(IFERROR(PROPER(CONCATENATE(MID(JOIN("",U395),LEN(JOIN("",U395))-ROW(INDIRECT("1:"&amp;LEN(JOIN("",U395))))+1,1))),""))</f>
        <v>llqdlcfr</v>
      </c>
      <c r="X395" s="4">
        <f t="shared" si="13"/>
        <v>8</v>
      </c>
      <c r="Y395" s="4" t="b">
        <f t="shared" si="14"/>
        <v>1</v>
      </c>
    </row>
    <row r="396">
      <c r="A396" s="1" t="s">
        <v>297</v>
      </c>
      <c r="B396" s="4" t="str">
        <f>IFERROR(__xludf.DUMMYFUNCTION("SPLIT(A396,"" "")"),"move")</f>
        <v>move</v>
      </c>
      <c r="C396" s="4">
        <f>IFERROR(__xludf.DUMMYFUNCTION("""COMPUTED_VALUE"""),8.0)</f>
        <v>8</v>
      </c>
      <c r="D396" s="4" t="str">
        <f>IFERROR(__xludf.DUMMYFUNCTION("""COMPUTED_VALUE"""),"from")</f>
        <v>from</v>
      </c>
      <c r="E396" s="4">
        <f>IFERROR(__xludf.DUMMYFUNCTION("""COMPUTED_VALUE"""),5.0)</f>
        <v>5</v>
      </c>
      <c r="F396" s="4" t="str">
        <f>IFERROR(__xludf.DUMMYFUNCTION("""COMPUTED_VALUE"""),"to")</f>
        <v>to</v>
      </c>
      <c r="G396" s="4">
        <f>IFERROR(__xludf.DUMMYFUNCTION("""COMPUTED_VALUE"""),4.0)</f>
        <v>4</v>
      </c>
      <c r="I396" s="4">
        <f t="shared" si="15"/>
        <v>386</v>
      </c>
      <c r="K396" s="4" t="str">
        <f t="shared" ref="K396:S396" si="400">IFS(
K$9=$G396, UPPER(K395) &amp; $V395,
K$9=$E396, LEFT(K395,LEN(K395)-LEN($V395)),
1,UPPER(K395)
)</f>
        <v>VHDQFHNVLBQLR</v>
      </c>
      <c r="L396" s="4" t="str">
        <f t="shared" si="400"/>
        <v>HH</v>
      </c>
      <c r="M396" s="4" t="str">
        <f t="shared" si="400"/>
        <v>MMDHTRMBPSPDGZNPJTRNJGGMC</v>
      </c>
      <c r="N396" s="4" t="str">
        <f t="shared" si="400"/>
        <v>MWllqdlcfr</v>
      </c>
      <c r="O396" s="4" t="str">
        <f t="shared" si="400"/>
        <v>C</v>
      </c>
      <c r="P396" s="4" t="str">
        <f t="shared" si="400"/>
        <v/>
      </c>
      <c r="Q396" s="4" t="str">
        <f t="shared" si="400"/>
        <v>TWL</v>
      </c>
      <c r="R396" s="4" t="str">
        <f t="shared" si="400"/>
        <v>QG</v>
      </c>
      <c r="S396" s="4" t="str">
        <f t="shared" si="400"/>
        <v/>
      </c>
      <c r="U396" s="4" t="str">
        <f t="shared" si="12"/>
        <v>G</v>
      </c>
      <c r="V396" s="4" t="str">
        <f t="array" ref="V396">LOWER(IFERROR(PROPER(CONCATENATE(MID(JOIN("",U396),LEN(JOIN("",U396))-ROW(INDIRECT("1:"&amp;LEN(JOIN("",U396))))+1,1))),""))</f>
        <v>g</v>
      </c>
      <c r="X396" s="4">
        <f t="shared" si="13"/>
        <v>1</v>
      </c>
      <c r="Y396" s="4" t="b">
        <f t="shared" si="14"/>
        <v>1</v>
      </c>
    </row>
    <row r="397">
      <c r="A397" s="1" t="s">
        <v>298</v>
      </c>
      <c r="B397" s="4" t="str">
        <f>IFERROR(__xludf.DUMMYFUNCTION("SPLIT(A397,"" "")"),"move")</f>
        <v>move</v>
      </c>
      <c r="C397" s="4">
        <f>IFERROR(__xludf.DUMMYFUNCTION("""COMPUTED_VALUE"""),1.0)</f>
        <v>1</v>
      </c>
      <c r="D397" s="4" t="str">
        <f>IFERROR(__xludf.DUMMYFUNCTION("""COMPUTED_VALUE"""),"from")</f>
        <v>from</v>
      </c>
      <c r="E397" s="4">
        <f>IFERROR(__xludf.DUMMYFUNCTION("""COMPUTED_VALUE"""),8.0)</f>
        <v>8</v>
      </c>
      <c r="F397" s="4" t="str">
        <f>IFERROR(__xludf.DUMMYFUNCTION("""COMPUTED_VALUE"""),"to")</f>
        <v>to</v>
      </c>
      <c r="G397" s="4">
        <f>IFERROR(__xludf.DUMMYFUNCTION("""COMPUTED_VALUE"""),2.0)</f>
        <v>2</v>
      </c>
      <c r="I397" s="4">
        <f t="shared" si="15"/>
        <v>387</v>
      </c>
      <c r="K397" s="4" t="str">
        <f t="shared" ref="K397:S397" si="401">IFS(
K$9=$G397, UPPER(K396) &amp; $V396,
K$9=$E397, LEFT(K396,LEN(K396)-LEN($V396)),
1,UPPER(K396)
)</f>
        <v>VHDQFHNVLBQLR</v>
      </c>
      <c r="L397" s="4" t="str">
        <f t="shared" si="401"/>
        <v>HHg</v>
      </c>
      <c r="M397" s="4" t="str">
        <f t="shared" si="401"/>
        <v>MMDHTRMBPSPDGZNPJTRNJGGMC</v>
      </c>
      <c r="N397" s="4" t="str">
        <f t="shared" si="401"/>
        <v>MWLLQDLCFR</v>
      </c>
      <c r="O397" s="4" t="str">
        <f t="shared" si="401"/>
        <v>C</v>
      </c>
      <c r="P397" s="4" t="str">
        <f t="shared" si="401"/>
        <v/>
      </c>
      <c r="Q397" s="4" t="str">
        <f t="shared" si="401"/>
        <v>TWL</v>
      </c>
      <c r="R397" s="4" t="str">
        <f t="shared" si="401"/>
        <v>Q</v>
      </c>
      <c r="S397" s="4" t="str">
        <f t="shared" si="401"/>
        <v/>
      </c>
      <c r="U397" s="4" t="str">
        <f t="shared" si="12"/>
        <v>C</v>
      </c>
      <c r="V397" s="4" t="str">
        <f t="array" ref="V397">LOWER(IFERROR(PROPER(CONCATENATE(MID(JOIN("",U397),LEN(JOIN("",U397))-ROW(INDIRECT("1:"&amp;LEN(JOIN("",U397))))+1,1))),""))</f>
        <v>c</v>
      </c>
      <c r="X397" s="4">
        <f t="shared" si="13"/>
        <v>1</v>
      </c>
      <c r="Y397" s="4" t="b">
        <f t="shared" si="14"/>
        <v>1</v>
      </c>
    </row>
    <row r="398">
      <c r="A398" s="1" t="s">
        <v>57</v>
      </c>
      <c r="B398" s="4" t="str">
        <f>IFERROR(__xludf.DUMMYFUNCTION("SPLIT(A398,"" "")"),"move")</f>
        <v>move</v>
      </c>
      <c r="C398" s="4">
        <f>IFERROR(__xludf.DUMMYFUNCTION("""COMPUTED_VALUE"""),1.0)</f>
        <v>1</v>
      </c>
      <c r="D398" s="4" t="str">
        <f>IFERROR(__xludf.DUMMYFUNCTION("""COMPUTED_VALUE"""),"from")</f>
        <v>from</v>
      </c>
      <c r="E398" s="4">
        <f>IFERROR(__xludf.DUMMYFUNCTION("""COMPUTED_VALUE"""),5.0)</f>
        <v>5</v>
      </c>
      <c r="F398" s="4" t="str">
        <f>IFERROR(__xludf.DUMMYFUNCTION("""COMPUTED_VALUE"""),"to")</f>
        <v>to</v>
      </c>
      <c r="G398" s="4">
        <f>IFERROR(__xludf.DUMMYFUNCTION("""COMPUTED_VALUE"""),7.0)</f>
        <v>7</v>
      </c>
      <c r="I398" s="4">
        <f t="shared" si="15"/>
        <v>388</v>
      </c>
      <c r="K398" s="4" t="str">
        <f t="shared" ref="K398:S398" si="402">IFS(
K$9=$G398, UPPER(K397) &amp; $V397,
K$9=$E398, LEFT(K397,LEN(K397)-LEN($V397)),
1,UPPER(K397)
)</f>
        <v>VHDQFHNVLBQLR</v>
      </c>
      <c r="L398" s="4" t="str">
        <f t="shared" si="402"/>
        <v>HHG</v>
      </c>
      <c r="M398" s="4" t="str">
        <f t="shared" si="402"/>
        <v>MMDHTRMBPSPDGZNPJTRNJGGMC</v>
      </c>
      <c r="N398" s="4" t="str">
        <f t="shared" si="402"/>
        <v>MWLLQDLCFR</v>
      </c>
      <c r="O398" s="4" t="str">
        <f t="shared" si="402"/>
        <v/>
      </c>
      <c r="P398" s="4" t="str">
        <f t="shared" si="402"/>
        <v/>
      </c>
      <c r="Q398" s="4" t="str">
        <f t="shared" si="402"/>
        <v>TWLc</v>
      </c>
      <c r="R398" s="4" t="str">
        <f t="shared" si="402"/>
        <v>Q</v>
      </c>
      <c r="S398" s="4" t="str">
        <f t="shared" si="402"/>
        <v/>
      </c>
      <c r="U398" s="4" t="str">
        <f t="shared" si="12"/>
        <v>WLc</v>
      </c>
      <c r="V398" s="4" t="str">
        <f t="array" ref="V398">LOWER(IFERROR(PROPER(CONCATENATE(MID(JOIN("",U398),LEN(JOIN("",U398))-ROW(INDIRECT("1:"&amp;LEN(JOIN("",U398))))+1,1))),""))</f>
        <v>clw</v>
      </c>
      <c r="X398" s="4">
        <f t="shared" si="13"/>
        <v>3</v>
      </c>
      <c r="Y398" s="4" t="b">
        <f t="shared" si="14"/>
        <v>1</v>
      </c>
    </row>
    <row r="399">
      <c r="A399" s="1" t="s">
        <v>299</v>
      </c>
      <c r="B399" s="4" t="str">
        <f>IFERROR(__xludf.DUMMYFUNCTION("SPLIT(A399,"" "")"),"move")</f>
        <v>move</v>
      </c>
      <c r="C399" s="4">
        <f>IFERROR(__xludf.DUMMYFUNCTION("""COMPUTED_VALUE"""),3.0)</f>
        <v>3</v>
      </c>
      <c r="D399" s="4" t="str">
        <f>IFERROR(__xludf.DUMMYFUNCTION("""COMPUTED_VALUE"""),"from")</f>
        <v>from</v>
      </c>
      <c r="E399" s="4">
        <f>IFERROR(__xludf.DUMMYFUNCTION("""COMPUTED_VALUE"""),7.0)</f>
        <v>7</v>
      </c>
      <c r="F399" s="4" t="str">
        <f>IFERROR(__xludf.DUMMYFUNCTION("""COMPUTED_VALUE"""),"to")</f>
        <v>to</v>
      </c>
      <c r="G399" s="4">
        <f>IFERROR(__xludf.DUMMYFUNCTION("""COMPUTED_VALUE"""),2.0)</f>
        <v>2</v>
      </c>
      <c r="I399" s="4">
        <f t="shared" si="15"/>
        <v>389</v>
      </c>
      <c r="K399" s="4" t="str">
        <f t="shared" ref="K399:S399" si="403">IFS(
K$9=$G399, UPPER(K398) &amp; $V398,
K$9=$E399, LEFT(K398,LEN(K398)-LEN($V398)),
1,UPPER(K398)
)</f>
        <v>VHDQFHNVLBQLR</v>
      </c>
      <c r="L399" s="4" t="str">
        <f t="shared" si="403"/>
        <v>HHGclw</v>
      </c>
      <c r="M399" s="4" t="str">
        <f t="shared" si="403"/>
        <v>MMDHTRMBPSPDGZNPJTRNJGGMC</v>
      </c>
      <c r="N399" s="4" t="str">
        <f t="shared" si="403"/>
        <v>MWLLQDLCFR</v>
      </c>
      <c r="O399" s="4" t="str">
        <f t="shared" si="403"/>
        <v/>
      </c>
      <c r="P399" s="4" t="str">
        <f t="shared" si="403"/>
        <v/>
      </c>
      <c r="Q399" s="4" t="str">
        <f t="shared" si="403"/>
        <v>T</v>
      </c>
      <c r="R399" s="4" t="str">
        <f t="shared" si="403"/>
        <v>Q</v>
      </c>
      <c r="S399" s="4" t="str">
        <f t="shared" si="403"/>
        <v/>
      </c>
      <c r="U399" s="4" t="str">
        <f t="shared" si="12"/>
        <v>LCFR</v>
      </c>
      <c r="V399" s="4" t="str">
        <f t="array" ref="V399">LOWER(IFERROR(PROPER(CONCATENATE(MID(JOIN("",U399),LEN(JOIN("",U399))-ROW(INDIRECT("1:"&amp;LEN(JOIN("",U399))))+1,1))),""))</f>
        <v>rfcl</v>
      </c>
      <c r="X399" s="4">
        <f t="shared" si="13"/>
        <v>4</v>
      </c>
      <c r="Y399" s="4" t="b">
        <f t="shared" si="14"/>
        <v>1</v>
      </c>
    </row>
    <row r="400">
      <c r="A400" s="1" t="s">
        <v>300</v>
      </c>
      <c r="B400" s="4" t="str">
        <f>IFERROR(__xludf.DUMMYFUNCTION("SPLIT(A400,"" "")"),"move")</f>
        <v>move</v>
      </c>
      <c r="C400" s="4">
        <f>IFERROR(__xludf.DUMMYFUNCTION("""COMPUTED_VALUE"""),4.0)</f>
        <v>4</v>
      </c>
      <c r="D400" s="4" t="str">
        <f>IFERROR(__xludf.DUMMYFUNCTION("""COMPUTED_VALUE"""),"from")</f>
        <v>from</v>
      </c>
      <c r="E400" s="4">
        <f>IFERROR(__xludf.DUMMYFUNCTION("""COMPUTED_VALUE"""),4.0)</f>
        <v>4</v>
      </c>
      <c r="F400" s="4" t="str">
        <f>IFERROR(__xludf.DUMMYFUNCTION("""COMPUTED_VALUE"""),"to")</f>
        <v>to</v>
      </c>
      <c r="G400" s="4">
        <f>IFERROR(__xludf.DUMMYFUNCTION("""COMPUTED_VALUE"""),7.0)</f>
        <v>7</v>
      </c>
      <c r="I400" s="4">
        <f t="shared" si="15"/>
        <v>390</v>
      </c>
      <c r="K400" s="4" t="str">
        <f t="shared" ref="K400:S400" si="404">IFS(
K$9=$G400, UPPER(K399) &amp; $V399,
K$9=$E400, LEFT(K399,LEN(K399)-LEN($V399)),
1,UPPER(K399)
)</f>
        <v>VHDQFHNVLBQLR</v>
      </c>
      <c r="L400" s="4" t="str">
        <f t="shared" si="404"/>
        <v>HHGCLW</v>
      </c>
      <c r="M400" s="4" t="str">
        <f t="shared" si="404"/>
        <v>MMDHTRMBPSPDGZNPJTRNJGGMC</v>
      </c>
      <c r="N400" s="4" t="str">
        <f t="shared" si="404"/>
        <v>MWLLQD</v>
      </c>
      <c r="O400" s="4" t="str">
        <f t="shared" si="404"/>
        <v/>
      </c>
      <c r="P400" s="4" t="str">
        <f t="shared" si="404"/>
        <v/>
      </c>
      <c r="Q400" s="4" t="str">
        <f t="shared" si="404"/>
        <v>Trfcl</v>
      </c>
      <c r="R400" s="4" t="str">
        <f t="shared" si="404"/>
        <v>Q</v>
      </c>
      <c r="S400" s="4" t="str">
        <f t="shared" si="404"/>
        <v/>
      </c>
      <c r="U400" s="4" t="str">
        <f t="shared" si="12"/>
        <v>GGMC</v>
      </c>
      <c r="V400" s="4" t="str">
        <f t="array" ref="V400">LOWER(IFERROR(PROPER(CONCATENATE(MID(JOIN("",U400),LEN(JOIN("",U400))-ROW(INDIRECT("1:"&amp;LEN(JOIN("",U400))))+1,1))),""))</f>
        <v>cmgg</v>
      </c>
      <c r="X400" s="4">
        <f t="shared" si="13"/>
        <v>4</v>
      </c>
      <c r="Y400" s="4" t="b">
        <f t="shared" si="14"/>
        <v>1</v>
      </c>
    </row>
    <row r="401">
      <c r="A401" s="1" t="s">
        <v>38</v>
      </c>
      <c r="B401" s="4" t="str">
        <f>IFERROR(__xludf.DUMMYFUNCTION("SPLIT(A401,"" "")"),"move")</f>
        <v>move</v>
      </c>
      <c r="C401" s="4">
        <f>IFERROR(__xludf.DUMMYFUNCTION("""COMPUTED_VALUE"""),4.0)</f>
        <v>4</v>
      </c>
      <c r="D401" s="4" t="str">
        <f>IFERROR(__xludf.DUMMYFUNCTION("""COMPUTED_VALUE"""),"from")</f>
        <v>from</v>
      </c>
      <c r="E401" s="4">
        <f>IFERROR(__xludf.DUMMYFUNCTION("""COMPUTED_VALUE"""),3.0)</f>
        <v>3</v>
      </c>
      <c r="F401" s="4" t="str">
        <f>IFERROR(__xludf.DUMMYFUNCTION("""COMPUTED_VALUE"""),"to")</f>
        <v>to</v>
      </c>
      <c r="G401" s="4">
        <f>IFERROR(__xludf.DUMMYFUNCTION("""COMPUTED_VALUE"""),4.0)</f>
        <v>4</v>
      </c>
      <c r="I401" s="4">
        <f t="shared" si="15"/>
        <v>391</v>
      </c>
      <c r="K401" s="4" t="str">
        <f t="shared" ref="K401:S401" si="405">IFS(
K$9=$G401, UPPER(K400) &amp; $V400,
K$9=$E401, LEFT(K400,LEN(K400)-LEN($V400)),
1,UPPER(K400)
)</f>
        <v>VHDQFHNVLBQLR</v>
      </c>
      <c r="L401" s="4" t="str">
        <f t="shared" si="405"/>
        <v>HHGCLW</v>
      </c>
      <c r="M401" s="4" t="str">
        <f t="shared" si="405"/>
        <v>MMDHTRMBPSPDGZNPJTRNJ</v>
      </c>
      <c r="N401" s="4" t="str">
        <f t="shared" si="405"/>
        <v>MWLLQDcmgg</v>
      </c>
      <c r="O401" s="4" t="str">
        <f t="shared" si="405"/>
        <v/>
      </c>
      <c r="P401" s="4" t="str">
        <f t="shared" si="405"/>
        <v/>
      </c>
      <c r="Q401" s="4" t="str">
        <f t="shared" si="405"/>
        <v>TRFCL</v>
      </c>
      <c r="R401" s="4" t="str">
        <f t="shared" si="405"/>
        <v>Q</v>
      </c>
      <c r="S401" s="4" t="str">
        <f t="shared" si="405"/>
        <v/>
      </c>
      <c r="U401" s="4" t="str">
        <f t="shared" si="12"/>
        <v>MDHTRMBPSPDGZNPJTRNJ</v>
      </c>
      <c r="V401" s="4" t="str">
        <f t="array" ref="V401">LOWER(IFERROR(PROPER(CONCATENATE(MID(JOIN("",U401),LEN(JOIN("",U401))-ROW(INDIRECT("1:"&amp;LEN(JOIN("",U401))))+1,1))),""))</f>
        <v>jnrtjpnzgdpspbmrthdm</v>
      </c>
      <c r="X401" s="4">
        <f t="shared" si="13"/>
        <v>20</v>
      </c>
      <c r="Y401" s="4" t="b">
        <f t="shared" si="14"/>
        <v>1</v>
      </c>
    </row>
    <row r="402">
      <c r="A402" s="1" t="s">
        <v>301</v>
      </c>
      <c r="B402" s="4" t="str">
        <f>IFERROR(__xludf.DUMMYFUNCTION("SPLIT(A402,"" "")"),"move")</f>
        <v>move</v>
      </c>
      <c r="C402" s="4">
        <f>IFERROR(__xludf.DUMMYFUNCTION("""COMPUTED_VALUE"""),20.0)</f>
        <v>20</v>
      </c>
      <c r="D402" s="4" t="str">
        <f>IFERROR(__xludf.DUMMYFUNCTION("""COMPUTED_VALUE"""),"from")</f>
        <v>from</v>
      </c>
      <c r="E402" s="4">
        <f>IFERROR(__xludf.DUMMYFUNCTION("""COMPUTED_VALUE"""),3.0)</f>
        <v>3</v>
      </c>
      <c r="F402" s="4" t="str">
        <f>IFERROR(__xludf.DUMMYFUNCTION("""COMPUTED_VALUE"""),"to")</f>
        <v>to</v>
      </c>
      <c r="G402" s="4">
        <f>IFERROR(__xludf.DUMMYFUNCTION("""COMPUTED_VALUE"""),2.0)</f>
        <v>2</v>
      </c>
      <c r="I402" s="4">
        <f t="shared" si="15"/>
        <v>392</v>
      </c>
      <c r="K402" s="4" t="str">
        <f t="shared" ref="K402:S402" si="406">IFS(
K$9=$G402, UPPER(K401) &amp; $V401,
K$9=$E402, LEFT(K401,LEN(K401)-LEN($V401)),
1,UPPER(K401)
)</f>
        <v>VHDQFHNVLBQLR</v>
      </c>
      <c r="L402" s="4" t="str">
        <f t="shared" si="406"/>
        <v>HHGCLWjnrtjpnzgdpspbmrthdm</v>
      </c>
      <c r="M402" s="4" t="str">
        <f t="shared" si="406"/>
        <v>M</v>
      </c>
      <c r="N402" s="4" t="str">
        <f t="shared" si="406"/>
        <v>MWLLQDCMGG</v>
      </c>
      <c r="O402" s="4" t="str">
        <f t="shared" si="406"/>
        <v/>
      </c>
      <c r="P402" s="4" t="str">
        <f t="shared" si="406"/>
        <v/>
      </c>
      <c r="Q402" s="4" t="str">
        <f t="shared" si="406"/>
        <v>TRFCL</v>
      </c>
      <c r="R402" s="4" t="str">
        <f t="shared" si="406"/>
        <v>Q</v>
      </c>
      <c r="S402" s="4" t="str">
        <f t="shared" si="406"/>
        <v/>
      </c>
      <c r="U402" s="4" t="str">
        <f t="shared" si="12"/>
        <v>Q</v>
      </c>
      <c r="V402" s="4" t="str">
        <f t="array" ref="V402">LOWER(IFERROR(PROPER(CONCATENATE(MID(JOIN("",U402),LEN(JOIN("",U402))-ROW(INDIRECT("1:"&amp;LEN(JOIN("",U402))))+1,1))),""))</f>
        <v>q</v>
      </c>
      <c r="X402" s="4">
        <f t="shared" si="13"/>
        <v>1</v>
      </c>
      <c r="Y402" s="4" t="b">
        <f t="shared" si="14"/>
        <v>1</v>
      </c>
    </row>
    <row r="403">
      <c r="A403" s="1" t="s">
        <v>302</v>
      </c>
      <c r="B403" s="4" t="str">
        <f>IFERROR(__xludf.DUMMYFUNCTION("SPLIT(A403,"" "")"),"move")</f>
        <v>move</v>
      </c>
      <c r="C403" s="4">
        <f>IFERROR(__xludf.DUMMYFUNCTION("""COMPUTED_VALUE"""),1.0)</f>
        <v>1</v>
      </c>
      <c r="D403" s="4" t="str">
        <f>IFERROR(__xludf.DUMMYFUNCTION("""COMPUTED_VALUE"""),"from")</f>
        <v>from</v>
      </c>
      <c r="E403" s="4">
        <f>IFERROR(__xludf.DUMMYFUNCTION("""COMPUTED_VALUE"""),8.0)</f>
        <v>8</v>
      </c>
      <c r="F403" s="4" t="str">
        <f>IFERROR(__xludf.DUMMYFUNCTION("""COMPUTED_VALUE"""),"to")</f>
        <v>to</v>
      </c>
      <c r="G403" s="4">
        <f>IFERROR(__xludf.DUMMYFUNCTION("""COMPUTED_VALUE"""),3.0)</f>
        <v>3</v>
      </c>
      <c r="I403" s="4">
        <f t="shared" si="15"/>
        <v>393</v>
      </c>
      <c r="K403" s="4" t="str">
        <f t="shared" ref="K403:S403" si="407">IFS(
K$9=$G403, UPPER(K402) &amp; $V402,
K$9=$E403, LEFT(K402,LEN(K402)-LEN($V402)),
1,UPPER(K402)
)</f>
        <v>VHDQFHNVLBQLR</v>
      </c>
      <c r="L403" s="4" t="str">
        <f t="shared" si="407"/>
        <v>HHGCLWJNRTJPNZGDPSPBMRTHDM</v>
      </c>
      <c r="M403" s="4" t="str">
        <f t="shared" si="407"/>
        <v>Mq</v>
      </c>
      <c r="N403" s="4" t="str">
        <f t="shared" si="407"/>
        <v>MWLLQDCMGG</v>
      </c>
      <c r="O403" s="4" t="str">
        <f t="shared" si="407"/>
        <v/>
      </c>
      <c r="P403" s="4" t="str">
        <f t="shared" si="407"/>
        <v/>
      </c>
      <c r="Q403" s="4" t="str">
        <f t="shared" si="407"/>
        <v>TRFCL</v>
      </c>
      <c r="R403" s="4" t="str">
        <f t="shared" si="407"/>
        <v/>
      </c>
      <c r="S403" s="4" t="str">
        <f t="shared" si="407"/>
        <v/>
      </c>
      <c r="U403" s="4" t="str">
        <f t="shared" si="12"/>
        <v>q</v>
      </c>
      <c r="V403" s="4" t="str">
        <f t="array" ref="V403">LOWER(IFERROR(PROPER(CONCATENATE(MID(JOIN("",U403),LEN(JOIN("",U403))-ROW(INDIRECT("1:"&amp;LEN(JOIN("",U403))))+1,1))),""))</f>
        <v>q</v>
      </c>
      <c r="X403" s="4">
        <f t="shared" si="13"/>
        <v>1</v>
      </c>
      <c r="Y403" s="4" t="b">
        <f t="shared" si="14"/>
        <v>1</v>
      </c>
    </row>
    <row r="404">
      <c r="A404" s="1" t="s">
        <v>278</v>
      </c>
      <c r="B404" s="4" t="str">
        <f>IFERROR(__xludf.DUMMYFUNCTION("SPLIT(A404,"" "")"),"move")</f>
        <v>move</v>
      </c>
      <c r="C404" s="4">
        <f>IFERROR(__xludf.DUMMYFUNCTION("""COMPUTED_VALUE"""),1.0)</f>
        <v>1</v>
      </c>
      <c r="D404" s="4" t="str">
        <f>IFERROR(__xludf.DUMMYFUNCTION("""COMPUTED_VALUE"""),"from")</f>
        <v>from</v>
      </c>
      <c r="E404" s="4">
        <f>IFERROR(__xludf.DUMMYFUNCTION("""COMPUTED_VALUE"""),3.0)</f>
        <v>3</v>
      </c>
      <c r="F404" s="4" t="str">
        <f>IFERROR(__xludf.DUMMYFUNCTION("""COMPUTED_VALUE"""),"to")</f>
        <v>to</v>
      </c>
      <c r="G404" s="4">
        <f>IFERROR(__xludf.DUMMYFUNCTION("""COMPUTED_VALUE"""),8.0)</f>
        <v>8</v>
      </c>
      <c r="I404" s="4">
        <f t="shared" si="15"/>
        <v>394</v>
      </c>
      <c r="K404" s="4" t="str">
        <f t="shared" ref="K404:S404" si="408">IFS(
K$9=$G404, UPPER(K403) &amp; $V403,
K$9=$E404, LEFT(K403,LEN(K403)-LEN($V403)),
1,UPPER(K403)
)</f>
        <v>VHDQFHNVLBQLR</v>
      </c>
      <c r="L404" s="4" t="str">
        <f t="shared" si="408"/>
        <v>HHGCLWJNRTJPNZGDPSPBMRTHDM</v>
      </c>
      <c r="M404" s="4" t="str">
        <f t="shared" si="408"/>
        <v>M</v>
      </c>
      <c r="N404" s="4" t="str">
        <f t="shared" si="408"/>
        <v>MWLLQDCMGG</v>
      </c>
      <c r="O404" s="4" t="str">
        <f t="shared" si="408"/>
        <v/>
      </c>
      <c r="P404" s="4" t="str">
        <f t="shared" si="408"/>
        <v/>
      </c>
      <c r="Q404" s="4" t="str">
        <f t="shared" si="408"/>
        <v>TRFCL</v>
      </c>
      <c r="R404" s="4" t="str">
        <f t="shared" si="408"/>
        <v>q</v>
      </c>
      <c r="S404" s="4" t="str">
        <f t="shared" si="408"/>
        <v/>
      </c>
      <c r="U404" s="4" t="str">
        <f t="shared" si="12"/>
        <v>RFCL</v>
      </c>
      <c r="V404" s="4" t="str">
        <f t="array" ref="V404">LOWER(IFERROR(PROPER(CONCATENATE(MID(JOIN("",U404),LEN(JOIN("",U404))-ROW(INDIRECT("1:"&amp;LEN(JOIN("",U404))))+1,1))),""))</f>
        <v>lcfr</v>
      </c>
      <c r="X404" s="4">
        <f t="shared" si="13"/>
        <v>4</v>
      </c>
      <c r="Y404" s="4" t="b">
        <f t="shared" si="14"/>
        <v>1</v>
      </c>
    </row>
    <row r="405">
      <c r="A405" s="1" t="s">
        <v>303</v>
      </c>
      <c r="B405" s="4" t="str">
        <f>IFERROR(__xludf.DUMMYFUNCTION("SPLIT(A405,"" "")"),"move")</f>
        <v>move</v>
      </c>
      <c r="C405" s="4">
        <f>IFERROR(__xludf.DUMMYFUNCTION("""COMPUTED_VALUE"""),4.0)</f>
        <v>4</v>
      </c>
      <c r="D405" s="4" t="str">
        <f>IFERROR(__xludf.DUMMYFUNCTION("""COMPUTED_VALUE"""),"from")</f>
        <v>from</v>
      </c>
      <c r="E405" s="4">
        <f>IFERROR(__xludf.DUMMYFUNCTION("""COMPUTED_VALUE"""),7.0)</f>
        <v>7</v>
      </c>
      <c r="F405" s="4" t="str">
        <f>IFERROR(__xludf.DUMMYFUNCTION("""COMPUTED_VALUE"""),"to")</f>
        <v>to</v>
      </c>
      <c r="G405" s="4">
        <f>IFERROR(__xludf.DUMMYFUNCTION("""COMPUTED_VALUE"""),2.0)</f>
        <v>2</v>
      </c>
      <c r="I405" s="4">
        <f t="shared" si="15"/>
        <v>395</v>
      </c>
      <c r="K405" s="4" t="str">
        <f t="shared" ref="K405:S405" si="409">IFS(
K$9=$G405, UPPER(K404) &amp; $V404,
K$9=$E405, LEFT(K404,LEN(K404)-LEN($V404)),
1,UPPER(K404)
)</f>
        <v>VHDQFHNVLBQLR</v>
      </c>
      <c r="L405" s="4" t="str">
        <f t="shared" si="409"/>
        <v>HHGCLWJNRTJPNZGDPSPBMRTHDMlcfr</v>
      </c>
      <c r="M405" s="4" t="str">
        <f t="shared" si="409"/>
        <v>M</v>
      </c>
      <c r="N405" s="4" t="str">
        <f t="shared" si="409"/>
        <v>MWLLQDCMGG</v>
      </c>
      <c r="O405" s="4" t="str">
        <f t="shared" si="409"/>
        <v/>
      </c>
      <c r="P405" s="4" t="str">
        <f t="shared" si="409"/>
        <v/>
      </c>
      <c r="Q405" s="4" t="str">
        <f t="shared" si="409"/>
        <v>T</v>
      </c>
      <c r="R405" s="4" t="str">
        <f t="shared" si="409"/>
        <v>Q</v>
      </c>
      <c r="S405" s="4" t="str">
        <f t="shared" si="409"/>
        <v/>
      </c>
      <c r="U405" s="4" t="str">
        <f t="shared" si="12"/>
        <v>Q</v>
      </c>
      <c r="V405" s="4" t="str">
        <f t="array" ref="V405">LOWER(IFERROR(PROPER(CONCATENATE(MID(JOIN("",U405),LEN(JOIN("",U405))-ROW(INDIRECT("1:"&amp;LEN(JOIN("",U405))))+1,1))),""))</f>
        <v>q</v>
      </c>
      <c r="X405" s="4">
        <f t="shared" si="13"/>
        <v>1</v>
      </c>
      <c r="Y405" s="4" t="b">
        <f t="shared" si="14"/>
        <v>1</v>
      </c>
    </row>
    <row r="406">
      <c r="A406" s="1" t="s">
        <v>304</v>
      </c>
      <c r="B406" s="4" t="str">
        <f>IFERROR(__xludf.DUMMYFUNCTION("SPLIT(A406,"" "")"),"move")</f>
        <v>move</v>
      </c>
      <c r="C406" s="4">
        <f>IFERROR(__xludf.DUMMYFUNCTION("""COMPUTED_VALUE"""),1.0)</f>
        <v>1</v>
      </c>
      <c r="D406" s="4" t="str">
        <f>IFERROR(__xludf.DUMMYFUNCTION("""COMPUTED_VALUE"""),"from")</f>
        <v>from</v>
      </c>
      <c r="E406" s="4">
        <f>IFERROR(__xludf.DUMMYFUNCTION("""COMPUTED_VALUE"""),8.0)</f>
        <v>8</v>
      </c>
      <c r="F406" s="4" t="str">
        <f>IFERROR(__xludf.DUMMYFUNCTION("""COMPUTED_VALUE"""),"to")</f>
        <v>to</v>
      </c>
      <c r="G406" s="4">
        <f>IFERROR(__xludf.DUMMYFUNCTION("""COMPUTED_VALUE"""),6.0)</f>
        <v>6</v>
      </c>
      <c r="I406" s="4">
        <f t="shared" si="15"/>
        <v>396</v>
      </c>
      <c r="K406" s="4" t="str">
        <f t="shared" ref="K406:S406" si="410">IFS(
K$9=$G406, UPPER(K405) &amp; $V405,
K$9=$E406, LEFT(K405,LEN(K405)-LEN($V405)),
1,UPPER(K405)
)</f>
        <v>VHDQFHNVLBQLR</v>
      </c>
      <c r="L406" s="4" t="str">
        <f t="shared" si="410"/>
        <v>HHGCLWJNRTJPNZGDPSPBMRTHDMLCFR</v>
      </c>
      <c r="M406" s="4" t="str">
        <f t="shared" si="410"/>
        <v>M</v>
      </c>
      <c r="N406" s="4" t="str">
        <f t="shared" si="410"/>
        <v>MWLLQDCMGG</v>
      </c>
      <c r="O406" s="4" t="str">
        <f t="shared" si="410"/>
        <v/>
      </c>
      <c r="P406" s="4" t="str">
        <f t="shared" si="410"/>
        <v>q</v>
      </c>
      <c r="Q406" s="4" t="str">
        <f t="shared" si="410"/>
        <v>T</v>
      </c>
      <c r="R406" s="4" t="str">
        <f t="shared" si="410"/>
        <v/>
      </c>
      <c r="S406" s="4" t="str">
        <f t="shared" si="410"/>
        <v/>
      </c>
      <c r="U406" s="4" t="str">
        <f t="shared" si="12"/>
        <v>T</v>
      </c>
      <c r="V406" s="4" t="str">
        <f t="array" ref="V406">LOWER(IFERROR(PROPER(CONCATENATE(MID(JOIN("",U406),LEN(JOIN("",U406))-ROW(INDIRECT("1:"&amp;LEN(JOIN("",U406))))+1,1))),""))</f>
        <v>t</v>
      </c>
      <c r="X406" s="4">
        <f t="shared" si="13"/>
        <v>1</v>
      </c>
      <c r="Y406" s="4" t="b">
        <f t="shared" si="14"/>
        <v>1</v>
      </c>
    </row>
    <row r="407">
      <c r="A407" s="1" t="s">
        <v>119</v>
      </c>
      <c r="B407" s="4" t="str">
        <f>IFERROR(__xludf.DUMMYFUNCTION("SPLIT(A407,"" "")"),"move")</f>
        <v>move</v>
      </c>
      <c r="C407" s="4">
        <f>IFERROR(__xludf.DUMMYFUNCTION("""COMPUTED_VALUE"""),1.0)</f>
        <v>1</v>
      </c>
      <c r="D407" s="4" t="str">
        <f>IFERROR(__xludf.DUMMYFUNCTION("""COMPUTED_VALUE"""),"from")</f>
        <v>from</v>
      </c>
      <c r="E407" s="4">
        <f>IFERROR(__xludf.DUMMYFUNCTION("""COMPUTED_VALUE"""),7.0)</f>
        <v>7</v>
      </c>
      <c r="F407" s="4" t="str">
        <f>IFERROR(__xludf.DUMMYFUNCTION("""COMPUTED_VALUE"""),"to")</f>
        <v>to</v>
      </c>
      <c r="G407" s="4">
        <f>IFERROR(__xludf.DUMMYFUNCTION("""COMPUTED_VALUE"""),5.0)</f>
        <v>5</v>
      </c>
      <c r="I407" s="4">
        <f t="shared" si="15"/>
        <v>397</v>
      </c>
      <c r="K407" s="4" t="str">
        <f t="shared" ref="K407:S407" si="411">IFS(
K$9=$G407, UPPER(K406) &amp; $V406,
K$9=$E407, LEFT(K406,LEN(K406)-LEN($V406)),
1,UPPER(K406)
)</f>
        <v>VHDQFHNVLBQLR</v>
      </c>
      <c r="L407" s="4" t="str">
        <f t="shared" si="411"/>
        <v>HHGCLWJNRTJPNZGDPSPBMRTHDMLCFR</v>
      </c>
      <c r="M407" s="4" t="str">
        <f t="shared" si="411"/>
        <v>M</v>
      </c>
      <c r="N407" s="4" t="str">
        <f t="shared" si="411"/>
        <v>MWLLQDCMGG</v>
      </c>
      <c r="O407" s="4" t="str">
        <f t="shared" si="411"/>
        <v>t</v>
      </c>
      <c r="P407" s="4" t="str">
        <f t="shared" si="411"/>
        <v>Q</v>
      </c>
      <c r="Q407" s="4" t="str">
        <f t="shared" si="411"/>
        <v/>
      </c>
      <c r="R407" s="4" t="str">
        <f t="shared" si="411"/>
        <v/>
      </c>
      <c r="S407" s="4" t="str">
        <f t="shared" si="411"/>
        <v/>
      </c>
      <c r="U407" s="4" t="str">
        <f t="shared" si="12"/>
        <v>M</v>
      </c>
      <c r="V407" s="4" t="str">
        <f t="array" ref="V407">LOWER(IFERROR(PROPER(CONCATENATE(MID(JOIN("",U407),LEN(JOIN("",U407))-ROW(INDIRECT("1:"&amp;LEN(JOIN("",U407))))+1,1))),""))</f>
        <v>m</v>
      </c>
      <c r="X407" s="4">
        <f t="shared" si="13"/>
        <v>1</v>
      </c>
      <c r="Y407" s="4" t="b">
        <f t="shared" si="14"/>
        <v>1</v>
      </c>
    </row>
    <row r="408">
      <c r="A408" s="1" t="s">
        <v>180</v>
      </c>
      <c r="B408" s="4" t="str">
        <f>IFERROR(__xludf.DUMMYFUNCTION("SPLIT(A408,"" "")"),"move")</f>
        <v>move</v>
      </c>
      <c r="C408" s="4">
        <f>IFERROR(__xludf.DUMMYFUNCTION("""COMPUTED_VALUE"""),1.0)</f>
        <v>1</v>
      </c>
      <c r="D408" s="4" t="str">
        <f>IFERROR(__xludf.DUMMYFUNCTION("""COMPUTED_VALUE"""),"from")</f>
        <v>from</v>
      </c>
      <c r="E408" s="4">
        <f>IFERROR(__xludf.DUMMYFUNCTION("""COMPUTED_VALUE"""),3.0)</f>
        <v>3</v>
      </c>
      <c r="F408" s="4" t="str">
        <f>IFERROR(__xludf.DUMMYFUNCTION("""COMPUTED_VALUE"""),"to")</f>
        <v>to</v>
      </c>
      <c r="G408" s="4">
        <f>IFERROR(__xludf.DUMMYFUNCTION("""COMPUTED_VALUE"""),1.0)</f>
        <v>1</v>
      </c>
      <c r="I408" s="4">
        <f t="shared" si="15"/>
        <v>398</v>
      </c>
      <c r="K408" s="4" t="str">
        <f t="shared" ref="K408:S408" si="412">IFS(
K$9=$G408, UPPER(K407) &amp; $V407,
K$9=$E408, LEFT(K407,LEN(K407)-LEN($V407)),
1,UPPER(K407)
)</f>
        <v>VHDQFHNVLBQLRm</v>
      </c>
      <c r="L408" s="4" t="str">
        <f t="shared" si="412"/>
        <v>HHGCLWJNRTJPNZGDPSPBMRTHDMLCFR</v>
      </c>
      <c r="M408" s="4" t="str">
        <f t="shared" si="412"/>
        <v/>
      </c>
      <c r="N408" s="4" t="str">
        <f t="shared" si="412"/>
        <v>MWLLQDCMGG</v>
      </c>
      <c r="O408" s="4" t="str">
        <f t="shared" si="412"/>
        <v>T</v>
      </c>
      <c r="P408" s="4" t="str">
        <f t="shared" si="412"/>
        <v>Q</v>
      </c>
      <c r="Q408" s="4" t="str">
        <f t="shared" si="412"/>
        <v/>
      </c>
      <c r="R408" s="4" t="str">
        <f t="shared" si="412"/>
        <v/>
      </c>
      <c r="S408" s="4" t="str">
        <f t="shared" si="412"/>
        <v/>
      </c>
      <c r="U408" s="4" t="str">
        <f t="shared" si="12"/>
        <v>G</v>
      </c>
      <c r="V408" s="4" t="str">
        <f t="array" ref="V408">LOWER(IFERROR(PROPER(CONCATENATE(MID(JOIN("",U408),LEN(JOIN("",U408))-ROW(INDIRECT("1:"&amp;LEN(JOIN("",U408))))+1,1))),""))</f>
        <v>g</v>
      </c>
      <c r="X408" s="4">
        <f t="shared" si="13"/>
        <v>1</v>
      </c>
      <c r="Y408" s="4" t="b">
        <f t="shared" si="14"/>
        <v>1</v>
      </c>
    </row>
    <row r="409">
      <c r="A409" s="1" t="s">
        <v>83</v>
      </c>
      <c r="B409" s="4" t="str">
        <f>IFERROR(__xludf.DUMMYFUNCTION("SPLIT(A409,"" "")"),"move")</f>
        <v>move</v>
      </c>
      <c r="C409" s="4">
        <f>IFERROR(__xludf.DUMMYFUNCTION("""COMPUTED_VALUE"""),1.0)</f>
        <v>1</v>
      </c>
      <c r="D409" s="4" t="str">
        <f>IFERROR(__xludf.DUMMYFUNCTION("""COMPUTED_VALUE"""),"from")</f>
        <v>from</v>
      </c>
      <c r="E409" s="4">
        <f>IFERROR(__xludf.DUMMYFUNCTION("""COMPUTED_VALUE"""),4.0)</f>
        <v>4</v>
      </c>
      <c r="F409" s="4" t="str">
        <f>IFERROR(__xludf.DUMMYFUNCTION("""COMPUTED_VALUE"""),"to")</f>
        <v>to</v>
      </c>
      <c r="G409" s="4">
        <f>IFERROR(__xludf.DUMMYFUNCTION("""COMPUTED_VALUE"""),2.0)</f>
        <v>2</v>
      </c>
      <c r="I409" s="4">
        <f t="shared" si="15"/>
        <v>399</v>
      </c>
      <c r="K409" s="4" t="str">
        <f t="shared" ref="K409:S409" si="413">IFS(
K$9=$G409, UPPER(K408) &amp; $V408,
K$9=$E409, LEFT(K408,LEN(K408)-LEN($V408)),
1,UPPER(K408)
)</f>
        <v>VHDQFHNVLBQLRM</v>
      </c>
      <c r="L409" s="4" t="str">
        <f t="shared" si="413"/>
        <v>HHGCLWJNRTJPNZGDPSPBMRTHDMLCFRg</v>
      </c>
      <c r="M409" s="4" t="str">
        <f t="shared" si="413"/>
        <v/>
      </c>
      <c r="N409" s="4" t="str">
        <f t="shared" si="413"/>
        <v>MWLLQDCMG</v>
      </c>
      <c r="O409" s="4" t="str">
        <f t="shared" si="413"/>
        <v>T</v>
      </c>
      <c r="P409" s="4" t="str">
        <f t="shared" si="413"/>
        <v>Q</v>
      </c>
      <c r="Q409" s="4" t="str">
        <f t="shared" si="413"/>
        <v/>
      </c>
      <c r="R409" s="4" t="str">
        <f t="shared" si="413"/>
        <v/>
      </c>
      <c r="S409" s="4" t="str">
        <f t="shared" si="413"/>
        <v/>
      </c>
      <c r="U409" s="4" t="str">
        <f t="shared" si="12"/>
        <v>BQLRM</v>
      </c>
      <c r="V409" s="4" t="str">
        <f t="array" ref="V409">LOWER(IFERROR(PROPER(CONCATENATE(MID(JOIN("",U409),LEN(JOIN("",U409))-ROW(INDIRECT("1:"&amp;LEN(JOIN("",U409))))+1,1))),""))</f>
        <v>mrlqb</v>
      </c>
      <c r="X409" s="4">
        <f t="shared" si="13"/>
        <v>5</v>
      </c>
      <c r="Y409" s="4" t="b">
        <f t="shared" si="14"/>
        <v>1</v>
      </c>
    </row>
    <row r="410">
      <c r="A410" s="1" t="s">
        <v>305</v>
      </c>
      <c r="B410" s="4" t="str">
        <f>IFERROR(__xludf.DUMMYFUNCTION("SPLIT(A410,"" "")"),"move")</f>
        <v>move</v>
      </c>
      <c r="C410" s="4">
        <f>IFERROR(__xludf.DUMMYFUNCTION("""COMPUTED_VALUE"""),5.0)</f>
        <v>5</v>
      </c>
      <c r="D410" s="4" t="str">
        <f>IFERROR(__xludf.DUMMYFUNCTION("""COMPUTED_VALUE"""),"from")</f>
        <v>from</v>
      </c>
      <c r="E410" s="4">
        <f>IFERROR(__xludf.DUMMYFUNCTION("""COMPUTED_VALUE"""),1.0)</f>
        <v>1</v>
      </c>
      <c r="F410" s="4" t="str">
        <f>IFERROR(__xludf.DUMMYFUNCTION("""COMPUTED_VALUE"""),"to")</f>
        <v>to</v>
      </c>
      <c r="G410" s="4">
        <f>IFERROR(__xludf.DUMMYFUNCTION("""COMPUTED_VALUE"""),4.0)</f>
        <v>4</v>
      </c>
      <c r="I410" s="4">
        <f t="shared" si="15"/>
        <v>400</v>
      </c>
      <c r="K410" s="4" t="str">
        <f t="shared" ref="K410:S410" si="414">IFS(
K$9=$G410, UPPER(K409) &amp; $V409,
K$9=$E410, LEFT(K409,LEN(K409)-LEN($V409)),
1,UPPER(K409)
)</f>
        <v>VHDQFHNVL</v>
      </c>
      <c r="L410" s="4" t="str">
        <f t="shared" si="414"/>
        <v>HHGCLWJNRTJPNZGDPSPBMRTHDMLCFRG</v>
      </c>
      <c r="M410" s="4" t="str">
        <f t="shared" si="414"/>
        <v/>
      </c>
      <c r="N410" s="4" t="str">
        <f t="shared" si="414"/>
        <v>MWLLQDCMGmrlqb</v>
      </c>
      <c r="O410" s="4" t="str">
        <f t="shared" si="414"/>
        <v>T</v>
      </c>
      <c r="P410" s="4" t="str">
        <f t="shared" si="414"/>
        <v>Q</v>
      </c>
      <c r="Q410" s="4" t="str">
        <f t="shared" si="414"/>
        <v/>
      </c>
      <c r="R410" s="4" t="str">
        <f t="shared" si="414"/>
        <v/>
      </c>
      <c r="S410" s="4" t="str">
        <f t="shared" si="414"/>
        <v/>
      </c>
      <c r="U410" s="4" t="str">
        <f t="shared" si="12"/>
        <v>MWLLQDCMGmrlqb</v>
      </c>
      <c r="V410" s="4" t="str">
        <f t="array" ref="V410">LOWER(IFERROR(PROPER(CONCATENATE(MID(JOIN("",U410),LEN(JOIN("",U410))-ROW(INDIRECT("1:"&amp;LEN(JOIN("",U410))))+1,1))),""))</f>
        <v>bqlrmgmcdqllwm</v>
      </c>
      <c r="X410" s="4">
        <f t="shared" si="13"/>
        <v>14</v>
      </c>
      <c r="Y410" s="4" t="b">
        <f t="shared" si="14"/>
        <v>1</v>
      </c>
    </row>
    <row r="411">
      <c r="A411" s="1" t="s">
        <v>306</v>
      </c>
      <c r="B411" s="4" t="str">
        <f>IFERROR(__xludf.DUMMYFUNCTION("SPLIT(A411,"" "")"),"move")</f>
        <v>move</v>
      </c>
      <c r="C411" s="4">
        <f>IFERROR(__xludf.DUMMYFUNCTION("""COMPUTED_VALUE"""),14.0)</f>
        <v>14</v>
      </c>
      <c r="D411" s="4" t="str">
        <f>IFERROR(__xludf.DUMMYFUNCTION("""COMPUTED_VALUE"""),"from")</f>
        <v>from</v>
      </c>
      <c r="E411" s="4">
        <f>IFERROR(__xludf.DUMMYFUNCTION("""COMPUTED_VALUE"""),4.0)</f>
        <v>4</v>
      </c>
      <c r="F411" s="4" t="str">
        <f>IFERROR(__xludf.DUMMYFUNCTION("""COMPUTED_VALUE"""),"to")</f>
        <v>to</v>
      </c>
      <c r="G411" s="4">
        <f>IFERROR(__xludf.DUMMYFUNCTION("""COMPUTED_VALUE"""),1.0)</f>
        <v>1</v>
      </c>
      <c r="I411" s="4">
        <f t="shared" si="15"/>
        <v>401</v>
      </c>
      <c r="K411" s="4" t="str">
        <f t="shared" ref="K411:S411" si="415">IFS(
K$9=$G411, UPPER(K410) &amp; $V410,
K$9=$E411, LEFT(K410,LEN(K410)-LEN($V410)),
1,UPPER(K410)
)</f>
        <v>VHDQFHNVLbqlrmgmcdqllwm</v>
      </c>
      <c r="L411" s="4" t="str">
        <f t="shared" si="415"/>
        <v>HHGCLWJNRTJPNZGDPSPBMRTHDMLCFRG</v>
      </c>
      <c r="M411" s="4" t="str">
        <f t="shared" si="415"/>
        <v/>
      </c>
      <c r="N411" s="4" t="str">
        <f t="shared" si="415"/>
        <v/>
      </c>
      <c r="O411" s="4" t="str">
        <f t="shared" si="415"/>
        <v>T</v>
      </c>
      <c r="P411" s="4" t="str">
        <f t="shared" si="415"/>
        <v>Q</v>
      </c>
      <c r="Q411" s="4" t="str">
        <f t="shared" si="415"/>
        <v/>
      </c>
      <c r="R411" s="4" t="str">
        <f t="shared" si="415"/>
        <v/>
      </c>
      <c r="S411" s="4" t="str">
        <f t="shared" si="415"/>
        <v/>
      </c>
      <c r="U411" s="4" t="str">
        <f t="shared" si="12"/>
        <v>Q</v>
      </c>
      <c r="V411" s="4" t="str">
        <f t="array" ref="V411">LOWER(IFERROR(PROPER(CONCATENATE(MID(JOIN("",U411),LEN(JOIN("",U411))-ROW(INDIRECT("1:"&amp;LEN(JOIN("",U411))))+1,1))),""))</f>
        <v>q</v>
      </c>
      <c r="X411" s="4">
        <f t="shared" si="13"/>
        <v>1</v>
      </c>
      <c r="Y411" s="4" t="b">
        <f t="shared" si="14"/>
        <v>1</v>
      </c>
    </row>
    <row r="412">
      <c r="A412" s="1" t="s">
        <v>88</v>
      </c>
      <c r="B412" s="4" t="str">
        <f>IFERROR(__xludf.DUMMYFUNCTION("SPLIT(A412,"" "")"),"move")</f>
        <v>move</v>
      </c>
      <c r="C412" s="4">
        <f>IFERROR(__xludf.DUMMYFUNCTION("""COMPUTED_VALUE"""),1.0)</f>
        <v>1</v>
      </c>
      <c r="D412" s="4" t="str">
        <f>IFERROR(__xludf.DUMMYFUNCTION("""COMPUTED_VALUE"""),"from")</f>
        <v>from</v>
      </c>
      <c r="E412" s="4">
        <f>IFERROR(__xludf.DUMMYFUNCTION("""COMPUTED_VALUE"""),6.0)</f>
        <v>6</v>
      </c>
      <c r="F412" s="4" t="str">
        <f>IFERROR(__xludf.DUMMYFUNCTION("""COMPUTED_VALUE"""),"to")</f>
        <v>to</v>
      </c>
      <c r="G412" s="4">
        <f>IFERROR(__xludf.DUMMYFUNCTION("""COMPUTED_VALUE"""),5.0)</f>
        <v>5</v>
      </c>
      <c r="I412" s="4">
        <f t="shared" si="15"/>
        <v>402</v>
      </c>
      <c r="K412" s="4" t="str">
        <f t="shared" ref="K412:S412" si="416">IFS(
K$9=$G412, UPPER(K411) &amp; $V411,
K$9=$E412, LEFT(K411,LEN(K411)-LEN($V411)),
1,UPPER(K411)
)</f>
        <v>VHDQFHNVLBQLRMGMCDQLLWM</v>
      </c>
      <c r="L412" s="4" t="str">
        <f t="shared" si="416"/>
        <v>HHGCLWJNRTJPNZGDPSPBMRTHDMLCFRG</v>
      </c>
      <c r="M412" s="4" t="str">
        <f t="shared" si="416"/>
        <v/>
      </c>
      <c r="N412" s="4" t="str">
        <f t="shared" si="416"/>
        <v/>
      </c>
      <c r="O412" s="4" t="str">
        <f t="shared" si="416"/>
        <v>Tq</v>
      </c>
      <c r="P412" s="4" t="str">
        <f t="shared" si="416"/>
        <v/>
      </c>
      <c r="Q412" s="4" t="str">
        <f t="shared" si="416"/>
        <v/>
      </c>
      <c r="R412" s="4" t="str">
        <f t="shared" si="416"/>
        <v/>
      </c>
      <c r="S412" s="4" t="str">
        <f t="shared" si="416"/>
        <v/>
      </c>
      <c r="U412" s="4" t="str">
        <f t="shared" si="12"/>
        <v>G</v>
      </c>
      <c r="V412" s="4" t="str">
        <f t="array" ref="V412">LOWER(IFERROR(PROPER(CONCATENATE(MID(JOIN("",U412),LEN(JOIN("",U412))-ROW(INDIRECT("1:"&amp;LEN(JOIN("",U412))))+1,1))),""))</f>
        <v>g</v>
      </c>
      <c r="X412" s="4">
        <f t="shared" si="13"/>
        <v>1</v>
      </c>
      <c r="Y412" s="4" t="b">
        <f t="shared" si="14"/>
        <v>1</v>
      </c>
    </row>
    <row r="413">
      <c r="A413" s="1" t="s">
        <v>190</v>
      </c>
      <c r="B413" s="4" t="str">
        <f>IFERROR(__xludf.DUMMYFUNCTION("SPLIT(A413,"" "")"),"move")</f>
        <v>move</v>
      </c>
      <c r="C413" s="4">
        <f>IFERROR(__xludf.DUMMYFUNCTION("""COMPUTED_VALUE"""),1.0)</f>
        <v>1</v>
      </c>
      <c r="D413" s="4" t="str">
        <f>IFERROR(__xludf.DUMMYFUNCTION("""COMPUTED_VALUE"""),"from")</f>
        <v>from</v>
      </c>
      <c r="E413" s="4">
        <f>IFERROR(__xludf.DUMMYFUNCTION("""COMPUTED_VALUE"""),2.0)</f>
        <v>2</v>
      </c>
      <c r="F413" s="4" t="str">
        <f>IFERROR(__xludf.DUMMYFUNCTION("""COMPUTED_VALUE"""),"to")</f>
        <v>to</v>
      </c>
      <c r="G413" s="4">
        <f>IFERROR(__xludf.DUMMYFUNCTION("""COMPUTED_VALUE"""),3.0)</f>
        <v>3</v>
      </c>
      <c r="I413" s="4">
        <f t="shared" si="15"/>
        <v>403</v>
      </c>
      <c r="K413" s="4" t="str">
        <f t="shared" ref="K413:S413" si="417">IFS(
K$9=$G413, UPPER(K412) &amp; $V412,
K$9=$E413, LEFT(K412,LEN(K412)-LEN($V412)),
1,UPPER(K412)
)</f>
        <v>VHDQFHNVLBQLRMGMCDQLLWM</v>
      </c>
      <c r="L413" s="4" t="str">
        <f t="shared" si="417"/>
        <v>HHGCLWJNRTJPNZGDPSPBMRTHDMLCFR</v>
      </c>
      <c r="M413" s="4" t="str">
        <f t="shared" si="417"/>
        <v>g</v>
      </c>
      <c r="N413" s="4" t="str">
        <f t="shared" si="417"/>
        <v/>
      </c>
      <c r="O413" s="4" t="str">
        <f t="shared" si="417"/>
        <v>TQ</v>
      </c>
      <c r="P413" s="4" t="str">
        <f t="shared" si="417"/>
        <v/>
      </c>
      <c r="Q413" s="4" t="str">
        <f t="shared" si="417"/>
        <v/>
      </c>
      <c r="R413" s="4" t="str">
        <f t="shared" si="417"/>
        <v/>
      </c>
      <c r="S413" s="4" t="str">
        <f t="shared" si="417"/>
        <v/>
      </c>
      <c r="U413" s="4" t="str">
        <f t="shared" si="12"/>
        <v>Q</v>
      </c>
      <c r="V413" s="4" t="str">
        <f t="array" ref="V413">LOWER(IFERROR(PROPER(CONCATENATE(MID(JOIN("",U413),LEN(JOIN("",U413))-ROW(INDIRECT("1:"&amp;LEN(JOIN("",U413))))+1,1))),""))</f>
        <v>q</v>
      </c>
      <c r="X413" s="4">
        <f t="shared" si="13"/>
        <v>1</v>
      </c>
      <c r="Y413" s="4" t="b">
        <f t="shared" si="14"/>
        <v>1</v>
      </c>
    </row>
    <row r="414">
      <c r="A414" s="1" t="s">
        <v>173</v>
      </c>
      <c r="B414" s="4" t="str">
        <f>IFERROR(__xludf.DUMMYFUNCTION("SPLIT(A414,"" "")"),"move")</f>
        <v>move</v>
      </c>
      <c r="C414" s="4">
        <f>IFERROR(__xludf.DUMMYFUNCTION("""COMPUTED_VALUE"""),1.0)</f>
        <v>1</v>
      </c>
      <c r="D414" s="4" t="str">
        <f>IFERROR(__xludf.DUMMYFUNCTION("""COMPUTED_VALUE"""),"from")</f>
        <v>from</v>
      </c>
      <c r="E414" s="4">
        <f>IFERROR(__xludf.DUMMYFUNCTION("""COMPUTED_VALUE"""),5.0)</f>
        <v>5</v>
      </c>
      <c r="F414" s="4" t="str">
        <f>IFERROR(__xludf.DUMMYFUNCTION("""COMPUTED_VALUE"""),"to")</f>
        <v>to</v>
      </c>
      <c r="G414" s="4">
        <f>IFERROR(__xludf.DUMMYFUNCTION("""COMPUTED_VALUE"""),1.0)</f>
        <v>1</v>
      </c>
      <c r="I414" s="4">
        <f t="shared" si="15"/>
        <v>404</v>
      </c>
      <c r="K414" s="4" t="str">
        <f t="shared" ref="K414:S414" si="418">IFS(
K$9=$G414, UPPER(K413) &amp; $V413,
K$9=$E414, LEFT(K413,LEN(K413)-LEN($V413)),
1,UPPER(K413)
)</f>
        <v>VHDQFHNVLBQLRMGMCDQLLWMq</v>
      </c>
      <c r="L414" s="4" t="str">
        <f t="shared" si="418"/>
        <v>HHGCLWJNRTJPNZGDPSPBMRTHDMLCFR</v>
      </c>
      <c r="M414" s="4" t="str">
        <f t="shared" si="418"/>
        <v>G</v>
      </c>
      <c r="N414" s="4" t="str">
        <f t="shared" si="418"/>
        <v/>
      </c>
      <c r="O414" s="4" t="str">
        <f t="shared" si="418"/>
        <v>T</v>
      </c>
      <c r="P414" s="4" t="str">
        <f t="shared" si="418"/>
        <v/>
      </c>
      <c r="Q414" s="4" t="str">
        <f t="shared" si="418"/>
        <v/>
      </c>
      <c r="R414" s="4" t="str">
        <f t="shared" si="418"/>
        <v/>
      </c>
      <c r="S414" s="4" t="str">
        <f t="shared" si="418"/>
        <v/>
      </c>
      <c r="U414" s="4" t="str">
        <f t="shared" si="12"/>
        <v>BMRTHDMLCFR</v>
      </c>
      <c r="V414" s="4" t="str">
        <f t="array" ref="V414">LOWER(IFERROR(PROPER(CONCATENATE(MID(JOIN("",U414),LEN(JOIN("",U414))-ROW(INDIRECT("1:"&amp;LEN(JOIN("",U414))))+1,1))),""))</f>
        <v>rfclmdhtrmb</v>
      </c>
      <c r="X414" s="4">
        <f t="shared" si="13"/>
        <v>11</v>
      </c>
      <c r="Y414" s="4" t="b">
        <f t="shared" si="14"/>
        <v>1</v>
      </c>
    </row>
    <row r="415">
      <c r="A415" s="1" t="s">
        <v>307</v>
      </c>
      <c r="B415" s="4" t="str">
        <f>IFERROR(__xludf.DUMMYFUNCTION("SPLIT(A415,"" "")"),"move")</f>
        <v>move</v>
      </c>
      <c r="C415" s="4">
        <f>IFERROR(__xludf.DUMMYFUNCTION("""COMPUTED_VALUE"""),11.0)</f>
        <v>11</v>
      </c>
      <c r="D415" s="4" t="str">
        <f>IFERROR(__xludf.DUMMYFUNCTION("""COMPUTED_VALUE"""),"from")</f>
        <v>from</v>
      </c>
      <c r="E415" s="4">
        <f>IFERROR(__xludf.DUMMYFUNCTION("""COMPUTED_VALUE"""),2.0)</f>
        <v>2</v>
      </c>
      <c r="F415" s="4" t="str">
        <f>IFERROR(__xludf.DUMMYFUNCTION("""COMPUTED_VALUE"""),"to")</f>
        <v>to</v>
      </c>
      <c r="G415" s="4">
        <f>IFERROR(__xludf.DUMMYFUNCTION("""COMPUTED_VALUE"""),9.0)</f>
        <v>9</v>
      </c>
      <c r="I415" s="4">
        <f t="shared" si="15"/>
        <v>405</v>
      </c>
      <c r="K415" s="4" t="str">
        <f t="shared" ref="K415:S415" si="419">IFS(
K$9=$G415, UPPER(K414) &amp; $V414,
K$9=$E415, LEFT(K414,LEN(K414)-LEN($V414)),
1,UPPER(K414)
)</f>
        <v>VHDQFHNVLBQLRMGMCDQLLWMQ</v>
      </c>
      <c r="L415" s="4" t="str">
        <f t="shared" si="419"/>
        <v>HHGCLWJNRTJPNZGDPSP</v>
      </c>
      <c r="M415" s="4" t="str">
        <f t="shared" si="419"/>
        <v>G</v>
      </c>
      <c r="N415" s="4" t="str">
        <f t="shared" si="419"/>
        <v/>
      </c>
      <c r="O415" s="4" t="str">
        <f t="shared" si="419"/>
        <v>T</v>
      </c>
      <c r="P415" s="4" t="str">
        <f t="shared" si="419"/>
        <v/>
      </c>
      <c r="Q415" s="4" t="str">
        <f t="shared" si="419"/>
        <v/>
      </c>
      <c r="R415" s="4" t="str">
        <f t="shared" si="419"/>
        <v/>
      </c>
      <c r="S415" s="4" t="str">
        <f t="shared" si="419"/>
        <v>rfclmdhtrmb</v>
      </c>
      <c r="U415" s="4" t="str">
        <f t="shared" si="12"/>
        <v>NVLBQLRMGMCDQLLWMQ</v>
      </c>
      <c r="V415" s="4" t="str">
        <f t="array" ref="V415">LOWER(IFERROR(PROPER(CONCATENATE(MID(JOIN("",U415),LEN(JOIN("",U415))-ROW(INDIRECT("1:"&amp;LEN(JOIN("",U415))))+1,1))),""))</f>
        <v>qmwllqdcmgmrlqblvn</v>
      </c>
      <c r="X415" s="4">
        <f t="shared" si="13"/>
        <v>18</v>
      </c>
      <c r="Y415" s="4" t="b">
        <f t="shared" si="14"/>
        <v>1</v>
      </c>
    </row>
    <row r="416">
      <c r="A416" s="1" t="s">
        <v>308</v>
      </c>
      <c r="B416" s="4" t="str">
        <f>IFERROR(__xludf.DUMMYFUNCTION("SPLIT(A416,"" "")"),"move")</f>
        <v>move</v>
      </c>
      <c r="C416" s="4">
        <f>IFERROR(__xludf.DUMMYFUNCTION("""COMPUTED_VALUE"""),18.0)</f>
        <v>18</v>
      </c>
      <c r="D416" s="4" t="str">
        <f>IFERROR(__xludf.DUMMYFUNCTION("""COMPUTED_VALUE"""),"from")</f>
        <v>from</v>
      </c>
      <c r="E416" s="4">
        <f>IFERROR(__xludf.DUMMYFUNCTION("""COMPUTED_VALUE"""),1.0)</f>
        <v>1</v>
      </c>
      <c r="F416" s="4" t="str">
        <f>IFERROR(__xludf.DUMMYFUNCTION("""COMPUTED_VALUE"""),"to")</f>
        <v>to</v>
      </c>
      <c r="G416" s="4">
        <f>IFERROR(__xludf.DUMMYFUNCTION("""COMPUTED_VALUE"""),2.0)</f>
        <v>2</v>
      </c>
      <c r="I416" s="4">
        <f t="shared" si="15"/>
        <v>406</v>
      </c>
      <c r="K416" s="4" t="str">
        <f t="shared" ref="K416:S416" si="420">IFS(
K$9=$G416, UPPER(K415) &amp; $V415,
K$9=$E416, LEFT(K415,LEN(K415)-LEN($V415)),
1,UPPER(K415)
)</f>
        <v>VHDQFH</v>
      </c>
      <c r="L416" s="4" t="str">
        <f t="shared" si="420"/>
        <v>HHGCLWJNRTJPNZGDPSPqmwllqdcmgmrlqblvn</v>
      </c>
      <c r="M416" s="4" t="str">
        <f t="shared" si="420"/>
        <v>G</v>
      </c>
      <c r="N416" s="4" t="str">
        <f t="shared" si="420"/>
        <v/>
      </c>
      <c r="O416" s="4" t="str">
        <f t="shared" si="420"/>
        <v>T</v>
      </c>
      <c r="P416" s="4" t="str">
        <f t="shared" si="420"/>
        <v/>
      </c>
      <c r="Q416" s="4" t="str">
        <f t="shared" si="420"/>
        <v/>
      </c>
      <c r="R416" s="4" t="str">
        <f t="shared" si="420"/>
        <v/>
      </c>
      <c r="S416" s="4" t="str">
        <f t="shared" si="420"/>
        <v>RFCLMDHTRMB</v>
      </c>
      <c r="U416" s="4" t="str">
        <f t="shared" si="12"/>
        <v>DQFH</v>
      </c>
      <c r="V416" s="4" t="str">
        <f t="array" ref="V416">LOWER(IFERROR(PROPER(CONCATENATE(MID(JOIN("",U416),LEN(JOIN("",U416))-ROW(INDIRECT("1:"&amp;LEN(JOIN("",U416))))+1,1))),""))</f>
        <v>hfqd</v>
      </c>
      <c r="X416" s="4">
        <f t="shared" si="13"/>
        <v>4</v>
      </c>
      <c r="Y416" s="4" t="b">
        <f t="shared" si="14"/>
        <v>1</v>
      </c>
    </row>
    <row r="417">
      <c r="A417" s="1" t="s">
        <v>309</v>
      </c>
      <c r="B417" s="4" t="str">
        <f>IFERROR(__xludf.DUMMYFUNCTION("SPLIT(A417,"" "")"),"move")</f>
        <v>move</v>
      </c>
      <c r="C417" s="4">
        <f>IFERROR(__xludf.DUMMYFUNCTION("""COMPUTED_VALUE"""),4.0)</f>
        <v>4</v>
      </c>
      <c r="D417" s="4" t="str">
        <f>IFERROR(__xludf.DUMMYFUNCTION("""COMPUTED_VALUE"""),"from")</f>
        <v>from</v>
      </c>
      <c r="E417" s="4">
        <f>IFERROR(__xludf.DUMMYFUNCTION("""COMPUTED_VALUE"""),1.0)</f>
        <v>1</v>
      </c>
      <c r="F417" s="4" t="str">
        <f>IFERROR(__xludf.DUMMYFUNCTION("""COMPUTED_VALUE"""),"to")</f>
        <v>to</v>
      </c>
      <c r="G417" s="4">
        <f>IFERROR(__xludf.DUMMYFUNCTION("""COMPUTED_VALUE"""),3.0)</f>
        <v>3</v>
      </c>
      <c r="I417" s="4">
        <f t="shared" si="15"/>
        <v>407</v>
      </c>
      <c r="K417" s="4" t="str">
        <f t="shared" ref="K417:S417" si="421">IFS(
K$9=$G417, UPPER(K416) &amp; $V416,
K$9=$E417, LEFT(K416,LEN(K416)-LEN($V416)),
1,UPPER(K416)
)</f>
        <v>VH</v>
      </c>
      <c r="L417" s="4" t="str">
        <f t="shared" si="421"/>
        <v>HHGCLWJNRTJPNZGDPSPQMWLLQDCMGMRLQBLVN</v>
      </c>
      <c r="M417" s="4" t="str">
        <f t="shared" si="421"/>
        <v>Ghfqd</v>
      </c>
      <c r="N417" s="4" t="str">
        <f t="shared" si="421"/>
        <v/>
      </c>
      <c r="O417" s="4" t="str">
        <f t="shared" si="421"/>
        <v>T</v>
      </c>
      <c r="P417" s="4" t="str">
        <f t="shared" si="421"/>
        <v/>
      </c>
      <c r="Q417" s="4" t="str">
        <f t="shared" si="421"/>
        <v/>
      </c>
      <c r="R417" s="4" t="str">
        <f t="shared" si="421"/>
        <v/>
      </c>
      <c r="S417" s="4" t="str">
        <f t="shared" si="421"/>
        <v>RFCLMDHTRMB</v>
      </c>
      <c r="U417" s="4" t="str">
        <f t="shared" si="12"/>
        <v>DCMGMRLQBLVN</v>
      </c>
      <c r="V417" s="4" t="str">
        <f t="array" ref="V417">LOWER(IFERROR(PROPER(CONCATENATE(MID(JOIN("",U417),LEN(JOIN("",U417))-ROW(INDIRECT("1:"&amp;LEN(JOIN("",U417))))+1,1))),""))</f>
        <v>nvlbqlrmgmcd</v>
      </c>
      <c r="X417" s="4">
        <f t="shared" si="13"/>
        <v>12</v>
      </c>
      <c r="Y417" s="4" t="b">
        <f t="shared" si="14"/>
        <v>1</v>
      </c>
    </row>
    <row r="418">
      <c r="A418" s="1" t="s">
        <v>310</v>
      </c>
      <c r="B418" s="4" t="str">
        <f>IFERROR(__xludf.DUMMYFUNCTION("SPLIT(A418,"" "")"),"move")</f>
        <v>move</v>
      </c>
      <c r="C418" s="4">
        <f>IFERROR(__xludf.DUMMYFUNCTION("""COMPUTED_VALUE"""),12.0)</f>
        <v>12</v>
      </c>
      <c r="D418" s="4" t="str">
        <f>IFERROR(__xludf.DUMMYFUNCTION("""COMPUTED_VALUE"""),"from")</f>
        <v>from</v>
      </c>
      <c r="E418" s="4">
        <f>IFERROR(__xludf.DUMMYFUNCTION("""COMPUTED_VALUE"""),2.0)</f>
        <v>2</v>
      </c>
      <c r="F418" s="4" t="str">
        <f>IFERROR(__xludf.DUMMYFUNCTION("""COMPUTED_VALUE"""),"to")</f>
        <v>to</v>
      </c>
      <c r="G418" s="4">
        <f>IFERROR(__xludf.DUMMYFUNCTION("""COMPUTED_VALUE"""),5.0)</f>
        <v>5</v>
      </c>
      <c r="I418" s="4">
        <f t="shared" si="15"/>
        <v>408</v>
      </c>
      <c r="K418" s="4" t="str">
        <f t="shared" ref="K418:S418" si="422">IFS(
K$9=$G418, UPPER(K417) &amp; $V417,
K$9=$E418, LEFT(K417,LEN(K417)-LEN($V417)),
1,UPPER(K417)
)</f>
        <v>VH</v>
      </c>
      <c r="L418" s="4" t="str">
        <f t="shared" si="422"/>
        <v>HHGCLWJNRTJPNZGDPSPQMWLLQ</v>
      </c>
      <c r="M418" s="4" t="str">
        <f t="shared" si="422"/>
        <v>GHFQD</v>
      </c>
      <c r="N418" s="4" t="str">
        <f t="shared" si="422"/>
        <v/>
      </c>
      <c r="O418" s="4" t="str">
        <f t="shared" si="422"/>
        <v>Tnvlbqlrmgmcd</v>
      </c>
      <c r="P418" s="4" t="str">
        <f t="shared" si="422"/>
        <v/>
      </c>
      <c r="Q418" s="4" t="str">
        <f t="shared" si="422"/>
        <v/>
      </c>
      <c r="R418" s="4" t="str">
        <f t="shared" si="422"/>
        <v/>
      </c>
      <c r="S418" s="4" t="str">
        <f t="shared" si="422"/>
        <v>RFCLMDHTRMB</v>
      </c>
      <c r="U418" s="4" t="str">
        <f t="shared" si="12"/>
        <v>MWLLQ</v>
      </c>
      <c r="V418" s="4" t="str">
        <f t="array" ref="V418">LOWER(IFERROR(PROPER(CONCATENATE(MID(JOIN("",U418),LEN(JOIN("",U418))-ROW(INDIRECT("1:"&amp;LEN(JOIN("",U418))))+1,1))),""))</f>
        <v>qllwm</v>
      </c>
      <c r="X418" s="4">
        <f t="shared" si="13"/>
        <v>5</v>
      </c>
      <c r="Y418" s="4" t="b">
        <f t="shared" si="14"/>
        <v>1</v>
      </c>
    </row>
    <row r="419">
      <c r="A419" s="1" t="s">
        <v>311</v>
      </c>
      <c r="B419" s="4" t="str">
        <f>IFERROR(__xludf.DUMMYFUNCTION("SPLIT(A419,"" "")"),"move")</f>
        <v>move</v>
      </c>
      <c r="C419" s="4">
        <f>IFERROR(__xludf.DUMMYFUNCTION("""COMPUTED_VALUE"""),5.0)</f>
        <v>5</v>
      </c>
      <c r="D419" s="4" t="str">
        <f>IFERROR(__xludf.DUMMYFUNCTION("""COMPUTED_VALUE"""),"from")</f>
        <v>from</v>
      </c>
      <c r="E419" s="4">
        <f>IFERROR(__xludf.DUMMYFUNCTION("""COMPUTED_VALUE"""),2.0)</f>
        <v>2</v>
      </c>
      <c r="F419" s="4" t="str">
        <f>IFERROR(__xludf.DUMMYFUNCTION("""COMPUTED_VALUE"""),"to")</f>
        <v>to</v>
      </c>
      <c r="G419" s="4">
        <f>IFERROR(__xludf.DUMMYFUNCTION("""COMPUTED_VALUE"""),4.0)</f>
        <v>4</v>
      </c>
      <c r="I419" s="4">
        <f t="shared" si="15"/>
        <v>409</v>
      </c>
      <c r="K419" s="4" t="str">
        <f t="shared" ref="K419:S419" si="423">IFS(
K$9=$G419, UPPER(K418) &amp; $V418,
K$9=$E419, LEFT(K418,LEN(K418)-LEN($V418)),
1,UPPER(K418)
)</f>
        <v>VH</v>
      </c>
      <c r="L419" s="4" t="str">
        <f t="shared" si="423"/>
        <v>HHGCLWJNRTJPNZGDPSPQ</v>
      </c>
      <c r="M419" s="4" t="str">
        <f t="shared" si="423"/>
        <v>GHFQD</v>
      </c>
      <c r="N419" s="4" t="str">
        <f t="shared" si="423"/>
        <v>qllwm</v>
      </c>
      <c r="O419" s="4" t="str">
        <f t="shared" si="423"/>
        <v>TNVLBQLRMGMCD</v>
      </c>
      <c r="P419" s="4" t="str">
        <f t="shared" si="423"/>
        <v/>
      </c>
      <c r="Q419" s="4" t="str">
        <f t="shared" si="423"/>
        <v/>
      </c>
      <c r="R419" s="4" t="str">
        <f t="shared" si="423"/>
        <v/>
      </c>
      <c r="S419" s="4" t="str">
        <f t="shared" si="423"/>
        <v>RFCLMDHTRMB</v>
      </c>
      <c r="U419" s="4" t="str">
        <f t="shared" si="12"/>
        <v>LRMGMCD</v>
      </c>
      <c r="V419" s="4" t="str">
        <f t="array" ref="V419">LOWER(IFERROR(PROPER(CONCATENATE(MID(JOIN("",U419),LEN(JOIN("",U419))-ROW(INDIRECT("1:"&amp;LEN(JOIN("",U419))))+1,1))),""))</f>
        <v>dcmgmrl</v>
      </c>
      <c r="X419" s="4">
        <f t="shared" si="13"/>
        <v>7</v>
      </c>
      <c r="Y419" s="4" t="b">
        <f t="shared" si="14"/>
        <v>1</v>
      </c>
    </row>
    <row r="420">
      <c r="A420" s="1" t="s">
        <v>312</v>
      </c>
      <c r="B420" s="4" t="str">
        <f>IFERROR(__xludf.DUMMYFUNCTION("SPLIT(A420,"" "")"),"move")</f>
        <v>move</v>
      </c>
      <c r="C420" s="4">
        <f>IFERROR(__xludf.DUMMYFUNCTION("""COMPUTED_VALUE"""),7.0)</f>
        <v>7</v>
      </c>
      <c r="D420" s="4" t="str">
        <f>IFERROR(__xludf.DUMMYFUNCTION("""COMPUTED_VALUE"""),"from")</f>
        <v>from</v>
      </c>
      <c r="E420" s="4">
        <f>IFERROR(__xludf.DUMMYFUNCTION("""COMPUTED_VALUE"""),5.0)</f>
        <v>5</v>
      </c>
      <c r="F420" s="4" t="str">
        <f>IFERROR(__xludf.DUMMYFUNCTION("""COMPUTED_VALUE"""),"to")</f>
        <v>to</v>
      </c>
      <c r="G420" s="4">
        <f>IFERROR(__xludf.DUMMYFUNCTION("""COMPUTED_VALUE"""),1.0)</f>
        <v>1</v>
      </c>
      <c r="I420" s="4">
        <f t="shared" si="15"/>
        <v>410</v>
      </c>
      <c r="K420" s="4" t="str">
        <f t="shared" ref="K420:S420" si="424">IFS(
K$9=$G420, UPPER(K419) &amp; $V419,
K$9=$E420, LEFT(K419,LEN(K419)-LEN($V419)),
1,UPPER(K419)
)</f>
        <v>VHdcmgmrl</v>
      </c>
      <c r="L420" s="4" t="str">
        <f t="shared" si="424"/>
        <v>HHGCLWJNRTJPNZGDPSPQ</v>
      </c>
      <c r="M420" s="4" t="str">
        <f t="shared" si="424"/>
        <v>GHFQD</v>
      </c>
      <c r="N420" s="4" t="str">
        <f t="shared" si="424"/>
        <v>QLLWM</v>
      </c>
      <c r="O420" s="4" t="str">
        <f t="shared" si="424"/>
        <v>TNVLBQ</v>
      </c>
      <c r="P420" s="4" t="str">
        <f t="shared" si="424"/>
        <v/>
      </c>
      <c r="Q420" s="4" t="str">
        <f t="shared" si="424"/>
        <v/>
      </c>
      <c r="R420" s="4" t="str">
        <f t="shared" si="424"/>
        <v/>
      </c>
      <c r="S420" s="4" t="str">
        <f t="shared" si="424"/>
        <v>RFCLMDHTRMB</v>
      </c>
      <c r="U420" s="4" t="str">
        <f t="shared" si="12"/>
        <v>Q</v>
      </c>
      <c r="V420" s="4" t="str">
        <f t="array" ref="V420">LOWER(IFERROR(PROPER(CONCATENATE(MID(JOIN("",U420),LEN(JOIN("",U420))-ROW(INDIRECT("1:"&amp;LEN(JOIN("",U420))))+1,1))),""))</f>
        <v>q</v>
      </c>
      <c r="X420" s="4">
        <f t="shared" si="13"/>
        <v>1</v>
      </c>
      <c r="Y420" s="4" t="b">
        <f t="shared" si="14"/>
        <v>1</v>
      </c>
    </row>
    <row r="421">
      <c r="A421" s="1" t="s">
        <v>78</v>
      </c>
      <c r="B421" s="4" t="str">
        <f>IFERROR(__xludf.DUMMYFUNCTION("SPLIT(A421,"" "")"),"move")</f>
        <v>move</v>
      </c>
      <c r="C421" s="4">
        <f>IFERROR(__xludf.DUMMYFUNCTION("""COMPUTED_VALUE"""),1.0)</f>
        <v>1</v>
      </c>
      <c r="D421" s="4" t="str">
        <f>IFERROR(__xludf.DUMMYFUNCTION("""COMPUTED_VALUE"""),"from")</f>
        <v>from</v>
      </c>
      <c r="E421" s="4">
        <f>IFERROR(__xludf.DUMMYFUNCTION("""COMPUTED_VALUE"""),2.0)</f>
        <v>2</v>
      </c>
      <c r="F421" s="4" t="str">
        <f>IFERROR(__xludf.DUMMYFUNCTION("""COMPUTED_VALUE"""),"to")</f>
        <v>to</v>
      </c>
      <c r="G421" s="4">
        <f>IFERROR(__xludf.DUMMYFUNCTION("""COMPUTED_VALUE"""),9.0)</f>
        <v>9</v>
      </c>
      <c r="I421" s="4">
        <f t="shared" si="15"/>
        <v>411</v>
      </c>
      <c r="K421" s="4" t="str">
        <f t="shared" ref="K421:S421" si="425">IFS(
K$9=$G421, UPPER(K420) &amp; $V420,
K$9=$E421, LEFT(K420,LEN(K420)-LEN($V420)),
1,UPPER(K420)
)</f>
        <v>VHDCMGMRL</v>
      </c>
      <c r="L421" s="4" t="str">
        <f t="shared" si="425"/>
        <v>HHGCLWJNRTJPNZGDPSP</v>
      </c>
      <c r="M421" s="4" t="str">
        <f t="shared" si="425"/>
        <v>GHFQD</v>
      </c>
      <c r="N421" s="4" t="str">
        <f t="shared" si="425"/>
        <v>QLLWM</v>
      </c>
      <c r="O421" s="4" t="str">
        <f t="shared" si="425"/>
        <v>TNVLBQ</v>
      </c>
      <c r="P421" s="4" t="str">
        <f t="shared" si="425"/>
        <v/>
      </c>
      <c r="Q421" s="4" t="str">
        <f t="shared" si="425"/>
        <v/>
      </c>
      <c r="R421" s="4" t="str">
        <f t="shared" si="425"/>
        <v/>
      </c>
      <c r="S421" s="4" t="str">
        <f t="shared" si="425"/>
        <v>RFCLMDHTRMBq</v>
      </c>
      <c r="U421" s="4" t="str">
        <f t="shared" si="12"/>
        <v>VHDCMGMRL</v>
      </c>
      <c r="V421" s="4" t="str">
        <f t="array" ref="V421">LOWER(IFERROR(PROPER(CONCATENATE(MID(JOIN("",U421),LEN(JOIN("",U421))-ROW(INDIRECT("1:"&amp;LEN(JOIN("",U421))))+1,1))),""))</f>
        <v>lrmgmcdhv</v>
      </c>
      <c r="X421" s="4">
        <f t="shared" si="13"/>
        <v>9</v>
      </c>
      <c r="Y421" s="4" t="b">
        <f t="shared" si="14"/>
        <v>1</v>
      </c>
    </row>
    <row r="422">
      <c r="A422" s="1" t="s">
        <v>313</v>
      </c>
      <c r="B422" s="4" t="str">
        <f>IFERROR(__xludf.DUMMYFUNCTION("SPLIT(A422,"" "")"),"move")</f>
        <v>move</v>
      </c>
      <c r="C422" s="4">
        <f>IFERROR(__xludf.DUMMYFUNCTION("""COMPUTED_VALUE"""),9.0)</f>
        <v>9</v>
      </c>
      <c r="D422" s="4" t="str">
        <f>IFERROR(__xludf.DUMMYFUNCTION("""COMPUTED_VALUE"""),"from")</f>
        <v>from</v>
      </c>
      <c r="E422" s="4">
        <f>IFERROR(__xludf.DUMMYFUNCTION("""COMPUTED_VALUE"""),1.0)</f>
        <v>1</v>
      </c>
      <c r="F422" s="4" t="str">
        <f>IFERROR(__xludf.DUMMYFUNCTION("""COMPUTED_VALUE"""),"to")</f>
        <v>to</v>
      </c>
      <c r="G422" s="4">
        <f>IFERROR(__xludf.DUMMYFUNCTION("""COMPUTED_VALUE"""),9.0)</f>
        <v>9</v>
      </c>
      <c r="I422" s="4">
        <f t="shared" si="15"/>
        <v>412</v>
      </c>
      <c r="K422" s="4" t="str">
        <f t="shared" ref="K422:S422" si="426">IFS(
K$9=$G422, UPPER(K421) &amp; $V421,
K$9=$E422, LEFT(K421,LEN(K421)-LEN($V421)),
1,UPPER(K421)
)</f>
        <v/>
      </c>
      <c r="L422" s="4" t="str">
        <f t="shared" si="426"/>
        <v>HHGCLWJNRTJPNZGDPSP</v>
      </c>
      <c r="M422" s="4" t="str">
        <f t="shared" si="426"/>
        <v>GHFQD</v>
      </c>
      <c r="N422" s="4" t="str">
        <f t="shared" si="426"/>
        <v>QLLWM</v>
      </c>
      <c r="O422" s="4" t="str">
        <f t="shared" si="426"/>
        <v>TNVLBQ</v>
      </c>
      <c r="P422" s="4" t="str">
        <f t="shared" si="426"/>
        <v/>
      </c>
      <c r="Q422" s="4" t="str">
        <f t="shared" si="426"/>
        <v/>
      </c>
      <c r="R422" s="4" t="str">
        <f t="shared" si="426"/>
        <v/>
      </c>
      <c r="S422" s="4" t="str">
        <f t="shared" si="426"/>
        <v>RFCLMDHTRMBQlrmgmcdhv</v>
      </c>
      <c r="U422" s="4" t="str">
        <f t="shared" si="12"/>
        <v>D</v>
      </c>
      <c r="V422" s="4" t="str">
        <f t="array" ref="V422">LOWER(IFERROR(PROPER(CONCATENATE(MID(JOIN("",U422),LEN(JOIN("",U422))-ROW(INDIRECT("1:"&amp;LEN(JOIN("",U422))))+1,1))),""))</f>
        <v>d</v>
      </c>
      <c r="X422" s="4">
        <f t="shared" si="13"/>
        <v>1</v>
      </c>
      <c r="Y422" s="4" t="b">
        <f t="shared" si="14"/>
        <v>1</v>
      </c>
    </row>
    <row r="423">
      <c r="A423" s="1" t="s">
        <v>85</v>
      </c>
      <c r="B423" s="4" t="str">
        <f>IFERROR(__xludf.DUMMYFUNCTION("SPLIT(A423,"" "")"),"move")</f>
        <v>move</v>
      </c>
      <c r="C423" s="4">
        <f>IFERROR(__xludf.DUMMYFUNCTION("""COMPUTED_VALUE"""),1.0)</f>
        <v>1</v>
      </c>
      <c r="D423" s="4" t="str">
        <f>IFERROR(__xludf.DUMMYFUNCTION("""COMPUTED_VALUE"""),"from")</f>
        <v>from</v>
      </c>
      <c r="E423" s="4">
        <f>IFERROR(__xludf.DUMMYFUNCTION("""COMPUTED_VALUE"""),3.0)</f>
        <v>3</v>
      </c>
      <c r="F423" s="4" t="str">
        <f>IFERROR(__xludf.DUMMYFUNCTION("""COMPUTED_VALUE"""),"to")</f>
        <v>to</v>
      </c>
      <c r="G423" s="4">
        <f>IFERROR(__xludf.DUMMYFUNCTION("""COMPUTED_VALUE"""),6.0)</f>
        <v>6</v>
      </c>
      <c r="I423" s="4">
        <f t="shared" si="15"/>
        <v>413</v>
      </c>
      <c r="K423" s="4" t="str">
        <f t="shared" ref="K423:S423" si="427">IFS(
K$9=$G423, UPPER(K422) &amp; $V422,
K$9=$E423, LEFT(K422,LEN(K422)-LEN($V422)),
1,UPPER(K422)
)</f>
        <v/>
      </c>
      <c r="L423" s="4" t="str">
        <f t="shared" si="427"/>
        <v>HHGCLWJNRTJPNZGDPSP</v>
      </c>
      <c r="M423" s="4" t="str">
        <f t="shared" si="427"/>
        <v>GHFQ</v>
      </c>
      <c r="N423" s="4" t="str">
        <f t="shared" si="427"/>
        <v>QLLWM</v>
      </c>
      <c r="O423" s="4" t="str">
        <f t="shared" si="427"/>
        <v>TNVLBQ</v>
      </c>
      <c r="P423" s="4" t="str">
        <f t="shared" si="427"/>
        <v>d</v>
      </c>
      <c r="Q423" s="4" t="str">
        <f t="shared" si="427"/>
        <v/>
      </c>
      <c r="R423" s="4" t="str">
        <f t="shared" si="427"/>
        <v/>
      </c>
      <c r="S423" s="4" t="str">
        <f t="shared" si="427"/>
        <v>RFCLMDHTRMBQLRMGMCDHV</v>
      </c>
      <c r="U423" s="4" t="str">
        <f t="shared" si="12"/>
        <v>FQ</v>
      </c>
      <c r="V423" s="4" t="str">
        <f t="array" ref="V423">LOWER(IFERROR(PROPER(CONCATENATE(MID(JOIN("",U423),LEN(JOIN("",U423))-ROW(INDIRECT("1:"&amp;LEN(JOIN("",U423))))+1,1))),""))</f>
        <v>qf</v>
      </c>
      <c r="X423" s="4">
        <f t="shared" si="13"/>
        <v>2</v>
      </c>
      <c r="Y423" s="4" t="b">
        <f t="shared" si="14"/>
        <v>1</v>
      </c>
    </row>
    <row r="424">
      <c r="A424" s="1" t="s">
        <v>314</v>
      </c>
      <c r="B424" s="4" t="str">
        <f>IFERROR(__xludf.DUMMYFUNCTION("SPLIT(A424,"" "")"),"move")</f>
        <v>move</v>
      </c>
      <c r="C424" s="4">
        <f>IFERROR(__xludf.DUMMYFUNCTION("""COMPUTED_VALUE"""),2.0)</f>
        <v>2</v>
      </c>
      <c r="D424" s="4" t="str">
        <f>IFERROR(__xludf.DUMMYFUNCTION("""COMPUTED_VALUE"""),"from")</f>
        <v>from</v>
      </c>
      <c r="E424" s="4">
        <f>IFERROR(__xludf.DUMMYFUNCTION("""COMPUTED_VALUE"""),3.0)</f>
        <v>3</v>
      </c>
      <c r="F424" s="4" t="str">
        <f>IFERROR(__xludf.DUMMYFUNCTION("""COMPUTED_VALUE"""),"to")</f>
        <v>to</v>
      </c>
      <c r="G424" s="4">
        <f>IFERROR(__xludf.DUMMYFUNCTION("""COMPUTED_VALUE"""),9.0)</f>
        <v>9</v>
      </c>
      <c r="I424" s="4">
        <f t="shared" si="15"/>
        <v>414</v>
      </c>
      <c r="K424" s="4" t="str">
        <f t="shared" ref="K424:S424" si="428">IFS(
K$9=$G424, UPPER(K423) &amp; $V423,
K$9=$E424, LEFT(K423,LEN(K423)-LEN($V423)),
1,UPPER(K423)
)</f>
        <v/>
      </c>
      <c r="L424" s="4" t="str">
        <f t="shared" si="428"/>
        <v>HHGCLWJNRTJPNZGDPSP</v>
      </c>
      <c r="M424" s="4" t="str">
        <f t="shared" si="428"/>
        <v>GH</v>
      </c>
      <c r="N424" s="4" t="str">
        <f t="shared" si="428"/>
        <v>QLLWM</v>
      </c>
      <c r="O424" s="4" t="str">
        <f t="shared" si="428"/>
        <v>TNVLBQ</v>
      </c>
      <c r="P424" s="4" t="str">
        <f t="shared" si="428"/>
        <v>D</v>
      </c>
      <c r="Q424" s="4" t="str">
        <f t="shared" si="428"/>
        <v/>
      </c>
      <c r="R424" s="4" t="str">
        <f t="shared" si="428"/>
        <v/>
      </c>
      <c r="S424" s="4" t="str">
        <f t="shared" si="428"/>
        <v>RFCLMDHTRMBQLRMGMCDHVqf</v>
      </c>
      <c r="U424" s="4" t="str">
        <f t="shared" si="12"/>
        <v>D</v>
      </c>
      <c r="V424" s="4" t="str">
        <f t="array" ref="V424">LOWER(IFERROR(PROPER(CONCATENATE(MID(JOIN("",U424),LEN(JOIN("",U424))-ROW(INDIRECT("1:"&amp;LEN(JOIN("",U424))))+1,1))),""))</f>
        <v>d</v>
      </c>
      <c r="X424" s="4">
        <f t="shared" si="13"/>
        <v>1</v>
      </c>
      <c r="Y424" s="4" t="b">
        <f t="shared" si="14"/>
        <v>1</v>
      </c>
    </row>
    <row r="425">
      <c r="A425" s="1" t="s">
        <v>168</v>
      </c>
      <c r="B425" s="4" t="str">
        <f>IFERROR(__xludf.DUMMYFUNCTION("SPLIT(A425,"" "")"),"move")</f>
        <v>move</v>
      </c>
      <c r="C425" s="4">
        <f>IFERROR(__xludf.DUMMYFUNCTION("""COMPUTED_VALUE"""),1.0)</f>
        <v>1</v>
      </c>
      <c r="D425" s="4" t="str">
        <f>IFERROR(__xludf.DUMMYFUNCTION("""COMPUTED_VALUE"""),"from")</f>
        <v>from</v>
      </c>
      <c r="E425" s="4">
        <f>IFERROR(__xludf.DUMMYFUNCTION("""COMPUTED_VALUE"""),6.0)</f>
        <v>6</v>
      </c>
      <c r="F425" s="4" t="str">
        <f>IFERROR(__xludf.DUMMYFUNCTION("""COMPUTED_VALUE"""),"to")</f>
        <v>to</v>
      </c>
      <c r="G425" s="4">
        <f>IFERROR(__xludf.DUMMYFUNCTION("""COMPUTED_VALUE"""),1.0)</f>
        <v>1</v>
      </c>
      <c r="I425" s="4">
        <f t="shared" si="15"/>
        <v>415</v>
      </c>
      <c r="K425" s="4" t="str">
        <f t="shared" ref="K425:S425" si="429">IFS(
K$9=$G425, UPPER(K424) &amp; $V424,
K$9=$E425, LEFT(K424,LEN(K424)-LEN($V424)),
1,UPPER(K424)
)</f>
        <v>d</v>
      </c>
      <c r="L425" s="4" t="str">
        <f t="shared" si="429"/>
        <v>HHGCLWJNRTJPNZGDPSP</v>
      </c>
      <c r="M425" s="4" t="str">
        <f t="shared" si="429"/>
        <v>GH</v>
      </c>
      <c r="N425" s="4" t="str">
        <f t="shared" si="429"/>
        <v>QLLWM</v>
      </c>
      <c r="O425" s="4" t="str">
        <f t="shared" si="429"/>
        <v>TNVLBQ</v>
      </c>
      <c r="P425" s="4" t="str">
        <f t="shared" si="429"/>
        <v/>
      </c>
      <c r="Q425" s="4" t="str">
        <f t="shared" si="429"/>
        <v/>
      </c>
      <c r="R425" s="4" t="str">
        <f t="shared" si="429"/>
        <v/>
      </c>
      <c r="S425" s="4" t="str">
        <f t="shared" si="429"/>
        <v>RFCLMDHTRMBQLRMGMCDHVQF</v>
      </c>
      <c r="U425" s="4" t="str">
        <f t="shared" si="12"/>
        <v>M</v>
      </c>
      <c r="V425" s="4" t="str">
        <f t="array" ref="V425">LOWER(IFERROR(PROPER(CONCATENATE(MID(JOIN("",U425),LEN(JOIN("",U425))-ROW(INDIRECT("1:"&amp;LEN(JOIN("",U425))))+1,1))),""))</f>
        <v>m</v>
      </c>
      <c r="X425" s="4">
        <f t="shared" si="13"/>
        <v>1</v>
      </c>
      <c r="Y425" s="4" t="b">
        <f t="shared" si="14"/>
        <v>1</v>
      </c>
    </row>
    <row r="426">
      <c r="A426" s="1" t="s">
        <v>315</v>
      </c>
      <c r="B426" s="4" t="str">
        <f>IFERROR(__xludf.DUMMYFUNCTION("SPLIT(A426,"" "")"),"move")</f>
        <v>move</v>
      </c>
      <c r="C426" s="4">
        <f>IFERROR(__xludf.DUMMYFUNCTION("""COMPUTED_VALUE"""),1.0)</f>
        <v>1</v>
      </c>
      <c r="D426" s="4" t="str">
        <f>IFERROR(__xludf.DUMMYFUNCTION("""COMPUTED_VALUE"""),"from")</f>
        <v>from</v>
      </c>
      <c r="E426" s="4">
        <f>IFERROR(__xludf.DUMMYFUNCTION("""COMPUTED_VALUE"""),4.0)</f>
        <v>4</v>
      </c>
      <c r="F426" s="4" t="str">
        <f>IFERROR(__xludf.DUMMYFUNCTION("""COMPUTED_VALUE"""),"to")</f>
        <v>to</v>
      </c>
      <c r="G426" s="4">
        <f>IFERROR(__xludf.DUMMYFUNCTION("""COMPUTED_VALUE"""),8.0)</f>
        <v>8</v>
      </c>
      <c r="I426" s="4">
        <f t="shared" si="15"/>
        <v>416</v>
      </c>
      <c r="K426" s="4" t="str">
        <f t="shared" ref="K426:S426" si="430">IFS(
K$9=$G426, UPPER(K425) &amp; $V425,
K$9=$E426, LEFT(K425,LEN(K425)-LEN($V425)),
1,UPPER(K425)
)</f>
        <v>D</v>
      </c>
      <c r="L426" s="4" t="str">
        <f t="shared" si="430"/>
        <v>HHGCLWJNRTJPNZGDPSP</v>
      </c>
      <c r="M426" s="4" t="str">
        <f t="shared" si="430"/>
        <v>GH</v>
      </c>
      <c r="N426" s="4" t="str">
        <f t="shared" si="430"/>
        <v>QLLW</v>
      </c>
      <c r="O426" s="4" t="str">
        <f t="shared" si="430"/>
        <v>TNVLBQ</v>
      </c>
      <c r="P426" s="4" t="str">
        <f t="shared" si="430"/>
        <v/>
      </c>
      <c r="Q426" s="4" t="str">
        <f t="shared" si="430"/>
        <v/>
      </c>
      <c r="R426" s="4" t="str">
        <f t="shared" si="430"/>
        <v>m</v>
      </c>
      <c r="S426" s="4" t="str">
        <f t="shared" si="430"/>
        <v>RFCLMDHTRMBQLRMGMCDHVQF</v>
      </c>
      <c r="U426" s="4" t="str">
        <f t="shared" si="12"/>
        <v>H</v>
      </c>
      <c r="V426" s="4" t="str">
        <f t="array" ref="V426">LOWER(IFERROR(PROPER(CONCATENATE(MID(JOIN("",U426),LEN(JOIN("",U426))-ROW(INDIRECT("1:"&amp;LEN(JOIN("",U426))))+1,1))),""))</f>
        <v>h</v>
      </c>
      <c r="X426" s="4">
        <f t="shared" si="13"/>
        <v>1</v>
      </c>
      <c r="Y426" s="4" t="b">
        <f t="shared" si="14"/>
        <v>1</v>
      </c>
    </row>
    <row r="427">
      <c r="A427" s="1" t="s">
        <v>39</v>
      </c>
      <c r="B427" s="4" t="str">
        <f>IFERROR(__xludf.DUMMYFUNCTION("SPLIT(A427,"" "")"),"move")</f>
        <v>move</v>
      </c>
      <c r="C427" s="4">
        <f>IFERROR(__xludf.DUMMYFUNCTION("""COMPUTED_VALUE"""),1.0)</f>
        <v>1</v>
      </c>
      <c r="D427" s="4" t="str">
        <f>IFERROR(__xludf.DUMMYFUNCTION("""COMPUTED_VALUE"""),"from")</f>
        <v>from</v>
      </c>
      <c r="E427" s="4">
        <f>IFERROR(__xludf.DUMMYFUNCTION("""COMPUTED_VALUE"""),3.0)</f>
        <v>3</v>
      </c>
      <c r="F427" s="4" t="str">
        <f>IFERROR(__xludf.DUMMYFUNCTION("""COMPUTED_VALUE"""),"to")</f>
        <v>to</v>
      </c>
      <c r="G427" s="4">
        <f>IFERROR(__xludf.DUMMYFUNCTION("""COMPUTED_VALUE"""),4.0)</f>
        <v>4</v>
      </c>
      <c r="I427" s="4">
        <f t="shared" si="15"/>
        <v>417</v>
      </c>
      <c r="K427" s="4" t="str">
        <f t="shared" ref="K427:S427" si="431">IFS(
K$9=$G427, UPPER(K426) &amp; $V426,
K$9=$E427, LEFT(K426,LEN(K426)-LEN($V426)),
1,UPPER(K426)
)</f>
        <v>D</v>
      </c>
      <c r="L427" s="4" t="str">
        <f t="shared" si="431"/>
        <v>HHGCLWJNRTJPNZGDPSP</v>
      </c>
      <c r="M427" s="4" t="str">
        <f t="shared" si="431"/>
        <v>G</v>
      </c>
      <c r="N427" s="4" t="str">
        <f t="shared" si="431"/>
        <v>QLLWh</v>
      </c>
      <c r="O427" s="4" t="str">
        <f t="shared" si="431"/>
        <v>TNVLBQ</v>
      </c>
      <c r="P427" s="4" t="str">
        <f t="shared" si="431"/>
        <v/>
      </c>
      <c r="Q427" s="4" t="str">
        <f t="shared" si="431"/>
        <v/>
      </c>
      <c r="R427" s="4" t="str">
        <f t="shared" si="431"/>
        <v>M</v>
      </c>
      <c r="S427" s="4" t="str">
        <f t="shared" si="431"/>
        <v>RFCLMDHTRMBQLRMGMCDHVQF</v>
      </c>
      <c r="U427" s="4" t="str">
        <f t="shared" si="12"/>
        <v>G</v>
      </c>
      <c r="V427" s="4" t="str">
        <f t="array" ref="V427">LOWER(IFERROR(PROPER(CONCATENATE(MID(JOIN("",U427),LEN(JOIN("",U427))-ROW(INDIRECT("1:"&amp;LEN(JOIN("",U427))))+1,1))),""))</f>
        <v>g</v>
      </c>
      <c r="X427" s="4">
        <f t="shared" si="13"/>
        <v>1</v>
      </c>
      <c r="Y427" s="4" t="b">
        <f t="shared" si="14"/>
        <v>1</v>
      </c>
    </row>
    <row r="428">
      <c r="A428" s="1" t="s">
        <v>278</v>
      </c>
      <c r="B428" s="4" t="str">
        <f>IFERROR(__xludf.DUMMYFUNCTION("SPLIT(A428,"" "")"),"move")</f>
        <v>move</v>
      </c>
      <c r="C428" s="4">
        <f>IFERROR(__xludf.DUMMYFUNCTION("""COMPUTED_VALUE"""),1.0)</f>
        <v>1</v>
      </c>
      <c r="D428" s="4" t="str">
        <f>IFERROR(__xludf.DUMMYFUNCTION("""COMPUTED_VALUE"""),"from")</f>
        <v>from</v>
      </c>
      <c r="E428" s="4">
        <f>IFERROR(__xludf.DUMMYFUNCTION("""COMPUTED_VALUE"""),3.0)</f>
        <v>3</v>
      </c>
      <c r="F428" s="4" t="str">
        <f>IFERROR(__xludf.DUMMYFUNCTION("""COMPUTED_VALUE"""),"to")</f>
        <v>to</v>
      </c>
      <c r="G428" s="4">
        <f>IFERROR(__xludf.DUMMYFUNCTION("""COMPUTED_VALUE"""),8.0)</f>
        <v>8</v>
      </c>
      <c r="I428" s="4">
        <f t="shared" si="15"/>
        <v>418</v>
      </c>
      <c r="K428" s="4" t="str">
        <f t="shared" ref="K428:S428" si="432">IFS(
K$9=$G428, UPPER(K427) &amp; $V427,
K$9=$E428, LEFT(K427,LEN(K427)-LEN($V427)),
1,UPPER(K427)
)</f>
        <v>D</v>
      </c>
      <c r="L428" s="4" t="str">
        <f t="shared" si="432"/>
        <v>HHGCLWJNRTJPNZGDPSP</v>
      </c>
      <c r="M428" s="4" t="str">
        <f t="shared" si="432"/>
        <v/>
      </c>
      <c r="N428" s="4" t="str">
        <f t="shared" si="432"/>
        <v>QLLWH</v>
      </c>
      <c r="O428" s="4" t="str">
        <f t="shared" si="432"/>
        <v>TNVLBQ</v>
      </c>
      <c r="P428" s="4" t="str">
        <f t="shared" si="432"/>
        <v/>
      </c>
      <c r="Q428" s="4" t="str">
        <f t="shared" si="432"/>
        <v/>
      </c>
      <c r="R428" s="4" t="str">
        <f t="shared" si="432"/>
        <v>Mg</v>
      </c>
      <c r="S428" s="4" t="str">
        <f t="shared" si="432"/>
        <v>RFCLMDHTRMBQLRMGMCDHVQF</v>
      </c>
      <c r="U428" s="4" t="str">
        <f t="shared" si="12"/>
        <v>TRMBQLRMGMCDHVQF</v>
      </c>
      <c r="V428" s="4" t="str">
        <f t="array" ref="V428">LOWER(IFERROR(PROPER(CONCATENATE(MID(JOIN("",U428),LEN(JOIN("",U428))-ROW(INDIRECT("1:"&amp;LEN(JOIN("",U428))))+1,1))),""))</f>
        <v>fqvhdcmgmrlqbmrt</v>
      </c>
      <c r="X428" s="4">
        <f t="shared" si="13"/>
        <v>16</v>
      </c>
      <c r="Y428" s="4" t="b">
        <f t="shared" si="14"/>
        <v>1</v>
      </c>
    </row>
    <row r="429">
      <c r="A429" s="1" t="s">
        <v>316</v>
      </c>
      <c r="B429" s="4" t="str">
        <f>IFERROR(__xludf.DUMMYFUNCTION("SPLIT(A429,"" "")"),"move")</f>
        <v>move</v>
      </c>
      <c r="C429" s="4">
        <f>IFERROR(__xludf.DUMMYFUNCTION("""COMPUTED_VALUE"""),16.0)</f>
        <v>16</v>
      </c>
      <c r="D429" s="4" t="str">
        <f>IFERROR(__xludf.DUMMYFUNCTION("""COMPUTED_VALUE"""),"from")</f>
        <v>from</v>
      </c>
      <c r="E429" s="4">
        <f>IFERROR(__xludf.DUMMYFUNCTION("""COMPUTED_VALUE"""),9.0)</f>
        <v>9</v>
      </c>
      <c r="F429" s="4" t="str">
        <f>IFERROR(__xludf.DUMMYFUNCTION("""COMPUTED_VALUE"""),"to")</f>
        <v>to</v>
      </c>
      <c r="G429" s="4">
        <f>IFERROR(__xludf.DUMMYFUNCTION("""COMPUTED_VALUE"""),5.0)</f>
        <v>5</v>
      </c>
      <c r="I429" s="4">
        <f t="shared" si="15"/>
        <v>419</v>
      </c>
      <c r="K429" s="4" t="str">
        <f t="shared" ref="K429:S429" si="433">IFS(
K$9=$G429, UPPER(K428) &amp; $V428,
K$9=$E429, LEFT(K428,LEN(K428)-LEN($V428)),
1,UPPER(K428)
)</f>
        <v>D</v>
      </c>
      <c r="L429" s="4" t="str">
        <f t="shared" si="433"/>
        <v>HHGCLWJNRTJPNZGDPSP</v>
      </c>
      <c r="M429" s="4" t="str">
        <f t="shared" si="433"/>
        <v/>
      </c>
      <c r="N429" s="4" t="str">
        <f t="shared" si="433"/>
        <v>QLLWH</v>
      </c>
      <c r="O429" s="4" t="str">
        <f t="shared" si="433"/>
        <v>TNVLBQfqvhdcmgmrlqbmrt</v>
      </c>
      <c r="P429" s="4" t="str">
        <f t="shared" si="433"/>
        <v/>
      </c>
      <c r="Q429" s="4" t="str">
        <f t="shared" si="433"/>
        <v/>
      </c>
      <c r="R429" s="4" t="str">
        <f t="shared" si="433"/>
        <v>MG</v>
      </c>
      <c r="S429" s="4" t="str">
        <f t="shared" si="433"/>
        <v>RFCLMDH</v>
      </c>
      <c r="U429" s="4" t="str">
        <f t="shared" si="12"/>
        <v>SP</v>
      </c>
      <c r="V429" s="4" t="str">
        <f t="array" ref="V429">LOWER(IFERROR(PROPER(CONCATENATE(MID(JOIN("",U429),LEN(JOIN("",U429))-ROW(INDIRECT("1:"&amp;LEN(JOIN("",U429))))+1,1))),""))</f>
        <v>ps</v>
      </c>
      <c r="X429" s="4">
        <f t="shared" si="13"/>
        <v>2</v>
      </c>
      <c r="Y429" s="4" t="b">
        <f t="shared" si="14"/>
        <v>1</v>
      </c>
    </row>
    <row r="430">
      <c r="A430" s="1" t="s">
        <v>317</v>
      </c>
      <c r="B430" s="4" t="str">
        <f>IFERROR(__xludf.DUMMYFUNCTION("SPLIT(A430,"" "")"),"move")</f>
        <v>move</v>
      </c>
      <c r="C430" s="4">
        <f>IFERROR(__xludf.DUMMYFUNCTION("""COMPUTED_VALUE"""),2.0)</f>
        <v>2</v>
      </c>
      <c r="D430" s="4" t="str">
        <f>IFERROR(__xludf.DUMMYFUNCTION("""COMPUTED_VALUE"""),"from")</f>
        <v>from</v>
      </c>
      <c r="E430" s="4">
        <f>IFERROR(__xludf.DUMMYFUNCTION("""COMPUTED_VALUE"""),2.0)</f>
        <v>2</v>
      </c>
      <c r="F430" s="4" t="str">
        <f>IFERROR(__xludf.DUMMYFUNCTION("""COMPUTED_VALUE"""),"to")</f>
        <v>to</v>
      </c>
      <c r="G430" s="4">
        <f>IFERROR(__xludf.DUMMYFUNCTION("""COMPUTED_VALUE"""),7.0)</f>
        <v>7</v>
      </c>
      <c r="I430" s="4">
        <f t="shared" si="15"/>
        <v>420</v>
      </c>
      <c r="K430" s="4" t="str">
        <f t="shared" ref="K430:S430" si="434">IFS(
K$9=$G430, UPPER(K429) &amp; $V429,
K$9=$E430, LEFT(K429,LEN(K429)-LEN($V429)),
1,UPPER(K429)
)</f>
        <v>D</v>
      </c>
      <c r="L430" s="4" t="str">
        <f t="shared" si="434"/>
        <v>HHGCLWJNRTJPNZGDP</v>
      </c>
      <c r="M430" s="4" t="str">
        <f t="shared" si="434"/>
        <v/>
      </c>
      <c r="N430" s="4" t="str">
        <f t="shared" si="434"/>
        <v>QLLWH</v>
      </c>
      <c r="O430" s="4" t="str">
        <f t="shared" si="434"/>
        <v>TNVLBQFQVHDCMGMRLQBMRT</v>
      </c>
      <c r="P430" s="4" t="str">
        <f t="shared" si="434"/>
        <v/>
      </c>
      <c r="Q430" s="4" t="str">
        <f t="shared" si="434"/>
        <v>ps</v>
      </c>
      <c r="R430" s="4" t="str">
        <f t="shared" si="434"/>
        <v>MG</v>
      </c>
      <c r="S430" s="4" t="str">
        <f t="shared" si="434"/>
        <v>RFCLMDH</v>
      </c>
      <c r="U430" s="4" t="str">
        <f t="shared" si="12"/>
        <v>VHDCMGMRLQBMRT</v>
      </c>
      <c r="V430" s="4" t="str">
        <f t="array" ref="V430">LOWER(IFERROR(PROPER(CONCATENATE(MID(JOIN("",U430),LEN(JOIN("",U430))-ROW(INDIRECT("1:"&amp;LEN(JOIN("",U430))))+1,1))),""))</f>
        <v>trmbqlrmgmcdhv</v>
      </c>
      <c r="X430" s="4">
        <f t="shared" si="13"/>
        <v>14</v>
      </c>
      <c r="Y430" s="4" t="b">
        <f t="shared" si="14"/>
        <v>1</v>
      </c>
    </row>
    <row r="431">
      <c r="A431" s="1" t="s">
        <v>318</v>
      </c>
      <c r="B431" s="4" t="str">
        <f>IFERROR(__xludf.DUMMYFUNCTION("SPLIT(A431,"" "")"),"move")</f>
        <v>move</v>
      </c>
      <c r="C431" s="4">
        <f>IFERROR(__xludf.DUMMYFUNCTION("""COMPUTED_VALUE"""),14.0)</f>
        <v>14</v>
      </c>
      <c r="D431" s="4" t="str">
        <f>IFERROR(__xludf.DUMMYFUNCTION("""COMPUTED_VALUE"""),"from")</f>
        <v>from</v>
      </c>
      <c r="E431" s="4">
        <f>IFERROR(__xludf.DUMMYFUNCTION("""COMPUTED_VALUE"""),5.0)</f>
        <v>5</v>
      </c>
      <c r="F431" s="4" t="str">
        <f>IFERROR(__xludf.DUMMYFUNCTION("""COMPUTED_VALUE"""),"to")</f>
        <v>to</v>
      </c>
      <c r="G431" s="4">
        <f>IFERROR(__xludf.DUMMYFUNCTION("""COMPUTED_VALUE"""),8.0)</f>
        <v>8</v>
      </c>
      <c r="I431" s="4">
        <f t="shared" si="15"/>
        <v>421</v>
      </c>
      <c r="K431" s="4" t="str">
        <f t="shared" ref="K431:S431" si="435">IFS(
K$9=$G431, UPPER(K430) &amp; $V430,
K$9=$E431, LEFT(K430,LEN(K430)-LEN($V430)),
1,UPPER(K430)
)</f>
        <v>D</v>
      </c>
      <c r="L431" s="4" t="str">
        <f t="shared" si="435"/>
        <v>HHGCLWJNRTJPNZGDP</v>
      </c>
      <c r="M431" s="4" t="str">
        <f t="shared" si="435"/>
        <v/>
      </c>
      <c r="N431" s="4" t="str">
        <f t="shared" si="435"/>
        <v>QLLWH</v>
      </c>
      <c r="O431" s="4" t="str">
        <f t="shared" si="435"/>
        <v>TNVLBQFQ</v>
      </c>
      <c r="P431" s="4" t="str">
        <f t="shared" si="435"/>
        <v/>
      </c>
      <c r="Q431" s="4" t="str">
        <f t="shared" si="435"/>
        <v>PS</v>
      </c>
      <c r="R431" s="4" t="str">
        <f t="shared" si="435"/>
        <v>MGtrmbqlrmgmcdhv</v>
      </c>
      <c r="S431" s="4" t="str">
        <f t="shared" si="435"/>
        <v>RFCLMDH</v>
      </c>
      <c r="U431" s="4" t="str">
        <f t="shared" si="12"/>
        <v>MGtrmbqlrmgmcdhv</v>
      </c>
      <c r="V431" s="4" t="str">
        <f t="array" ref="V431">LOWER(IFERROR(PROPER(CONCATENATE(MID(JOIN("",U431),LEN(JOIN("",U431))-ROW(INDIRECT("1:"&amp;LEN(JOIN("",U431))))+1,1))),""))</f>
        <v>vhdcmgmrlqbmrtgm</v>
      </c>
      <c r="X431" s="4">
        <f t="shared" si="13"/>
        <v>16</v>
      </c>
      <c r="Y431" s="4" t="b">
        <f t="shared" si="14"/>
        <v>1</v>
      </c>
    </row>
    <row r="432">
      <c r="A432" s="1" t="s">
        <v>319</v>
      </c>
      <c r="B432" s="4" t="str">
        <f>IFERROR(__xludf.DUMMYFUNCTION("SPLIT(A432,"" "")"),"move")</f>
        <v>move</v>
      </c>
      <c r="C432" s="4">
        <f>IFERROR(__xludf.DUMMYFUNCTION("""COMPUTED_VALUE"""),16.0)</f>
        <v>16</v>
      </c>
      <c r="D432" s="4" t="str">
        <f>IFERROR(__xludf.DUMMYFUNCTION("""COMPUTED_VALUE"""),"from")</f>
        <v>from</v>
      </c>
      <c r="E432" s="4">
        <f>IFERROR(__xludf.DUMMYFUNCTION("""COMPUTED_VALUE"""),8.0)</f>
        <v>8</v>
      </c>
      <c r="F432" s="4" t="str">
        <f>IFERROR(__xludf.DUMMYFUNCTION("""COMPUTED_VALUE"""),"to")</f>
        <v>to</v>
      </c>
      <c r="G432" s="4">
        <f>IFERROR(__xludf.DUMMYFUNCTION("""COMPUTED_VALUE"""),5.0)</f>
        <v>5</v>
      </c>
      <c r="I432" s="4">
        <f t="shared" si="15"/>
        <v>422</v>
      </c>
      <c r="K432" s="4" t="str">
        <f t="shared" ref="K432:S432" si="436">IFS(
K$9=$G432, UPPER(K431) &amp; $V431,
K$9=$E432, LEFT(K431,LEN(K431)-LEN($V431)),
1,UPPER(K431)
)</f>
        <v>D</v>
      </c>
      <c r="L432" s="4" t="str">
        <f t="shared" si="436"/>
        <v>HHGCLWJNRTJPNZGDP</v>
      </c>
      <c r="M432" s="4" t="str">
        <f t="shared" si="436"/>
        <v/>
      </c>
      <c r="N432" s="4" t="str">
        <f t="shared" si="436"/>
        <v>QLLWH</v>
      </c>
      <c r="O432" s="4" t="str">
        <f t="shared" si="436"/>
        <v>TNVLBQFQvhdcmgmrlqbmrtgm</v>
      </c>
      <c r="P432" s="4" t="str">
        <f t="shared" si="436"/>
        <v/>
      </c>
      <c r="Q432" s="4" t="str">
        <f t="shared" si="436"/>
        <v>PS</v>
      </c>
      <c r="R432" s="4" t="str">
        <f t="shared" si="436"/>
        <v/>
      </c>
      <c r="S432" s="4" t="str">
        <f t="shared" si="436"/>
        <v>RFCLMDH</v>
      </c>
      <c r="U432" s="4" t="str">
        <f t="shared" si="12"/>
        <v>S</v>
      </c>
      <c r="V432" s="4" t="str">
        <f t="array" ref="V432">LOWER(IFERROR(PROPER(CONCATENATE(MID(JOIN("",U432),LEN(JOIN("",U432))-ROW(INDIRECT("1:"&amp;LEN(JOIN("",U432))))+1,1))),""))</f>
        <v>s</v>
      </c>
      <c r="X432" s="4">
        <f t="shared" si="13"/>
        <v>1</v>
      </c>
      <c r="Y432" s="4" t="b">
        <f t="shared" si="14"/>
        <v>1</v>
      </c>
    </row>
    <row r="433">
      <c r="A433" s="1" t="s">
        <v>198</v>
      </c>
      <c r="B433" s="4" t="str">
        <f>IFERROR(__xludf.DUMMYFUNCTION("SPLIT(A433,"" "")"),"move")</f>
        <v>move</v>
      </c>
      <c r="C433" s="4">
        <f>IFERROR(__xludf.DUMMYFUNCTION("""COMPUTED_VALUE"""),1.0)</f>
        <v>1</v>
      </c>
      <c r="D433" s="4" t="str">
        <f>IFERROR(__xludf.DUMMYFUNCTION("""COMPUTED_VALUE"""),"from")</f>
        <v>from</v>
      </c>
      <c r="E433" s="4">
        <f>IFERROR(__xludf.DUMMYFUNCTION("""COMPUTED_VALUE"""),7.0)</f>
        <v>7</v>
      </c>
      <c r="F433" s="4" t="str">
        <f>IFERROR(__xludf.DUMMYFUNCTION("""COMPUTED_VALUE"""),"to")</f>
        <v>to</v>
      </c>
      <c r="G433" s="4">
        <f>IFERROR(__xludf.DUMMYFUNCTION("""COMPUTED_VALUE"""),9.0)</f>
        <v>9</v>
      </c>
      <c r="I433" s="4">
        <f t="shared" si="15"/>
        <v>423</v>
      </c>
      <c r="K433" s="4" t="str">
        <f t="shared" ref="K433:S433" si="437">IFS(
K$9=$G433, UPPER(K432) &amp; $V432,
K$9=$E433, LEFT(K432,LEN(K432)-LEN($V432)),
1,UPPER(K432)
)</f>
        <v>D</v>
      </c>
      <c r="L433" s="4" t="str">
        <f t="shared" si="437"/>
        <v>HHGCLWJNRTJPNZGDP</v>
      </c>
      <c r="M433" s="4" t="str">
        <f t="shared" si="437"/>
        <v/>
      </c>
      <c r="N433" s="4" t="str">
        <f t="shared" si="437"/>
        <v>QLLWH</v>
      </c>
      <c r="O433" s="4" t="str">
        <f t="shared" si="437"/>
        <v>TNVLBQFQVHDCMGMRLQBMRTGM</v>
      </c>
      <c r="P433" s="4" t="str">
        <f t="shared" si="437"/>
        <v/>
      </c>
      <c r="Q433" s="4" t="str">
        <f t="shared" si="437"/>
        <v>P</v>
      </c>
      <c r="R433" s="4" t="str">
        <f t="shared" si="437"/>
        <v/>
      </c>
      <c r="S433" s="4" t="str">
        <f t="shared" si="437"/>
        <v>RFCLMDHs</v>
      </c>
      <c r="U433" s="4" t="str">
        <f t="shared" si="12"/>
        <v>P</v>
      </c>
      <c r="V433" s="4" t="str">
        <f t="array" ref="V433">LOWER(IFERROR(PROPER(CONCATENATE(MID(JOIN("",U433),LEN(JOIN("",U433))-ROW(INDIRECT("1:"&amp;LEN(JOIN("",U433))))+1,1))),""))</f>
        <v>p</v>
      </c>
      <c r="X433" s="4">
        <f t="shared" si="13"/>
        <v>1</v>
      </c>
      <c r="Y433" s="4" t="b">
        <f t="shared" si="14"/>
        <v>1</v>
      </c>
    </row>
    <row r="434">
      <c r="A434" s="1" t="s">
        <v>16</v>
      </c>
      <c r="B434" s="4" t="str">
        <f>IFERROR(__xludf.DUMMYFUNCTION("SPLIT(A434,"" "")"),"move")</f>
        <v>move</v>
      </c>
      <c r="C434" s="4">
        <f>IFERROR(__xludf.DUMMYFUNCTION("""COMPUTED_VALUE"""),1.0)</f>
        <v>1</v>
      </c>
      <c r="D434" s="4" t="str">
        <f>IFERROR(__xludf.DUMMYFUNCTION("""COMPUTED_VALUE"""),"from")</f>
        <v>from</v>
      </c>
      <c r="E434" s="4">
        <f>IFERROR(__xludf.DUMMYFUNCTION("""COMPUTED_VALUE"""),7.0)</f>
        <v>7</v>
      </c>
      <c r="F434" s="4" t="str">
        <f>IFERROR(__xludf.DUMMYFUNCTION("""COMPUTED_VALUE"""),"to")</f>
        <v>to</v>
      </c>
      <c r="G434" s="4">
        <f>IFERROR(__xludf.DUMMYFUNCTION("""COMPUTED_VALUE"""),6.0)</f>
        <v>6</v>
      </c>
      <c r="I434" s="4">
        <f t="shared" si="15"/>
        <v>424</v>
      </c>
      <c r="K434" s="4" t="str">
        <f t="shared" ref="K434:S434" si="438">IFS(
K$9=$G434, UPPER(K433) &amp; $V433,
K$9=$E434, LEFT(K433,LEN(K433)-LEN($V433)),
1,UPPER(K433)
)</f>
        <v>D</v>
      </c>
      <c r="L434" s="4" t="str">
        <f t="shared" si="438"/>
        <v>HHGCLWJNRTJPNZGDP</v>
      </c>
      <c r="M434" s="4" t="str">
        <f t="shared" si="438"/>
        <v/>
      </c>
      <c r="N434" s="4" t="str">
        <f t="shared" si="438"/>
        <v>QLLWH</v>
      </c>
      <c r="O434" s="4" t="str">
        <f t="shared" si="438"/>
        <v>TNVLBQFQVHDCMGMRLQBMRTGM</v>
      </c>
      <c r="P434" s="4" t="str">
        <f t="shared" si="438"/>
        <v>p</v>
      </c>
      <c r="Q434" s="4" t="str">
        <f t="shared" si="438"/>
        <v/>
      </c>
      <c r="R434" s="4" t="str">
        <f t="shared" si="438"/>
        <v/>
      </c>
      <c r="S434" s="4" t="str">
        <f t="shared" si="438"/>
        <v>RFCLMDHS</v>
      </c>
      <c r="U434" s="4" t="str">
        <f t="shared" si="12"/>
        <v>MDHS</v>
      </c>
      <c r="V434" s="4" t="str">
        <f t="array" ref="V434">LOWER(IFERROR(PROPER(CONCATENATE(MID(JOIN("",U434),LEN(JOIN("",U434))-ROW(INDIRECT("1:"&amp;LEN(JOIN("",U434))))+1,1))),""))</f>
        <v>shdm</v>
      </c>
      <c r="X434" s="4">
        <f t="shared" si="13"/>
        <v>4</v>
      </c>
      <c r="Y434" s="4" t="b">
        <f t="shared" si="14"/>
        <v>1</v>
      </c>
    </row>
    <row r="435">
      <c r="A435" s="1" t="s">
        <v>108</v>
      </c>
      <c r="B435" s="4" t="str">
        <f>IFERROR(__xludf.DUMMYFUNCTION("SPLIT(A435,"" "")"),"move")</f>
        <v>move</v>
      </c>
      <c r="C435" s="4">
        <f>IFERROR(__xludf.DUMMYFUNCTION("""COMPUTED_VALUE"""),4.0)</f>
        <v>4</v>
      </c>
      <c r="D435" s="4" t="str">
        <f>IFERROR(__xludf.DUMMYFUNCTION("""COMPUTED_VALUE"""),"from")</f>
        <v>from</v>
      </c>
      <c r="E435" s="4">
        <f>IFERROR(__xludf.DUMMYFUNCTION("""COMPUTED_VALUE"""),9.0)</f>
        <v>9</v>
      </c>
      <c r="F435" s="4" t="str">
        <f>IFERROR(__xludf.DUMMYFUNCTION("""COMPUTED_VALUE"""),"to")</f>
        <v>to</v>
      </c>
      <c r="G435" s="4">
        <f>IFERROR(__xludf.DUMMYFUNCTION("""COMPUTED_VALUE"""),5.0)</f>
        <v>5</v>
      </c>
      <c r="I435" s="4">
        <f t="shared" si="15"/>
        <v>425</v>
      </c>
      <c r="K435" s="4" t="str">
        <f t="shared" ref="K435:S435" si="439">IFS(
K$9=$G435, UPPER(K434) &amp; $V434,
K$9=$E435, LEFT(K434,LEN(K434)-LEN($V434)),
1,UPPER(K434)
)</f>
        <v>D</v>
      </c>
      <c r="L435" s="4" t="str">
        <f t="shared" si="439"/>
        <v>HHGCLWJNRTJPNZGDP</v>
      </c>
      <c r="M435" s="4" t="str">
        <f t="shared" si="439"/>
        <v/>
      </c>
      <c r="N435" s="4" t="str">
        <f t="shared" si="439"/>
        <v>QLLWH</v>
      </c>
      <c r="O435" s="4" t="str">
        <f t="shared" si="439"/>
        <v>TNVLBQFQVHDCMGMRLQBMRTGMshdm</v>
      </c>
      <c r="P435" s="4" t="str">
        <f t="shared" si="439"/>
        <v>P</v>
      </c>
      <c r="Q435" s="4" t="str">
        <f t="shared" si="439"/>
        <v/>
      </c>
      <c r="R435" s="4" t="str">
        <f t="shared" si="439"/>
        <v/>
      </c>
      <c r="S435" s="4" t="str">
        <f t="shared" si="439"/>
        <v>RFCL</v>
      </c>
      <c r="U435" s="4" t="str">
        <f t="shared" si="12"/>
        <v>QBMRTGMshdm</v>
      </c>
      <c r="V435" s="4" t="str">
        <f t="array" ref="V435">LOWER(IFERROR(PROPER(CONCATENATE(MID(JOIN("",U435),LEN(JOIN("",U435))-ROW(INDIRECT("1:"&amp;LEN(JOIN("",U435))))+1,1))),""))</f>
        <v>mdhsmgtrmbq</v>
      </c>
      <c r="X435" s="4">
        <f t="shared" si="13"/>
        <v>11</v>
      </c>
      <c r="Y435" s="4" t="b">
        <f t="shared" si="14"/>
        <v>1</v>
      </c>
    </row>
    <row r="436">
      <c r="A436" s="1" t="s">
        <v>320</v>
      </c>
      <c r="B436" s="4" t="str">
        <f>IFERROR(__xludf.DUMMYFUNCTION("SPLIT(A436,"" "")"),"move")</f>
        <v>move</v>
      </c>
      <c r="C436" s="4">
        <f>IFERROR(__xludf.DUMMYFUNCTION("""COMPUTED_VALUE"""),11.0)</f>
        <v>11</v>
      </c>
      <c r="D436" s="4" t="str">
        <f>IFERROR(__xludf.DUMMYFUNCTION("""COMPUTED_VALUE"""),"from")</f>
        <v>from</v>
      </c>
      <c r="E436" s="4">
        <f>IFERROR(__xludf.DUMMYFUNCTION("""COMPUTED_VALUE"""),5.0)</f>
        <v>5</v>
      </c>
      <c r="F436" s="4" t="str">
        <f>IFERROR(__xludf.DUMMYFUNCTION("""COMPUTED_VALUE"""),"to")</f>
        <v>to</v>
      </c>
      <c r="G436" s="4">
        <f>IFERROR(__xludf.DUMMYFUNCTION("""COMPUTED_VALUE"""),6.0)</f>
        <v>6</v>
      </c>
      <c r="I436" s="4">
        <f t="shared" si="15"/>
        <v>426</v>
      </c>
      <c r="K436" s="4" t="str">
        <f t="shared" ref="K436:S436" si="440">IFS(
K$9=$G436, UPPER(K435) &amp; $V435,
K$9=$E436, LEFT(K435,LEN(K435)-LEN($V435)),
1,UPPER(K435)
)</f>
        <v>D</v>
      </c>
      <c r="L436" s="4" t="str">
        <f t="shared" si="440"/>
        <v>HHGCLWJNRTJPNZGDP</v>
      </c>
      <c r="M436" s="4" t="str">
        <f t="shared" si="440"/>
        <v/>
      </c>
      <c r="N436" s="4" t="str">
        <f t="shared" si="440"/>
        <v>QLLWH</v>
      </c>
      <c r="O436" s="4" t="str">
        <f t="shared" si="440"/>
        <v>TNVLBQFQVHDCMGMRL</v>
      </c>
      <c r="P436" s="4" t="str">
        <f t="shared" si="440"/>
        <v>Pmdhsmgtrmbq</v>
      </c>
      <c r="Q436" s="4" t="str">
        <f t="shared" si="440"/>
        <v/>
      </c>
      <c r="R436" s="4" t="str">
        <f t="shared" si="440"/>
        <v/>
      </c>
      <c r="S436" s="4" t="str">
        <f t="shared" si="440"/>
        <v>RFCL</v>
      </c>
      <c r="U436" s="4" t="str">
        <f t="shared" si="12"/>
        <v>WJNRTJPNZGDP</v>
      </c>
      <c r="V436" s="4" t="str">
        <f t="array" ref="V436">LOWER(IFERROR(PROPER(CONCATENATE(MID(JOIN("",U436),LEN(JOIN("",U436))-ROW(INDIRECT("1:"&amp;LEN(JOIN("",U436))))+1,1))),""))</f>
        <v>pdgznpjtrnjw</v>
      </c>
      <c r="X436" s="4">
        <f t="shared" si="13"/>
        <v>12</v>
      </c>
      <c r="Y436" s="4" t="b">
        <f t="shared" si="14"/>
        <v>1</v>
      </c>
    </row>
    <row r="437">
      <c r="A437" s="1" t="s">
        <v>321</v>
      </c>
      <c r="B437" s="4" t="str">
        <f>IFERROR(__xludf.DUMMYFUNCTION("SPLIT(A437,"" "")"),"move")</f>
        <v>move</v>
      </c>
      <c r="C437" s="4">
        <f>IFERROR(__xludf.DUMMYFUNCTION("""COMPUTED_VALUE"""),12.0)</f>
        <v>12</v>
      </c>
      <c r="D437" s="4" t="str">
        <f>IFERROR(__xludf.DUMMYFUNCTION("""COMPUTED_VALUE"""),"from")</f>
        <v>from</v>
      </c>
      <c r="E437" s="4">
        <f>IFERROR(__xludf.DUMMYFUNCTION("""COMPUTED_VALUE"""),2.0)</f>
        <v>2</v>
      </c>
      <c r="F437" s="4" t="str">
        <f>IFERROR(__xludf.DUMMYFUNCTION("""COMPUTED_VALUE"""),"to")</f>
        <v>to</v>
      </c>
      <c r="G437" s="4">
        <f>IFERROR(__xludf.DUMMYFUNCTION("""COMPUTED_VALUE"""),4.0)</f>
        <v>4</v>
      </c>
      <c r="I437" s="4">
        <f t="shared" si="15"/>
        <v>427</v>
      </c>
      <c r="K437" s="4" t="str">
        <f t="shared" ref="K437:S437" si="441">IFS(
K$9=$G437, UPPER(K436) &amp; $V436,
K$9=$E437, LEFT(K436,LEN(K436)-LEN($V436)),
1,UPPER(K436)
)</f>
        <v>D</v>
      </c>
      <c r="L437" s="4" t="str">
        <f t="shared" si="441"/>
        <v>HHGCL</v>
      </c>
      <c r="M437" s="4" t="str">
        <f t="shared" si="441"/>
        <v/>
      </c>
      <c r="N437" s="4" t="str">
        <f t="shared" si="441"/>
        <v>QLLWHpdgznpjtrnjw</v>
      </c>
      <c r="O437" s="4" t="str">
        <f t="shared" si="441"/>
        <v>TNVLBQFQVHDCMGMRL</v>
      </c>
      <c r="P437" s="4" t="str">
        <f t="shared" si="441"/>
        <v>PMDHSMGTRMBQ</v>
      </c>
      <c r="Q437" s="4" t="str">
        <f t="shared" si="441"/>
        <v/>
      </c>
      <c r="R437" s="4" t="str">
        <f t="shared" si="441"/>
        <v/>
      </c>
      <c r="S437" s="4" t="str">
        <f t="shared" si="441"/>
        <v>RFCL</v>
      </c>
      <c r="U437" s="4" t="str">
        <f t="shared" si="12"/>
        <v>NVLBQFQVHDCMGMRL</v>
      </c>
      <c r="V437" s="4" t="str">
        <f t="array" ref="V437">LOWER(IFERROR(PROPER(CONCATENATE(MID(JOIN("",U437),LEN(JOIN("",U437))-ROW(INDIRECT("1:"&amp;LEN(JOIN("",U437))))+1,1))),""))</f>
        <v>lrmgmcdhvqfqblvn</v>
      </c>
      <c r="X437" s="4">
        <f t="shared" si="13"/>
        <v>16</v>
      </c>
      <c r="Y437" s="4" t="b">
        <f t="shared" si="14"/>
        <v>1</v>
      </c>
    </row>
    <row r="438">
      <c r="A438" s="1" t="s">
        <v>322</v>
      </c>
      <c r="B438" s="4" t="str">
        <f>IFERROR(__xludf.DUMMYFUNCTION("SPLIT(A438,"" "")"),"move")</f>
        <v>move</v>
      </c>
      <c r="C438" s="4">
        <f>IFERROR(__xludf.DUMMYFUNCTION("""COMPUTED_VALUE"""),16.0)</f>
        <v>16</v>
      </c>
      <c r="D438" s="4" t="str">
        <f>IFERROR(__xludf.DUMMYFUNCTION("""COMPUTED_VALUE"""),"from")</f>
        <v>from</v>
      </c>
      <c r="E438" s="4">
        <f>IFERROR(__xludf.DUMMYFUNCTION("""COMPUTED_VALUE"""),5.0)</f>
        <v>5</v>
      </c>
      <c r="F438" s="4" t="str">
        <f>IFERROR(__xludf.DUMMYFUNCTION("""COMPUTED_VALUE"""),"to")</f>
        <v>to</v>
      </c>
      <c r="G438" s="4">
        <f>IFERROR(__xludf.DUMMYFUNCTION("""COMPUTED_VALUE"""),7.0)</f>
        <v>7</v>
      </c>
      <c r="I438" s="4">
        <f t="shared" si="15"/>
        <v>428</v>
      </c>
      <c r="K438" s="4" t="str">
        <f t="shared" ref="K438:S438" si="442">IFS(
K$9=$G438, UPPER(K437) &amp; $V437,
K$9=$E438, LEFT(K437,LEN(K437)-LEN($V437)),
1,UPPER(K437)
)</f>
        <v>D</v>
      </c>
      <c r="L438" s="4" t="str">
        <f t="shared" si="442"/>
        <v>HHGCL</v>
      </c>
      <c r="M438" s="4" t="str">
        <f t="shared" si="442"/>
        <v/>
      </c>
      <c r="N438" s="4" t="str">
        <f t="shared" si="442"/>
        <v>QLLWHPDGZNPJTRNJW</v>
      </c>
      <c r="O438" s="4" t="str">
        <f t="shared" si="442"/>
        <v>T</v>
      </c>
      <c r="P438" s="4" t="str">
        <f t="shared" si="442"/>
        <v>PMDHSMGTRMBQ</v>
      </c>
      <c r="Q438" s="4" t="str">
        <f t="shared" si="442"/>
        <v>lrmgmcdhvqfqblvn</v>
      </c>
      <c r="R438" s="4" t="str">
        <f t="shared" si="442"/>
        <v/>
      </c>
      <c r="S438" s="4" t="str">
        <f t="shared" si="442"/>
        <v>RFCL</v>
      </c>
      <c r="U438" s="4" t="str">
        <f t="shared" si="12"/>
        <v>blvn</v>
      </c>
      <c r="V438" s="4" t="str">
        <f t="array" ref="V438">LOWER(IFERROR(PROPER(CONCATENATE(MID(JOIN("",U438),LEN(JOIN("",U438))-ROW(INDIRECT("1:"&amp;LEN(JOIN("",U438))))+1,1))),""))</f>
        <v>nvlb</v>
      </c>
      <c r="X438" s="4">
        <f t="shared" si="13"/>
        <v>4</v>
      </c>
      <c r="Y438" s="4" t="b">
        <f t="shared" si="14"/>
        <v>1</v>
      </c>
    </row>
    <row r="439">
      <c r="A439" s="1" t="s">
        <v>303</v>
      </c>
      <c r="B439" s="4" t="str">
        <f>IFERROR(__xludf.DUMMYFUNCTION("SPLIT(A439,"" "")"),"move")</f>
        <v>move</v>
      </c>
      <c r="C439" s="4">
        <f>IFERROR(__xludf.DUMMYFUNCTION("""COMPUTED_VALUE"""),4.0)</f>
        <v>4</v>
      </c>
      <c r="D439" s="4" t="str">
        <f>IFERROR(__xludf.DUMMYFUNCTION("""COMPUTED_VALUE"""),"from")</f>
        <v>from</v>
      </c>
      <c r="E439" s="4">
        <f>IFERROR(__xludf.DUMMYFUNCTION("""COMPUTED_VALUE"""),7.0)</f>
        <v>7</v>
      </c>
      <c r="F439" s="4" t="str">
        <f>IFERROR(__xludf.DUMMYFUNCTION("""COMPUTED_VALUE"""),"to")</f>
        <v>to</v>
      </c>
      <c r="G439" s="4">
        <f>IFERROR(__xludf.DUMMYFUNCTION("""COMPUTED_VALUE"""),2.0)</f>
        <v>2</v>
      </c>
      <c r="I439" s="4">
        <f t="shared" si="15"/>
        <v>429</v>
      </c>
      <c r="K439" s="4" t="str">
        <f t="shared" ref="K439:S439" si="443">IFS(
K$9=$G439, UPPER(K438) &amp; $V438,
K$9=$E439, LEFT(K438,LEN(K438)-LEN($V438)),
1,UPPER(K438)
)</f>
        <v>D</v>
      </c>
      <c r="L439" s="4" t="str">
        <f t="shared" si="443"/>
        <v>HHGCLnvlb</v>
      </c>
      <c r="M439" s="4" t="str">
        <f t="shared" si="443"/>
        <v/>
      </c>
      <c r="N439" s="4" t="str">
        <f t="shared" si="443"/>
        <v>QLLWHPDGZNPJTRNJW</v>
      </c>
      <c r="O439" s="4" t="str">
        <f t="shared" si="443"/>
        <v>T</v>
      </c>
      <c r="P439" s="4" t="str">
        <f t="shared" si="443"/>
        <v>PMDHSMGTRMBQ</v>
      </c>
      <c r="Q439" s="4" t="str">
        <f t="shared" si="443"/>
        <v>lrmgmcdhvqfq</v>
      </c>
      <c r="R439" s="4" t="str">
        <f t="shared" si="443"/>
        <v/>
      </c>
      <c r="S439" s="4" t="str">
        <f t="shared" si="443"/>
        <v>RFCL</v>
      </c>
      <c r="U439" s="4" t="str">
        <f t="shared" si="12"/>
        <v>T</v>
      </c>
      <c r="V439" s="4" t="str">
        <f t="array" ref="V439">LOWER(IFERROR(PROPER(CONCATENATE(MID(JOIN("",U439),LEN(JOIN("",U439))-ROW(INDIRECT("1:"&amp;LEN(JOIN("",U439))))+1,1))),""))</f>
        <v>t</v>
      </c>
      <c r="X439" s="4">
        <f t="shared" si="13"/>
        <v>1</v>
      </c>
      <c r="Y439" s="4" t="b">
        <f t="shared" si="14"/>
        <v>1</v>
      </c>
    </row>
    <row r="440">
      <c r="A440" s="1" t="s">
        <v>33</v>
      </c>
      <c r="B440" s="4" t="str">
        <f>IFERROR(__xludf.DUMMYFUNCTION("SPLIT(A440,"" "")"),"move")</f>
        <v>move</v>
      </c>
      <c r="C440" s="4">
        <f>IFERROR(__xludf.DUMMYFUNCTION("""COMPUTED_VALUE"""),1.0)</f>
        <v>1</v>
      </c>
      <c r="D440" s="4" t="str">
        <f>IFERROR(__xludf.DUMMYFUNCTION("""COMPUTED_VALUE"""),"from")</f>
        <v>from</v>
      </c>
      <c r="E440" s="4">
        <f>IFERROR(__xludf.DUMMYFUNCTION("""COMPUTED_VALUE"""),5.0)</f>
        <v>5</v>
      </c>
      <c r="F440" s="4" t="str">
        <f>IFERROR(__xludf.DUMMYFUNCTION("""COMPUTED_VALUE"""),"to")</f>
        <v>to</v>
      </c>
      <c r="G440" s="4">
        <f>IFERROR(__xludf.DUMMYFUNCTION("""COMPUTED_VALUE"""),6.0)</f>
        <v>6</v>
      </c>
      <c r="I440" s="4">
        <f t="shared" si="15"/>
        <v>430</v>
      </c>
      <c r="K440" s="4" t="str">
        <f t="shared" ref="K440:S440" si="444">IFS(
K$9=$G440, UPPER(K439) &amp; $V439,
K$9=$E440, LEFT(K439,LEN(K439)-LEN($V439)),
1,UPPER(K439)
)</f>
        <v>D</v>
      </c>
      <c r="L440" s="4" t="str">
        <f t="shared" si="444"/>
        <v>HHGCLNVLB</v>
      </c>
      <c r="M440" s="4" t="str">
        <f t="shared" si="444"/>
        <v/>
      </c>
      <c r="N440" s="4" t="str">
        <f t="shared" si="444"/>
        <v>QLLWHPDGZNPJTRNJW</v>
      </c>
      <c r="O440" s="4" t="str">
        <f t="shared" si="444"/>
        <v/>
      </c>
      <c r="P440" s="4" t="str">
        <f t="shared" si="444"/>
        <v>PMDHSMGTRMBQt</v>
      </c>
      <c r="Q440" s="4" t="str">
        <f t="shared" si="444"/>
        <v>LRMGMCDHVQFQ</v>
      </c>
      <c r="R440" s="4" t="str">
        <f t="shared" si="444"/>
        <v/>
      </c>
      <c r="S440" s="4" t="str">
        <f t="shared" si="444"/>
        <v>RFCL</v>
      </c>
      <c r="U440" s="4" t="str">
        <f t="shared" si="12"/>
        <v>FCL</v>
      </c>
      <c r="V440" s="4" t="str">
        <f t="array" ref="V440">LOWER(IFERROR(PROPER(CONCATENATE(MID(JOIN("",U440),LEN(JOIN("",U440))-ROW(INDIRECT("1:"&amp;LEN(JOIN("",U440))))+1,1))),""))</f>
        <v>lcf</v>
      </c>
      <c r="X440" s="4">
        <f t="shared" si="13"/>
        <v>3</v>
      </c>
      <c r="Y440" s="4" t="b">
        <f t="shared" si="14"/>
        <v>1</v>
      </c>
    </row>
    <row r="441">
      <c r="A441" s="1" t="s">
        <v>323</v>
      </c>
      <c r="B441" s="4" t="str">
        <f>IFERROR(__xludf.DUMMYFUNCTION("SPLIT(A441,"" "")"),"move")</f>
        <v>move</v>
      </c>
      <c r="C441" s="4">
        <f>IFERROR(__xludf.DUMMYFUNCTION("""COMPUTED_VALUE"""),3.0)</f>
        <v>3</v>
      </c>
      <c r="D441" s="4" t="str">
        <f>IFERROR(__xludf.DUMMYFUNCTION("""COMPUTED_VALUE"""),"from")</f>
        <v>from</v>
      </c>
      <c r="E441" s="4">
        <f>IFERROR(__xludf.DUMMYFUNCTION("""COMPUTED_VALUE"""),9.0)</f>
        <v>9</v>
      </c>
      <c r="F441" s="4" t="str">
        <f>IFERROR(__xludf.DUMMYFUNCTION("""COMPUTED_VALUE"""),"to")</f>
        <v>to</v>
      </c>
      <c r="G441" s="4">
        <f>IFERROR(__xludf.DUMMYFUNCTION("""COMPUTED_VALUE"""),1.0)</f>
        <v>1</v>
      </c>
      <c r="I441" s="4">
        <f t="shared" si="15"/>
        <v>431</v>
      </c>
      <c r="K441" s="4" t="str">
        <f t="shared" ref="K441:S441" si="445">IFS(
K$9=$G441, UPPER(K440) &amp; $V440,
K$9=$E441, LEFT(K440,LEN(K440)-LEN($V440)),
1,UPPER(K440)
)</f>
        <v>Dlcf</v>
      </c>
      <c r="L441" s="4" t="str">
        <f t="shared" si="445"/>
        <v>HHGCLNVLB</v>
      </c>
      <c r="M441" s="4" t="str">
        <f t="shared" si="445"/>
        <v/>
      </c>
      <c r="N441" s="4" t="str">
        <f t="shared" si="445"/>
        <v>QLLWHPDGZNPJTRNJW</v>
      </c>
      <c r="O441" s="4" t="str">
        <f t="shared" si="445"/>
        <v/>
      </c>
      <c r="P441" s="4" t="str">
        <f t="shared" si="445"/>
        <v>PMDHSMGTRMBQT</v>
      </c>
      <c r="Q441" s="4" t="str">
        <f t="shared" si="445"/>
        <v>LRMGMCDHVQFQ</v>
      </c>
      <c r="R441" s="4" t="str">
        <f t="shared" si="445"/>
        <v/>
      </c>
      <c r="S441" s="4" t="str">
        <f t="shared" si="445"/>
        <v>R</v>
      </c>
      <c r="U441" s="4" t="str">
        <f t="shared" si="12"/>
        <v>VQFQ</v>
      </c>
      <c r="V441" s="4" t="str">
        <f t="array" ref="V441">LOWER(IFERROR(PROPER(CONCATENATE(MID(JOIN("",U441),LEN(JOIN("",U441))-ROW(INDIRECT("1:"&amp;LEN(JOIN("",U441))))+1,1))),""))</f>
        <v>qfqv</v>
      </c>
      <c r="X441" s="4">
        <f t="shared" si="13"/>
        <v>4</v>
      </c>
      <c r="Y441" s="4" t="b">
        <f t="shared" si="14"/>
        <v>1</v>
      </c>
    </row>
    <row r="442">
      <c r="A442" s="1" t="s">
        <v>324</v>
      </c>
      <c r="B442" s="4" t="str">
        <f>IFERROR(__xludf.DUMMYFUNCTION("SPLIT(A442,"" "")"),"move")</f>
        <v>move</v>
      </c>
      <c r="C442" s="4">
        <f>IFERROR(__xludf.DUMMYFUNCTION("""COMPUTED_VALUE"""),4.0)</f>
        <v>4</v>
      </c>
      <c r="D442" s="4" t="str">
        <f>IFERROR(__xludf.DUMMYFUNCTION("""COMPUTED_VALUE"""),"from")</f>
        <v>from</v>
      </c>
      <c r="E442" s="4">
        <f>IFERROR(__xludf.DUMMYFUNCTION("""COMPUTED_VALUE"""),7.0)</f>
        <v>7</v>
      </c>
      <c r="F442" s="4" t="str">
        <f>IFERROR(__xludf.DUMMYFUNCTION("""COMPUTED_VALUE"""),"to")</f>
        <v>to</v>
      </c>
      <c r="G442" s="4">
        <f>IFERROR(__xludf.DUMMYFUNCTION("""COMPUTED_VALUE"""),9.0)</f>
        <v>9</v>
      </c>
      <c r="I442" s="4">
        <f t="shared" si="15"/>
        <v>432</v>
      </c>
      <c r="K442" s="4" t="str">
        <f t="shared" ref="K442:S442" si="446">IFS(
K$9=$G442, UPPER(K441) &amp; $V441,
K$9=$E442, LEFT(K441,LEN(K441)-LEN($V441)),
1,UPPER(K441)
)</f>
        <v>DLCF</v>
      </c>
      <c r="L442" s="4" t="str">
        <f t="shared" si="446"/>
        <v>HHGCLNVLB</v>
      </c>
      <c r="M442" s="4" t="str">
        <f t="shared" si="446"/>
        <v/>
      </c>
      <c r="N442" s="4" t="str">
        <f t="shared" si="446"/>
        <v>QLLWHPDGZNPJTRNJW</v>
      </c>
      <c r="O442" s="4" t="str">
        <f t="shared" si="446"/>
        <v/>
      </c>
      <c r="P442" s="4" t="str">
        <f t="shared" si="446"/>
        <v>PMDHSMGTRMBQT</v>
      </c>
      <c r="Q442" s="4" t="str">
        <f t="shared" si="446"/>
        <v>LRMGMCDH</v>
      </c>
      <c r="R442" s="4" t="str">
        <f t="shared" si="446"/>
        <v/>
      </c>
      <c r="S442" s="4" t="str">
        <f t="shared" si="446"/>
        <v>Rqfqv</v>
      </c>
      <c r="U442" s="4" t="str">
        <f t="shared" si="12"/>
        <v>BQT</v>
      </c>
      <c r="V442" s="4" t="str">
        <f t="array" ref="V442">LOWER(IFERROR(PROPER(CONCATENATE(MID(JOIN("",U442),LEN(JOIN("",U442))-ROW(INDIRECT("1:"&amp;LEN(JOIN("",U442))))+1,1))),""))</f>
        <v>tqb</v>
      </c>
      <c r="X442" s="4">
        <f t="shared" si="13"/>
        <v>3</v>
      </c>
      <c r="Y442" s="4" t="b">
        <f t="shared" si="14"/>
        <v>1</v>
      </c>
    </row>
    <row r="443">
      <c r="A443" s="1" t="s">
        <v>325</v>
      </c>
      <c r="B443" s="4" t="str">
        <f>IFERROR(__xludf.DUMMYFUNCTION("SPLIT(A443,"" "")"),"move")</f>
        <v>move</v>
      </c>
      <c r="C443" s="4">
        <f>IFERROR(__xludf.DUMMYFUNCTION("""COMPUTED_VALUE"""),3.0)</f>
        <v>3</v>
      </c>
      <c r="D443" s="4" t="str">
        <f>IFERROR(__xludf.DUMMYFUNCTION("""COMPUTED_VALUE"""),"from")</f>
        <v>from</v>
      </c>
      <c r="E443" s="4">
        <f>IFERROR(__xludf.DUMMYFUNCTION("""COMPUTED_VALUE"""),6.0)</f>
        <v>6</v>
      </c>
      <c r="F443" s="4" t="str">
        <f>IFERROR(__xludf.DUMMYFUNCTION("""COMPUTED_VALUE"""),"to")</f>
        <v>to</v>
      </c>
      <c r="G443" s="4">
        <f>IFERROR(__xludf.DUMMYFUNCTION("""COMPUTED_VALUE"""),4.0)</f>
        <v>4</v>
      </c>
      <c r="I443" s="4">
        <f t="shared" si="15"/>
        <v>433</v>
      </c>
      <c r="K443" s="4" t="str">
        <f t="shared" ref="K443:S443" si="447">IFS(
K$9=$G443, UPPER(K442) &amp; $V442,
K$9=$E443, LEFT(K442,LEN(K442)-LEN($V442)),
1,UPPER(K442)
)</f>
        <v>DLCF</v>
      </c>
      <c r="L443" s="4" t="str">
        <f t="shared" si="447"/>
        <v>HHGCLNVLB</v>
      </c>
      <c r="M443" s="4" t="str">
        <f t="shared" si="447"/>
        <v/>
      </c>
      <c r="N443" s="4" t="str">
        <f t="shared" si="447"/>
        <v>QLLWHPDGZNPJTRNJWtqb</v>
      </c>
      <c r="O443" s="4" t="str">
        <f t="shared" si="447"/>
        <v/>
      </c>
      <c r="P443" s="4" t="str">
        <f t="shared" si="447"/>
        <v>PMDHSMGTRM</v>
      </c>
      <c r="Q443" s="4" t="str">
        <f t="shared" si="447"/>
        <v>LRMGMCDH</v>
      </c>
      <c r="R443" s="4" t="str">
        <f t="shared" si="447"/>
        <v/>
      </c>
      <c r="S443" s="4" t="str">
        <f t="shared" si="447"/>
        <v>RQFQV</v>
      </c>
      <c r="U443" s="4" t="str">
        <f t="shared" si="12"/>
        <v>HHGCLNVLB</v>
      </c>
      <c r="V443" s="4" t="str">
        <f t="array" ref="V443">LOWER(IFERROR(PROPER(CONCATENATE(MID(JOIN("",U443),LEN(JOIN("",U443))-ROW(INDIRECT("1:"&amp;LEN(JOIN("",U443))))+1,1))),""))</f>
        <v>blvnlcghh</v>
      </c>
      <c r="X443" s="4">
        <f t="shared" si="13"/>
        <v>9</v>
      </c>
      <c r="Y443" s="4" t="b">
        <f t="shared" si="14"/>
        <v>1</v>
      </c>
    </row>
    <row r="444">
      <c r="A444" s="1" t="s">
        <v>326</v>
      </c>
      <c r="B444" s="4" t="str">
        <f>IFERROR(__xludf.DUMMYFUNCTION("SPLIT(A444,"" "")"),"move")</f>
        <v>move</v>
      </c>
      <c r="C444" s="4">
        <f>IFERROR(__xludf.DUMMYFUNCTION("""COMPUTED_VALUE"""),9.0)</f>
        <v>9</v>
      </c>
      <c r="D444" s="4" t="str">
        <f>IFERROR(__xludf.DUMMYFUNCTION("""COMPUTED_VALUE"""),"from")</f>
        <v>from</v>
      </c>
      <c r="E444" s="4">
        <f>IFERROR(__xludf.DUMMYFUNCTION("""COMPUTED_VALUE"""),2.0)</f>
        <v>2</v>
      </c>
      <c r="F444" s="4" t="str">
        <f>IFERROR(__xludf.DUMMYFUNCTION("""COMPUTED_VALUE"""),"to")</f>
        <v>to</v>
      </c>
      <c r="G444" s="4">
        <f>IFERROR(__xludf.DUMMYFUNCTION("""COMPUTED_VALUE"""),9.0)</f>
        <v>9</v>
      </c>
      <c r="I444" s="4">
        <f t="shared" si="15"/>
        <v>434</v>
      </c>
      <c r="K444" s="4" t="str">
        <f t="shared" ref="K444:S444" si="448">IFS(
K$9=$G444, UPPER(K443) &amp; $V443,
K$9=$E444, LEFT(K443,LEN(K443)-LEN($V443)),
1,UPPER(K443)
)</f>
        <v>DLCF</v>
      </c>
      <c r="L444" s="4" t="str">
        <f t="shared" si="448"/>
        <v/>
      </c>
      <c r="M444" s="4" t="str">
        <f t="shared" si="448"/>
        <v/>
      </c>
      <c r="N444" s="4" t="str">
        <f t="shared" si="448"/>
        <v>QLLWHPDGZNPJTRNJWTQB</v>
      </c>
      <c r="O444" s="4" t="str">
        <f t="shared" si="448"/>
        <v/>
      </c>
      <c r="P444" s="4" t="str">
        <f t="shared" si="448"/>
        <v>PMDHSMGTRM</v>
      </c>
      <c r="Q444" s="4" t="str">
        <f t="shared" si="448"/>
        <v>LRMGMCDH</v>
      </c>
      <c r="R444" s="4" t="str">
        <f t="shared" si="448"/>
        <v/>
      </c>
      <c r="S444" s="4" t="str">
        <f t="shared" si="448"/>
        <v>RQFQVblvnlcghh</v>
      </c>
      <c r="U444" s="4" t="str">
        <f t="shared" si="12"/>
        <v>LCF</v>
      </c>
      <c r="V444" s="4" t="str">
        <f t="array" ref="V444">LOWER(IFERROR(PROPER(CONCATENATE(MID(JOIN("",U444),LEN(JOIN("",U444))-ROW(INDIRECT("1:"&amp;LEN(JOIN("",U444))))+1,1))),""))</f>
        <v>fcl</v>
      </c>
      <c r="X444" s="4">
        <f t="shared" si="13"/>
        <v>3</v>
      </c>
      <c r="Y444" s="4" t="b">
        <f t="shared" si="14"/>
        <v>1</v>
      </c>
    </row>
    <row r="445">
      <c r="A445" s="1" t="s">
        <v>327</v>
      </c>
      <c r="B445" s="4" t="str">
        <f>IFERROR(__xludf.DUMMYFUNCTION("SPLIT(A445,"" "")"),"move")</f>
        <v>move</v>
      </c>
      <c r="C445" s="4">
        <f>IFERROR(__xludf.DUMMYFUNCTION("""COMPUTED_VALUE"""),3.0)</f>
        <v>3</v>
      </c>
      <c r="D445" s="4" t="str">
        <f>IFERROR(__xludf.DUMMYFUNCTION("""COMPUTED_VALUE"""),"from")</f>
        <v>from</v>
      </c>
      <c r="E445" s="4">
        <f>IFERROR(__xludf.DUMMYFUNCTION("""COMPUTED_VALUE"""),1.0)</f>
        <v>1</v>
      </c>
      <c r="F445" s="4" t="str">
        <f>IFERROR(__xludf.DUMMYFUNCTION("""COMPUTED_VALUE"""),"to")</f>
        <v>to</v>
      </c>
      <c r="G445" s="4">
        <f>IFERROR(__xludf.DUMMYFUNCTION("""COMPUTED_VALUE"""),8.0)</f>
        <v>8</v>
      </c>
      <c r="I445" s="4">
        <f t="shared" si="15"/>
        <v>435</v>
      </c>
      <c r="K445" s="4" t="str">
        <f t="shared" ref="K445:S445" si="449">IFS(
K$9=$G445, UPPER(K444) &amp; $V444,
K$9=$E445, LEFT(K444,LEN(K444)-LEN($V444)),
1,UPPER(K444)
)</f>
        <v>D</v>
      </c>
      <c r="L445" s="4" t="str">
        <f t="shared" si="449"/>
        <v/>
      </c>
      <c r="M445" s="4" t="str">
        <f t="shared" si="449"/>
        <v/>
      </c>
      <c r="N445" s="4" t="str">
        <f t="shared" si="449"/>
        <v>QLLWHPDGZNPJTRNJWTQB</v>
      </c>
      <c r="O445" s="4" t="str">
        <f t="shared" si="449"/>
        <v/>
      </c>
      <c r="P445" s="4" t="str">
        <f t="shared" si="449"/>
        <v>PMDHSMGTRM</v>
      </c>
      <c r="Q445" s="4" t="str">
        <f t="shared" si="449"/>
        <v>LRMGMCDH</v>
      </c>
      <c r="R445" s="4" t="str">
        <f t="shared" si="449"/>
        <v>fcl</v>
      </c>
      <c r="S445" s="4" t="str">
        <f t="shared" si="449"/>
        <v>RQFQVBLVNLCGHH</v>
      </c>
      <c r="U445" s="4" t="str">
        <f t="shared" si="12"/>
        <v>cl</v>
      </c>
      <c r="V445" s="4" t="str">
        <f t="array" ref="V445">LOWER(IFERROR(PROPER(CONCATENATE(MID(JOIN("",U445),LEN(JOIN("",U445))-ROW(INDIRECT("1:"&amp;LEN(JOIN("",U445))))+1,1))),""))</f>
        <v>lc</v>
      </c>
      <c r="X445" s="4">
        <f t="shared" si="13"/>
        <v>2</v>
      </c>
      <c r="Y445" s="4" t="b">
        <f t="shared" si="14"/>
        <v>1</v>
      </c>
    </row>
    <row r="446">
      <c r="A446" s="1" t="s">
        <v>328</v>
      </c>
      <c r="B446" s="4" t="str">
        <f>IFERROR(__xludf.DUMMYFUNCTION("SPLIT(A446,"" "")"),"move")</f>
        <v>move</v>
      </c>
      <c r="C446" s="4">
        <f>IFERROR(__xludf.DUMMYFUNCTION("""COMPUTED_VALUE"""),2.0)</f>
        <v>2</v>
      </c>
      <c r="D446" s="4" t="str">
        <f>IFERROR(__xludf.DUMMYFUNCTION("""COMPUTED_VALUE"""),"from")</f>
        <v>from</v>
      </c>
      <c r="E446" s="4">
        <f>IFERROR(__xludf.DUMMYFUNCTION("""COMPUTED_VALUE"""),8.0)</f>
        <v>8</v>
      </c>
      <c r="F446" s="4" t="str">
        <f>IFERROR(__xludf.DUMMYFUNCTION("""COMPUTED_VALUE"""),"to")</f>
        <v>to</v>
      </c>
      <c r="G446" s="4">
        <f>IFERROR(__xludf.DUMMYFUNCTION("""COMPUTED_VALUE"""),1.0)</f>
        <v>1</v>
      </c>
      <c r="I446" s="4">
        <f t="shared" si="15"/>
        <v>436</v>
      </c>
      <c r="K446" s="4" t="str">
        <f t="shared" ref="K446:S446" si="450">IFS(
K$9=$G446, UPPER(K445) &amp; $V445,
K$9=$E446, LEFT(K445,LEN(K445)-LEN($V445)),
1,UPPER(K445)
)</f>
        <v>Dlc</v>
      </c>
      <c r="L446" s="4" t="str">
        <f t="shared" si="450"/>
        <v/>
      </c>
      <c r="M446" s="4" t="str">
        <f t="shared" si="450"/>
        <v/>
      </c>
      <c r="N446" s="4" t="str">
        <f t="shared" si="450"/>
        <v>QLLWHPDGZNPJTRNJWTQB</v>
      </c>
      <c r="O446" s="4" t="str">
        <f t="shared" si="450"/>
        <v/>
      </c>
      <c r="P446" s="4" t="str">
        <f t="shared" si="450"/>
        <v>PMDHSMGTRM</v>
      </c>
      <c r="Q446" s="4" t="str">
        <f t="shared" si="450"/>
        <v>LRMGMCDH</v>
      </c>
      <c r="R446" s="4" t="str">
        <f t="shared" si="450"/>
        <v>f</v>
      </c>
      <c r="S446" s="4" t="str">
        <f t="shared" si="450"/>
        <v>RQFQVBLVNLCGHH</v>
      </c>
      <c r="U446" s="4" t="str">
        <f t="shared" si="12"/>
        <v>f</v>
      </c>
      <c r="V446" s="4" t="str">
        <f t="array" ref="V446">LOWER(IFERROR(PROPER(CONCATENATE(MID(JOIN("",U446),LEN(JOIN("",U446))-ROW(INDIRECT("1:"&amp;LEN(JOIN("",U446))))+1,1))),""))</f>
        <v>f</v>
      </c>
      <c r="X446" s="4">
        <f t="shared" si="13"/>
        <v>1</v>
      </c>
      <c r="Y446" s="4" t="b">
        <f t="shared" si="14"/>
        <v>1</v>
      </c>
    </row>
    <row r="447">
      <c r="A447" s="1" t="s">
        <v>298</v>
      </c>
      <c r="B447" s="4" t="str">
        <f>IFERROR(__xludf.DUMMYFUNCTION("SPLIT(A447,"" "")"),"move")</f>
        <v>move</v>
      </c>
      <c r="C447" s="4">
        <f>IFERROR(__xludf.DUMMYFUNCTION("""COMPUTED_VALUE"""),1.0)</f>
        <v>1</v>
      </c>
      <c r="D447" s="4" t="str">
        <f>IFERROR(__xludf.DUMMYFUNCTION("""COMPUTED_VALUE"""),"from")</f>
        <v>from</v>
      </c>
      <c r="E447" s="4">
        <f>IFERROR(__xludf.DUMMYFUNCTION("""COMPUTED_VALUE"""),8.0)</f>
        <v>8</v>
      </c>
      <c r="F447" s="4" t="str">
        <f>IFERROR(__xludf.DUMMYFUNCTION("""COMPUTED_VALUE"""),"to")</f>
        <v>to</v>
      </c>
      <c r="G447" s="4">
        <f>IFERROR(__xludf.DUMMYFUNCTION("""COMPUTED_VALUE"""),2.0)</f>
        <v>2</v>
      </c>
      <c r="I447" s="4">
        <f t="shared" si="15"/>
        <v>437</v>
      </c>
      <c r="K447" s="4" t="str">
        <f t="shared" ref="K447:S447" si="451">IFS(
K$9=$G447, UPPER(K446) &amp; $V446,
K$9=$E447, LEFT(K446,LEN(K446)-LEN($V446)),
1,UPPER(K446)
)</f>
        <v>DLC</v>
      </c>
      <c r="L447" s="4" t="str">
        <f t="shared" si="451"/>
        <v>f</v>
      </c>
      <c r="M447" s="4" t="str">
        <f t="shared" si="451"/>
        <v/>
      </c>
      <c r="N447" s="4" t="str">
        <f t="shared" si="451"/>
        <v>QLLWHPDGZNPJTRNJWTQB</v>
      </c>
      <c r="O447" s="4" t="str">
        <f t="shared" si="451"/>
        <v/>
      </c>
      <c r="P447" s="4" t="str">
        <f t="shared" si="451"/>
        <v>PMDHSMGTRM</v>
      </c>
      <c r="Q447" s="4" t="str">
        <f t="shared" si="451"/>
        <v>LRMGMCDH</v>
      </c>
      <c r="R447" s="4" t="str">
        <f t="shared" si="451"/>
        <v/>
      </c>
      <c r="S447" s="4" t="str">
        <f t="shared" si="451"/>
        <v>RQFQVBLVNLCGHH</v>
      </c>
      <c r="U447" s="4" t="str">
        <f t="shared" si="12"/>
        <v>MGTRM</v>
      </c>
      <c r="V447" s="4" t="str">
        <f t="array" ref="V447">LOWER(IFERROR(PROPER(CONCATENATE(MID(JOIN("",U447),LEN(JOIN("",U447))-ROW(INDIRECT("1:"&amp;LEN(JOIN("",U447))))+1,1))),""))</f>
        <v>mrtgm</v>
      </c>
      <c r="X447" s="4">
        <f t="shared" si="13"/>
        <v>5</v>
      </c>
      <c r="Y447" s="4" t="b">
        <f t="shared" si="14"/>
        <v>1</v>
      </c>
    </row>
    <row r="448">
      <c r="A448" s="1" t="s">
        <v>279</v>
      </c>
      <c r="B448" s="4" t="str">
        <f>IFERROR(__xludf.DUMMYFUNCTION("SPLIT(A448,"" "")"),"move")</f>
        <v>move</v>
      </c>
      <c r="C448" s="4">
        <f>IFERROR(__xludf.DUMMYFUNCTION("""COMPUTED_VALUE"""),5.0)</f>
        <v>5</v>
      </c>
      <c r="D448" s="4" t="str">
        <f>IFERROR(__xludf.DUMMYFUNCTION("""COMPUTED_VALUE"""),"from")</f>
        <v>from</v>
      </c>
      <c r="E448" s="4">
        <f>IFERROR(__xludf.DUMMYFUNCTION("""COMPUTED_VALUE"""),6.0)</f>
        <v>6</v>
      </c>
      <c r="F448" s="4" t="str">
        <f>IFERROR(__xludf.DUMMYFUNCTION("""COMPUTED_VALUE"""),"to")</f>
        <v>to</v>
      </c>
      <c r="G448" s="4">
        <f>IFERROR(__xludf.DUMMYFUNCTION("""COMPUTED_VALUE"""),1.0)</f>
        <v>1</v>
      </c>
      <c r="I448" s="4">
        <f t="shared" si="15"/>
        <v>438</v>
      </c>
      <c r="K448" s="4" t="str">
        <f t="shared" ref="K448:S448" si="452">IFS(
K$9=$G448, UPPER(K447) &amp; $V447,
K$9=$E448, LEFT(K447,LEN(K447)-LEN($V447)),
1,UPPER(K447)
)</f>
        <v>DLCmrtgm</v>
      </c>
      <c r="L448" s="4" t="str">
        <f t="shared" si="452"/>
        <v>F</v>
      </c>
      <c r="M448" s="4" t="str">
        <f t="shared" si="452"/>
        <v/>
      </c>
      <c r="N448" s="4" t="str">
        <f t="shared" si="452"/>
        <v>QLLWHPDGZNPJTRNJWTQB</v>
      </c>
      <c r="O448" s="4" t="str">
        <f t="shared" si="452"/>
        <v/>
      </c>
      <c r="P448" s="4" t="str">
        <f t="shared" si="452"/>
        <v>PMDHS</v>
      </c>
      <c r="Q448" s="4" t="str">
        <f t="shared" si="452"/>
        <v>LRMGMCDH</v>
      </c>
      <c r="R448" s="4" t="str">
        <f t="shared" si="452"/>
        <v/>
      </c>
      <c r="S448" s="4" t="str">
        <f t="shared" si="452"/>
        <v>RQFQVBLVNLCGHH</v>
      </c>
      <c r="U448" s="4" t="str">
        <f t="shared" si="12"/>
        <v>RMGMCDH</v>
      </c>
      <c r="V448" s="4" t="str">
        <f t="array" ref="V448">LOWER(IFERROR(PROPER(CONCATENATE(MID(JOIN("",U448),LEN(JOIN("",U448))-ROW(INDIRECT("1:"&amp;LEN(JOIN("",U448))))+1,1))),""))</f>
        <v>hdcmgmr</v>
      </c>
      <c r="X448" s="4">
        <f t="shared" si="13"/>
        <v>7</v>
      </c>
      <c r="Y448" s="4" t="b">
        <f t="shared" si="14"/>
        <v>1</v>
      </c>
    </row>
    <row r="449">
      <c r="A449" s="1" t="s">
        <v>329</v>
      </c>
      <c r="B449" s="4" t="str">
        <f>IFERROR(__xludf.DUMMYFUNCTION("SPLIT(A449,"" "")"),"move")</f>
        <v>move</v>
      </c>
      <c r="C449" s="4">
        <f>IFERROR(__xludf.DUMMYFUNCTION("""COMPUTED_VALUE"""),7.0)</f>
        <v>7</v>
      </c>
      <c r="D449" s="4" t="str">
        <f>IFERROR(__xludf.DUMMYFUNCTION("""COMPUTED_VALUE"""),"from")</f>
        <v>from</v>
      </c>
      <c r="E449" s="4">
        <f>IFERROR(__xludf.DUMMYFUNCTION("""COMPUTED_VALUE"""),7.0)</f>
        <v>7</v>
      </c>
      <c r="F449" s="4" t="str">
        <f>IFERROR(__xludf.DUMMYFUNCTION("""COMPUTED_VALUE"""),"to")</f>
        <v>to</v>
      </c>
      <c r="G449" s="4">
        <f>IFERROR(__xludf.DUMMYFUNCTION("""COMPUTED_VALUE"""),1.0)</f>
        <v>1</v>
      </c>
      <c r="I449" s="4">
        <f t="shared" si="15"/>
        <v>439</v>
      </c>
      <c r="K449" s="4" t="str">
        <f t="shared" ref="K449:S449" si="453">IFS(
K$9=$G449, UPPER(K448) &amp; $V448,
K$9=$E449, LEFT(K448,LEN(K448)-LEN($V448)),
1,UPPER(K448)
)</f>
        <v>DLCMRTGMhdcmgmr</v>
      </c>
      <c r="L449" s="4" t="str">
        <f t="shared" si="453"/>
        <v>F</v>
      </c>
      <c r="M449" s="4" t="str">
        <f t="shared" si="453"/>
        <v/>
      </c>
      <c r="N449" s="4" t="str">
        <f t="shared" si="453"/>
        <v>QLLWHPDGZNPJTRNJWTQB</v>
      </c>
      <c r="O449" s="4" t="str">
        <f t="shared" si="453"/>
        <v/>
      </c>
      <c r="P449" s="4" t="str">
        <f t="shared" si="453"/>
        <v>PMDHS</v>
      </c>
      <c r="Q449" s="4" t="str">
        <f t="shared" si="453"/>
        <v>L</v>
      </c>
      <c r="R449" s="4" t="str">
        <f t="shared" si="453"/>
        <v/>
      </c>
      <c r="S449" s="4" t="str">
        <f t="shared" si="453"/>
        <v>RQFQVBLVNLCGHH</v>
      </c>
      <c r="U449" s="4" t="str">
        <f t="shared" si="12"/>
        <v>L</v>
      </c>
      <c r="V449" s="4" t="str">
        <f t="array" ref="V449">LOWER(IFERROR(PROPER(CONCATENATE(MID(JOIN("",U449),LEN(JOIN("",U449))-ROW(INDIRECT("1:"&amp;LEN(JOIN("",U449))))+1,1))),""))</f>
        <v>l</v>
      </c>
      <c r="X449" s="4">
        <f t="shared" si="13"/>
        <v>1</v>
      </c>
      <c r="Y449" s="4" t="b">
        <f t="shared" si="14"/>
        <v>1</v>
      </c>
    </row>
    <row r="450">
      <c r="A450" s="1" t="s">
        <v>16</v>
      </c>
      <c r="B450" s="4" t="str">
        <f>IFERROR(__xludf.DUMMYFUNCTION("SPLIT(A450,"" "")"),"move")</f>
        <v>move</v>
      </c>
      <c r="C450" s="4">
        <f>IFERROR(__xludf.DUMMYFUNCTION("""COMPUTED_VALUE"""),1.0)</f>
        <v>1</v>
      </c>
      <c r="D450" s="4" t="str">
        <f>IFERROR(__xludf.DUMMYFUNCTION("""COMPUTED_VALUE"""),"from")</f>
        <v>from</v>
      </c>
      <c r="E450" s="4">
        <f>IFERROR(__xludf.DUMMYFUNCTION("""COMPUTED_VALUE"""),7.0)</f>
        <v>7</v>
      </c>
      <c r="F450" s="4" t="str">
        <f>IFERROR(__xludf.DUMMYFUNCTION("""COMPUTED_VALUE"""),"to")</f>
        <v>to</v>
      </c>
      <c r="G450" s="4">
        <f>IFERROR(__xludf.DUMMYFUNCTION("""COMPUTED_VALUE"""),6.0)</f>
        <v>6</v>
      </c>
      <c r="I450" s="4">
        <f t="shared" si="15"/>
        <v>440</v>
      </c>
      <c r="K450" s="4" t="str">
        <f t="shared" ref="K450:S450" si="454">IFS(
K$9=$G450, UPPER(K449) &amp; $V449,
K$9=$E450, LEFT(K449,LEN(K449)-LEN($V449)),
1,UPPER(K449)
)</f>
        <v>DLCMRTGMHDCMGMR</v>
      </c>
      <c r="L450" s="4" t="str">
        <f t="shared" si="454"/>
        <v>F</v>
      </c>
      <c r="M450" s="4" t="str">
        <f t="shared" si="454"/>
        <v/>
      </c>
      <c r="N450" s="4" t="str">
        <f t="shared" si="454"/>
        <v>QLLWHPDGZNPJTRNJWTQB</v>
      </c>
      <c r="O450" s="4" t="str">
        <f t="shared" si="454"/>
        <v/>
      </c>
      <c r="P450" s="4" t="str">
        <f t="shared" si="454"/>
        <v>PMDHSl</v>
      </c>
      <c r="Q450" s="4" t="str">
        <f t="shared" si="454"/>
        <v/>
      </c>
      <c r="R450" s="4" t="str">
        <f t="shared" si="454"/>
        <v/>
      </c>
      <c r="S450" s="4" t="str">
        <f t="shared" si="454"/>
        <v>RQFQVBLVNLCGHH</v>
      </c>
      <c r="U450" s="4" t="str">
        <f t="shared" si="12"/>
        <v>TRNJWTQB</v>
      </c>
      <c r="V450" s="4" t="str">
        <f t="array" ref="V450">LOWER(IFERROR(PROPER(CONCATENATE(MID(JOIN("",U450),LEN(JOIN("",U450))-ROW(INDIRECT("1:"&amp;LEN(JOIN("",U450))))+1,1))),""))</f>
        <v>bqtwjnrt</v>
      </c>
      <c r="X450" s="4">
        <f t="shared" si="13"/>
        <v>8</v>
      </c>
      <c r="Y450" s="4" t="b">
        <f t="shared" si="14"/>
        <v>1</v>
      </c>
    </row>
    <row r="451">
      <c r="A451" s="1" t="s">
        <v>330</v>
      </c>
      <c r="B451" s="4" t="str">
        <f>IFERROR(__xludf.DUMMYFUNCTION("SPLIT(A451,"" "")"),"move")</f>
        <v>move</v>
      </c>
      <c r="C451" s="4">
        <f>IFERROR(__xludf.DUMMYFUNCTION("""COMPUTED_VALUE"""),8.0)</f>
        <v>8</v>
      </c>
      <c r="D451" s="4" t="str">
        <f>IFERROR(__xludf.DUMMYFUNCTION("""COMPUTED_VALUE"""),"from")</f>
        <v>from</v>
      </c>
      <c r="E451" s="4">
        <f>IFERROR(__xludf.DUMMYFUNCTION("""COMPUTED_VALUE"""),4.0)</f>
        <v>4</v>
      </c>
      <c r="F451" s="4" t="str">
        <f>IFERROR(__xludf.DUMMYFUNCTION("""COMPUTED_VALUE"""),"to")</f>
        <v>to</v>
      </c>
      <c r="G451" s="4">
        <f>IFERROR(__xludf.DUMMYFUNCTION("""COMPUTED_VALUE"""),5.0)</f>
        <v>5</v>
      </c>
      <c r="I451" s="4">
        <f t="shared" si="15"/>
        <v>441</v>
      </c>
      <c r="K451" s="4" t="str">
        <f t="shared" ref="K451:S451" si="455">IFS(
K$9=$G451, UPPER(K450) &amp; $V450,
K$9=$E451, LEFT(K450,LEN(K450)-LEN($V450)),
1,UPPER(K450)
)</f>
        <v>DLCMRTGMHDCMGMR</v>
      </c>
      <c r="L451" s="4" t="str">
        <f t="shared" si="455"/>
        <v>F</v>
      </c>
      <c r="M451" s="4" t="str">
        <f t="shared" si="455"/>
        <v/>
      </c>
      <c r="N451" s="4" t="str">
        <f t="shared" si="455"/>
        <v>QLLWHPDGZNPJ</v>
      </c>
      <c r="O451" s="4" t="str">
        <f t="shared" si="455"/>
        <v>bqtwjnrt</v>
      </c>
      <c r="P451" s="4" t="str">
        <f t="shared" si="455"/>
        <v>PMDHSL</v>
      </c>
      <c r="Q451" s="4" t="str">
        <f t="shared" si="455"/>
        <v/>
      </c>
      <c r="R451" s="4" t="str">
        <f t="shared" si="455"/>
        <v/>
      </c>
      <c r="S451" s="4" t="str">
        <f t="shared" si="455"/>
        <v>RQFQVBLVNLCGHH</v>
      </c>
      <c r="U451" s="4" t="str">
        <f t="shared" si="12"/>
        <v>F</v>
      </c>
      <c r="V451" s="4" t="str">
        <f t="array" ref="V451">LOWER(IFERROR(PROPER(CONCATENATE(MID(JOIN("",U451),LEN(JOIN("",U451))-ROW(INDIRECT("1:"&amp;LEN(JOIN("",U451))))+1,1))),""))</f>
        <v>f</v>
      </c>
      <c r="X451" s="4">
        <f t="shared" si="13"/>
        <v>1</v>
      </c>
      <c r="Y451" s="4" t="b">
        <f t="shared" si="14"/>
        <v>1</v>
      </c>
    </row>
    <row r="452">
      <c r="A452" s="1" t="s">
        <v>184</v>
      </c>
      <c r="B452" s="4" t="str">
        <f>IFERROR(__xludf.DUMMYFUNCTION("SPLIT(A452,"" "")"),"move")</f>
        <v>move</v>
      </c>
      <c r="C452" s="4">
        <f>IFERROR(__xludf.DUMMYFUNCTION("""COMPUTED_VALUE"""),1.0)</f>
        <v>1</v>
      </c>
      <c r="D452" s="4" t="str">
        <f>IFERROR(__xludf.DUMMYFUNCTION("""COMPUTED_VALUE"""),"from")</f>
        <v>from</v>
      </c>
      <c r="E452" s="4">
        <f>IFERROR(__xludf.DUMMYFUNCTION("""COMPUTED_VALUE"""),2.0)</f>
        <v>2</v>
      </c>
      <c r="F452" s="4" t="str">
        <f>IFERROR(__xludf.DUMMYFUNCTION("""COMPUTED_VALUE"""),"to")</f>
        <v>to</v>
      </c>
      <c r="G452" s="4">
        <f>IFERROR(__xludf.DUMMYFUNCTION("""COMPUTED_VALUE"""),6.0)</f>
        <v>6</v>
      </c>
      <c r="I452" s="4">
        <f t="shared" si="15"/>
        <v>442</v>
      </c>
      <c r="K452" s="4" t="str">
        <f t="shared" ref="K452:S452" si="456">IFS(
K$9=$G452, UPPER(K451) &amp; $V451,
K$9=$E452, LEFT(K451,LEN(K451)-LEN($V451)),
1,UPPER(K451)
)</f>
        <v>DLCMRTGMHDCMGMR</v>
      </c>
      <c r="L452" s="4" t="str">
        <f t="shared" si="456"/>
        <v/>
      </c>
      <c r="M452" s="4" t="str">
        <f t="shared" si="456"/>
        <v/>
      </c>
      <c r="N452" s="4" t="str">
        <f t="shared" si="456"/>
        <v>QLLWHPDGZNPJ</v>
      </c>
      <c r="O452" s="4" t="str">
        <f t="shared" si="456"/>
        <v>BQTWJNRT</v>
      </c>
      <c r="P452" s="4" t="str">
        <f t="shared" si="456"/>
        <v>PMDHSLf</v>
      </c>
      <c r="Q452" s="4" t="str">
        <f t="shared" si="456"/>
        <v/>
      </c>
      <c r="R452" s="4" t="str">
        <f t="shared" si="456"/>
        <v/>
      </c>
      <c r="S452" s="4" t="str">
        <f t="shared" si="456"/>
        <v>RQFQVBLVNLCGHH</v>
      </c>
      <c r="U452" s="4" t="str">
        <f t="shared" si="12"/>
        <v>FQVBLVNLCGHH</v>
      </c>
      <c r="V452" s="4" t="str">
        <f t="array" ref="V452">LOWER(IFERROR(PROPER(CONCATENATE(MID(JOIN("",U452),LEN(JOIN("",U452))-ROW(INDIRECT("1:"&amp;LEN(JOIN("",U452))))+1,1))),""))</f>
        <v>hhgclnvlbvqf</v>
      </c>
      <c r="X452" s="4">
        <f t="shared" si="13"/>
        <v>12</v>
      </c>
      <c r="Y452" s="4" t="b">
        <f t="shared" si="14"/>
        <v>1</v>
      </c>
    </row>
    <row r="453">
      <c r="A453" s="1" t="s">
        <v>331</v>
      </c>
      <c r="B453" s="4" t="str">
        <f>IFERROR(__xludf.DUMMYFUNCTION("SPLIT(A453,"" "")"),"move")</f>
        <v>move</v>
      </c>
      <c r="C453" s="4">
        <f>IFERROR(__xludf.DUMMYFUNCTION("""COMPUTED_VALUE"""),12.0)</f>
        <v>12</v>
      </c>
      <c r="D453" s="4" t="str">
        <f>IFERROR(__xludf.DUMMYFUNCTION("""COMPUTED_VALUE"""),"from")</f>
        <v>from</v>
      </c>
      <c r="E453" s="4">
        <f>IFERROR(__xludf.DUMMYFUNCTION("""COMPUTED_VALUE"""),9.0)</f>
        <v>9</v>
      </c>
      <c r="F453" s="4" t="str">
        <f>IFERROR(__xludf.DUMMYFUNCTION("""COMPUTED_VALUE"""),"to")</f>
        <v>to</v>
      </c>
      <c r="G453" s="4">
        <f>IFERROR(__xludf.DUMMYFUNCTION("""COMPUTED_VALUE"""),2.0)</f>
        <v>2</v>
      </c>
      <c r="I453" s="4">
        <f t="shared" si="15"/>
        <v>443</v>
      </c>
      <c r="K453" s="4" t="str">
        <f t="shared" ref="K453:S453" si="457">IFS(
K$9=$G453, UPPER(K452) &amp; $V452,
K$9=$E453, LEFT(K452,LEN(K452)-LEN($V452)),
1,UPPER(K452)
)</f>
        <v>DLCMRTGMHDCMGMR</v>
      </c>
      <c r="L453" s="4" t="str">
        <f t="shared" si="457"/>
        <v>hhgclnvlbvqf</v>
      </c>
      <c r="M453" s="4" t="str">
        <f t="shared" si="457"/>
        <v/>
      </c>
      <c r="N453" s="4" t="str">
        <f t="shared" si="457"/>
        <v>QLLWHPDGZNPJ</v>
      </c>
      <c r="O453" s="4" t="str">
        <f t="shared" si="457"/>
        <v>BQTWJNRT</v>
      </c>
      <c r="P453" s="4" t="str">
        <f t="shared" si="457"/>
        <v>PMDHSLF</v>
      </c>
      <c r="Q453" s="4" t="str">
        <f t="shared" si="457"/>
        <v/>
      </c>
      <c r="R453" s="4" t="str">
        <f t="shared" si="457"/>
        <v/>
      </c>
      <c r="S453" s="4" t="str">
        <f t="shared" si="457"/>
        <v>RQ</v>
      </c>
      <c r="U453" s="4" t="str">
        <f t="shared" si="12"/>
        <v>vqf</v>
      </c>
      <c r="V453" s="4" t="str">
        <f t="array" ref="V453">LOWER(IFERROR(PROPER(CONCATENATE(MID(JOIN("",U453),LEN(JOIN("",U453))-ROW(INDIRECT("1:"&amp;LEN(JOIN("",U453))))+1,1))),""))</f>
        <v>fqv</v>
      </c>
      <c r="X453" s="4">
        <f t="shared" si="13"/>
        <v>3</v>
      </c>
      <c r="Y453" s="4" t="b">
        <f t="shared" si="14"/>
        <v>1</v>
      </c>
    </row>
    <row r="454">
      <c r="A454" s="1" t="s">
        <v>332</v>
      </c>
      <c r="B454" s="4" t="str">
        <f>IFERROR(__xludf.DUMMYFUNCTION("SPLIT(A454,"" "")"),"move")</f>
        <v>move</v>
      </c>
      <c r="C454" s="4">
        <f>IFERROR(__xludf.DUMMYFUNCTION("""COMPUTED_VALUE"""),3.0)</f>
        <v>3</v>
      </c>
      <c r="D454" s="4" t="str">
        <f>IFERROR(__xludf.DUMMYFUNCTION("""COMPUTED_VALUE"""),"from")</f>
        <v>from</v>
      </c>
      <c r="E454" s="4">
        <f>IFERROR(__xludf.DUMMYFUNCTION("""COMPUTED_VALUE"""),2.0)</f>
        <v>2</v>
      </c>
      <c r="F454" s="4" t="str">
        <f>IFERROR(__xludf.DUMMYFUNCTION("""COMPUTED_VALUE"""),"to")</f>
        <v>to</v>
      </c>
      <c r="G454" s="4">
        <f>IFERROR(__xludf.DUMMYFUNCTION("""COMPUTED_VALUE"""),9.0)</f>
        <v>9</v>
      </c>
      <c r="I454" s="4">
        <f t="shared" si="15"/>
        <v>444</v>
      </c>
      <c r="K454" s="4" t="str">
        <f t="shared" ref="K454:S454" si="458">IFS(
K$9=$G454, UPPER(K453) &amp; $V453,
K$9=$E454, LEFT(K453,LEN(K453)-LEN($V453)),
1,UPPER(K453)
)</f>
        <v>DLCMRTGMHDCMGMR</v>
      </c>
      <c r="L454" s="4" t="str">
        <f t="shared" si="458"/>
        <v>hhgclnvlb</v>
      </c>
      <c r="M454" s="4" t="str">
        <f t="shared" si="458"/>
        <v/>
      </c>
      <c r="N454" s="4" t="str">
        <f t="shared" si="458"/>
        <v>QLLWHPDGZNPJ</v>
      </c>
      <c r="O454" s="4" t="str">
        <f t="shared" si="458"/>
        <v>BQTWJNRT</v>
      </c>
      <c r="P454" s="4" t="str">
        <f t="shared" si="458"/>
        <v>PMDHSLF</v>
      </c>
      <c r="Q454" s="4" t="str">
        <f t="shared" si="458"/>
        <v/>
      </c>
      <c r="R454" s="4" t="str">
        <f t="shared" si="458"/>
        <v/>
      </c>
      <c r="S454" s="4" t="str">
        <f t="shared" si="458"/>
        <v>RQfqv</v>
      </c>
      <c r="U454" s="4" t="str">
        <f t="shared" si="12"/>
        <v>BQTWJNRT</v>
      </c>
      <c r="V454" s="4" t="str">
        <f t="array" ref="V454">LOWER(IFERROR(PROPER(CONCATENATE(MID(JOIN("",U454),LEN(JOIN("",U454))-ROW(INDIRECT("1:"&amp;LEN(JOIN("",U454))))+1,1))),""))</f>
        <v>trnjwtqb</v>
      </c>
      <c r="X454" s="4">
        <f t="shared" si="13"/>
        <v>8</v>
      </c>
      <c r="Y454" s="4" t="b">
        <f t="shared" si="14"/>
        <v>1</v>
      </c>
    </row>
    <row r="455">
      <c r="A455" s="1" t="s">
        <v>333</v>
      </c>
      <c r="B455" s="4" t="str">
        <f>IFERROR(__xludf.DUMMYFUNCTION("SPLIT(A455,"" "")"),"move")</f>
        <v>move</v>
      </c>
      <c r="C455" s="4">
        <f>IFERROR(__xludf.DUMMYFUNCTION("""COMPUTED_VALUE"""),8.0)</f>
        <v>8</v>
      </c>
      <c r="D455" s="4" t="str">
        <f>IFERROR(__xludf.DUMMYFUNCTION("""COMPUTED_VALUE"""),"from")</f>
        <v>from</v>
      </c>
      <c r="E455" s="4">
        <f>IFERROR(__xludf.DUMMYFUNCTION("""COMPUTED_VALUE"""),5.0)</f>
        <v>5</v>
      </c>
      <c r="F455" s="4" t="str">
        <f>IFERROR(__xludf.DUMMYFUNCTION("""COMPUTED_VALUE"""),"to")</f>
        <v>to</v>
      </c>
      <c r="G455" s="4">
        <f>IFERROR(__xludf.DUMMYFUNCTION("""COMPUTED_VALUE"""),8.0)</f>
        <v>8</v>
      </c>
      <c r="I455" s="4">
        <f t="shared" si="15"/>
        <v>445</v>
      </c>
      <c r="K455" s="4" t="str">
        <f t="shared" ref="K455:S455" si="459">IFS(
K$9=$G455, UPPER(K454) &amp; $V454,
K$9=$E455, LEFT(K454,LEN(K454)-LEN($V454)),
1,UPPER(K454)
)</f>
        <v>DLCMRTGMHDCMGMR</v>
      </c>
      <c r="L455" s="4" t="str">
        <f t="shared" si="459"/>
        <v>HHGCLNVLB</v>
      </c>
      <c r="M455" s="4" t="str">
        <f t="shared" si="459"/>
        <v/>
      </c>
      <c r="N455" s="4" t="str">
        <f t="shared" si="459"/>
        <v>QLLWHPDGZNPJ</v>
      </c>
      <c r="O455" s="4" t="str">
        <f t="shared" si="459"/>
        <v/>
      </c>
      <c r="P455" s="4" t="str">
        <f t="shared" si="459"/>
        <v>PMDHSLF</v>
      </c>
      <c r="Q455" s="4" t="str">
        <f t="shared" si="459"/>
        <v/>
      </c>
      <c r="R455" s="4" t="str">
        <f t="shared" si="459"/>
        <v>trnjwtqb</v>
      </c>
      <c r="S455" s="4" t="str">
        <f t="shared" si="459"/>
        <v>RQFQV</v>
      </c>
      <c r="U455" s="4" t="str">
        <f t="shared" si="12"/>
        <v>QLLWHPDGZNPJ</v>
      </c>
      <c r="V455" s="4" t="str">
        <f t="array" ref="V455">LOWER(IFERROR(PROPER(CONCATENATE(MID(JOIN("",U455),LEN(JOIN("",U455))-ROW(INDIRECT("1:"&amp;LEN(JOIN("",U455))))+1,1))),""))</f>
        <v>jpnzgdphwllq</v>
      </c>
      <c r="X455" s="4">
        <f t="shared" si="13"/>
        <v>12</v>
      </c>
      <c r="Y455" s="4" t="b">
        <f t="shared" si="14"/>
        <v>1</v>
      </c>
    </row>
    <row r="456">
      <c r="A456" s="1" t="s">
        <v>334</v>
      </c>
      <c r="B456" s="4" t="str">
        <f>IFERROR(__xludf.DUMMYFUNCTION("SPLIT(A456,"" "")"),"move")</f>
        <v>move</v>
      </c>
      <c r="C456" s="4">
        <f>IFERROR(__xludf.DUMMYFUNCTION("""COMPUTED_VALUE"""),12.0)</f>
        <v>12</v>
      </c>
      <c r="D456" s="4" t="str">
        <f>IFERROR(__xludf.DUMMYFUNCTION("""COMPUTED_VALUE"""),"from")</f>
        <v>from</v>
      </c>
      <c r="E456" s="4">
        <f>IFERROR(__xludf.DUMMYFUNCTION("""COMPUTED_VALUE"""),4.0)</f>
        <v>4</v>
      </c>
      <c r="F456" s="4" t="str">
        <f>IFERROR(__xludf.DUMMYFUNCTION("""COMPUTED_VALUE"""),"to")</f>
        <v>to</v>
      </c>
      <c r="G456" s="4">
        <f>IFERROR(__xludf.DUMMYFUNCTION("""COMPUTED_VALUE"""),5.0)</f>
        <v>5</v>
      </c>
      <c r="I456" s="4">
        <f t="shared" si="15"/>
        <v>446</v>
      </c>
      <c r="K456" s="4" t="str">
        <f t="shared" ref="K456:S456" si="460">IFS(
K$9=$G456, UPPER(K455) &amp; $V455,
K$9=$E456, LEFT(K455,LEN(K455)-LEN($V455)),
1,UPPER(K455)
)</f>
        <v>DLCMRTGMHDCMGMR</v>
      </c>
      <c r="L456" s="4" t="str">
        <f t="shared" si="460"/>
        <v>HHGCLNVLB</v>
      </c>
      <c r="M456" s="4" t="str">
        <f t="shared" si="460"/>
        <v/>
      </c>
      <c r="N456" s="4" t="str">
        <f t="shared" si="460"/>
        <v/>
      </c>
      <c r="O456" s="4" t="str">
        <f t="shared" si="460"/>
        <v>jpnzgdphwllq</v>
      </c>
      <c r="P456" s="4" t="str">
        <f t="shared" si="460"/>
        <v>PMDHSLF</v>
      </c>
      <c r="Q456" s="4" t="str">
        <f t="shared" si="460"/>
        <v/>
      </c>
      <c r="R456" s="4" t="str">
        <f t="shared" si="460"/>
        <v>TRNJWTQB</v>
      </c>
      <c r="S456" s="4" t="str">
        <f t="shared" si="460"/>
        <v>RQFQV</v>
      </c>
      <c r="U456" s="4" t="str">
        <f t="shared" si="12"/>
        <v>B</v>
      </c>
      <c r="V456" s="4" t="str">
        <f t="array" ref="V456">LOWER(IFERROR(PROPER(CONCATENATE(MID(JOIN("",U456),LEN(JOIN("",U456))-ROW(INDIRECT("1:"&amp;LEN(JOIN("",U456))))+1,1))),""))</f>
        <v>b</v>
      </c>
      <c r="X456" s="4">
        <f t="shared" si="13"/>
        <v>1</v>
      </c>
      <c r="Y456" s="4" t="b">
        <f t="shared" si="14"/>
        <v>1</v>
      </c>
    </row>
    <row r="457">
      <c r="A457" s="1" t="s">
        <v>78</v>
      </c>
      <c r="B457" s="4" t="str">
        <f>IFERROR(__xludf.DUMMYFUNCTION("SPLIT(A457,"" "")"),"move")</f>
        <v>move</v>
      </c>
      <c r="C457" s="4">
        <f>IFERROR(__xludf.DUMMYFUNCTION("""COMPUTED_VALUE"""),1.0)</f>
        <v>1</v>
      </c>
      <c r="D457" s="4" t="str">
        <f>IFERROR(__xludf.DUMMYFUNCTION("""COMPUTED_VALUE"""),"from")</f>
        <v>from</v>
      </c>
      <c r="E457" s="4">
        <f>IFERROR(__xludf.DUMMYFUNCTION("""COMPUTED_VALUE"""),2.0)</f>
        <v>2</v>
      </c>
      <c r="F457" s="4" t="str">
        <f>IFERROR(__xludf.DUMMYFUNCTION("""COMPUTED_VALUE"""),"to")</f>
        <v>to</v>
      </c>
      <c r="G457" s="4">
        <f>IFERROR(__xludf.DUMMYFUNCTION("""COMPUTED_VALUE"""),9.0)</f>
        <v>9</v>
      </c>
      <c r="I457" s="4">
        <f t="shared" si="15"/>
        <v>447</v>
      </c>
      <c r="K457" s="4" t="str">
        <f t="shared" ref="K457:S457" si="461">IFS(
K$9=$G457, UPPER(K456) &amp; $V456,
K$9=$E457, LEFT(K456,LEN(K456)-LEN($V456)),
1,UPPER(K456)
)</f>
        <v>DLCMRTGMHDCMGMR</v>
      </c>
      <c r="L457" s="4" t="str">
        <f t="shared" si="461"/>
        <v>HHGCLNVL</v>
      </c>
      <c r="M457" s="4" t="str">
        <f t="shared" si="461"/>
        <v/>
      </c>
      <c r="N457" s="4" t="str">
        <f t="shared" si="461"/>
        <v/>
      </c>
      <c r="O457" s="4" t="str">
        <f t="shared" si="461"/>
        <v>JPNZGDPHWLLQ</v>
      </c>
      <c r="P457" s="4" t="str">
        <f t="shared" si="461"/>
        <v>PMDHSLF</v>
      </c>
      <c r="Q457" s="4" t="str">
        <f t="shared" si="461"/>
        <v/>
      </c>
      <c r="R457" s="4" t="str">
        <f t="shared" si="461"/>
        <v>TRNJWTQB</v>
      </c>
      <c r="S457" s="4" t="str">
        <f t="shared" si="461"/>
        <v>RQFQVb</v>
      </c>
      <c r="U457" s="4" t="str">
        <f t="shared" si="12"/>
        <v>Q</v>
      </c>
      <c r="V457" s="4" t="str">
        <f t="array" ref="V457">LOWER(IFERROR(PROPER(CONCATENATE(MID(JOIN("",U457),LEN(JOIN("",U457))-ROW(INDIRECT("1:"&amp;LEN(JOIN("",U457))))+1,1))),""))</f>
        <v>q</v>
      </c>
      <c r="X457" s="4">
        <f t="shared" si="13"/>
        <v>1</v>
      </c>
      <c r="Y457" s="4" t="b">
        <f t="shared" si="14"/>
        <v>1</v>
      </c>
    </row>
    <row r="458">
      <c r="A458" s="1" t="s">
        <v>33</v>
      </c>
      <c r="B458" s="4" t="str">
        <f>IFERROR(__xludf.DUMMYFUNCTION("SPLIT(A458,"" "")"),"move")</f>
        <v>move</v>
      </c>
      <c r="C458" s="4">
        <f>IFERROR(__xludf.DUMMYFUNCTION("""COMPUTED_VALUE"""),1.0)</f>
        <v>1</v>
      </c>
      <c r="D458" s="4" t="str">
        <f>IFERROR(__xludf.DUMMYFUNCTION("""COMPUTED_VALUE"""),"from")</f>
        <v>from</v>
      </c>
      <c r="E458" s="4">
        <f>IFERROR(__xludf.DUMMYFUNCTION("""COMPUTED_VALUE"""),5.0)</f>
        <v>5</v>
      </c>
      <c r="F458" s="4" t="str">
        <f>IFERROR(__xludf.DUMMYFUNCTION("""COMPUTED_VALUE"""),"to")</f>
        <v>to</v>
      </c>
      <c r="G458" s="4">
        <f>IFERROR(__xludf.DUMMYFUNCTION("""COMPUTED_VALUE"""),6.0)</f>
        <v>6</v>
      </c>
      <c r="I458" s="4">
        <f t="shared" si="15"/>
        <v>448</v>
      </c>
      <c r="K458" s="4" t="str">
        <f t="shared" ref="K458:S458" si="462">IFS(
K$9=$G458, UPPER(K457) &amp; $V457,
K$9=$E458, LEFT(K457,LEN(K457)-LEN($V457)),
1,UPPER(K457)
)</f>
        <v>DLCMRTGMHDCMGMR</v>
      </c>
      <c r="L458" s="4" t="str">
        <f t="shared" si="462"/>
        <v>HHGCLNVL</v>
      </c>
      <c r="M458" s="4" t="str">
        <f t="shared" si="462"/>
        <v/>
      </c>
      <c r="N458" s="4" t="str">
        <f t="shared" si="462"/>
        <v/>
      </c>
      <c r="O458" s="4" t="str">
        <f t="shared" si="462"/>
        <v>JPNZGDPHWLL</v>
      </c>
      <c r="P458" s="4" t="str">
        <f t="shared" si="462"/>
        <v>PMDHSLFq</v>
      </c>
      <c r="Q458" s="4" t="str">
        <f t="shared" si="462"/>
        <v/>
      </c>
      <c r="R458" s="4" t="str">
        <f t="shared" si="462"/>
        <v>TRNJWTQB</v>
      </c>
      <c r="S458" s="4" t="str">
        <f t="shared" si="462"/>
        <v>RQFQVB</v>
      </c>
      <c r="U458" s="4" t="str">
        <f t="shared" si="12"/>
        <v>MR</v>
      </c>
      <c r="V458" s="4" t="str">
        <f t="array" ref="V458">LOWER(IFERROR(PROPER(CONCATENATE(MID(JOIN("",U458),LEN(JOIN("",U458))-ROW(INDIRECT("1:"&amp;LEN(JOIN("",U458))))+1,1))),""))</f>
        <v>rm</v>
      </c>
      <c r="X458" s="4">
        <f t="shared" si="13"/>
        <v>2</v>
      </c>
      <c r="Y458" s="4" t="b">
        <f t="shared" si="14"/>
        <v>1</v>
      </c>
    </row>
    <row r="459">
      <c r="A459" s="1" t="s">
        <v>335</v>
      </c>
      <c r="B459" s="4" t="str">
        <f>IFERROR(__xludf.DUMMYFUNCTION("SPLIT(A459,"" "")"),"move")</f>
        <v>move</v>
      </c>
      <c r="C459" s="4">
        <f>IFERROR(__xludf.DUMMYFUNCTION("""COMPUTED_VALUE"""),2.0)</f>
        <v>2</v>
      </c>
      <c r="D459" s="4" t="str">
        <f>IFERROR(__xludf.DUMMYFUNCTION("""COMPUTED_VALUE"""),"from")</f>
        <v>from</v>
      </c>
      <c r="E459" s="4">
        <f>IFERROR(__xludf.DUMMYFUNCTION("""COMPUTED_VALUE"""),1.0)</f>
        <v>1</v>
      </c>
      <c r="F459" s="4" t="str">
        <f>IFERROR(__xludf.DUMMYFUNCTION("""COMPUTED_VALUE"""),"to")</f>
        <v>to</v>
      </c>
      <c r="G459" s="4">
        <f>IFERROR(__xludf.DUMMYFUNCTION("""COMPUTED_VALUE"""),7.0)</f>
        <v>7</v>
      </c>
      <c r="I459" s="4">
        <f t="shared" si="15"/>
        <v>449</v>
      </c>
      <c r="K459" s="4" t="str">
        <f t="shared" ref="K459:S459" si="463">IFS(
K$9=$G459, UPPER(K458) &amp; $V458,
K$9=$E459, LEFT(K458,LEN(K458)-LEN($V458)),
1,UPPER(K458)
)</f>
        <v>DLCMRTGMHDCMG</v>
      </c>
      <c r="L459" s="4" t="str">
        <f t="shared" si="463"/>
        <v>HHGCLNVL</v>
      </c>
      <c r="M459" s="4" t="str">
        <f t="shared" si="463"/>
        <v/>
      </c>
      <c r="N459" s="4" t="str">
        <f t="shared" si="463"/>
        <v/>
      </c>
      <c r="O459" s="4" t="str">
        <f t="shared" si="463"/>
        <v>JPNZGDPHWLL</v>
      </c>
      <c r="P459" s="4" t="str">
        <f t="shared" si="463"/>
        <v>PMDHSLFQ</v>
      </c>
      <c r="Q459" s="4" t="str">
        <f t="shared" si="463"/>
        <v>rm</v>
      </c>
      <c r="R459" s="4" t="str">
        <f t="shared" si="463"/>
        <v>TRNJWTQB</v>
      </c>
      <c r="S459" s="4" t="str">
        <f t="shared" si="463"/>
        <v>RQFQVB</v>
      </c>
      <c r="U459" s="4" t="str">
        <f t="shared" si="12"/>
        <v>HWLL</v>
      </c>
      <c r="V459" s="4" t="str">
        <f t="array" ref="V459">LOWER(IFERROR(PROPER(CONCATENATE(MID(JOIN("",U459),LEN(JOIN("",U459))-ROW(INDIRECT("1:"&amp;LEN(JOIN("",U459))))+1,1))),""))</f>
        <v>llwh</v>
      </c>
      <c r="X459" s="4">
        <f t="shared" si="13"/>
        <v>4</v>
      </c>
      <c r="Y459" s="4" t="b">
        <f t="shared" si="14"/>
        <v>1</v>
      </c>
    </row>
    <row r="460">
      <c r="A460" s="1" t="s">
        <v>206</v>
      </c>
      <c r="B460" s="4" t="str">
        <f>IFERROR(__xludf.DUMMYFUNCTION("SPLIT(A460,"" "")"),"move")</f>
        <v>move</v>
      </c>
      <c r="C460" s="4">
        <f>IFERROR(__xludf.DUMMYFUNCTION("""COMPUTED_VALUE"""),4.0)</f>
        <v>4</v>
      </c>
      <c r="D460" s="4" t="str">
        <f>IFERROR(__xludf.DUMMYFUNCTION("""COMPUTED_VALUE"""),"from")</f>
        <v>from</v>
      </c>
      <c r="E460" s="4">
        <f>IFERROR(__xludf.DUMMYFUNCTION("""COMPUTED_VALUE"""),5.0)</f>
        <v>5</v>
      </c>
      <c r="F460" s="4" t="str">
        <f>IFERROR(__xludf.DUMMYFUNCTION("""COMPUTED_VALUE"""),"to")</f>
        <v>to</v>
      </c>
      <c r="G460" s="4">
        <f>IFERROR(__xludf.DUMMYFUNCTION("""COMPUTED_VALUE"""),2.0)</f>
        <v>2</v>
      </c>
      <c r="I460" s="4">
        <f t="shared" si="15"/>
        <v>450</v>
      </c>
      <c r="K460" s="4" t="str">
        <f t="shared" ref="K460:S460" si="464">IFS(
K$9=$G460, UPPER(K459) &amp; $V459,
K$9=$E460, LEFT(K459,LEN(K459)-LEN($V459)),
1,UPPER(K459)
)</f>
        <v>DLCMRTGMHDCMG</v>
      </c>
      <c r="L460" s="4" t="str">
        <f t="shared" si="464"/>
        <v>HHGCLNVLllwh</v>
      </c>
      <c r="M460" s="4" t="str">
        <f t="shared" si="464"/>
        <v/>
      </c>
      <c r="N460" s="4" t="str">
        <f t="shared" si="464"/>
        <v/>
      </c>
      <c r="O460" s="4" t="str">
        <f t="shared" si="464"/>
        <v>JPNZGDP</v>
      </c>
      <c r="P460" s="4" t="str">
        <f t="shared" si="464"/>
        <v>PMDHSLFQ</v>
      </c>
      <c r="Q460" s="4" t="str">
        <f t="shared" si="464"/>
        <v>RM</v>
      </c>
      <c r="R460" s="4" t="str">
        <f t="shared" si="464"/>
        <v>TRNJWTQB</v>
      </c>
      <c r="S460" s="4" t="str">
        <f t="shared" si="464"/>
        <v>RQFQVB</v>
      </c>
      <c r="U460" s="4" t="str">
        <f t="shared" si="12"/>
        <v>PNZGDP</v>
      </c>
      <c r="V460" s="4" t="str">
        <f t="array" ref="V460">LOWER(IFERROR(PROPER(CONCATENATE(MID(JOIN("",U460),LEN(JOIN("",U460))-ROW(INDIRECT("1:"&amp;LEN(JOIN("",U460))))+1,1))),""))</f>
        <v>pdgznp</v>
      </c>
      <c r="X460" s="4">
        <f t="shared" si="13"/>
        <v>6</v>
      </c>
      <c r="Y460" s="4" t="b">
        <f t="shared" si="14"/>
        <v>1</v>
      </c>
    </row>
    <row r="461">
      <c r="A461" s="1" t="s">
        <v>336</v>
      </c>
      <c r="B461" s="4" t="str">
        <f>IFERROR(__xludf.DUMMYFUNCTION("SPLIT(A461,"" "")"),"move")</f>
        <v>move</v>
      </c>
      <c r="C461" s="4">
        <f>IFERROR(__xludf.DUMMYFUNCTION("""COMPUTED_VALUE"""),6.0)</f>
        <v>6</v>
      </c>
      <c r="D461" s="4" t="str">
        <f>IFERROR(__xludf.DUMMYFUNCTION("""COMPUTED_VALUE"""),"from")</f>
        <v>from</v>
      </c>
      <c r="E461" s="4">
        <f>IFERROR(__xludf.DUMMYFUNCTION("""COMPUTED_VALUE"""),5.0)</f>
        <v>5</v>
      </c>
      <c r="F461" s="4" t="str">
        <f>IFERROR(__xludf.DUMMYFUNCTION("""COMPUTED_VALUE"""),"to")</f>
        <v>to</v>
      </c>
      <c r="G461" s="4">
        <f>IFERROR(__xludf.DUMMYFUNCTION("""COMPUTED_VALUE"""),1.0)</f>
        <v>1</v>
      </c>
      <c r="I461" s="4">
        <f t="shared" si="15"/>
        <v>451</v>
      </c>
      <c r="K461" s="4" t="str">
        <f t="shared" ref="K461:S461" si="465">IFS(
K$9=$G461, UPPER(K460) &amp; $V460,
K$9=$E461, LEFT(K460,LEN(K460)-LEN($V460)),
1,UPPER(K460)
)</f>
        <v>DLCMRTGMHDCMGpdgznp</v>
      </c>
      <c r="L461" s="4" t="str">
        <f t="shared" si="465"/>
        <v>HHGCLNVLLLWH</v>
      </c>
      <c r="M461" s="4" t="str">
        <f t="shared" si="465"/>
        <v/>
      </c>
      <c r="N461" s="4" t="str">
        <f t="shared" si="465"/>
        <v/>
      </c>
      <c r="O461" s="4" t="str">
        <f t="shared" si="465"/>
        <v>J</v>
      </c>
      <c r="P461" s="4" t="str">
        <f t="shared" si="465"/>
        <v>PMDHSLFQ</v>
      </c>
      <c r="Q461" s="4" t="str">
        <f t="shared" si="465"/>
        <v>RM</v>
      </c>
      <c r="R461" s="4" t="str">
        <f t="shared" si="465"/>
        <v>TRNJWTQB</v>
      </c>
      <c r="S461" s="4" t="str">
        <f t="shared" si="465"/>
        <v>RQFQVB</v>
      </c>
      <c r="U461" s="4" t="str">
        <f t="shared" si="12"/>
        <v>RM</v>
      </c>
      <c r="V461" s="4" t="str">
        <f t="array" ref="V461">LOWER(IFERROR(PROPER(CONCATENATE(MID(JOIN("",U461),LEN(JOIN("",U461))-ROW(INDIRECT("1:"&amp;LEN(JOIN("",U461))))+1,1))),""))</f>
        <v>mr</v>
      </c>
      <c r="X461" s="4">
        <f t="shared" si="13"/>
        <v>2</v>
      </c>
      <c r="Y461" s="4" t="b">
        <f t="shared" si="14"/>
        <v>1</v>
      </c>
    </row>
    <row r="462">
      <c r="A462" s="1" t="s">
        <v>73</v>
      </c>
      <c r="B462" s="4" t="str">
        <f>IFERROR(__xludf.DUMMYFUNCTION("SPLIT(A462,"" "")"),"move")</f>
        <v>move</v>
      </c>
      <c r="C462" s="4">
        <f>IFERROR(__xludf.DUMMYFUNCTION("""COMPUTED_VALUE"""),2.0)</f>
        <v>2</v>
      </c>
      <c r="D462" s="4" t="str">
        <f>IFERROR(__xludf.DUMMYFUNCTION("""COMPUTED_VALUE"""),"from")</f>
        <v>from</v>
      </c>
      <c r="E462" s="4">
        <f>IFERROR(__xludf.DUMMYFUNCTION("""COMPUTED_VALUE"""),7.0)</f>
        <v>7</v>
      </c>
      <c r="F462" s="4" t="str">
        <f>IFERROR(__xludf.DUMMYFUNCTION("""COMPUTED_VALUE"""),"to")</f>
        <v>to</v>
      </c>
      <c r="G462" s="4">
        <f>IFERROR(__xludf.DUMMYFUNCTION("""COMPUTED_VALUE"""),6.0)</f>
        <v>6</v>
      </c>
      <c r="I462" s="4">
        <f t="shared" si="15"/>
        <v>452</v>
      </c>
      <c r="K462" s="4" t="str">
        <f t="shared" ref="K462:S462" si="466">IFS(
K$9=$G462, UPPER(K461) &amp; $V461,
K$9=$E462, LEFT(K461,LEN(K461)-LEN($V461)),
1,UPPER(K461)
)</f>
        <v>DLCMRTGMHDCMGPDGZNP</v>
      </c>
      <c r="L462" s="4" t="str">
        <f t="shared" si="466"/>
        <v>HHGCLNVLLLWH</v>
      </c>
      <c r="M462" s="4" t="str">
        <f t="shared" si="466"/>
        <v/>
      </c>
      <c r="N462" s="4" t="str">
        <f t="shared" si="466"/>
        <v/>
      </c>
      <c r="O462" s="4" t="str">
        <f t="shared" si="466"/>
        <v>J</v>
      </c>
      <c r="P462" s="4" t="str">
        <f t="shared" si="466"/>
        <v>PMDHSLFQmr</v>
      </c>
      <c r="Q462" s="4" t="str">
        <f t="shared" si="466"/>
        <v/>
      </c>
      <c r="R462" s="4" t="str">
        <f t="shared" si="466"/>
        <v>TRNJWTQB</v>
      </c>
      <c r="S462" s="4" t="str">
        <f t="shared" si="466"/>
        <v>RQFQVB</v>
      </c>
      <c r="U462" s="4" t="str">
        <f t="shared" si="12"/>
        <v>J</v>
      </c>
      <c r="V462" s="4" t="str">
        <f t="array" ref="V462">LOWER(IFERROR(PROPER(CONCATENATE(MID(JOIN("",U462),LEN(JOIN("",U462))-ROW(INDIRECT("1:"&amp;LEN(JOIN("",U462))))+1,1))),""))</f>
        <v>j</v>
      </c>
      <c r="X462" s="4">
        <f t="shared" si="13"/>
        <v>1</v>
      </c>
      <c r="Y462" s="4" t="b">
        <f t="shared" si="14"/>
        <v>1</v>
      </c>
    </row>
    <row r="463">
      <c r="A463" s="1" t="s">
        <v>173</v>
      </c>
      <c r="B463" s="4" t="str">
        <f>IFERROR(__xludf.DUMMYFUNCTION("SPLIT(A463,"" "")"),"move")</f>
        <v>move</v>
      </c>
      <c r="C463" s="4">
        <f>IFERROR(__xludf.DUMMYFUNCTION("""COMPUTED_VALUE"""),1.0)</f>
        <v>1</v>
      </c>
      <c r="D463" s="4" t="str">
        <f>IFERROR(__xludf.DUMMYFUNCTION("""COMPUTED_VALUE"""),"from")</f>
        <v>from</v>
      </c>
      <c r="E463" s="4">
        <f>IFERROR(__xludf.DUMMYFUNCTION("""COMPUTED_VALUE"""),5.0)</f>
        <v>5</v>
      </c>
      <c r="F463" s="4" t="str">
        <f>IFERROR(__xludf.DUMMYFUNCTION("""COMPUTED_VALUE"""),"to")</f>
        <v>to</v>
      </c>
      <c r="G463" s="4">
        <f>IFERROR(__xludf.DUMMYFUNCTION("""COMPUTED_VALUE"""),1.0)</f>
        <v>1</v>
      </c>
      <c r="I463" s="4">
        <f t="shared" si="15"/>
        <v>453</v>
      </c>
      <c r="K463" s="4" t="str">
        <f t="shared" ref="K463:S463" si="467">IFS(
K$9=$G463, UPPER(K462) &amp; $V462,
K$9=$E463, LEFT(K462,LEN(K462)-LEN($V462)),
1,UPPER(K462)
)</f>
        <v>DLCMRTGMHDCMGPDGZNPj</v>
      </c>
      <c r="L463" s="4" t="str">
        <f t="shared" si="467"/>
        <v>HHGCLNVLLLWH</v>
      </c>
      <c r="M463" s="4" t="str">
        <f t="shared" si="467"/>
        <v/>
      </c>
      <c r="N463" s="4" t="str">
        <f t="shared" si="467"/>
        <v/>
      </c>
      <c r="O463" s="4" t="str">
        <f t="shared" si="467"/>
        <v/>
      </c>
      <c r="P463" s="4" t="str">
        <f t="shared" si="467"/>
        <v>PMDHSLFQMR</v>
      </c>
      <c r="Q463" s="4" t="str">
        <f t="shared" si="467"/>
        <v/>
      </c>
      <c r="R463" s="4" t="str">
        <f t="shared" si="467"/>
        <v>TRNJWTQB</v>
      </c>
      <c r="S463" s="4" t="str">
        <f t="shared" si="467"/>
        <v>RQFQVB</v>
      </c>
      <c r="U463" s="4" t="str">
        <f t="shared" si="12"/>
        <v>B</v>
      </c>
      <c r="V463" s="4" t="str">
        <f t="array" ref="V463">LOWER(IFERROR(PROPER(CONCATENATE(MID(JOIN("",U463),LEN(JOIN("",U463))-ROW(INDIRECT("1:"&amp;LEN(JOIN("",U463))))+1,1))),""))</f>
        <v>b</v>
      </c>
      <c r="X463" s="4">
        <f t="shared" si="13"/>
        <v>1</v>
      </c>
      <c r="Y463" s="4" t="b">
        <f t="shared" si="14"/>
        <v>1</v>
      </c>
    </row>
    <row r="464">
      <c r="A464" s="1" t="s">
        <v>17</v>
      </c>
      <c r="B464" s="4" t="str">
        <f>IFERROR(__xludf.DUMMYFUNCTION("SPLIT(A464,"" "")"),"move")</f>
        <v>move</v>
      </c>
      <c r="C464" s="4">
        <f>IFERROR(__xludf.DUMMYFUNCTION("""COMPUTED_VALUE"""),1.0)</f>
        <v>1</v>
      </c>
      <c r="D464" s="4" t="str">
        <f>IFERROR(__xludf.DUMMYFUNCTION("""COMPUTED_VALUE"""),"from")</f>
        <v>from</v>
      </c>
      <c r="E464" s="4">
        <f>IFERROR(__xludf.DUMMYFUNCTION("""COMPUTED_VALUE"""),8.0)</f>
        <v>8</v>
      </c>
      <c r="F464" s="4" t="str">
        <f>IFERROR(__xludf.DUMMYFUNCTION("""COMPUTED_VALUE"""),"to")</f>
        <v>to</v>
      </c>
      <c r="G464" s="4">
        <f>IFERROR(__xludf.DUMMYFUNCTION("""COMPUTED_VALUE"""),5.0)</f>
        <v>5</v>
      </c>
      <c r="I464" s="4">
        <f t="shared" si="15"/>
        <v>454</v>
      </c>
      <c r="K464" s="4" t="str">
        <f t="shared" ref="K464:S464" si="468">IFS(
K$9=$G464, UPPER(K463) &amp; $V463,
K$9=$E464, LEFT(K463,LEN(K463)-LEN($V463)),
1,UPPER(K463)
)</f>
        <v>DLCMRTGMHDCMGPDGZNPJ</v>
      </c>
      <c r="L464" s="4" t="str">
        <f t="shared" si="468"/>
        <v>HHGCLNVLLLWH</v>
      </c>
      <c r="M464" s="4" t="str">
        <f t="shared" si="468"/>
        <v/>
      </c>
      <c r="N464" s="4" t="str">
        <f t="shared" si="468"/>
        <v/>
      </c>
      <c r="O464" s="4" t="str">
        <f t="shared" si="468"/>
        <v>b</v>
      </c>
      <c r="P464" s="4" t="str">
        <f t="shared" si="468"/>
        <v>PMDHSLFQMR</v>
      </c>
      <c r="Q464" s="4" t="str">
        <f t="shared" si="468"/>
        <v/>
      </c>
      <c r="R464" s="4" t="str">
        <f t="shared" si="468"/>
        <v>TRNJWTQ</v>
      </c>
      <c r="S464" s="4" t="str">
        <f t="shared" si="468"/>
        <v>RQFQVB</v>
      </c>
      <c r="U464" s="4" t="str">
        <f t="shared" si="12"/>
        <v>HSLFQMR</v>
      </c>
      <c r="V464" s="4" t="str">
        <f t="array" ref="V464">LOWER(IFERROR(PROPER(CONCATENATE(MID(JOIN("",U464),LEN(JOIN("",U464))-ROW(INDIRECT("1:"&amp;LEN(JOIN("",U464))))+1,1))),""))</f>
        <v>rmqflsh</v>
      </c>
      <c r="X464" s="4">
        <f t="shared" si="13"/>
        <v>7</v>
      </c>
      <c r="Y464" s="4" t="b">
        <f t="shared" si="14"/>
        <v>1</v>
      </c>
    </row>
    <row r="465">
      <c r="A465" s="1" t="s">
        <v>337</v>
      </c>
      <c r="B465" s="4" t="str">
        <f>IFERROR(__xludf.DUMMYFUNCTION("SPLIT(A465,"" "")"),"move")</f>
        <v>move</v>
      </c>
      <c r="C465" s="4">
        <f>IFERROR(__xludf.DUMMYFUNCTION("""COMPUTED_VALUE"""),7.0)</f>
        <v>7</v>
      </c>
      <c r="D465" s="4" t="str">
        <f>IFERROR(__xludf.DUMMYFUNCTION("""COMPUTED_VALUE"""),"from")</f>
        <v>from</v>
      </c>
      <c r="E465" s="4">
        <f>IFERROR(__xludf.DUMMYFUNCTION("""COMPUTED_VALUE"""),6.0)</f>
        <v>6</v>
      </c>
      <c r="F465" s="4" t="str">
        <f>IFERROR(__xludf.DUMMYFUNCTION("""COMPUTED_VALUE"""),"to")</f>
        <v>to</v>
      </c>
      <c r="G465" s="4">
        <f>IFERROR(__xludf.DUMMYFUNCTION("""COMPUTED_VALUE"""),9.0)</f>
        <v>9</v>
      </c>
      <c r="I465" s="4">
        <f t="shared" si="15"/>
        <v>455</v>
      </c>
      <c r="K465" s="4" t="str">
        <f t="shared" ref="K465:S465" si="469">IFS(
K$9=$G465, UPPER(K464) &amp; $V464,
K$9=$E465, LEFT(K464,LEN(K464)-LEN($V464)),
1,UPPER(K464)
)</f>
        <v>DLCMRTGMHDCMGPDGZNPJ</v>
      </c>
      <c r="L465" s="4" t="str">
        <f t="shared" si="469"/>
        <v>HHGCLNVLLLWH</v>
      </c>
      <c r="M465" s="4" t="str">
        <f t="shared" si="469"/>
        <v/>
      </c>
      <c r="N465" s="4" t="str">
        <f t="shared" si="469"/>
        <v/>
      </c>
      <c r="O465" s="4" t="str">
        <f t="shared" si="469"/>
        <v>B</v>
      </c>
      <c r="P465" s="4" t="str">
        <f t="shared" si="469"/>
        <v>PMD</v>
      </c>
      <c r="Q465" s="4" t="str">
        <f t="shared" si="469"/>
        <v/>
      </c>
      <c r="R465" s="4" t="str">
        <f t="shared" si="469"/>
        <v>TRNJWTQ</v>
      </c>
      <c r="S465" s="4" t="str">
        <f t="shared" si="469"/>
        <v>RQFQVBrmqflsh</v>
      </c>
      <c r="U465" s="4" t="str">
        <f t="shared" si="12"/>
        <v>sh</v>
      </c>
      <c r="V465" s="4" t="str">
        <f t="array" ref="V465">LOWER(IFERROR(PROPER(CONCATENATE(MID(JOIN("",U465),LEN(JOIN("",U465))-ROW(INDIRECT("1:"&amp;LEN(JOIN("",U465))))+1,1))),""))</f>
        <v>hs</v>
      </c>
      <c r="X465" s="4">
        <f t="shared" si="13"/>
        <v>2</v>
      </c>
      <c r="Y465" s="4" t="b">
        <f t="shared" si="14"/>
        <v>1</v>
      </c>
    </row>
    <row r="466">
      <c r="A466" s="1" t="s">
        <v>338</v>
      </c>
      <c r="B466" s="4" t="str">
        <f>IFERROR(__xludf.DUMMYFUNCTION("SPLIT(A466,"" "")"),"move")</f>
        <v>move</v>
      </c>
      <c r="C466" s="4">
        <f>IFERROR(__xludf.DUMMYFUNCTION("""COMPUTED_VALUE"""),2.0)</f>
        <v>2</v>
      </c>
      <c r="D466" s="4" t="str">
        <f>IFERROR(__xludf.DUMMYFUNCTION("""COMPUTED_VALUE"""),"from")</f>
        <v>from</v>
      </c>
      <c r="E466" s="4">
        <f>IFERROR(__xludf.DUMMYFUNCTION("""COMPUTED_VALUE"""),9.0)</f>
        <v>9</v>
      </c>
      <c r="F466" s="4" t="str">
        <f>IFERROR(__xludf.DUMMYFUNCTION("""COMPUTED_VALUE"""),"to")</f>
        <v>to</v>
      </c>
      <c r="G466" s="4">
        <f>IFERROR(__xludf.DUMMYFUNCTION("""COMPUTED_VALUE"""),4.0)</f>
        <v>4</v>
      </c>
      <c r="I466" s="4">
        <f t="shared" si="15"/>
        <v>456</v>
      </c>
      <c r="K466" s="4" t="str">
        <f t="shared" ref="K466:S466" si="470">IFS(
K$9=$G466, UPPER(K465) &amp; $V465,
K$9=$E466, LEFT(K465,LEN(K465)-LEN($V465)),
1,UPPER(K465)
)</f>
        <v>DLCMRTGMHDCMGPDGZNPJ</v>
      </c>
      <c r="L466" s="4" t="str">
        <f t="shared" si="470"/>
        <v>HHGCLNVLLLWH</v>
      </c>
      <c r="M466" s="4" t="str">
        <f t="shared" si="470"/>
        <v/>
      </c>
      <c r="N466" s="4" t="str">
        <f t="shared" si="470"/>
        <v>hs</v>
      </c>
      <c r="O466" s="4" t="str">
        <f t="shared" si="470"/>
        <v>B</v>
      </c>
      <c r="P466" s="4" t="str">
        <f t="shared" si="470"/>
        <v>PMD</v>
      </c>
      <c r="Q466" s="4" t="str">
        <f t="shared" si="470"/>
        <v/>
      </c>
      <c r="R466" s="4" t="str">
        <f t="shared" si="470"/>
        <v>TRNJWTQ</v>
      </c>
      <c r="S466" s="4" t="str">
        <f t="shared" si="470"/>
        <v>RQFQVBrmqfl</v>
      </c>
      <c r="U466" s="4" t="str">
        <f t="shared" si="12"/>
        <v>RTGMHDCMGPDGZNPJ</v>
      </c>
      <c r="V466" s="4" t="str">
        <f t="array" ref="V466">LOWER(IFERROR(PROPER(CONCATENATE(MID(JOIN("",U466),LEN(JOIN("",U466))-ROW(INDIRECT("1:"&amp;LEN(JOIN("",U466))))+1,1))),""))</f>
        <v>jpnzgdpgmcdhmgtr</v>
      </c>
      <c r="X466" s="4">
        <f t="shared" si="13"/>
        <v>16</v>
      </c>
      <c r="Y466" s="4" t="b">
        <f t="shared" si="14"/>
        <v>1</v>
      </c>
    </row>
    <row r="467">
      <c r="A467" s="1" t="s">
        <v>339</v>
      </c>
      <c r="B467" s="4" t="str">
        <f>IFERROR(__xludf.DUMMYFUNCTION("SPLIT(A467,"" "")"),"move")</f>
        <v>move</v>
      </c>
      <c r="C467" s="4">
        <f>IFERROR(__xludf.DUMMYFUNCTION("""COMPUTED_VALUE"""),16.0)</f>
        <v>16</v>
      </c>
      <c r="D467" s="4" t="str">
        <f>IFERROR(__xludf.DUMMYFUNCTION("""COMPUTED_VALUE"""),"from")</f>
        <v>from</v>
      </c>
      <c r="E467" s="4">
        <f>IFERROR(__xludf.DUMMYFUNCTION("""COMPUTED_VALUE"""),1.0)</f>
        <v>1</v>
      </c>
      <c r="F467" s="4" t="str">
        <f>IFERROR(__xludf.DUMMYFUNCTION("""COMPUTED_VALUE"""),"to")</f>
        <v>to</v>
      </c>
      <c r="G467" s="4">
        <f>IFERROR(__xludf.DUMMYFUNCTION("""COMPUTED_VALUE"""),8.0)</f>
        <v>8</v>
      </c>
      <c r="I467" s="4">
        <f t="shared" si="15"/>
        <v>457</v>
      </c>
      <c r="K467" s="4" t="str">
        <f t="shared" ref="K467:S467" si="471">IFS(
K$9=$G467, UPPER(K466) &amp; $V466,
K$9=$E467, LEFT(K466,LEN(K466)-LEN($V466)),
1,UPPER(K466)
)</f>
        <v>DLCM</v>
      </c>
      <c r="L467" s="4" t="str">
        <f t="shared" si="471"/>
        <v>HHGCLNVLLLWH</v>
      </c>
      <c r="M467" s="4" t="str">
        <f t="shared" si="471"/>
        <v/>
      </c>
      <c r="N467" s="4" t="str">
        <f t="shared" si="471"/>
        <v>HS</v>
      </c>
      <c r="O467" s="4" t="str">
        <f t="shared" si="471"/>
        <v>B</v>
      </c>
      <c r="P467" s="4" t="str">
        <f t="shared" si="471"/>
        <v>PMD</v>
      </c>
      <c r="Q467" s="4" t="str">
        <f t="shared" si="471"/>
        <v/>
      </c>
      <c r="R467" s="4" t="str">
        <f t="shared" si="471"/>
        <v>TRNJWTQjpnzgdpgmcdhmgtr</v>
      </c>
      <c r="S467" s="4" t="str">
        <f t="shared" si="471"/>
        <v>RQFQVBRMQFL</v>
      </c>
      <c r="U467" s="4" t="str">
        <f t="shared" si="12"/>
        <v>B</v>
      </c>
      <c r="V467" s="4" t="str">
        <f t="array" ref="V467">LOWER(IFERROR(PROPER(CONCATENATE(MID(JOIN("",U467),LEN(JOIN("",U467))-ROW(INDIRECT("1:"&amp;LEN(JOIN("",U467))))+1,1))),""))</f>
        <v>b</v>
      </c>
      <c r="X467" s="4">
        <f t="shared" si="13"/>
        <v>1</v>
      </c>
      <c r="Y467" s="4" t="b">
        <f t="shared" si="14"/>
        <v>1</v>
      </c>
    </row>
    <row r="468">
      <c r="A468" s="1" t="s">
        <v>36</v>
      </c>
      <c r="B468" s="4" t="str">
        <f>IFERROR(__xludf.DUMMYFUNCTION("SPLIT(A468,"" "")"),"move")</f>
        <v>move</v>
      </c>
      <c r="C468" s="4">
        <f>IFERROR(__xludf.DUMMYFUNCTION("""COMPUTED_VALUE"""),1.0)</f>
        <v>1</v>
      </c>
      <c r="D468" s="4" t="str">
        <f>IFERROR(__xludf.DUMMYFUNCTION("""COMPUTED_VALUE"""),"from")</f>
        <v>from</v>
      </c>
      <c r="E468" s="4">
        <f>IFERROR(__xludf.DUMMYFUNCTION("""COMPUTED_VALUE"""),5.0)</f>
        <v>5</v>
      </c>
      <c r="F468" s="4" t="str">
        <f>IFERROR(__xludf.DUMMYFUNCTION("""COMPUTED_VALUE"""),"to")</f>
        <v>to</v>
      </c>
      <c r="G468" s="4">
        <f>IFERROR(__xludf.DUMMYFUNCTION("""COMPUTED_VALUE"""),8.0)</f>
        <v>8</v>
      </c>
      <c r="I468" s="4">
        <f t="shared" si="15"/>
        <v>458</v>
      </c>
      <c r="K468" s="4" t="str">
        <f t="shared" ref="K468:S468" si="472">IFS(
K$9=$G468, UPPER(K467) &amp; $V467,
K$9=$E468, LEFT(K467,LEN(K467)-LEN($V467)),
1,UPPER(K467)
)</f>
        <v>DLCM</v>
      </c>
      <c r="L468" s="4" t="str">
        <f t="shared" si="472"/>
        <v>HHGCLNVLLLWH</v>
      </c>
      <c r="M468" s="4" t="str">
        <f t="shared" si="472"/>
        <v/>
      </c>
      <c r="N468" s="4" t="str">
        <f t="shared" si="472"/>
        <v>HS</v>
      </c>
      <c r="O468" s="4" t="str">
        <f t="shared" si="472"/>
        <v/>
      </c>
      <c r="P468" s="4" t="str">
        <f t="shared" si="472"/>
        <v>PMD</v>
      </c>
      <c r="Q468" s="4" t="str">
        <f t="shared" si="472"/>
        <v/>
      </c>
      <c r="R468" s="4" t="str">
        <f t="shared" si="472"/>
        <v>TRNJWTQJPNZGDPGMCDHMGTRb</v>
      </c>
      <c r="S468" s="4" t="str">
        <f t="shared" si="472"/>
        <v>RQFQVBRMQFL</v>
      </c>
      <c r="U468" s="4" t="str">
        <f t="shared" si="12"/>
        <v>NVLLLWH</v>
      </c>
      <c r="V468" s="4" t="str">
        <f t="array" ref="V468">LOWER(IFERROR(PROPER(CONCATENATE(MID(JOIN("",U468),LEN(JOIN("",U468))-ROW(INDIRECT("1:"&amp;LEN(JOIN("",U468))))+1,1))),""))</f>
        <v>hwlllvn</v>
      </c>
      <c r="X468" s="4">
        <f t="shared" si="13"/>
        <v>7</v>
      </c>
      <c r="Y468" s="4" t="b">
        <f t="shared" si="14"/>
        <v>1</v>
      </c>
    </row>
    <row r="469">
      <c r="A469" s="1" t="s">
        <v>340</v>
      </c>
      <c r="B469" s="4" t="str">
        <f>IFERROR(__xludf.DUMMYFUNCTION("SPLIT(A469,"" "")"),"move")</f>
        <v>move</v>
      </c>
      <c r="C469" s="4">
        <f>IFERROR(__xludf.DUMMYFUNCTION("""COMPUTED_VALUE"""),7.0)</f>
        <v>7</v>
      </c>
      <c r="D469" s="4" t="str">
        <f>IFERROR(__xludf.DUMMYFUNCTION("""COMPUTED_VALUE"""),"from")</f>
        <v>from</v>
      </c>
      <c r="E469" s="4">
        <f>IFERROR(__xludf.DUMMYFUNCTION("""COMPUTED_VALUE"""),2.0)</f>
        <v>2</v>
      </c>
      <c r="F469" s="4" t="str">
        <f>IFERROR(__xludf.DUMMYFUNCTION("""COMPUTED_VALUE"""),"to")</f>
        <v>to</v>
      </c>
      <c r="G469" s="4">
        <f>IFERROR(__xludf.DUMMYFUNCTION("""COMPUTED_VALUE"""),8.0)</f>
        <v>8</v>
      </c>
      <c r="I469" s="4">
        <f t="shared" si="15"/>
        <v>459</v>
      </c>
      <c r="K469" s="4" t="str">
        <f t="shared" ref="K469:S469" si="473">IFS(
K$9=$G469, UPPER(K468) &amp; $V468,
K$9=$E469, LEFT(K468,LEN(K468)-LEN($V468)),
1,UPPER(K468)
)</f>
        <v>DLCM</v>
      </c>
      <c r="L469" s="4" t="str">
        <f t="shared" si="473"/>
        <v>HHGCL</v>
      </c>
      <c r="M469" s="4" t="str">
        <f t="shared" si="473"/>
        <v/>
      </c>
      <c r="N469" s="4" t="str">
        <f t="shared" si="473"/>
        <v>HS</v>
      </c>
      <c r="O469" s="4" t="str">
        <f t="shared" si="473"/>
        <v/>
      </c>
      <c r="P469" s="4" t="str">
        <f t="shared" si="473"/>
        <v>PMD</v>
      </c>
      <c r="Q469" s="4" t="str">
        <f t="shared" si="473"/>
        <v/>
      </c>
      <c r="R469" s="4" t="str">
        <f t="shared" si="473"/>
        <v>TRNJWTQJPNZGDPGMCDHMGTRBhwlllvn</v>
      </c>
      <c r="S469" s="4" t="str">
        <f t="shared" si="473"/>
        <v>RQFQVBRMQFL</v>
      </c>
      <c r="U469" s="4" t="str">
        <f t="shared" si="12"/>
        <v>PMD</v>
      </c>
      <c r="V469" s="4" t="str">
        <f t="array" ref="V469">LOWER(IFERROR(PROPER(CONCATENATE(MID(JOIN("",U469),LEN(JOIN("",U469))-ROW(INDIRECT("1:"&amp;LEN(JOIN("",U469))))+1,1))),""))</f>
        <v>dmp</v>
      </c>
      <c r="X469" s="4">
        <f t="shared" si="13"/>
        <v>3</v>
      </c>
      <c r="Y469" s="4" t="b">
        <f t="shared" si="14"/>
        <v>1</v>
      </c>
    </row>
    <row r="470">
      <c r="A470" s="1" t="s">
        <v>341</v>
      </c>
      <c r="B470" s="4" t="str">
        <f>IFERROR(__xludf.DUMMYFUNCTION("SPLIT(A470,"" "")"),"move")</f>
        <v>move</v>
      </c>
      <c r="C470" s="4">
        <f>IFERROR(__xludf.DUMMYFUNCTION("""COMPUTED_VALUE"""),3.0)</f>
        <v>3</v>
      </c>
      <c r="D470" s="4" t="str">
        <f>IFERROR(__xludf.DUMMYFUNCTION("""COMPUTED_VALUE"""),"from")</f>
        <v>from</v>
      </c>
      <c r="E470" s="4">
        <f>IFERROR(__xludf.DUMMYFUNCTION("""COMPUTED_VALUE"""),6.0)</f>
        <v>6</v>
      </c>
      <c r="F470" s="4" t="str">
        <f>IFERROR(__xludf.DUMMYFUNCTION("""COMPUTED_VALUE"""),"to")</f>
        <v>to</v>
      </c>
      <c r="G470" s="4">
        <f>IFERROR(__xludf.DUMMYFUNCTION("""COMPUTED_VALUE"""),2.0)</f>
        <v>2</v>
      </c>
      <c r="I470" s="4">
        <f t="shared" si="15"/>
        <v>460</v>
      </c>
      <c r="K470" s="4" t="str">
        <f t="shared" ref="K470:S470" si="474">IFS(
K$9=$G470, UPPER(K469) &amp; $V469,
K$9=$E470, LEFT(K469,LEN(K469)-LEN($V469)),
1,UPPER(K469)
)</f>
        <v>DLCM</v>
      </c>
      <c r="L470" s="4" t="str">
        <f t="shared" si="474"/>
        <v>HHGCLdmp</v>
      </c>
      <c r="M470" s="4" t="str">
        <f t="shared" si="474"/>
        <v/>
      </c>
      <c r="N470" s="4" t="str">
        <f t="shared" si="474"/>
        <v>HS</v>
      </c>
      <c r="O470" s="4" t="str">
        <f t="shared" si="474"/>
        <v/>
      </c>
      <c r="P470" s="4" t="str">
        <f t="shared" si="474"/>
        <v/>
      </c>
      <c r="Q470" s="4" t="str">
        <f t="shared" si="474"/>
        <v/>
      </c>
      <c r="R470" s="4" t="str">
        <f t="shared" si="474"/>
        <v>TRNJWTQJPNZGDPGMCDHMGTRBHWLLLVN</v>
      </c>
      <c r="S470" s="4" t="str">
        <f t="shared" si="474"/>
        <v>RQFQVBRMQFL</v>
      </c>
      <c r="U470" s="4" t="str">
        <f t="shared" si="12"/>
        <v>S</v>
      </c>
      <c r="V470" s="4" t="str">
        <f t="array" ref="V470">LOWER(IFERROR(PROPER(CONCATENATE(MID(JOIN("",U470),LEN(JOIN("",U470))-ROW(INDIRECT("1:"&amp;LEN(JOIN("",U470))))+1,1))),""))</f>
        <v>s</v>
      </c>
      <c r="X470" s="4">
        <f t="shared" si="13"/>
        <v>1</v>
      </c>
      <c r="Y470" s="4" t="b">
        <f t="shared" si="14"/>
        <v>1</v>
      </c>
    </row>
    <row r="471">
      <c r="A471" s="1" t="s">
        <v>315</v>
      </c>
      <c r="B471" s="4" t="str">
        <f>IFERROR(__xludf.DUMMYFUNCTION("SPLIT(A471,"" "")"),"move")</f>
        <v>move</v>
      </c>
      <c r="C471" s="4">
        <f>IFERROR(__xludf.DUMMYFUNCTION("""COMPUTED_VALUE"""),1.0)</f>
        <v>1</v>
      </c>
      <c r="D471" s="4" t="str">
        <f>IFERROR(__xludf.DUMMYFUNCTION("""COMPUTED_VALUE"""),"from")</f>
        <v>from</v>
      </c>
      <c r="E471" s="4">
        <f>IFERROR(__xludf.DUMMYFUNCTION("""COMPUTED_VALUE"""),4.0)</f>
        <v>4</v>
      </c>
      <c r="F471" s="4" t="str">
        <f>IFERROR(__xludf.DUMMYFUNCTION("""COMPUTED_VALUE"""),"to")</f>
        <v>to</v>
      </c>
      <c r="G471" s="4">
        <f>IFERROR(__xludf.DUMMYFUNCTION("""COMPUTED_VALUE"""),8.0)</f>
        <v>8</v>
      </c>
      <c r="I471" s="4">
        <f t="shared" si="15"/>
        <v>461</v>
      </c>
      <c r="K471" s="4" t="str">
        <f t="shared" ref="K471:S471" si="475">IFS(
K$9=$G471, UPPER(K470) &amp; $V470,
K$9=$E471, LEFT(K470,LEN(K470)-LEN($V470)),
1,UPPER(K470)
)</f>
        <v>DLCM</v>
      </c>
      <c r="L471" s="4" t="str">
        <f t="shared" si="475"/>
        <v>HHGCLDMP</v>
      </c>
      <c r="M471" s="4" t="str">
        <f t="shared" si="475"/>
        <v/>
      </c>
      <c r="N471" s="4" t="str">
        <f t="shared" si="475"/>
        <v>H</v>
      </c>
      <c r="O471" s="4" t="str">
        <f t="shared" si="475"/>
        <v/>
      </c>
      <c r="P471" s="4" t="str">
        <f t="shared" si="475"/>
        <v/>
      </c>
      <c r="Q471" s="4" t="str">
        <f t="shared" si="475"/>
        <v/>
      </c>
      <c r="R471" s="4" t="str">
        <f t="shared" si="475"/>
        <v>TRNJWTQJPNZGDPGMCDHMGTRBHWLLLVNs</v>
      </c>
      <c r="S471" s="4" t="str">
        <f t="shared" si="475"/>
        <v>RQFQVBRMQFL</v>
      </c>
      <c r="U471" s="4" t="str">
        <f t="shared" si="12"/>
        <v>WTQJPNZGDPGMCDHMGTRBHWLLLVNs</v>
      </c>
      <c r="V471" s="4" t="str">
        <f t="array" ref="V471">LOWER(IFERROR(PROPER(CONCATENATE(MID(JOIN("",U471),LEN(JOIN("",U471))-ROW(INDIRECT("1:"&amp;LEN(JOIN("",U471))))+1,1))),""))</f>
        <v>snvlllwhbrtgmhdcmgpdgznpjqtw</v>
      </c>
      <c r="X471" s="4">
        <f t="shared" si="13"/>
        <v>28</v>
      </c>
      <c r="Y471" s="4" t="b">
        <f t="shared" si="14"/>
        <v>1</v>
      </c>
    </row>
    <row r="472">
      <c r="A472" s="1" t="s">
        <v>342</v>
      </c>
      <c r="B472" s="4" t="str">
        <f>IFERROR(__xludf.DUMMYFUNCTION("SPLIT(A472,"" "")"),"move")</f>
        <v>move</v>
      </c>
      <c r="C472" s="4">
        <f>IFERROR(__xludf.DUMMYFUNCTION("""COMPUTED_VALUE"""),28.0)</f>
        <v>28</v>
      </c>
      <c r="D472" s="4" t="str">
        <f>IFERROR(__xludf.DUMMYFUNCTION("""COMPUTED_VALUE"""),"from")</f>
        <v>from</v>
      </c>
      <c r="E472" s="4">
        <f>IFERROR(__xludf.DUMMYFUNCTION("""COMPUTED_VALUE"""),8.0)</f>
        <v>8</v>
      </c>
      <c r="F472" s="4" t="str">
        <f>IFERROR(__xludf.DUMMYFUNCTION("""COMPUTED_VALUE"""),"to")</f>
        <v>to</v>
      </c>
      <c r="G472" s="4">
        <f>IFERROR(__xludf.DUMMYFUNCTION("""COMPUTED_VALUE"""),3.0)</f>
        <v>3</v>
      </c>
      <c r="I472" s="4">
        <f t="shared" si="15"/>
        <v>462</v>
      </c>
      <c r="K472" s="4" t="str">
        <f t="shared" ref="K472:S472" si="476">IFS(
K$9=$G472, UPPER(K471) &amp; $V471,
K$9=$E472, LEFT(K471,LEN(K471)-LEN($V471)),
1,UPPER(K471)
)</f>
        <v>DLCM</v>
      </c>
      <c r="L472" s="4" t="str">
        <f t="shared" si="476"/>
        <v>HHGCLDMP</v>
      </c>
      <c r="M472" s="4" t="str">
        <f t="shared" si="476"/>
        <v>snvlllwhbrtgmhdcmgpdgznpjqtw</v>
      </c>
      <c r="N472" s="4" t="str">
        <f t="shared" si="476"/>
        <v>H</v>
      </c>
      <c r="O472" s="4" t="str">
        <f t="shared" si="476"/>
        <v/>
      </c>
      <c r="P472" s="4" t="str">
        <f t="shared" si="476"/>
        <v/>
      </c>
      <c r="Q472" s="4" t="str">
        <f t="shared" si="476"/>
        <v/>
      </c>
      <c r="R472" s="4" t="str">
        <f t="shared" si="476"/>
        <v>TRNJ</v>
      </c>
      <c r="S472" s="4" t="str">
        <f t="shared" si="476"/>
        <v>RQFQVBRMQFL</v>
      </c>
      <c r="U472" s="4" t="str">
        <f t="shared" si="12"/>
        <v>H</v>
      </c>
      <c r="V472" s="4" t="str">
        <f t="array" ref="V472">LOWER(IFERROR(PROPER(CONCATENATE(MID(JOIN("",U472),LEN(JOIN("",U472))-ROW(INDIRECT("1:"&amp;LEN(JOIN("",U472))))+1,1))),""))</f>
        <v>h</v>
      </c>
      <c r="X472" s="4">
        <f t="shared" si="13"/>
        <v>1</v>
      </c>
      <c r="Y472" s="4" t="b">
        <f t="shared" si="14"/>
        <v>1</v>
      </c>
    </row>
    <row r="473">
      <c r="A473" s="1" t="s">
        <v>83</v>
      </c>
      <c r="B473" s="4" t="str">
        <f>IFERROR(__xludf.DUMMYFUNCTION("SPLIT(A473,"" "")"),"move")</f>
        <v>move</v>
      </c>
      <c r="C473" s="4">
        <f>IFERROR(__xludf.DUMMYFUNCTION("""COMPUTED_VALUE"""),1.0)</f>
        <v>1</v>
      </c>
      <c r="D473" s="4" t="str">
        <f>IFERROR(__xludf.DUMMYFUNCTION("""COMPUTED_VALUE"""),"from")</f>
        <v>from</v>
      </c>
      <c r="E473" s="4">
        <f>IFERROR(__xludf.DUMMYFUNCTION("""COMPUTED_VALUE"""),4.0)</f>
        <v>4</v>
      </c>
      <c r="F473" s="4" t="str">
        <f>IFERROR(__xludf.DUMMYFUNCTION("""COMPUTED_VALUE"""),"to")</f>
        <v>to</v>
      </c>
      <c r="G473" s="4">
        <f>IFERROR(__xludf.DUMMYFUNCTION("""COMPUTED_VALUE"""),2.0)</f>
        <v>2</v>
      </c>
      <c r="I473" s="4">
        <f t="shared" si="15"/>
        <v>463</v>
      </c>
      <c r="K473" s="4" t="str">
        <f t="shared" ref="K473:S473" si="477">IFS(
K$9=$G473, UPPER(K472) &amp; $V472,
K$9=$E473, LEFT(K472,LEN(K472)-LEN($V472)),
1,UPPER(K472)
)</f>
        <v>DLCM</v>
      </c>
      <c r="L473" s="4" t="str">
        <f t="shared" si="477"/>
        <v>HHGCLDMPh</v>
      </c>
      <c r="M473" s="4" t="str">
        <f t="shared" si="477"/>
        <v>SNVLLLWHBRTGMHDCMGPDGZNPJQTW</v>
      </c>
      <c r="N473" s="4" t="str">
        <f t="shared" si="477"/>
        <v/>
      </c>
      <c r="O473" s="4" t="str">
        <f t="shared" si="477"/>
        <v/>
      </c>
      <c r="P473" s="4" t="str">
        <f t="shared" si="477"/>
        <v/>
      </c>
      <c r="Q473" s="4" t="str">
        <f t="shared" si="477"/>
        <v/>
      </c>
      <c r="R473" s="4" t="str">
        <f t="shared" si="477"/>
        <v>TRNJ</v>
      </c>
      <c r="S473" s="4" t="str">
        <f t="shared" si="477"/>
        <v>RQFQVBRMQFL</v>
      </c>
      <c r="U473" s="4" t="str">
        <f t="shared" si="12"/>
        <v>DLCM</v>
      </c>
      <c r="V473" s="4" t="str">
        <f t="array" ref="V473">LOWER(IFERROR(PROPER(CONCATENATE(MID(JOIN("",U473),LEN(JOIN("",U473))-ROW(INDIRECT("1:"&amp;LEN(JOIN("",U473))))+1,1))),""))</f>
        <v>mcld</v>
      </c>
      <c r="X473" s="4">
        <f t="shared" si="13"/>
        <v>4</v>
      </c>
      <c r="Y473" s="4" t="b">
        <f t="shared" si="14"/>
        <v>1</v>
      </c>
    </row>
    <row r="474">
      <c r="A474" s="1" t="s">
        <v>272</v>
      </c>
      <c r="B474" s="4" t="str">
        <f>IFERROR(__xludf.DUMMYFUNCTION("SPLIT(A474,"" "")"),"move")</f>
        <v>move</v>
      </c>
      <c r="C474" s="4">
        <f>IFERROR(__xludf.DUMMYFUNCTION("""COMPUTED_VALUE"""),4.0)</f>
        <v>4</v>
      </c>
      <c r="D474" s="4" t="str">
        <f>IFERROR(__xludf.DUMMYFUNCTION("""COMPUTED_VALUE"""),"from")</f>
        <v>from</v>
      </c>
      <c r="E474" s="4">
        <f>IFERROR(__xludf.DUMMYFUNCTION("""COMPUTED_VALUE"""),1.0)</f>
        <v>1</v>
      </c>
      <c r="F474" s="4" t="str">
        <f>IFERROR(__xludf.DUMMYFUNCTION("""COMPUTED_VALUE"""),"to")</f>
        <v>to</v>
      </c>
      <c r="G474" s="4">
        <f>IFERROR(__xludf.DUMMYFUNCTION("""COMPUTED_VALUE"""),2.0)</f>
        <v>2</v>
      </c>
      <c r="I474" s="4">
        <f t="shared" si="15"/>
        <v>464</v>
      </c>
      <c r="K474" s="4" t="str">
        <f t="shared" ref="K474:S474" si="478">IFS(
K$9=$G474, UPPER(K473) &amp; $V473,
K$9=$E474, LEFT(K473,LEN(K473)-LEN($V473)),
1,UPPER(K473)
)</f>
        <v/>
      </c>
      <c r="L474" s="4" t="str">
        <f t="shared" si="478"/>
        <v>HHGCLDMPHmcld</v>
      </c>
      <c r="M474" s="4" t="str">
        <f t="shared" si="478"/>
        <v>SNVLLLWHBRTGMHDCMGPDGZNPJQTW</v>
      </c>
      <c r="N474" s="4" t="str">
        <f t="shared" si="478"/>
        <v/>
      </c>
      <c r="O474" s="4" t="str">
        <f t="shared" si="478"/>
        <v/>
      </c>
      <c r="P474" s="4" t="str">
        <f t="shared" si="478"/>
        <v/>
      </c>
      <c r="Q474" s="4" t="str">
        <f t="shared" si="478"/>
        <v/>
      </c>
      <c r="R474" s="4" t="str">
        <f t="shared" si="478"/>
        <v>TRNJ</v>
      </c>
      <c r="S474" s="4" t="str">
        <f t="shared" si="478"/>
        <v>RQFQVBRMQFL</v>
      </c>
      <c r="U474" s="4" t="str">
        <f t="shared" si="12"/>
        <v>GCLDMPHmcld</v>
      </c>
      <c r="V474" s="4" t="str">
        <f t="array" ref="V474">LOWER(IFERROR(PROPER(CONCATENATE(MID(JOIN("",U474),LEN(JOIN("",U474))-ROW(INDIRECT("1:"&amp;LEN(JOIN("",U474))))+1,1))),""))</f>
        <v>dlcmhpmdlcg</v>
      </c>
      <c r="X474" s="4">
        <f t="shared" si="13"/>
        <v>11</v>
      </c>
      <c r="Y474" s="4" t="b">
        <f t="shared" si="14"/>
        <v>1</v>
      </c>
    </row>
    <row r="475">
      <c r="A475" s="1" t="s">
        <v>343</v>
      </c>
      <c r="B475" s="4" t="str">
        <f>IFERROR(__xludf.DUMMYFUNCTION("SPLIT(A475,"" "")"),"move")</f>
        <v>move</v>
      </c>
      <c r="C475" s="4">
        <f>IFERROR(__xludf.DUMMYFUNCTION("""COMPUTED_VALUE"""),11.0)</f>
        <v>11</v>
      </c>
      <c r="D475" s="4" t="str">
        <f>IFERROR(__xludf.DUMMYFUNCTION("""COMPUTED_VALUE"""),"from")</f>
        <v>from</v>
      </c>
      <c r="E475" s="4">
        <f>IFERROR(__xludf.DUMMYFUNCTION("""COMPUTED_VALUE"""),2.0)</f>
        <v>2</v>
      </c>
      <c r="F475" s="4" t="str">
        <f>IFERROR(__xludf.DUMMYFUNCTION("""COMPUTED_VALUE"""),"to")</f>
        <v>to</v>
      </c>
      <c r="G475" s="4">
        <f>IFERROR(__xludf.DUMMYFUNCTION("""COMPUTED_VALUE"""),7.0)</f>
        <v>7</v>
      </c>
      <c r="I475" s="4">
        <f t="shared" si="15"/>
        <v>465</v>
      </c>
      <c r="K475" s="4" t="str">
        <f t="shared" ref="K475:S475" si="479">IFS(
K$9=$G475, UPPER(K474) &amp; $V474,
K$9=$E475, LEFT(K474,LEN(K474)-LEN($V474)),
1,UPPER(K474)
)</f>
        <v/>
      </c>
      <c r="L475" s="4" t="str">
        <f t="shared" si="479"/>
        <v>HH</v>
      </c>
      <c r="M475" s="4" t="str">
        <f t="shared" si="479"/>
        <v>SNVLLLWHBRTGMHDCMGPDGZNPJQTW</v>
      </c>
      <c r="N475" s="4" t="str">
        <f t="shared" si="479"/>
        <v/>
      </c>
      <c r="O475" s="4" t="str">
        <f t="shared" si="479"/>
        <v/>
      </c>
      <c r="P475" s="4" t="str">
        <f t="shared" si="479"/>
        <v/>
      </c>
      <c r="Q475" s="4" t="str">
        <f t="shared" si="479"/>
        <v>dlcmhpmdlcg</v>
      </c>
      <c r="R475" s="4" t="str">
        <f t="shared" si="479"/>
        <v>TRNJ</v>
      </c>
      <c r="S475" s="4" t="str">
        <f t="shared" si="479"/>
        <v>RQFQVBRMQFL</v>
      </c>
      <c r="U475" s="4" t="str">
        <f t="shared" si="12"/>
        <v>cmhpmdlcg</v>
      </c>
      <c r="V475" s="4" t="str">
        <f t="array" ref="V475">LOWER(IFERROR(PROPER(CONCATENATE(MID(JOIN("",U475),LEN(JOIN("",U475))-ROW(INDIRECT("1:"&amp;LEN(JOIN("",U475))))+1,1))),""))</f>
        <v>gcldmphmc</v>
      </c>
      <c r="X475" s="4">
        <f t="shared" si="13"/>
        <v>9</v>
      </c>
      <c r="Y475" s="4" t="b">
        <f t="shared" si="14"/>
        <v>1</v>
      </c>
    </row>
    <row r="476">
      <c r="A476" s="1" t="s">
        <v>344</v>
      </c>
      <c r="B476" s="4" t="str">
        <f>IFERROR(__xludf.DUMMYFUNCTION("SPLIT(A476,"" "")"),"move")</f>
        <v>move</v>
      </c>
      <c r="C476" s="4">
        <f>IFERROR(__xludf.DUMMYFUNCTION("""COMPUTED_VALUE"""),9.0)</f>
        <v>9</v>
      </c>
      <c r="D476" s="4" t="str">
        <f>IFERROR(__xludf.DUMMYFUNCTION("""COMPUTED_VALUE"""),"from")</f>
        <v>from</v>
      </c>
      <c r="E476" s="4">
        <f>IFERROR(__xludf.DUMMYFUNCTION("""COMPUTED_VALUE"""),7.0)</f>
        <v>7</v>
      </c>
      <c r="F476" s="4" t="str">
        <f>IFERROR(__xludf.DUMMYFUNCTION("""COMPUTED_VALUE"""),"to")</f>
        <v>to</v>
      </c>
      <c r="G476" s="4">
        <f>IFERROR(__xludf.DUMMYFUNCTION("""COMPUTED_VALUE"""),8.0)</f>
        <v>8</v>
      </c>
      <c r="I476" s="4">
        <f t="shared" si="15"/>
        <v>466</v>
      </c>
      <c r="K476" s="4" t="str">
        <f t="shared" ref="K476:S476" si="480">IFS(
K$9=$G476, UPPER(K475) &amp; $V475,
K$9=$E476, LEFT(K475,LEN(K475)-LEN($V475)),
1,UPPER(K475)
)</f>
        <v/>
      </c>
      <c r="L476" s="4" t="str">
        <f t="shared" si="480"/>
        <v>HH</v>
      </c>
      <c r="M476" s="4" t="str">
        <f t="shared" si="480"/>
        <v>SNVLLLWHBRTGMHDCMGPDGZNPJQTW</v>
      </c>
      <c r="N476" s="4" t="str">
        <f t="shared" si="480"/>
        <v/>
      </c>
      <c r="O476" s="4" t="str">
        <f t="shared" si="480"/>
        <v/>
      </c>
      <c r="P476" s="4" t="str">
        <f t="shared" si="480"/>
        <v/>
      </c>
      <c r="Q476" s="4" t="str">
        <f t="shared" si="480"/>
        <v>dl</v>
      </c>
      <c r="R476" s="4" t="str">
        <f t="shared" si="480"/>
        <v>TRNJgcldmphmc</v>
      </c>
      <c r="S476" s="4" t="str">
        <f t="shared" si="480"/>
        <v>RQFQVBRMQFL</v>
      </c>
      <c r="U476" s="4" t="str">
        <f t="shared" si="12"/>
        <v>VBRMQFL</v>
      </c>
      <c r="V476" s="4" t="str">
        <f t="array" ref="V476">LOWER(IFERROR(PROPER(CONCATENATE(MID(JOIN("",U476),LEN(JOIN("",U476))-ROW(INDIRECT("1:"&amp;LEN(JOIN("",U476))))+1,1))),""))</f>
        <v>lfqmrbv</v>
      </c>
      <c r="X476" s="4">
        <f t="shared" si="13"/>
        <v>7</v>
      </c>
      <c r="Y476" s="4" t="b">
        <f t="shared" si="14"/>
        <v>1</v>
      </c>
    </row>
    <row r="477">
      <c r="A477" s="1" t="s">
        <v>345</v>
      </c>
      <c r="B477" s="4" t="str">
        <f>IFERROR(__xludf.DUMMYFUNCTION("SPLIT(A477,"" "")"),"move")</f>
        <v>move</v>
      </c>
      <c r="C477" s="4">
        <f>IFERROR(__xludf.DUMMYFUNCTION("""COMPUTED_VALUE"""),7.0)</f>
        <v>7</v>
      </c>
      <c r="D477" s="4" t="str">
        <f>IFERROR(__xludf.DUMMYFUNCTION("""COMPUTED_VALUE"""),"from")</f>
        <v>from</v>
      </c>
      <c r="E477" s="4">
        <f>IFERROR(__xludf.DUMMYFUNCTION("""COMPUTED_VALUE"""),9.0)</f>
        <v>9</v>
      </c>
      <c r="F477" s="4" t="str">
        <f>IFERROR(__xludf.DUMMYFUNCTION("""COMPUTED_VALUE"""),"to")</f>
        <v>to</v>
      </c>
      <c r="G477" s="4">
        <f>IFERROR(__xludf.DUMMYFUNCTION("""COMPUTED_VALUE"""),5.0)</f>
        <v>5</v>
      </c>
      <c r="I477" s="4">
        <f t="shared" si="15"/>
        <v>467</v>
      </c>
      <c r="K477" s="4" t="str">
        <f t="shared" ref="K477:S477" si="481">IFS(
K$9=$G477, UPPER(K476) &amp; $V476,
K$9=$E477, LEFT(K476,LEN(K476)-LEN($V476)),
1,UPPER(K476)
)</f>
        <v/>
      </c>
      <c r="L477" s="4" t="str">
        <f t="shared" si="481"/>
        <v>HH</v>
      </c>
      <c r="M477" s="4" t="str">
        <f t="shared" si="481"/>
        <v>SNVLLLWHBRTGMHDCMGPDGZNPJQTW</v>
      </c>
      <c r="N477" s="4" t="str">
        <f t="shared" si="481"/>
        <v/>
      </c>
      <c r="O477" s="4" t="str">
        <f t="shared" si="481"/>
        <v>lfqmrbv</v>
      </c>
      <c r="P477" s="4" t="str">
        <f t="shared" si="481"/>
        <v/>
      </c>
      <c r="Q477" s="4" t="str">
        <f t="shared" si="481"/>
        <v>DL</v>
      </c>
      <c r="R477" s="4" t="str">
        <f t="shared" si="481"/>
        <v>TRNJGCLDMPHMC</v>
      </c>
      <c r="S477" s="4" t="str">
        <f t="shared" si="481"/>
        <v>RQFQ</v>
      </c>
      <c r="U477" s="4" t="str">
        <f t="shared" si="12"/>
        <v>PHMC</v>
      </c>
      <c r="V477" s="4" t="str">
        <f t="array" ref="V477">LOWER(IFERROR(PROPER(CONCATENATE(MID(JOIN("",U477),LEN(JOIN("",U477))-ROW(INDIRECT("1:"&amp;LEN(JOIN("",U477))))+1,1))),""))</f>
        <v>cmhp</v>
      </c>
      <c r="X477" s="4">
        <f t="shared" si="13"/>
        <v>4</v>
      </c>
      <c r="Y477" s="4" t="b">
        <f t="shared" si="14"/>
        <v>1</v>
      </c>
    </row>
    <row r="478">
      <c r="A478" s="1" t="s">
        <v>346</v>
      </c>
      <c r="B478" s="4" t="str">
        <f>IFERROR(__xludf.DUMMYFUNCTION("SPLIT(A478,"" "")"),"move")</f>
        <v>move</v>
      </c>
      <c r="C478" s="4">
        <f>IFERROR(__xludf.DUMMYFUNCTION("""COMPUTED_VALUE"""),4.0)</f>
        <v>4</v>
      </c>
      <c r="D478" s="4" t="str">
        <f>IFERROR(__xludf.DUMMYFUNCTION("""COMPUTED_VALUE"""),"from")</f>
        <v>from</v>
      </c>
      <c r="E478" s="4">
        <f>IFERROR(__xludf.DUMMYFUNCTION("""COMPUTED_VALUE"""),8.0)</f>
        <v>8</v>
      </c>
      <c r="F478" s="4" t="str">
        <f>IFERROR(__xludf.DUMMYFUNCTION("""COMPUTED_VALUE"""),"to")</f>
        <v>to</v>
      </c>
      <c r="G478" s="4">
        <f>IFERROR(__xludf.DUMMYFUNCTION("""COMPUTED_VALUE"""),1.0)</f>
        <v>1</v>
      </c>
      <c r="I478" s="4">
        <f t="shared" si="15"/>
        <v>468</v>
      </c>
      <c r="K478" s="4" t="str">
        <f t="shared" ref="K478:S478" si="482">IFS(
K$9=$G478, UPPER(K477) &amp; $V477,
K$9=$E478, LEFT(K477,LEN(K477)-LEN($V477)),
1,UPPER(K477)
)</f>
        <v>cmhp</v>
      </c>
      <c r="L478" s="4" t="str">
        <f t="shared" si="482"/>
        <v>HH</v>
      </c>
      <c r="M478" s="4" t="str">
        <f t="shared" si="482"/>
        <v>SNVLLLWHBRTGMHDCMGPDGZNPJQTW</v>
      </c>
      <c r="N478" s="4" t="str">
        <f t="shared" si="482"/>
        <v/>
      </c>
      <c r="O478" s="4" t="str">
        <f t="shared" si="482"/>
        <v>LFQMRBV</v>
      </c>
      <c r="P478" s="4" t="str">
        <f t="shared" si="482"/>
        <v/>
      </c>
      <c r="Q478" s="4" t="str">
        <f t="shared" si="482"/>
        <v>DL</v>
      </c>
      <c r="R478" s="4" t="str">
        <f t="shared" si="482"/>
        <v>TRNJGCLDM</v>
      </c>
      <c r="S478" s="4" t="str">
        <f t="shared" si="482"/>
        <v>RQFQ</v>
      </c>
      <c r="U478" s="4" t="str">
        <f t="shared" si="12"/>
        <v>FQ</v>
      </c>
      <c r="V478" s="4" t="str">
        <f t="array" ref="V478">LOWER(IFERROR(PROPER(CONCATENATE(MID(JOIN("",U478),LEN(JOIN("",U478))-ROW(INDIRECT("1:"&amp;LEN(JOIN("",U478))))+1,1))),""))</f>
        <v>qf</v>
      </c>
      <c r="X478" s="4">
        <f t="shared" si="13"/>
        <v>2</v>
      </c>
      <c r="Y478" s="4" t="b">
        <f t="shared" si="14"/>
        <v>1</v>
      </c>
    </row>
    <row r="479">
      <c r="A479" s="1" t="s">
        <v>24</v>
      </c>
      <c r="B479" s="4" t="str">
        <f>IFERROR(__xludf.DUMMYFUNCTION("SPLIT(A479,"" "")"),"move")</f>
        <v>move</v>
      </c>
      <c r="C479" s="4">
        <f>IFERROR(__xludf.DUMMYFUNCTION("""COMPUTED_VALUE"""),2.0)</f>
        <v>2</v>
      </c>
      <c r="D479" s="4" t="str">
        <f>IFERROR(__xludf.DUMMYFUNCTION("""COMPUTED_VALUE"""),"from")</f>
        <v>from</v>
      </c>
      <c r="E479" s="4">
        <f>IFERROR(__xludf.DUMMYFUNCTION("""COMPUTED_VALUE"""),9.0)</f>
        <v>9</v>
      </c>
      <c r="F479" s="4" t="str">
        <f>IFERROR(__xludf.DUMMYFUNCTION("""COMPUTED_VALUE"""),"to")</f>
        <v>to</v>
      </c>
      <c r="G479" s="4">
        <f>IFERROR(__xludf.DUMMYFUNCTION("""COMPUTED_VALUE"""),1.0)</f>
        <v>1</v>
      </c>
      <c r="I479" s="4">
        <f t="shared" si="15"/>
        <v>469</v>
      </c>
      <c r="K479" s="4" t="str">
        <f t="shared" ref="K479:S479" si="483">IFS(
K$9=$G479, UPPER(K478) &amp; $V478,
K$9=$E479, LEFT(K478,LEN(K478)-LEN($V478)),
1,UPPER(K478)
)</f>
        <v>CMHPqf</v>
      </c>
      <c r="L479" s="4" t="str">
        <f t="shared" si="483"/>
        <v>HH</v>
      </c>
      <c r="M479" s="4" t="str">
        <f t="shared" si="483"/>
        <v>SNVLLLWHBRTGMHDCMGPDGZNPJQTW</v>
      </c>
      <c r="N479" s="4" t="str">
        <f t="shared" si="483"/>
        <v/>
      </c>
      <c r="O479" s="4" t="str">
        <f t="shared" si="483"/>
        <v>LFQMRBV</v>
      </c>
      <c r="P479" s="4" t="str">
        <f t="shared" si="483"/>
        <v/>
      </c>
      <c r="Q479" s="4" t="str">
        <f t="shared" si="483"/>
        <v>DL</v>
      </c>
      <c r="R479" s="4" t="str">
        <f t="shared" si="483"/>
        <v>TRNJGCLDM</v>
      </c>
      <c r="S479" s="4" t="str">
        <f t="shared" si="483"/>
        <v>RQ</v>
      </c>
      <c r="U479" s="4" t="str">
        <f t="shared" si="12"/>
        <v>qf</v>
      </c>
      <c r="V479" s="4" t="str">
        <f t="array" ref="V479">LOWER(IFERROR(PROPER(CONCATENATE(MID(JOIN("",U479),LEN(JOIN("",U479))-ROW(INDIRECT("1:"&amp;LEN(JOIN("",U479))))+1,1))),""))</f>
        <v>fq</v>
      </c>
      <c r="X479" s="4">
        <f t="shared" si="13"/>
        <v>2</v>
      </c>
      <c r="Y479" s="4" t="b">
        <f t="shared" si="14"/>
        <v>1</v>
      </c>
    </row>
    <row r="480">
      <c r="A480" s="1" t="s">
        <v>145</v>
      </c>
      <c r="B480" s="4" t="str">
        <f>IFERROR(__xludf.DUMMYFUNCTION("SPLIT(A480,"" "")"),"move")</f>
        <v>move</v>
      </c>
      <c r="C480" s="4">
        <f>IFERROR(__xludf.DUMMYFUNCTION("""COMPUTED_VALUE"""),2.0)</f>
        <v>2</v>
      </c>
      <c r="D480" s="4" t="str">
        <f>IFERROR(__xludf.DUMMYFUNCTION("""COMPUTED_VALUE"""),"from")</f>
        <v>from</v>
      </c>
      <c r="E480" s="4">
        <f>IFERROR(__xludf.DUMMYFUNCTION("""COMPUTED_VALUE"""),1.0)</f>
        <v>1</v>
      </c>
      <c r="F480" s="4" t="str">
        <f>IFERROR(__xludf.DUMMYFUNCTION("""COMPUTED_VALUE"""),"to")</f>
        <v>to</v>
      </c>
      <c r="G480" s="4">
        <f>IFERROR(__xludf.DUMMYFUNCTION("""COMPUTED_VALUE"""),5.0)</f>
        <v>5</v>
      </c>
      <c r="I480" s="4">
        <f t="shared" si="15"/>
        <v>470</v>
      </c>
      <c r="K480" s="4" t="str">
        <f t="shared" ref="K480:S480" si="484">IFS(
K$9=$G480, UPPER(K479) &amp; $V479,
K$9=$E480, LEFT(K479,LEN(K479)-LEN($V479)),
1,UPPER(K479)
)</f>
        <v>CMHP</v>
      </c>
      <c r="L480" s="4" t="str">
        <f t="shared" si="484"/>
        <v>HH</v>
      </c>
      <c r="M480" s="4" t="str">
        <f t="shared" si="484"/>
        <v>SNVLLLWHBRTGMHDCMGPDGZNPJQTW</v>
      </c>
      <c r="N480" s="4" t="str">
        <f t="shared" si="484"/>
        <v/>
      </c>
      <c r="O480" s="4" t="str">
        <f t="shared" si="484"/>
        <v>LFQMRBVfq</v>
      </c>
      <c r="P480" s="4" t="str">
        <f t="shared" si="484"/>
        <v/>
      </c>
      <c r="Q480" s="4" t="str">
        <f t="shared" si="484"/>
        <v>DL</v>
      </c>
      <c r="R480" s="4" t="str">
        <f t="shared" si="484"/>
        <v>TRNJGCLDM</v>
      </c>
      <c r="S480" s="4" t="str">
        <f t="shared" si="484"/>
        <v>RQ</v>
      </c>
      <c r="U480" s="4" t="str">
        <f t="shared" si="12"/>
        <v>L</v>
      </c>
      <c r="V480" s="4" t="str">
        <f t="array" ref="V480">LOWER(IFERROR(PROPER(CONCATENATE(MID(JOIN("",U480),LEN(JOIN("",U480))-ROW(INDIRECT("1:"&amp;LEN(JOIN("",U480))))+1,1))),""))</f>
        <v>l</v>
      </c>
      <c r="X480" s="4">
        <f t="shared" si="13"/>
        <v>1</v>
      </c>
      <c r="Y480" s="4" t="b">
        <f t="shared" si="14"/>
        <v>1</v>
      </c>
    </row>
    <row r="481">
      <c r="A481" s="1" t="s">
        <v>198</v>
      </c>
      <c r="B481" s="4" t="str">
        <f>IFERROR(__xludf.DUMMYFUNCTION("SPLIT(A481,"" "")"),"move")</f>
        <v>move</v>
      </c>
      <c r="C481" s="4">
        <f>IFERROR(__xludf.DUMMYFUNCTION("""COMPUTED_VALUE"""),1.0)</f>
        <v>1</v>
      </c>
      <c r="D481" s="4" t="str">
        <f>IFERROR(__xludf.DUMMYFUNCTION("""COMPUTED_VALUE"""),"from")</f>
        <v>from</v>
      </c>
      <c r="E481" s="4">
        <f>IFERROR(__xludf.DUMMYFUNCTION("""COMPUTED_VALUE"""),7.0)</f>
        <v>7</v>
      </c>
      <c r="F481" s="4" t="str">
        <f>IFERROR(__xludf.DUMMYFUNCTION("""COMPUTED_VALUE"""),"to")</f>
        <v>to</v>
      </c>
      <c r="G481" s="4">
        <f>IFERROR(__xludf.DUMMYFUNCTION("""COMPUTED_VALUE"""),9.0)</f>
        <v>9</v>
      </c>
      <c r="I481" s="4">
        <f t="shared" si="15"/>
        <v>471</v>
      </c>
      <c r="K481" s="4" t="str">
        <f t="shared" ref="K481:S481" si="485">IFS(
K$9=$G481, UPPER(K480) &amp; $V480,
K$9=$E481, LEFT(K480,LEN(K480)-LEN($V480)),
1,UPPER(K480)
)</f>
        <v>CMHP</v>
      </c>
      <c r="L481" s="4" t="str">
        <f t="shared" si="485"/>
        <v>HH</v>
      </c>
      <c r="M481" s="4" t="str">
        <f t="shared" si="485"/>
        <v>SNVLLLWHBRTGMHDCMGPDGZNPJQTW</v>
      </c>
      <c r="N481" s="4" t="str">
        <f t="shared" si="485"/>
        <v/>
      </c>
      <c r="O481" s="4" t="str">
        <f t="shared" si="485"/>
        <v>LFQMRBVFQ</v>
      </c>
      <c r="P481" s="4" t="str">
        <f t="shared" si="485"/>
        <v/>
      </c>
      <c r="Q481" s="4" t="str">
        <f t="shared" si="485"/>
        <v>D</v>
      </c>
      <c r="R481" s="4" t="str">
        <f t="shared" si="485"/>
        <v>TRNJGCLDM</v>
      </c>
      <c r="S481" s="4" t="str">
        <f t="shared" si="485"/>
        <v>RQl</v>
      </c>
      <c r="U481" s="4" t="str">
        <f t="shared" si="12"/>
        <v>P</v>
      </c>
      <c r="V481" s="4" t="str">
        <f t="array" ref="V481">LOWER(IFERROR(PROPER(CONCATENATE(MID(JOIN("",U481),LEN(JOIN("",U481))-ROW(INDIRECT("1:"&amp;LEN(JOIN("",U481))))+1,1))),""))</f>
        <v>p</v>
      </c>
      <c r="X481" s="4">
        <f t="shared" si="13"/>
        <v>1</v>
      </c>
      <c r="Y481" s="4" t="b">
        <f t="shared" si="14"/>
        <v>1</v>
      </c>
    </row>
    <row r="482">
      <c r="A482" s="1" t="s">
        <v>228</v>
      </c>
      <c r="B482" s="4" t="str">
        <f>IFERROR(__xludf.DUMMYFUNCTION("SPLIT(A482,"" "")"),"move")</f>
        <v>move</v>
      </c>
      <c r="C482" s="4">
        <f>IFERROR(__xludf.DUMMYFUNCTION("""COMPUTED_VALUE"""),1.0)</f>
        <v>1</v>
      </c>
      <c r="D482" s="4" t="str">
        <f>IFERROR(__xludf.DUMMYFUNCTION("""COMPUTED_VALUE"""),"from")</f>
        <v>from</v>
      </c>
      <c r="E482" s="4">
        <f>IFERROR(__xludf.DUMMYFUNCTION("""COMPUTED_VALUE"""),1.0)</f>
        <v>1</v>
      </c>
      <c r="F482" s="4" t="str">
        <f>IFERROR(__xludf.DUMMYFUNCTION("""COMPUTED_VALUE"""),"to")</f>
        <v>to</v>
      </c>
      <c r="G482" s="4">
        <f>IFERROR(__xludf.DUMMYFUNCTION("""COMPUTED_VALUE"""),9.0)</f>
        <v>9</v>
      </c>
      <c r="I482" s="4">
        <f t="shared" si="15"/>
        <v>472</v>
      </c>
      <c r="K482" s="4" t="str">
        <f t="shared" ref="K482:S482" si="486">IFS(
K$9=$G482, UPPER(K481) &amp; $V481,
K$9=$E482, LEFT(K481,LEN(K481)-LEN($V481)),
1,UPPER(K481)
)</f>
        <v>CMH</v>
      </c>
      <c r="L482" s="4" t="str">
        <f t="shared" si="486"/>
        <v>HH</v>
      </c>
      <c r="M482" s="4" t="str">
        <f t="shared" si="486"/>
        <v>SNVLLLWHBRTGMHDCMGPDGZNPJQTW</v>
      </c>
      <c r="N482" s="4" t="str">
        <f t="shared" si="486"/>
        <v/>
      </c>
      <c r="O482" s="4" t="str">
        <f t="shared" si="486"/>
        <v>LFQMRBVFQ</v>
      </c>
      <c r="P482" s="4" t="str">
        <f t="shared" si="486"/>
        <v/>
      </c>
      <c r="Q482" s="4" t="str">
        <f t="shared" si="486"/>
        <v>D</v>
      </c>
      <c r="R482" s="4" t="str">
        <f t="shared" si="486"/>
        <v>TRNJGCLDM</v>
      </c>
      <c r="S482" s="4" t="str">
        <f t="shared" si="486"/>
        <v>RQLp</v>
      </c>
      <c r="U482" s="4" t="str">
        <f t="shared" si="12"/>
        <v>MRBVFQ</v>
      </c>
      <c r="V482" s="4" t="str">
        <f t="array" ref="V482">LOWER(IFERROR(PROPER(CONCATENATE(MID(JOIN("",U482),LEN(JOIN("",U482))-ROW(INDIRECT("1:"&amp;LEN(JOIN("",U482))))+1,1))),""))</f>
        <v>qfvbrm</v>
      </c>
      <c r="X482" s="4">
        <f t="shared" si="13"/>
        <v>6</v>
      </c>
      <c r="Y482" s="4" t="b">
        <f t="shared" si="14"/>
        <v>1</v>
      </c>
    </row>
    <row r="483">
      <c r="A483" s="1" t="s">
        <v>127</v>
      </c>
      <c r="B483" s="4" t="str">
        <f>IFERROR(__xludf.DUMMYFUNCTION("SPLIT(A483,"" "")"),"move")</f>
        <v>move</v>
      </c>
      <c r="C483" s="4">
        <f>IFERROR(__xludf.DUMMYFUNCTION("""COMPUTED_VALUE"""),6.0)</f>
        <v>6</v>
      </c>
      <c r="D483" s="4" t="str">
        <f>IFERROR(__xludf.DUMMYFUNCTION("""COMPUTED_VALUE"""),"from")</f>
        <v>from</v>
      </c>
      <c r="E483" s="4">
        <f>IFERROR(__xludf.DUMMYFUNCTION("""COMPUTED_VALUE"""),5.0)</f>
        <v>5</v>
      </c>
      <c r="F483" s="4" t="str">
        <f>IFERROR(__xludf.DUMMYFUNCTION("""COMPUTED_VALUE"""),"to")</f>
        <v>to</v>
      </c>
      <c r="G483" s="4">
        <f>IFERROR(__xludf.DUMMYFUNCTION("""COMPUTED_VALUE"""),3.0)</f>
        <v>3</v>
      </c>
      <c r="I483" s="4">
        <f t="shared" si="15"/>
        <v>473</v>
      </c>
      <c r="K483" s="4" t="str">
        <f t="shared" ref="K483:S483" si="487">IFS(
K$9=$G483, UPPER(K482) &amp; $V482,
K$9=$E483, LEFT(K482,LEN(K482)-LEN($V482)),
1,UPPER(K482)
)</f>
        <v>CMH</v>
      </c>
      <c r="L483" s="4" t="str">
        <f t="shared" si="487"/>
        <v>HH</v>
      </c>
      <c r="M483" s="4" t="str">
        <f t="shared" si="487"/>
        <v>SNVLLLWHBRTGMHDCMGPDGZNPJQTWqfvbrm</v>
      </c>
      <c r="N483" s="4" t="str">
        <f t="shared" si="487"/>
        <v/>
      </c>
      <c r="O483" s="4" t="str">
        <f t="shared" si="487"/>
        <v>LFQ</v>
      </c>
      <c r="P483" s="4" t="str">
        <f t="shared" si="487"/>
        <v/>
      </c>
      <c r="Q483" s="4" t="str">
        <f t="shared" si="487"/>
        <v>D</v>
      </c>
      <c r="R483" s="4" t="str">
        <f t="shared" si="487"/>
        <v>TRNJGCLDM</v>
      </c>
      <c r="S483" s="4" t="str">
        <f t="shared" si="487"/>
        <v>RQLP</v>
      </c>
      <c r="U483" s="4" t="str">
        <f t="shared" si="12"/>
        <v>LFQ</v>
      </c>
      <c r="V483" s="4" t="str">
        <f t="array" ref="V483">LOWER(IFERROR(PROPER(CONCATENATE(MID(JOIN("",U483),LEN(JOIN("",U483))-ROW(INDIRECT("1:"&amp;LEN(JOIN("",U483))))+1,1))),""))</f>
        <v>qfl</v>
      </c>
      <c r="X483" s="4">
        <f t="shared" si="13"/>
        <v>3</v>
      </c>
      <c r="Y483" s="4" t="b">
        <f t="shared" si="14"/>
        <v>1</v>
      </c>
    </row>
    <row r="484">
      <c r="A484" s="1" t="s">
        <v>347</v>
      </c>
      <c r="B484" s="4" t="str">
        <f>IFERROR(__xludf.DUMMYFUNCTION("SPLIT(A484,"" "")"),"move")</f>
        <v>move</v>
      </c>
      <c r="C484" s="4">
        <f>IFERROR(__xludf.DUMMYFUNCTION("""COMPUTED_VALUE"""),3.0)</f>
        <v>3</v>
      </c>
      <c r="D484" s="4" t="str">
        <f>IFERROR(__xludf.DUMMYFUNCTION("""COMPUTED_VALUE"""),"from")</f>
        <v>from</v>
      </c>
      <c r="E484" s="4">
        <f>IFERROR(__xludf.DUMMYFUNCTION("""COMPUTED_VALUE"""),5.0)</f>
        <v>5</v>
      </c>
      <c r="F484" s="4" t="str">
        <f>IFERROR(__xludf.DUMMYFUNCTION("""COMPUTED_VALUE"""),"to")</f>
        <v>to</v>
      </c>
      <c r="G484" s="4">
        <f>IFERROR(__xludf.DUMMYFUNCTION("""COMPUTED_VALUE"""),1.0)</f>
        <v>1</v>
      </c>
      <c r="I484" s="4">
        <f t="shared" si="15"/>
        <v>474</v>
      </c>
      <c r="K484" s="4" t="str">
        <f t="shared" ref="K484:S484" si="488">IFS(
K$9=$G484, UPPER(K483) &amp; $V483,
K$9=$E484, LEFT(K483,LEN(K483)-LEN($V483)),
1,UPPER(K483)
)</f>
        <v>CMHqfl</v>
      </c>
      <c r="L484" s="4" t="str">
        <f t="shared" si="488"/>
        <v>HH</v>
      </c>
      <c r="M484" s="4" t="str">
        <f t="shared" si="488"/>
        <v>SNVLLLWHBRTGMHDCMGPDGZNPJQTWQFVBRM</v>
      </c>
      <c r="N484" s="4" t="str">
        <f t="shared" si="488"/>
        <v/>
      </c>
      <c r="O484" s="4" t="str">
        <f t="shared" si="488"/>
        <v/>
      </c>
      <c r="P484" s="4" t="str">
        <f t="shared" si="488"/>
        <v/>
      </c>
      <c r="Q484" s="4" t="str">
        <f t="shared" si="488"/>
        <v>D</v>
      </c>
      <c r="R484" s="4" t="str">
        <f t="shared" si="488"/>
        <v>TRNJGCLDM</v>
      </c>
      <c r="S484" s="4" t="str">
        <f t="shared" si="488"/>
        <v>RQLP</v>
      </c>
      <c r="U484" s="4" t="str">
        <f t="shared" si="12"/>
        <v>HH</v>
      </c>
      <c r="V484" s="4" t="str">
        <f t="array" ref="V484">LOWER(IFERROR(PROPER(CONCATENATE(MID(JOIN("",U484),LEN(JOIN("",U484))-ROW(INDIRECT("1:"&amp;LEN(JOIN("",U484))))+1,1))),""))</f>
        <v>hh</v>
      </c>
      <c r="X484" s="4">
        <f t="shared" si="13"/>
        <v>2</v>
      </c>
      <c r="Y484" s="4" t="b">
        <f t="shared" si="14"/>
        <v>1</v>
      </c>
    </row>
    <row r="485">
      <c r="A485" s="1" t="s">
        <v>261</v>
      </c>
      <c r="B485" s="4" t="str">
        <f>IFERROR(__xludf.DUMMYFUNCTION("SPLIT(A485,"" "")"),"move")</f>
        <v>move</v>
      </c>
      <c r="C485" s="4">
        <f>IFERROR(__xludf.DUMMYFUNCTION("""COMPUTED_VALUE"""),2.0)</f>
        <v>2</v>
      </c>
      <c r="D485" s="4" t="str">
        <f>IFERROR(__xludf.DUMMYFUNCTION("""COMPUTED_VALUE"""),"from")</f>
        <v>from</v>
      </c>
      <c r="E485" s="4">
        <f>IFERROR(__xludf.DUMMYFUNCTION("""COMPUTED_VALUE"""),2.0)</f>
        <v>2</v>
      </c>
      <c r="F485" s="4" t="str">
        <f>IFERROR(__xludf.DUMMYFUNCTION("""COMPUTED_VALUE"""),"to")</f>
        <v>to</v>
      </c>
      <c r="G485" s="4">
        <f>IFERROR(__xludf.DUMMYFUNCTION("""COMPUTED_VALUE"""),8.0)</f>
        <v>8</v>
      </c>
      <c r="I485" s="4">
        <f t="shared" si="15"/>
        <v>475</v>
      </c>
      <c r="K485" s="4" t="str">
        <f t="shared" ref="K485:S485" si="489">IFS(
K$9=$G485, UPPER(K484) &amp; $V484,
K$9=$E485, LEFT(K484,LEN(K484)-LEN($V484)),
1,UPPER(K484)
)</f>
        <v>CMHQFL</v>
      </c>
      <c r="L485" s="4" t="str">
        <f t="shared" si="489"/>
        <v/>
      </c>
      <c r="M485" s="4" t="str">
        <f t="shared" si="489"/>
        <v>SNVLLLWHBRTGMHDCMGPDGZNPJQTWQFVBRM</v>
      </c>
      <c r="N485" s="4" t="str">
        <f t="shared" si="489"/>
        <v/>
      </c>
      <c r="O485" s="4" t="str">
        <f t="shared" si="489"/>
        <v/>
      </c>
      <c r="P485" s="4" t="str">
        <f t="shared" si="489"/>
        <v/>
      </c>
      <c r="Q485" s="4" t="str">
        <f t="shared" si="489"/>
        <v>D</v>
      </c>
      <c r="R485" s="4" t="str">
        <f t="shared" si="489"/>
        <v>TRNJGCLDMhh</v>
      </c>
      <c r="S485" s="4" t="str">
        <f t="shared" si="489"/>
        <v>RQLP</v>
      </c>
      <c r="U485" s="4" t="str">
        <f t="shared" si="12"/>
        <v>GCLDMhh</v>
      </c>
      <c r="V485" s="4" t="str">
        <f t="array" ref="V485">LOWER(IFERROR(PROPER(CONCATENATE(MID(JOIN("",U485),LEN(JOIN("",U485))-ROW(INDIRECT("1:"&amp;LEN(JOIN("",U485))))+1,1))),""))</f>
        <v>hhmdlcg</v>
      </c>
      <c r="X485" s="4">
        <f t="shared" si="13"/>
        <v>7</v>
      </c>
      <c r="Y485" s="4" t="b">
        <f t="shared" si="14"/>
        <v>1</v>
      </c>
    </row>
    <row r="486">
      <c r="A486" s="1" t="s">
        <v>348</v>
      </c>
      <c r="B486" s="4" t="str">
        <f>IFERROR(__xludf.DUMMYFUNCTION("SPLIT(A486,"" "")"),"move")</f>
        <v>move</v>
      </c>
      <c r="C486" s="4">
        <f>IFERROR(__xludf.DUMMYFUNCTION("""COMPUTED_VALUE"""),7.0)</f>
        <v>7</v>
      </c>
      <c r="D486" s="4" t="str">
        <f>IFERROR(__xludf.DUMMYFUNCTION("""COMPUTED_VALUE"""),"from")</f>
        <v>from</v>
      </c>
      <c r="E486" s="4">
        <f>IFERROR(__xludf.DUMMYFUNCTION("""COMPUTED_VALUE"""),8.0)</f>
        <v>8</v>
      </c>
      <c r="F486" s="4" t="str">
        <f>IFERROR(__xludf.DUMMYFUNCTION("""COMPUTED_VALUE"""),"to")</f>
        <v>to</v>
      </c>
      <c r="G486" s="4">
        <f>IFERROR(__xludf.DUMMYFUNCTION("""COMPUTED_VALUE"""),3.0)</f>
        <v>3</v>
      </c>
      <c r="I486" s="4">
        <f t="shared" si="15"/>
        <v>476</v>
      </c>
      <c r="K486" s="4" t="str">
        <f t="shared" ref="K486:S486" si="490">IFS(
K$9=$G486, UPPER(K485) &amp; $V485,
K$9=$E486, LEFT(K485,LEN(K485)-LEN($V485)),
1,UPPER(K485)
)</f>
        <v>CMHQFL</v>
      </c>
      <c r="L486" s="4" t="str">
        <f t="shared" si="490"/>
        <v/>
      </c>
      <c r="M486" s="4" t="str">
        <f t="shared" si="490"/>
        <v>SNVLLLWHBRTGMHDCMGPDGZNPJQTWQFVBRMhhmdlcg</v>
      </c>
      <c r="N486" s="4" t="str">
        <f t="shared" si="490"/>
        <v/>
      </c>
      <c r="O486" s="4" t="str">
        <f t="shared" si="490"/>
        <v/>
      </c>
      <c r="P486" s="4" t="str">
        <f t="shared" si="490"/>
        <v/>
      </c>
      <c r="Q486" s="4" t="str">
        <f t="shared" si="490"/>
        <v>D</v>
      </c>
      <c r="R486" s="4" t="str">
        <f t="shared" si="490"/>
        <v>TRNJ</v>
      </c>
      <c r="S486" s="4" t="str">
        <f t="shared" si="490"/>
        <v>RQLP</v>
      </c>
      <c r="U486" s="4" t="str">
        <f t="shared" si="12"/>
        <v>hhmdlcg</v>
      </c>
      <c r="V486" s="4" t="str">
        <f t="array" ref="V486">LOWER(IFERROR(PROPER(CONCATENATE(MID(JOIN("",U486),LEN(JOIN("",U486))-ROW(INDIRECT("1:"&amp;LEN(JOIN("",U486))))+1,1))),""))</f>
        <v>gcldmhh</v>
      </c>
      <c r="X486" s="4">
        <f t="shared" si="13"/>
        <v>7</v>
      </c>
      <c r="Y486" s="4" t="b">
        <f t="shared" si="14"/>
        <v>1</v>
      </c>
    </row>
    <row r="487">
      <c r="A487" s="1" t="s">
        <v>349</v>
      </c>
      <c r="B487" s="4" t="str">
        <f>IFERROR(__xludf.DUMMYFUNCTION("SPLIT(A487,"" "")"),"move")</f>
        <v>move</v>
      </c>
      <c r="C487" s="4">
        <f>IFERROR(__xludf.DUMMYFUNCTION("""COMPUTED_VALUE"""),7.0)</f>
        <v>7</v>
      </c>
      <c r="D487" s="4" t="str">
        <f>IFERROR(__xludf.DUMMYFUNCTION("""COMPUTED_VALUE"""),"from")</f>
        <v>from</v>
      </c>
      <c r="E487" s="4">
        <f>IFERROR(__xludf.DUMMYFUNCTION("""COMPUTED_VALUE"""),3.0)</f>
        <v>3</v>
      </c>
      <c r="F487" s="4" t="str">
        <f>IFERROR(__xludf.DUMMYFUNCTION("""COMPUTED_VALUE"""),"to")</f>
        <v>to</v>
      </c>
      <c r="G487" s="4">
        <f>IFERROR(__xludf.DUMMYFUNCTION("""COMPUTED_VALUE"""),7.0)</f>
        <v>7</v>
      </c>
      <c r="I487" s="4">
        <f t="shared" si="15"/>
        <v>477</v>
      </c>
      <c r="K487" s="4" t="str">
        <f t="shared" ref="K487:S487" si="491">IFS(
K$9=$G487, UPPER(K486) &amp; $V486,
K$9=$E487, LEFT(K486,LEN(K486)-LEN($V486)),
1,UPPER(K486)
)</f>
        <v>CMHQFL</v>
      </c>
      <c r="L487" s="4" t="str">
        <f t="shared" si="491"/>
        <v/>
      </c>
      <c r="M487" s="4" t="str">
        <f t="shared" si="491"/>
        <v>SNVLLLWHBRTGMHDCMGPDGZNPJQTWQFVBRM</v>
      </c>
      <c r="N487" s="4" t="str">
        <f t="shared" si="491"/>
        <v/>
      </c>
      <c r="O487" s="4" t="str">
        <f t="shared" si="491"/>
        <v/>
      </c>
      <c r="P487" s="4" t="str">
        <f t="shared" si="491"/>
        <v/>
      </c>
      <c r="Q487" s="4" t="str">
        <f t="shared" si="491"/>
        <v>Dgcldmhh</v>
      </c>
      <c r="R487" s="4" t="str">
        <f t="shared" si="491"/>
        <v>TRNJ</v>
      </c>
      <c r="S487" s="4" t="str">
        <f t="shared" si="491"/>
        <v>RQLP</v>
      </c>
      <c r="U487" s="4" t="str">
        <f t="shared" si="12"/>
        <v>HQFL</v>
      </c>
      <c r="V487" s="4" t="str">
        <f t="array" ref="V487">LOWER(IFERROR(PROPER(CONCATENATE(MID(JOIN("",U487),LEN(JOIN("",U487))-ROW(INDIRECT("1:"&amp;LEN(JOIN("",U487))))+1,1))),""))</f>
        <v>lfqh</v>
      </c>
      <c r="X487" s="4">
        <f t="shared" si="13"/>
        <v>4</v>
      </c>
      <c r="Y487" s="4" t="b">
        <f t="shared" si="14"/>
        <v>1</v>
      </c>
    </row>
    <row r="488">
      <c r="A488" s="1" t="s">
        <v>133</v>
      </c>
      <c r="B488" s="4" t="str">
        <f>IFERROR(__xludf.DUMMYFUNCTION("SPLIT(A488,"" "")"),"move")</f>
        <v>move</v>
      </c>
      <c r="C488" s="4">
        <f>IFERROR(__xludf.DUMMYFUNCTION("""COMPUTED_VALUE"""),4.0)</f>
        <v>4</v>
      </c>
      <c r="D488" s="4" t="str">
        <f>IFERROR(__xludf.DUMMYFUNCTION("""COMPUTED_VALUE"""),"from")</f>
        <v>from</v>
      </c>
      <c r="E488" s="4">
        <f>IFERROR(__xludf.DUMMYFUNCTION("""COMPUTED_VALUE"""),1.0)</f>
        <v>1</v>
      </c>
      <c r="F488" s="4" t="str">
        <f>IFERROR(__xludf.DUMMYFUNCTION("""COMPUTED_VALUE"""),"to")</f>
        <v>to</v>
      </c>
      <c r="G488" s="4">
        <f>IFERROR(__xludf.DUMMYFUNCTION("""COMPUTED_VALUE"""),9.0)</f>
        <v>9</v>
      </c>
      <c r="I488" s="4">
        <f t="shared" si="15"/>
        <v>478</v>
      </c>
      <c r="K488" s="4" t="str">
        <f t="shared" ref="K488:S488" si="492">IFS(
K$9=$G488, UPPER(K487) &amp; $V487,
K$9=$E488, LEFT(K487,LEN(K487)-LEN($V487)),
1,UPPER(K487)
)</f>
        <v>CM</v>
      </c>
      <c r="L488" s="4" t="str">
        <f t="shared" si="492"/>
        <v/>
      </c>
      <c r="M488" s="4" t="str">
        <f t="shared" si="492"/>
        <v>SNVLLLWHBRTGMHDCMGPDGZNPJQTWQFVBRM</v>
      </c>
      <c r="N488" s="4" t="str">
        <f t="shared" si="492"/>
        <v/>
      </c>
      <c r="O488" s="4" t="str">
        <f t="shared" si="492"/>
        <v/>
      </c>
      <c r="P488" s="4" t="str">
        <f t="shared" si="492"/>
        <v/>
      </c>
      <c r="Q488" s="4" t="str">
        <f t="shared" si="492"/>
        <v>DGCLDMHH</v>
      </c>
      <c r="R488" s="4" t="str">
        <f t="shared" si="492"/>
        <v>TRNJ</v>
      </c>
      <c r="S488" s="4" t="str">
        <f t="shared" si="492"/>
        <v>RQLPlfqh</v>
      </c>
      <c r="U488" s="4" t="str">
        <f t="shared" si="12"/>
        <v>J</v>
      </c>
      <c r="V488" s="4" t="str">
        <f t="array" ref="V488">LOWER(IFERROR(PROPER(CONCATENATE(MID(JOIN("",U488),LEN(JOIN("",U488))-ROW(INDIRECT("1:"&amp;LEN(JOIN("",U488))))+1,1))),""))</f>
        <v>j</v>
      </c>
      <c r="X488" s="4">
        <f t="shared" si="13"/>
        <v>1</v>
      </c>
      <c r="Y488" s="4" t="b">
        <f t="shared" si="14"/>
        <v>1</v>
      </c>
    </row>
    <row r="489">
      <c r="A489" s="1" t="s">
        <v>95</v>
      </c>
      <c r="B489" s="4" t="str">
        <f>IFERROR(__xludf.DUMMYFUNCTION("SPLIT(A489,"" "")"),"move")</f>
        <v>move</v>
      </c>
      <c r="C489" s="4">
        <f>IFERROR(__xludf.DUMMYFUNCTION("""COMPUTED_VALUE"""),1.0)</f>
        <v>1</v>
      </c>
      <c r="D489" s="4" t="str">
        <f>IFERROR(__xludf.DUMMYFUNCTION("""COMPUTED_VALUE"""),"from")</f>
        <v>from</v>
      </c>
      <c r="E489" s="4">
        <f>IFERROR(__xludf.DUMMYFUNCTION("""COMPUTED_VALUE"""),8.0)</f>
        <v>8</v>
      </c>
      <c r="F489" s="4" t="str">
        <f>IFERROR(__xludf.DUMMYFUNCTION("""COMPUTED_VALUE"""),"to")</f>
        <v>to</v>
      </c>
      <c r="G489" s="4">
        <f>IFERROR(__xludf.DUMMYFUNCTION("""COMPUTED_VALUE"""),9.0)</f>
        <v>9</v>
      </c>
      <c r="I489" s="4">
        <f t="shared" si="15"/>
        <v>479</v>
      </c>
      <c r="K489" s="4" t="str">
        <f t="shared" ref="K489:S489" si="493">IFS(
K$9=$G489, UPPER(K488) &amp; $V488,
K$9=$E489, LEFT(K488,LEN(K488)-LEN($V488)),
1,UPPER(K488)
)</f>
        <v>CM</v>
      </c>
      <c r="L489" s="4" t="str">
        <f t="shared" si="493"/>
        <v/>
      </c>
      <c r="M489" s="4" t="str">
        <f t="shared" si="493"/>
        <v>SNVLLLWHBRTGMHDCMGPDGZNPJQTWQFVBRM</v>
      </c>
      <c r="N489" s="4" t="str">
        <f t="shared" si="493"/>
        <v/>
      </c>
      <c r="O489" s="4" t="str">
        <f t="shared" si="493"/>
        <v/>
      </c>
      <c r="P489" s="4" t="str">
        <f t="shared" si="493"/>
        <v/>
      </c>
      <c r="Q489" s="4" t="str">
        <f t="shared" si="493"/>
        <v>DGCLDMHH</v>
      </c>
      <c r="R489" s="4" t="str">
        <f t="shared" si="493"/>
        <v>TRN</v>
      </c>
      <c r="S489" s="4" t="str">
        <f t="shared" si="493"/>
        <v>RQLPLFQHj</v>
      </c>
      <c r="U489" s="4" t="str">
        <f t="shared" si="12"/>
        <v>RN</v>
      </c>
      <c r="V489" s="4" t="str">
        <f t="array" ref="V489">LOWER(IFERROR(PROPER(CONCATENATE(MID(JOIN("",U489),LEN(JOIN("",U489))-ROW(INDIRECT("1:"&amp;LEN(JOIN("",U489))))+1,1))),""))</f>
        <v>nr</v>
      </c>
      <c r="X489" s="4">
        <f t="shared" si="13"/>
        <v>2</v>
      </c>
      <c r="Y489" s="4" t="b">
        <f t="shared" si="14"/>
        <v>1</v>
      </c>
    </row>
    <row r="490">
      <c r="A490" s="1" t="s">
        <v>328</v>
      </c>
      <c r="B490" s="4" t="str">
        <f>IFERROR(__xludf.DUMMYFUNCTION("SPLIT(A490,"" "")"),"move")</f>
        <v>move</v>
      </c>
      <c r="C490" s="4">
        <f>IFERROR(__xludf.DUMMYFUNCTION("""COMPUTED_VALUE"""),2.0)</f>
        <v>2</v>
      </c>
      <c r="D490" s="4" t="str">
        <f>IFERROR(__xludf.DUMMYFUNCTION("""COMPUTED_VALUE"""),"from")</f>
        <v>from</v>
      </c>
      <c r="E490" s="4">
        <f>IFERROR(__xludf.DUMMYFUNCTION("""COMPUTED_VALUE"""),8.0)</f>
        <v>8</v>
      </c>
      <c r="F490" s="4" t="str">
        <f>IFERROR(__xludf.DUMMYFUNCTION("""COMPUTED_VALUE"""),"to")</f>
        <v>to</v>
      </c>
      <c r="G490" s="4">
        <f>IFERROR(__xludf.DUMMYFUNCTION("""COMPUTED_VALUE"""),1.0)</f>
        <v>1</v>
      </c>
      <c r="I490" s="4">
        <f t="shared" si="15"/>
        <v>480</v>
      </c>
      <c r="K490" s="4" t="str">
        <f t="shared" ref="K490:S490" si="494">IFS(
K$9=$G490, UPPER(K489) &amp; $V489,
K$9=$E490, LEFT(K489,LEN(K489)-LEN($V489)),
1,UPPER(K489)
)</f>
        <v>CMnr</v>
      </c>
      <c r="L490" s="4" t="str">
        <f t="shared" si="494"/>
        <v/>
      </c>
      <c r="M490" s="4" t="str">
        <f t="shared" si="494"/>
        <v>SNVLLLWHBRTGMHDCMGPDGZNPJQTWQFVBRM</v>
      </c>
      <c r="N490" s="4" t="str">
        <f t="shared" si="494"/>
        <v/>
      </c>
      <c r="O490" s="4" t="str">
        <f t="shared" si="494"/>
        <v/>
      </c>
      <c r="P490" s="4" t="str">
        <f t="shared" si="494"/>
        <v/>
      </c>
      <c r="Q490" s="4" t="str">
        <f t="shared" si="494"/>
        <v>DGCLDMHH</v>
      </c>
      <c r="R490" s="4" t="str">
        <f t="shared" si="494"/>
        <v>T</v>
      </c>
      <c r="S490" s="4" t="str">
        <f t="shared" si="494"/>
        <v>RQLPLFQHJ</v>
      </c>
      <c r="U490" s="4" t="str">
        <f t="shared" si="12"/>
        <v>T</v>
      </c>
      <c r="V490" s="4" t="str">
        <f t="array" ref="V490">LOWER(IFERROR(PROPER(CONCATENATE(MID(JOIN("",U490),LEN(JOIN("",U490))-ROW(INDIRECT("1:"&amp;LEN(JOIN("",U490))))+1,1))),""))</f>
        <v>t</v>
      </c>
      <c r="X490" s="4">
        <f t="shared" si="13"/>
        <v>1</v>
      </c>
      <c r="Y490" s="4" t="b">
        <f t="shared" si="14"/>
        <v>1</v>
      </c>
    </row>
    <row r="491">
      <c r="A491" s="1" t="s">
        <v>162</v>
      </c>
      <c r="B491" s="4" t="str">
        <f>IFERROR(__xludf.DUMMYFUNCTION("SPLIT(A491,"" "")"),"move")</f>
        <v>move</v>
      </c>
      <c r="C491" s="4">
        <f>IFERROR(__xludf.DUMMYFUNCTION("""COMPUTED_VALUE"""),1.0)</f>
        <v>1</v>
      </c>
      <c r="D491" s="4" t="str">
        <f>IFERROR(__xludf.DUMMYFUNCTION("""COMPUTED_VALUE"""),"from")</f>
        <v>from</v>
      </c>
      <c r="E491" s="4">
        <f>IFERROR(__xludf.DUMMYFUNCTION("""COMPUTED_VALUE"""),8.0)</f>
        <v>8</v>
      </c>
      <c r="F491" s="4" t="str">
        <f>IFERROR(__xludf.DUMMYFUNCTION("""COMPUTED_VALUE"""),"to")</f>
        <v>to</v>
      </c>
      <c r="G491" s="4">
        <f>IFERROR(__xludf.DUMMYFUNCTION("""COMPUTED_VALUE"""),1.0)</f>
        <v>1</v>
      </c>
      <c r="I491" s="4">
        <f t="shared" si="15"/>
        <v>481</v>
      </c>
      <c r="K491" s="4" t="str">
        <f t="shared" ref="K491:S491" si="495">IFS(
K$9=$G491, UPPER(K490) &amp; $V490,
K$9=$E491, LEFT(K490,LEN(K490)-LEN($V490)),
1,UPPER(K490)
)</f>
        <v>CMNRt</v>
      </c>
      <c r="L491" s="4" t="str">
        <f t="shared" si="495"/>
        <v/>
      </c>
      <c r="M491" s="4" t="str">
        <f t="shared" si="495"/>
        <v>SNVLLLWHBRTGMHDCMGPDGZNPJQTWQFVBRM</v>
      </c>
      <c r="N491" s="4" t="str">
        <f t="shared" si="495"/>
        <v/>
      </c>
      <c r="O491" s="4" t="str">
        <f t="shared" si="495"/>
        <v/>
      </c>
      <c r="P491" s="4" t="str">
        <f t="shared" si="495"/>
        <v/>
      </c>
      <c r="Q491" s="4" t="str">
        <f t="shared" si="495"/>
        <v>DGCLDMHH</v>
      </c>
      <c r="R491" s="4" t="str">
        <f t="shared" si="495"/>
        <v/>
      </c>
      <c r="S491" s="4" t="str">
        <f t="shared" si="495"/>
        <v>RQLPLFQHJ</v>
      </c>
      <c r="U491" s="4" t="str">
        <f t="shared" si="12"/>
        <v>CLDMHH</v>
      </c>
      <c r="V491" s="4" t="str">
        <f t="array" ref="V491">LOWER(IFERROR(PROPER(CONCATENATE(MID(JOIN("",U491),LEN(JOIN("",U491))-ROW(INDIRECT("1:"&amp;LEN(JOIN("",U491))))+1,1))),""))</f>
        <v>hhmdlc</v>
      </c>
      <c r="X491" s="4">
        <f t="shared" si="13"/>
        <v>6</v>
      </c>
      <c r="Y491" s="4" t="b">
        <f t="shared" si="14"/>
        <v>1</v>
      </c>
    </row>
    <row r="492">
      <c r="A492" s="1" t="s">
        <v>350</v>
      </c>
      <c r="B492" s="4" t="str">
        <f>IFERROR(__xludf.DUMMYFUNCTION("SPLIT(A492,"" "")"),"move")</f>
        <v>move</v>
      </c>
      <c r="C492" s="4">
        <f>IFERROR(__xludf.DUMMYFUNCTION("""COMPUTED_VALUE"""),6.0)</f>
        <v>6</v>
      </c>
      <c r="D492" s="4" t="str">
        <f>IFERROR(__xludf.DUMMYFUNCTION("""COMPUTED_VALUE"""),"from")</f>
        <v>from</v>
      </c>
      <c r="E492" s="4">
        <f>IFERROR(__xludf.DUMMYFUNCTION("""COMPUTED_VALUE"""),7.0)</f>
        <v>7</v>
      </c>
      <c r="F492" s="4" t="str">
        <f>IFERROR(__xludf.DUMMYFUNCTION("""COMPUTED_VALUE"""),"to")</f>
        <v>to</v>
      </c>
      <c r="G492" s="4">
        <f>IFERROR(__xludf.DUMMYFUNCTION("""COMPUTED_VALUE"""),6.0)</f>
        <v>6</v>
      </c>
      <c r="I492" s="4">
        <f t="shared" si="15"/>
        <v>482</v>
      </c>
      <c r="K492" s="4" t="str">
        <f t="shared" ref="K492:S492" si="496">IFS(
K$9=$G492, UPPER(K491) &amp; $V491,
K$9=$E492, LEFT(K491,LEN(K491)-LEN($V491)),
1,UPPER(K491)
)</f>
        <v>CMNRT</v>
      </c>
      <c r="L492" s="4" t="str">
        <f t="shared" si="496"/>
        <v/>
      </c>
      <c r="M492" s="4" t="str">
        <f t="shared" si="496"/>
        <v>SNVLLLWHBRTGMHDCMGPDGZNPJQTWQFVBRM</v>
      </c>
      <c r="N492" s="4" t="str">
        <f t="shared" si="496"/>
        <v/>
      </c>
      <c r="O492" s="4" t="str">
        <f t="shared" si="496"/>
        <v/>
      </c>
      <c r="P492" s="4" t="str">
        <f t="shared" si="496"/>
        <v>hhmdlc</v>
      </c>
      <c r="Q492" s="4" t="str">
        <f t="shared" si="496"/>
        <v>DG</v>
      </c>
      <c r="R492" s="4" t="str">
        <f t="shared" si="496"/>
        <v/>
      </c>
      <c r="S492" s="4" t="str">
        <f t="shared" si="496"/>
        <v>RQLPLFQHJ</v>
      </c>
      <c r="U492" s="4" t="str">
        <f t="shared" si="12"/>
        <v>hhmdlc</v>
      </c>
      <c r="V492" s="4" t="str">
        <f t="array" ref="V492">LOWER(IFERROR(PROPER(CONCATENATE(MID(JOIN("",U492),LEN(JOIN("",U492))-ROW(INDIRECT("1:"&amp;LEN(JOIN("",U492))))+1,1))),""))</f>
        <v>cldmhh</v>
      </c>
      <c r="X492" s="4">
        <f t="shared" si="13"/>
        <v>6</v>
      </c>
      <c r="Y492" s="4" t="b">
        <f t="shared" si="14"/>
        <v>1</v>
      </c>
    </row>
    <row r="493">
      <c r="A493" s="1" t="s">
        <v>220</v>
      </c>
      <c r="B493" s="4" t="str">
        <f>IFERROR(__xludf.DUMMYFUNCTION("SPLIT(A493,"" "")"),"move")</f>
        <v>move</v>
      </c>
      <c r="C493" s="4">
        <f>IFERROR(__xludf.DUMMYFUNCTION("""COMPUTED_VALUE"""),6.0)</f>
        <v>6</v>
      </c>
      <c r="D493" s="4" t="str">
        <f>IFERROR(__xludf.DUMMYFUNCTION("""COMPUTED_VALUE"""),"from")</f>
        <v>from</v>
      </c>
      <c r="E493" s="4">
        <f>IFERROR(__xludf.DUMMYFUNCTION("""COMPUTED_VALUE"""),6.0)</f>
        <v>6</v>
      </c>
      <c r="F493" s="4" t="str">
        <f>IFERROR(__xludf.DUMMYFUNCTION("""COMPUTED_VALUE"""),"to")</f>
        <v>to</v>
      </c>
      <c r="G493" s="4">
        <f>IFERROR(__xludf.DUMMYFUNCTION("""COMPUTED_VALUE"""),5.0)</f>
        <v>5</v>
      </c>
      <c r="I493" s="4">
        <f t="shared" si="15"/>
        <v>483</v>
      </c>
      <c r="K493" s="4" t="str">
        <f t="shared" ref="K493:S493" si="497">IFS(
K$9=$G493, UPPER(K492) &amp; $V492,
K$9=$E493, LEFT(K492,LEN(K492)-LEN($V492)),
1,UPPER(K492)
)</f>
        <v>CMNRT</v>
      </c>
      <c r="L493" s="4" t="str">
        <f t="shared" si="497"/>
        <v/>
      </c>
      <c r="M493" s="4" t="str">
        <f t="shared" si="497"/>
        <v>SNVLLLWHBRTGMHDCMGPDGZNPJQTWQFVBRM</v>
      </c>
      <c r="N493" s="4" t="str">
        <f t="shared" si="497"/>
        <v/>
      </c>
      <c r="O493" s="4" t="str">
        <f t="shared" si="497"/>
        <v>cldmhh</v>
      </c>
      <c r="P493" s="4" t="str">
        <f t="shared" si="497"/>
        <v/>
      </c>
      <c r="Q493" s="4" t="str">
        <f t="shared" si="497"/>
        <v>DG</v>
      </c>
      <c r="R493" s="4" t="str">
        <f t="shared" si="497"/>
        <v/>
      </c>
      <c r="S493" s="4" t="str">
        <f t="shared" si="497"/>
        <v>RQLPLFQHJ</v>
      </c>
      <c r="U493" s="4" t="str">
        <f t="shared" si="12"/>
        <v>GPDGZNPJQTWQFVBRM</v>
      </c>
      <c r="V493" s="4" t="str">
        <f t="array" ref="V493">LOWER(IFERROR(PROPER(CONCATENATE(MID(JOIN("",U493),LEN(JOIN("",U493))-ROW(INDIRECT("1:"&amp;LEN(JOIN("",U493))))+1,1))),""))</f>
        <v>mrbvfqwtqjpnzgdpg</v>
      </c>
      <c r="X493" s="4">
        <f t="shared" si="13"/>
        <v>17</v>
      </c>
      <c r="Y493" s="4" t="b">
        <f t="shared" si="14"/>
        <v>1</v>
      </c>
    </row>
    <row r="494">
      <c r="A494" s="1" t="s">
        <v>351</v>
      </c>
      <c r="B494" s="4" t="str">
        <f>IFERROR(__xludf.DUMMYFUNCTION("SPLIT(A494,"" "")"),"move")</f>
        <v>move</v>
      </c>
      <c r="C494" s="4">
        <f>IFERROR(__xludf.DUMMYFUNCTION("""COMPUTED_VALUE"""),17.0)</f>
        <v>17</v>
      </c>
      <c r="D494" s="4" t="str">
        <f>IFERROR(__xludf.DUMMYFUNCTION("""COMPUTED_VALUE"""),"from")</f>
        <v>from</v>
      </c>
      <c r="E494" s="4">
        <f>IFERROR(__xludf.DUMMYFUNCTION("""COMPUTED_VALUE"""),3.0)</f>
        <v>3</v>
      </c>
      <c r="F494" s="4" t="str">
        <f>IFERROR(__xludf.DUMMYFUNCTION("""COMPUTED_VALUE"""),"to")</f>
        <v>to</v>
      </c>
      <c r="G494" s="4">
        <f>IFERROR(__xludf.DUMMYFUNCTION("""COMPUTED_VALUE"""),6.0)</f>
        <v>6</v>
      </c>
      <c r="I494" s="4">
        <f t="shared" si="15"/>
        <v>484</v>
      </c>
      <c r="K494" s="4" t="str">
        <f t="shared" ref="K494:S494" si="498">IFS(
K$9=$G494, UPPER(K493) &amp; $V493,
K$9=$E494, LEFT(K493,LEN(K493)-LEN($V493)),
1,UPPER(K493)
)</f>
        <v>CMNRT</v>
      </c>
      <c r="L494" s="4" t="str">
        <f t="shared" si="498"/>
        <v/>
      </c>
      <c r="M494" s="4" t="str">
        <f t="shared" si="498"/>
        <v>SNVLLLWHBRTGMHDCM</v>
      </c>
      <c r="N494" s="4" t="str">
        <f t="shared" si="498"/>
        <v/>
      </c>
      <c r="O494" s="4" t="str">
        <f t="shared" si="498"/>
        <v>CLDMHH</v>
      </c>
      <c r="P494" s="4" t="str">
        <f t="shared" si="498"/>
        <v>mrbvfqwtqjpnzgdpg</v>
      </c>
      <c r="Q494" s="4" t="str">
        <f t="shared" si="498"/>
        <v>DG</v>
      </c>
      <c r="R494" s="4" t="str">
        <f t="shared" si="498"/>
        <v/>
      </c>
      <c r="S494" s="4" t="str">
        <f t="shared" si="498"/>
        <v>RQLPLFQHJ</v>
      </c>
      <c r="U494" s="4" t="str">
        <f t="shared" si="12"/>
        <v>HJ</v>
      </c>
      <c r="V494" s="4" t="str">
        <f t="array" ref="V494">LOWER(IFERROR(PROPER(CONCATENATE(MID(JOIN("",U494),LEN(JOIN("",U494))-ROW(INDIRECT("1:"&amp;LEN(JOIN("",U494))))+1,1))),""))</f>
        <v>jh</v>
      </c>
      <c r="X494" s="4">
        <f t="shared" si="13"/>
        <v>2</v>
      </c>
      <c r="Y494" s="4" t="b">
        <f t="shared" si="14"/>
        <v>1</v>
      </c>
    </row>
    <row r="495">
      <c r="A495" s="1" t="s">
        <v>233</v>
      </c>
      <c r="B495" s="4" t="str">
        <f>IFERROR(__xludf.DUMMYFUNCTION("SPLIT(A495,"" "")"),"move")</f>
        <v>move</v>
      </c>
      <c r="C495" s="4">
        <f>IFERROR(__xludf.DUMMYFUNCTION("""COMPUTED_VALUE"""),2.0)</f>
        <v>2</v>
      </c>
      <c r="D495" s="4" t="str">
        <f>IFERROR(__xludf.DUMMYFUNCTION("""COMPUTED_VALUE"""),"from")</f>
        <v>from</v>
      </c>
      <c r="E495" s="4">
        <f>IFERROR(__xludf.DUMMYFUNCTION("""COMPUTED_VALUE"""),9.0)</f>
        <v>9</v>
      </c>
      <c r="F495" s="4" t="str">
        <f>IFERROR(__xludf.DUMMYFUNCTION("""COMPUTED_VALUE"""),"to")</f>
        <v>to</v>
      </c>
      <c r="G495" s="4">
        <f>IFERROR(__xludf.DUMMYFUNCTION("""COMPUTED_VALUE"""),2.0)</f>
        <v>2</v>
      </c>
      <c r="I495" s="4">
        <f t="shared" si="15"/>
        <v>485</v>
      </c>
      <c r="K495" s="4" t="str">
        <f t="shared" ref="K495:S495" si="499">IFS(
K$9=$G495, UPPER(K494) &amp; $V494,
K$9=$E495, LEFT(K494,LEN(K494)-LEN($V494)),
1,UPPER(K494)
)</f>
        <v>CMNRT</v>
      </c>
      <c r="L495" s="4" t="str">
        <f t="shared" si="499"/>
        <v>jh</v>
      </c>
      <c r="M495" s="4" t="str">
        <f t="shared" si="499"/>
        <v>SNVLLLWHBRTGMHDCM</v>
      </c>
      <c r="N495" s="4" t="str">
        <f t="shared" si="499"/>
        <v/>
      </c>
      <c r="O495" s="4" t="str">
        <f t="shared" si="499"/>
        <v>CLDMHH</v>
      </c>
      <c r="P495" s="4" t="str">
        <f t="shared" si="499"/>
        <v>MRBVFQWTQJPNZGDPG</v>
      </c>
      <c r="Q495" s="4" t="str">
        <f t="shared" si="499"/>
        <v>DG</v>
      </c>
      <c r="R495" s="4" t="str">
        <f t="shared" si="499"/>
        <v/>
      </c>
      <c r="S495" s="4" t="str">
        <f t="shared" si="499"/>
        <v>RQLPLFQ</v>
      </c>
      <c r="U495" s="4" t="str">
        <f t="shared" si="12"/>
        <v>RT</v>
      </c>
      <c r="V495" s="4" t="str">
        <f t="array" ref="V495">LOWER(IFERROR(PROPER(CONCATENATE(MID(JOIN("",U495),LEN(JOIN("",U495))-ROW(INDIRECT("1:"&amp;LEN(JOIN("",U495))))+1,1))),""))</f>
        <v>tr</v>
      </c>
      <c r="X495" s="4">
        <f t="shared" si="13"/>
        <v>2</v>
      </c>
      <c r="Y495" s="4" t="b">
        <f t="shared" si="14"/>
        <v>1</v>
      </c>
    </row>
    <row r="496">
      <c r="A496" s="1" t="s">
        <v>352</v>
      </c>
      <c r="B496" s="4" t="str">
        <f>IFERROR(__xludf.DUMMYFUNCTION("SPLIT(A496,"" "")"),"move")</f>
        <v>move</v>
      </c>
      <c r="C496" s="4">
        <f>IFERROR(__xludf.DUMMYFUNCTION("""COMPUTED_VALUE"""),2.0)</f>
        <v>2</v>
      </c>
      <c r="D496" s="4" t="str">
        <f>IFERROR(__xludf.DUMMYFUNCTION("""COMPUTED_VALUE"""),"from")</f>
        <v>from</v>
      </c>
      <c r="E496" s="4">
        <f>IFERROR(__xludf.DUMMYFUNCTION("""COMPUTED_VALUE"""),1.0)</f>
        <v>1</v>
      </c>
      <c r="F496" s="4" t="str">
        <f>IFERROR(__xludf.DUMMYFUNCTION("""COMPUTED_VALUE"""),"to")</f>
        <v>to</v>
      </c>
      <c r="G496" s="4">
        <f>IFERROR(__xludf.DUMMYFUNCTION("""COMPUTED_VALUE"""),4.0)</f>
        <v>4</v>
      </c>
      <c r="I496" s="4">
        <f t="shared" si="15"/>
        <v>486</v>
      </c>
      <c r="K496" s="4" t="str">
        <f t="shared" ref="K496:S496" si="500">IFS(
K$9=$G496, UPPER(K495) &amp; $V495,
K$9=$E496, LEFT(K495,LEN(K495)-LEN($V495)),
1,UPPER(K495)
)</f>
        <v>CMN</v>
      </c>
      <c r="L496" s="4" t="str">
        <f t="shared" si="500"/>
        <v>JH</v>
      </c>
      <c r="M496" s="4" t="str">
        <f t="shared" si="500"/>
        <v>SNVLLLWHBRTGMHDCM</v>
      </c>
      <c r="N496" s="4" t="str">
        <f t="shared" si="500"/>
        <v>tr</v>
      </c>
      <c r="O496" s="4" t="str">
        <f t="shared" si="500"/>
        <v>CLDMHH</v>
      </c>
      <c r="P496" s="4" t="str">
        <f t="shared" si="500"/>
        <v>MRBVFQWTQJPNZGDPG</v>
      </c>
      <c r="Q496" s="4" t="str">
        <f t="shared" si="500"/>
        <v>DG</v>
      </c>
      <c r="R496" s="4" t="str">
        <f t="shared" si="500"/>
        <v/>
      </c>
      <c r="S496" s="4" t="str">
        <f t="shared" si="500"/>
        <v>RQLPLFQ</v>
      </c>
      <c r="U496" s="4" t="str">
        <f t="shared" si="12"/>
        <v>LWHBRTGMHDCM</v>
      </c>
      <c r="V496" s="4" t="str">
        <f t="array" ref="V496">LOWER(IFERROR(PROPER(CONCATENATE(MID(JOIN("",U496),LEN(JOIN("",U496))-ROW(INDIRECT("1:"&amp;LEN(JOIN("",U496))))+1,1))),""))</f>
        <v>mcdhmgtrbhwl</v>
      </c>
      <c r="X496" s="4">
        <f t="shared" si="13"/>
        <v>12</v>
      </c>
      <c r="Y496" s="4" t="b">
        <f t="shared" si="14"/>
        <v>1</v>
      </c>
    </row>
    <row r="497">
      <c r="A497" s="1" t="s">
        <v>353</v>
      </c>
      <c r="B497" s="4" t="str">
        <f>IFERROR(__xludf.DUMMYFUNCTION("SPLIT(A497,"" "")"),"move")</f>
        <v>move</v>
      </c>
      <c r="C497" s="4">
        <f>IFERROR(__xludf.DUMMYFUNCTION("""COMPUTED_VALUE"""),12.0)</f>
        <v>12</v>
      </c>
      <c r="D497" s="4" t="str">
        <f>IFERROR(__xludf.DUMMYFUNCTION("""COMPUTED_VALUE"""),"from")</f>
        <v>from</v>
      </c>
      <c r="E497" s="4">
        <f>IFERROR(__xludf.DUMMYFUNCTION("""COMPUTED_VALUE"""),3.0)</f>
        <v>3</v>
      </c>
      <c r="F497" s="4" t="str">
        <f>IFERROR(__xludf.DUMMYFUNCTION("""COMPUTED_VALUE"""),"to")</f>
        <v>to</v>
      </c>
      <c r="G497" s="4">
        <f>IFERROR(__xludf.DUMMYFUNCTION("""COMPUTED_VALUE"""),8.0)</f>
        <v>8</v>
      </c>
      <c r="I497" s="4">
        <f t="shared" si="15"/>
        <v>487</v>
      </c>
      <c r="K497" s="4" t="str">
        <f t="shared" ref="K497:S497" si="501">IFS(
K$9=$G497, UPPER(K496) &amp; $V496,
K$9=$E497, LEFT(K496,LEN(K496)-LEN($V496)),
1,UPPER(K496)
)</f>
        <v>CMN</v>
      </c>
      <c r="L497" s="4" t="str">
        <f t="shared" si="501"/>
        <v>JH</v>
      </c>
      <c r="M497" s="4" t="str">
        <f t="shared" si="501"/>
        <v>SNVLL</v>
      </c>
      <c r="N497" s="4" t="str">
        <f t="shared" si="501"/>
        <v>TR</v>
      </c>
      <c r="O497" s="4" t="str">
        <f t="shared" si="501"/>
        <v>CLDMHH</v>
      </c>
      <c r="P497" s="4" t="str">
        <f t="shared" si="501"/>
        <v>MRBVFQWTQJPNZGDPG</v>
      </c>
      <c r="Q497" s="4" t="str">
        <f t="shared" si="501"/>
        <v>DG</v>
      </c>
      <c r="R497" s="4" t="str">
        <f t="shared" si="501"/>
        <v>mcdhmgtrbhwl</v>
      </c>
      <c r="S497" s="4" t="str">
        <f t="shared" si="501"/>
        <v>RQLPLFQ</v>
      </c>
      <c r="U497" s="4" t="str">
        <f t="shared" si="12"/>
        <v>NZGDPG</v>
      </c>
      <c r="V497" s="4" t="str">
        <f t="array" ref="V497">LOWER(IFERROR(PROPER(CONCATENATE(MID(JOIN("",U497),LEN(JOIN("",U497))-ROW(INDIRECT("1:"&amp;LEN(JOIN("",U497))))+1,1))),""))</f>
        <v>gpdgzn</v>
      </c>
      <c r="X497" s="4">
        <f t="shared" si="13"/>
        <v>6</v>
      </c>
      <c r="Y497" s="4" t="b">
        <f t="shared" si="14"/>
        <v>1</v>
      </c>
    </row>
    <row r="498">
      <c r="A498" s="1" t="s">
        <v>220</v>
      </c>
      <c r="B498" s="4" t="str">
        <f>IFERROR(__xludf.DUMMYFUNCTION("SPLIT(A498,"" "")"),"move")</f>
        <v>move</v>
      </c>
      <c r="C498" s="4">
        <f>IFERROR(__xludf.DUMMYFUNCTION("""COMPUTED_VALUE"""),6.0)</f>
        <v>6</v>
      </c>
      <c r="D498" s="4" t="str">
        <f>IFERROR(__xludf.DUMMYFUNCTION("""COMPUTED_VALUE"""),"from")</f>
        <v>from</v>
      </c>
      <c r="E498" s="4">
        <f>IFERROR(__xludf.DUMMYFUNCTION("""COMPUTED_VALUE"""),6.0)</f>
        <v>6</v>
      </c>
      <c r="F498" s="4" t="str">
        <f>IFERROR(__xludf.DUMMYFUNCTION("""COMPUTED_VALUE"""),"to")</f>
        <v>to</v>
      </c>
      <c r="G498" s="4">
        <f>IFERROR(__xludf.DUMMYFUNCTION("""COMPUTED_VALUE"""),5.0)</f>
        <v>5</v>
      </c>
      <c r="I498" s="4">
        <f t="shared" si="15"/>
        <v>488</v>
      </c>
      <c r="K498" s="4" t="str">
        <f t="shared" ref="K498:S498" si="502">IFS(
K$9=$G498, UPPER(K497) &amp; $V497,
K$9=$E498, LEFT(K497,LEN(K497)-LEN($V497)),
1,UPPER(K497)
)</f>
        <v>CMN</v>
      </c>
      <c r="L498" s="4" t="str">
        <f t="shared" si="502"/>
        <v>JH</v>
      </c>
      <c r="M498" s="4" t="str">
        <f t="shared" si="502"/>
        <v>SNVLL</v>
      </c>
      <c r="N498" s="4" t="str">
        <f t="shared" si="502"/>
        <v>TR</v>
      </c>
      <c r="O498" s="4" t="str">
        <f t="shared" si="502"/>
        <v>CLDMHHgpdgzn</v>
      </c>
      <c r="P498" s="4" t="str">
        <f t="shared" si="502"/>
        <v>MRBVFQWTQJP</v>
      </c>
      <c r="Q498" s="4" t="str">
        <f t="shared" si="502"/>
        <v>DG</v>
      </c>
      <c r="R498" s="4" t="str">
        <f t="shared" si="502"/>
        <v>MCDHMGTRBHWL</v>
      </c>
      <c r="S498" s="4" t="str">
        <f t="shared" si="502"/>
        <v>RQLPLFQ</v>
      </c>
      <c r="U498" s="4" t="str">
        <f t="shared" si="12"/>
        <v>JH</v>
      </c>
      <c r="V498" s="4" t="str">
        <f t="array" ref="V498">LOWER(IFERROR(PROPER(CONCATENATE(MID(JOIN("",U498),LEN(JOIN("",U498))-ROW(INDIRECT("1:"&amp;LEN(JOIN("",U498))))+1,1))),""))</f>
        <v>hj</v>
      </c>
      <c r="X498" s="4">
        <f t="shared" si="13"/>
        <v>2</v>
      </c>
      <c r="Y498" s="4" t="b">
        <f t="shared" si="14"/>
        <v>1</v>
      </c>
    </row>
    <row r="499">
      <c r="A499" s="1" t="s">
        <v>179</v>
      </c>
      <c r="B499" s="4" t="str">
        <f>IFERROR(__xludf.DUMMYFUNCTION("SPLIT(A499,"" "")"),"move")</f>
        <v>move</v>
      </c>
      <c r="C499" s="4">
        <f>IFERROR(__xludf.DUMMYFUNCTION("""COMPUTED_VALUE"""),2.0)</f>
        <v>2</v>
      </c>
      <c r="D499" s="4" t="str">
        <f>IFERROR(__xludf.DUMMYFUNCTION("""COMPUTED_VALUE"""),"from")</f>
        <v>from</v>
      </c>
      <c r="E499" s="4">
        <f>IFERROR(__xludf.DUMMYFUNCTION("""COMPUTED_VALUE"""),2.0)</f>
        <v>2</v>
      </c>
      <c r="F499" s="4" t="str">
        <f>IFERROR(__xludf.DUMMYFUNCTION("""COMPUTED_VALUE"""),"to")</f>
        <v>to</v>
      </c>
      <c r="G499" s="4">
        <f>IFERROR(__xludf.DUMMYFUNCTION("""COMPUTED_VALUE"""),1.0)</f>
        <v>1</v>
      </c>
      <c r="I499" s="4">
        <f t="shared" si="15"/>
        <v>489</v>
      </c>
      <c r="K499" s="4" t="str">
        <f t="shared" ref="K499:S499" si="503">IFS(
K$9=$G499, UPPER(K498) &amp; $V498,
K$9=$E499, LEFT(K498,LEN(K498)-LEN($V498)),
1,UPPER(K498)
)</f>
        <v>CMNhj</v>
      </c>
      <c r="L499" s="4" t="str">
        <f t="shared" si="503"/>
        <v/>
      </c>
      <c r="M499" s="4" t="str">
        <f t="shared" si="503"/>
        <v>SNVLL</v>
      </c>
      <c r="N499" s="4" t="str">
        <f t="shared" si="503"/>
        <v>TR</v>
      </c>
      <c r="O499" s="4" t="str">
        <f t="shared" si="503"/>
        <v>CLDMHHGPDGZN</v>
      </c>
      <c r="P499" s="4" t="str">
        <f t="shared" si="503"/>
        <v>MRBVFQWTQJP</v>
      </c>
      <c r="Q499" s="4" t="str">
        <f t="shared" si="503"/>
        <v>DG</v>
      </c>
      <c r="R499" s="4" t="str">
        <f t="shared" si="503"/>
        <v>MCDHMGTRBHWL</v>
      </c>
      <c r="S499" s="4" t="str">
        <f t="shared" si="503"/>
        <v>RQLPLFQ</v>
      </c>
      <c r="U499" s="4" t="str">
        <f t="shared" si="12"/>
        <v>PLFQ</v>
      </c>
      <c r="V499" s="4" t="str">
        <f t="array" ref="V499">LOWER(IFERROR(PROPER(CONCATENATE(MID(JOIN("",U499),LEN(JOIN("",U499))-ROW(INDIRECT("1:"&amp;LEN(JOIN("",U499))))+1,1))),""))</f>
        <v>qflp</v>
      </c>
      <c r="X499" s="4">
        <f t="shared" si="13"/>
        <v>4</v>
      </c>
      <c r="Y499" s="4" t="b">
        <f t="shared" si="14"/>
        <v>1</v>
      </c>
    </row>
    <row r="500">
      <c r="A500" s="1" t="s">
        <v>265</v>
      </c>
      <c r="B500" s="4" t="str">
        <f>IFERROR(__xludf.DUMMYFUNCTION("SPLIT(A500,"" "")"),"move")</f>
        <v>move</v>
      </c>
      <c r="C500" s="4">
        <f>IFERROR(__xludf.DUMMYFUNCTION("""COMPUTED_VALUE"""),4.0)</f>
        <v>4</v>
      </c>
      <c r="D500" s="4" t="str">
        <f>IFERROR(__xludf.DUMMYFUNCTION("""COMPUTED_VALUE"""),"from")</f>
        <v>from</v>
      </c>
      <c r="E500" s="4">
        <f>IFERROR(__xludf.DUMMYFUNCTION("""COMPUTED_VALUE"""),9.0)</f>
        <v>9</v>
      </c>
      <c r="F500" s="4" t="str">
        <f>IFERROR(__xludf.DUMMYFUNCTION("""COMPUTED_VALUE"""),"to")</f>
        <v>to</v>
      </c>
      <c r="G500" s="4">
        <f>IFERROR(__xludf.DUMMYFUNCTION("""COMPUTED_VALUE"""),7.0)</f>
        <v>7</v>
      </c>
      <c r="I500" s="4">
        <f t="shared" si="15"/>
        <v>490</v>
      </c>
      <c r="K500" s="4" t="str">
        <f t="shared" ref="K500:S500" si="504">IFS(
K$9=$G500, UPPER(K499) &amp; $V499,
K$9=$E500, LEFT(K499,LEN(K499)-LEN($V499)),
1,UPPER(K499)
)</f>
        <v>CMNHJ</v>
      </c>
      <c r="L500" s="4" t="str">
        <f t="shared" si="504"/>
        <v/>
      </c>
      <c r="M500" s="4" t="str">
        <f t="shared" si="504"/>
        <v>SNVLL</v>
      </c>
      <c r="N500" s="4" t="str">
        <f t="shared" si="504"/>
        <v>TR</v>
      </c>
      <c r="O500" s="4" t="str">
        <f t="shared" si="504"/>
        <v>CLDMHHGPDGZN</v>
      </c>
      <c r="P500" s="4" t="str">
        <f t="shared" si="504"/>
        <v>MRBVFQWTQJP</v>
      </c>
      <c r="Q500" s="4" t="str">
        <f t="shared" si="504"/>
        <v>DGqflp</v>
      </c>
      <c r="R500" s="4" t="str">
        <f t="shared" si="504"/>
        <v>MCDHMGTRBHWL</v>
      </c>
      <c r="S500" s="4" t="str">
        <f t="shared" si="504"/>
        <v>RQL</v>
      </c>
      <c r="U500" s="4" t="str">
        <f t="shared" si="12"/>
        <v>lp</v>
      </c>
      <c r="V500" s="4" t="str">
        <f t="array" ref="V500">LOWER(IFERROR(PROPER(CONCATENATE(MID(JOIN("",U500),LEN(JOIN("",U500))-ROW(INDIRECT("1:"&amp;LEN(JOIN("",U500))))+1,1))),""))</f>
        <v>pl</v>
      </c>
      <c r="X500" s="4">
        <f t="shared" si="13"/>
        <v>2</v>
      </c>
      <c r="Y500" s="4" t="b">
        <f t="shared" si="14"/>
        <v>1</v>
      </c>
    </row>
    <row r="501">
      <c r="A501" s="1" t="s">
        <v>296</v>
      </c>
      <c r="B501" s="4" t="str">
        <f>IFERROR(__xludf.DUMMYFUNCTION("SPLIT(A501,"" "")"),"move")</f>
        <v>move</v>
      </c>
      <c r="C501" s="4">
        <f>IFERROR(__xludf.DUMMYFUNCTION("""COMPUTED_VALUE"""),2.0)</f>
        <v>2</v>
      </c>
      <c r="D501" s="4" t="str">
        <f>IFERROR(__xludf.DUMMYFUNCTION("""COMPUTED_VALUE"""),"from")</f>
        <v>from</v>
      </c>
      <c r="E501" s="4">
        <f>IFERROR(__xludf.DUMMYFUNCTION("""COMPUTED_VALUE"""),7.0)</f>
        <v>7</v>
      </c>
      <c r="F501" s="4" t="str">
        <f>IFERROR(__xludf.DUMMYFUNCTION("""COMPUTED_VALUE"""),"to")</f>
        <v>to</v>
      </c>
      <c r="G501" s="4">
        <f>IFERROR(__xludf.DUMMYFUNCTION("""COMPUTED_VALUE"""),3.0)</f>
        <v>3</v>
      </c>
      <c r="I501" s="4">
        <f t="shared" si="15"/>
        <v>491</v>
      </c>
      <c r="K501" s="4" t="str">
        <f t="shared" ref="K501:S501" si="505">IFS(
K$9=$G501, UPPER(K500) &amp; $V500,
K$9=$E501, LEFT(K500,LEN(K500)-LEN($V500)),
1,UPPER(K500)
)</f>
        <v>CMNHJ</v>
      </c>
      <c r="L501" s="4" t="str">
        <f t="shared" si="505"/>
        <v/>
      </c>
      <c r="M501" s="4" t="str">
        <f t="shared" si="505"/>
        <v>SNVLLpl</v>
      </c>
      <c r="N501" s="4" t="str">
        <f t="shared" si="505"/>
        <v>TR</v>
      </c>
      <c r="O501" s="4" t="str">
        <f t="shared" si="505"/>
        <v>CLDMHHGPDGZN</v>
      </c>
      <c r="P501" s="4" t="str">
        <f t="shared" si="505"/>
        <v>MRBVFQWTQJP</v>
      </c>
      <c r="Q501" s="4" t="str">
        <f t="shared" si="505"/>
        <v>DGqf</v>
      </c>
      <c r="R501" s="4" t="str">
        <f t="shared" si="505"/>
        <v>MCDHMGTRBHWL</v>
      </c>
      <c r="S501" s="4" t="str">
        <f t="shared" si="505"/>
        <v>RQL</v>
      </c>
      <c r="U501" s="4" t="str">
        <f t="shared" si="12"/>
        <v>J</v>
      </c>
      <c r="V501" s="4" t="str">
        <f t="array" ref="V501">LOWER(IFERROR(PROPER(CONCATENATE(MID(JOIN("",U501),LEN(JOIN("",U501))-ROW(INDIRECT("1:"&amp;LEN(JOIN("",U501))))+1,1))),""))</f>
        <v>j</v>
      </c>
      <c r="X501" s="4">
        <f t="shared" si="13"/>
        <v>1</v>
      </c>
      <c r="Y501" s="4" t="b">
        <f t="shared" si="14"/>
        <v>1</v>
      </c>
    </row>
    <row r="502">
      <c r="A502" s="1" t="s">
        <v>165</v>
      </c>
      <c r="B502" s="4" t="str">
        <f>IFERROR(__xludf.DUMMYFUNCTION("SPLIT(A502,"" "")"),"move")</f>
        <v>move</v>
      </c>
      <c r="C502" s="4">
        <f>IFERROR(__xludf.DUMMYFUNCTION("""COMPUTED_VALUE"""),1.0)</f>
        <v>1</v>
      </c>
      <c r="D502" s="4" t="str">
        <f>IFERROR(__xludf.DUMMYFUNCTION("""COMPUTED_VALUE"""),"from")</f>
        <v>from</v>
      </c>
      <c r="E502" s="4">
        <f>IFERROR(__xludf.DUMMYFUNCTION("""COMPUTED_VALUE"""),1.0)</f>
        <v>1</v>
      </c>
      <c r="F502" s="4" t="str">
        <f>IFERROR(__xludf.DUMMYFUNCTION("""COMPUTED_VALUE"""),"to")</f>
        <v>to</v>
      </c>
      <c r="G502" s="4">
        <f>IFERROR(__xludf.DUMMYFUNCTION("""COMPUTED_VALUE"""),5.0)</f>
        <v>5</v>
      </c>
      <c r="I502" s="4">
        <f t="shared" si="15"/>
        <v>492</v>
      </c>
      <c r="K502" s="4" t="str">
        <f t="shared" ref="K502:S502" si="506">IFS(
K$9=$G502, UPPER(K501) &amp; $V501,
K$9=$E502, LEFT(K501,LEN(K501)-LEN($V501)),
1,UPPER(K501)
)</f>
        <v>CMNH</v>
      </c>
      <c r="L502" s="4" t="str">
        <f t="shared" si="506"/>
        <v/>
      </c>
      <c r="M502" s="4" t="str">
        <f t="shared" si="506"/>
        <v>SNVLLPL</v>
      </c>
      <c r="N502" s="4" t="str">
        <f t="shared" si="506"/>
        <v>TR</v>
      </c>
      <c r="O502" s="4" t="str">
        <f t="shared" si="506"/>
        <v>CLDMHHGPDGZNj</v>
      </c>
      <c r="P502" s="4" t="str">
        <f t="shared" si="506"/>
        <v>MRBVFQWTQJP</v>
      </c>
      <c r="Q502" s="4" t="str">
        <f t="shared" si="506"/>
        <v>DGQF</v>
      </c>
      <c r="R502" s="4" t="str">
        <f t="shared" si="506"/>
        <v>MCDHMGTRBHWL</v>
      </c>
      <c r="S502" s="4" t="str">
        <f t="shared" si="506"/>
        <v>RQL</v>
      </c>
      <c r="U502" s="4" t="str">
        <f t="shared" si="12"/>
        <v>DHMGTRBHWL</v>
      </c>
      <c r="V502" s="4" t="str">
        <f t="array" ref="V502">LOWER(IFERROR(PROPER(CONCATENATE(MID(JOIN("",U502),LEN(JOIN("",U502))-ROW(INDIRECT("1:"&amp;LEN(JOIN("",U502))))+1,1))),""))</f>
        <v>lwhbrtgmhd</v>
      </c>
      <c r="X502" s="4">
        <f t="shared" si="13"/>
        <v>10</v>
      </c>
      <c r="Y502" s="4" t="b">
        <f t="shared" si="14"/>
        <v>1</v>
      </c>
    </row>
    <row r="503">
      <c r="A503" s="1" t="s">
        <v>354</v>
      </c>
      <c r="B503" s="4" t="str">
        <f>IFERROR(__xludf.DUMMYFUNCTION("SPLIT(A503,"" "")"),"move")</f>
        <v>move</v>
      </c>
      <c r="C503" s="4">
        <f>IFERROR(__xludf.DUMMYFUNCTION("""COMPUTED_VALUE"""),10.0)</f>
        <v>10</v>
      </c>
      <c r="D503" s="4" t="str">
        <f>IFERROR(__xludf.DUMMYFUNCTION("""COMPUTED_VALUE"""),"from")</f>
        <v>from</v>
      </c>
      <c r="E503" s="4">
        <f>IFERROR(__xludf.DUMMYFUNCTION("""COMPUTED_VALUE"""),8.0)</f>
        <v>8</v>
      </c>
      <c r="F503" s="4" t="str">
        <f>IFERROR(__xludf.DUMMYFUNCTION("""COMPUTED_VALUE"""),"to")</f>
        <v>to</v>
      </c>
      <c r="G503" s="4">
        <f>IFERROR(__xludf.DUMMYFUNCTION("""COMPUTED_VALUE"""),6.0)</f>
        <v>6</v>
      </c>
      <c r="I503" s="4">
        <f t="shared" si="15"/>
        <v>493</v>
      </c>
      <c r="K503" s="4" t="str">
        <f t="shared" ref="K503:S503" si="507">IFS(
K$9=$G503, UPPER(K502) &amp; $V502,
K$9=$E503, LEFT(K502,LEN(K502)-LEN($V502)),
1,UPPER(K502)
)</f>
        <v>CMNH</v>
      </c>
      <c r="L503" s="4" t="str">
        <f t="shared" si="507"/>
        <v/>
      </c>
      <c r="M503" s="4" t="str">
        <f t="shared" si="507"/>
        <v>SNVLLPL</v>
      </c>
      <c r="N503" s="4" t="str">
        <f t="shared" si="507"/>
        <v>TR</v>
      </c>
      <c r="O503" s="4" t="str">
        <f t="shared" si="507"/>
        <v>CLDMHHGPDGZNJ</v>
      </c>
      <c r="P503" s="4" t="str">
        <f t="shared" si="507"/>
        <v>MRBVFQWTQJPlwhbrtgmhd</v>
      </c>
      <c r="Q503" s="4" t="str">
        <f t="shared" si="507"/>
        <v>DGQF</v>
      </c>
      <c r="R503" s="4" t="str">
        <f t="shared" si="507"/>
        <v>MC</v>
      </c>
      <c r="S503" s="4" t="str">
        <f t="shared" si="507"/>
        <v>RQL</v>
      </c>
      <c r="U503" s="4" t="str">
        <f t="shared" si="12"/>
        <v>PL</v>
      </c>
      <c r="V503" s="4" t="str">
        <f t="array" ref="V503">LOWER(IFERROR(PROPER(CONCATENATE(MID(JOIN("",U503),LEN(JOIN("",U503))-ROW(INDIRECT("1:"&amp;LEN(JOIN("",U503))))+1,1))),""))</f>
        <v>lp</v>
      </c>
      <c r="X503" s="4">
        <f t="shared" si="13"/>
        <v>2</v>
      </c>
      <c r="Y503" s="4" t="b">
        <f t="shared" si="14"/>
        <v>1</v>
      </c>
    </row>
    <row r="504">
      <c r="A504" s="1" t="s">
        <v>314</v>
      </c>
      <c r="B504" s="4" t="str">
        <f>IFERROR(__xludf.DUMMYFUNCTION("SPLIT(A504,"" "")"),"move")</f>
        <v>move</v>
      </c>
      <c r="C504" s="4">
        <f>IFERROR(__xludf.DUMMYFUNCTION("""COMPUTED_VALUE"""),2.0)</f>
        <v>2</v>
      </c>
      <c r="D504" s="4" t="str">
        <f>IFERROR(__xludf.DUMMYFUNCTION("""COMPUTED_VALUE"""),"from")</f>
        <v>from</v>
      </c>
      <c r="E504" s="4">
        <f>IFERROR(__xludf.DUMMYFUNCTION("""COMPUTED_VALUE"""),3.0)</f>
        <v>3</v>
      </c>
      <c r="F504" s="4" t="str">
        <f>IFERROR(__xludf.DUMMYFUNCTION("""COMPUTED_VALUE"""),"to")</f>
        <v>to</v>
      </c>
      <c r="G504" s="4">
        <f>IFERROR(__xludf.DUMMYFUNCTION("""COMPUTED_VALUE"""),9.0)</f>
        <v>9</v>
      </c>
      <c r="I504" s="4">
        <f t="shared" si="15"/>
        <v>494</v>
      </c>
      <c r="K504" s="4" t="str">
        <f t="shared" ref="K504:S504" si="508">IFS(
K$9=$G504, UPPER(K503) &amp; $V503,
K$9=$E504, LEFT(K503,LEN(K503)-LEN($V503)),
1,UPPER(K503)
)</f>
        <v>CMNH</v>
      </c>
      <c r="L504" s="4" t="str">
        <f t="shared" si="508"/>
        <v/>
      </c>
      <c r="M504" s="4" t="str">
        <f t="shared" si="508"/>
        <v>SNVLL</v>
      </c>
      <c r="N504" s="4" t="str">
        <f t="shared" si="508"/>
        <v>TR</v>
      </c>
      <c r="O504" s="4" t="str">
        <f t="shared" si="508"/>
        <v>CLDMHHGPDGZNJ</v>
      </c>
      <c r="P504" s="4" t="str">
        <f t="shared" si="508"/>
        <v>MRBVFQWTQJPLWHBRTGMHD</v>
      </c>
      <c r="Q504" s="4" t="str">
        <f t="shared" si="508"/>
        <v>DGQF</v>
      </c>
      <c r="R504" s="4" t="str">
        <f t="shared" si="508"/>
        <v>MC</v>
      </c>
      <c r="S504" s="4" t="str">
        <f t="shared" si="508"/>
        <v>RQLlp</v>
      </c>
      <c r="U504" s="4" t="str">
        <f t="shared" si="12"/>
        <v>HHGPDGZNJ</v>
      </c>
      <c r="V504" s="4" t="str">
        <f t="array" ref="V504">LOWER(IFERROR(PROPER(CONCATENATE(MID(JOIN("",U504),LEN(JOIN("",U504))-ROW(INDIRECT("1:"&amp;LEN(JOIN("",U504))))+1,1))),""))</f>
        <v>jnzgdpghh</v>
      </c>
      <c r="X504" s="4">
        <f t="shared" si="13"/>
        <v>9</v>
      </c>
      <c r="Y504" s="4" t="b">
        <f t="shared" si="14"/>
        <v>1</v>
      </c>
    </row>
    <row r="505">
      <c r="A505" s="1" t="s">
        <v>355</v>
      </c>
      <c r="B505" s="4" t="str">
        <f>IFERROR(__xludf.DUMMYFUNCTION("SPLIT(A505,"" "")"),"move")</f>
        <v>move</v>
      </c>
      <c r="C505" s="4">
        <f>IFERROR(__xludf.DUMMYFUNCTION("""COMPUTED_VALUE"""),9.0)</f>
        <v>9</v>
      </c>
      <c r="D505" s="4" t="str">
        <f>IFERROR(__xludf.DUMMYFUNCTION("""COMPUTED_VALUE"""),"from")</f>
        <v>from</v>
      </c>
      <c r="E505" s="4">
        <f>IFERROR(__xludf.DUMMYFUNCTION("""COMPUTED_VALUE"""),5.0)</f>
        <v>5</v>
      </c>
      <c r="F505" s="4" t="str">
        <f>IFERROR(__xludf.DUMMYFUNCTION("""COMPUTED_VALUE"""),"to")</f>
        <v>to</v>
      </c>
      <c r="G505" s="4">
        <f>IFERROR(__xludf.DUMMYFUNCTION("""COMPUTED_VALUE"""),2.0)</f>
        <v>2</v>
      </c>
      <c r="I505" s="4">
        <f t="shared" si="15"/>
        <v>495</v>
      </c>
      <c r="K505" s="4" t="str">
        <f t="shared" ref="K505:S505" si="509">IFS(
K$9=$G505, UPPER(K504) &amp; $V504,
K$9=$E505, LEFT(K504,LEN(K504)-LEN($V504)),
1,UPPER(K504)
)</f>
        <v>CMNH</v>
      </c>
      <c r="L505" s="4" t="str">
        <f t="shared" si="509"/>
        <v>jnzgdpghh</v>
      </c>
      <c r="M505" s="4" t="str">
        <f t="shared" si="509"/>
        <v>SNVLL</v>
      </c>
      <c r="N505" s="4" t="str">
        <f t="shared" si="509"/>
        <v>TR</v>
      </c>
      <c r="O505" s="4" t="str">
        <f t="shared" si="509"/>
        <v>CLDM</v>
      </c>
      <c r="P505" s="4" t="str">
        <f t="shared" si="509"/>
        <v>MRBVFQWTQJPLWHBRTGMHD</v>
      </c>
      <c r="Q505" s="4" t="str">
        <f t="shared" si="509"/>
        <v>DGQF</v>
      </c>
      <c r="R505" s="4" t="str">
        <f t="shared" si="509"/>
        <v>MC</v>
      </c>
      <c r="S505" s="4" t="str">
        <f t="shared" si="509"/>
        <v>RQLLP</v>
      </c>
      <c r="U505" s="4" t="str">
        <f t="shared" si="12"/>
        <v>zgdpghh</v>
      </c>
      <c r="V505" s="4" t="str">
        <f t="array" ref="V505">LOWER(IFERROR(PROPER(CONCATENATE(MID(JOIN("",U505),LEN(JOIN("",U505))-ROW(INDIRECT("1:"&amp;LEN(JOIN("",U505))))+1,1))),""))</f>
        <v>hhgpdgz</v>
      </c>
      <c r="X505" s="4">
        <f t="shared" si="13"/>
        <v>7</v>
      </c>
      <c r="Y505" s="4" t="b">
        <f t="shared" si="14"/>
        <v>1</v>
      </c>
    </row>
    <row r="506">
      <c r="A506" s="1" t="s">
        <v>340</v>
      </c>
      <c r="B506" s="4" t="str">
        <f>IFERROR(__xludf.DUMMYFUNCTION("SPLIT(A506,"" "")"),"move")</f>
        <v>move</v>
      </c>
      <c r="C506" s="4">
        <f>IFERROR(__xludf.DUMMYFUNCTION("""COMPUTED_VALUE"""),7.0)</f>
        <v>7</v>
      </c>
      <c r="D506" s="4" t="str">
        <f>IFERROR(__xludf.DUMMYFUNCTION("""COMPUTED_VALUE"""),"from")</f>
        <v>from</v>
      </c>
      <c r="E506" s="4">
        <f>IFERROR(__xludf.DUMMYFUNCTION("""COMPUTED_VALUE"""),2.0)</f>
        <v>2</v>
      </c>
      <c r="F506" s="4" t="str">
        <f>IFERROR(__xludf.DUMMYFUNCTION("""COMPUTED_VALUE"""),"to")</f>
        <v>to</v>
      </c>
      <c r="G506" s="4">
        <f>IFERROR(__xludf.DUMMYFUNCTION("""COMPUTED_VALUE"""),8.0)</f>
        <v>8</v>
      </c>
      <c r="I506" s="4">
        <f t="shared" si="15"/>
        <v>496</v>
      </c>
      <c r="K506" s="4" t="str">
        <f t="shared" ref="K506:S506" si="510">IFS(
K$9=$G506, UPPER(K505) &amp; $V505,
K$9=$E506, LEFT(K505,LEN(K505)-LEN($V505)),
1,UPPER(K505)
)</f>
        <v>CMNH</v>
      </c>
      <c r="L506" s="4" t="str">
        <f t="shared" si="510"/>
        <v>jn</v>
      </c>
      <c r="M506" s="4" t="str">
        <f t="shared" si="510"/>
        <v>SNVLL</v>
      </c>
      <c r="N506" s="4" t="str">
        <f t="shared" si="510"/>
        <v>TR</v>
      </c>
      <c r="O506" s="4" t="str">
        <f t="shared" si="510"/>
        <v>CLDM</v>
      </c>
      <c r="P506" s="4" t="str">
        <f t="shared" si="510"/>
        <v>MRBVFQWTQJPLWHBRTGMHD</v>
      </c>
      <c r="Q506" s="4" t="str">
        <f t="shared" si="510"/>
        <v>DGQF</v>
      </c>
      <c r="R506" s="4" t="str">
        <f t="shared" si="510"/>
        <v>MChhgpdgz</v>
      </c>
      <c r="S506" s="4" t="str">
        <f t="shared" si="510"/>
        <v>RQLLP</v>
      </c>
      <c r="U506" s="4" t="str">
        <f t="shared" si="12"/>
        <v>R</v>
      </c>
      <c r="V506" s="4" t="str">
        <f t="array" ref="V506">LOWER(IFERROR(PROPER(CONCATENATE(MID(JOIN("",U506),LEN(JOIN("",U506))-ROW(INDIRECT("1:"&amp;LEN(JOIN("",U506))))+1,1))),""))</f>
        <v>r</v>
      </c>
      <c r="X506" s="4">
        <f t="shared" si="13"/>
        <v>1</v>
      </c>
      <c r="Y506" s="4" t="b">
        <f t="shared" si="14"/>
        <v>1</v>
      </c>
    </row>
    <row r="507">
      <c r="A507" s="1" t="s">
        <v>315</v>
      </c>
      <c r="B507" s="4" t="str">
        <f>IFERROR(__xludf.DUMMYFUNCTION("SPLIT(A507,"" "")"),"move")</f>
        <v>move</v>
      </c>
      <c r="C507" s="4">
        <f>IFERROR(__xludf.DUMMYFUNCTION("""COMPUTED_VALUE"""),1.0)</f>
        <v>1</v>
      </c>
      <c r="D507" s="4" t="str">
        <f>IFERROR(__xludf.DUMMYFUNCTION("""COMPUTED_VALUE"""),"from")</f>
        <v>from</v>
      </c>
      <c r="E507" s="4">
        <f>IFERROR(__xludf.DUMMYFUNCTION("""COMPUTED_VALUE"""),4.0)</f>
        <v>4</v>
      </c>
      <c r="F507" s="4" t="str">
        <f>IFERROR(__xludf.DUMMYFUNCTION("""COMPUTED_VALUE"""),"to")</f>
        <v>to</v>
      </c>
      <c r="G507" s="4">
        <f>IFERROR(__xludf.DUMMYFUNCTION("""COMPUTED_VALUE"""),8.0)</f>
        <v>8</v>
      </c>
      <c r="I507" s="4">
        <f t="shared" si="15"/>
        <v>497</v>
      </c>
      <c r="K507" s="4" t="str">
        <f t="shared" ref="K507:S507" si="511">IFS(
K$9=$G507, UPPER(K506) &amp; $V506,
K$9=$E507, LEFT(K506,LEN(K506)-LEN($V506)),
1,UPPER(K506)
)</f>
        <v>CMNH</v>
      </c>
      <c r="L507" s="4" t="str">
        <f t="shared" si="511"/>
        <v>JN</v>
      </c>
      <c r="M507" s="4" t="str">
        <f t="shared" si="511"/>
        <v>SNVLL</v>
      </c>
      <c r="N507" s="4" t="str">
        <f t="shared" si="511"/>
        <v>T</v>
      </c>
      <c r="O507" s="4" t="str">
        <f t="shared" si="511"/>
        <v>CLDM</v>
      </c>
      <c r="P507" s="4" t="str">
        <f t="shared" si="511"/>
        <v>MRBVFQWTQJPLWHBRTGMHD</v>
      </c>
      <c r="Q507" s="4" t="str">
        <f t="shared" si="511"/>
        <v>DGQF</v>
      </c>
      <c r="R507" s="4" t="str">
        <f t="shared" si="511"/>
        <v>MCHHGPDGZr</v>
      </c>
      <c r="S507" s="4" t="str">
        <f t="shared" si="511"/>
        <v>RQLLP</v>
      </c>
      <c r="U507" s="4" t="str">
        <f t="shared" si="12"/>
        <v>T</v>
      </c>
      <c r="V507" s="4" t="str">
        <f t="array" ref="V507">LOWER(IFERROR(PROPER(CONCATENATE(MID(JOIN("",U507),LEN(JOIN("",U507))-ROW(INDIRECT("1:"&amp;LEN(JOIN("",U507))))+1,1))),""))</f>
        <v>t</v>
      </c>
      <c r="X507" s="4">
        <f t="shared" si="13"/>
        <v>1</v>
      </c>
      <c r="Y507" s="4" t="b">
        <f t="shared" si="14"/>
        <v>1</v>
      </c>
    </row>
    <row r="508">
      <c r="A508" s="1" t="s">
        <v>356</v>
      </c>
      <c r="B508" s="4" t="str">
        <f>IFERROR(__xludf.DUMMYFUNCTION("SPLIT(A508,"" "")"),"move")</f>
        <v>move</v>
      </c>
      <c r="C508" s="4">
        <f>IFERROR(__xludf.DUMMYFUNCTION("""COMPUTED_VALUE"""),1.0)</f>
        <v>1</v>
      </c>
      <c r="D508" s="4" t="str">
        <f>IFERROR(__xludf.DUMMYFUNCTION("""COMPUTED_VALUE"""),"from")</f>
        <v>from</v>
      </c>
      <c r="E508" s="4">
        <f>IFERROR(__xludf.DUMMYFUNCTION("""COMPUTED_VALUE"""),4.0)</f>
        <v>4</v>
      </c>
      <c r="F508" s="4" t="str">
        <f>IFERROR(__xludf.DUMMYFUNCTION("""COMPUTED_VALUE"""),"to")</f>
        <v>to</v>
      </c>
      <c r="G508" s="4">
        <f>IFERROR(__xludf.DUMMYFUNCTION("""COMPUTED_VALUE"""),6.0)</f>
        <v>6</v>
      </c>
      <c r="I508" s="4">
        <f t="shared" si="15"/>
        <v>498</v>
      </c>
      <c r="K508" s="4" t="str">
        <f t="shared" ref="K508:S508" si="512">IFS(
K$9=$G508, UPPER(K507) &amp; $V507,
K$9=$E508, LEFT(K507,LEN(K507)-LEN($V507)),
1,UPPER(K507)
)</f>
        <v>CMNH</v>
      </c>
      <c r="L508" s="4" t="str">
        <f t="shared" si="512"/>
        <v>JN</v>
      </c>
      <c r="M508" s="4" t="str">
        <f t="shared" si="512"/>
        <v>SNVLL</v>
      </c>
      <c r="N508" s="4" t="str">
        <f t="shared" si="512"/>
        <v/>
      </c>
      <c r="O508" s="4" t="str">
        <f t="shared" si="512"/>
        <v>CLDM</v>
      </c>
      <c r="P508" s="4" t="str">
        <f t="shared" si="512"/>
        <v>MRBVFQWTQJPLWHBRTGMHDt</v>
      </c>
      <c r="Q508" s="4" t="str">
        <f t="shared" si="512"/>
        <v>DGQF</v>
      </c>
      <c r="R508" s="4" t="str">
        <f t="shared" si="512"/>
        <v>MCHHGPDGZR</v>
      </c>
      <c r="S508" s="4" t="str">
        <f t="shared" si="512"/>
        <v>RQLLP</v>
      </c>
      <c r="U508" s="4" t="str">
        <f t="shared" si="12"/>
        <v>HGPDGZR</v>
      </c>
      <c r="V508" s="4" t="str">
        <f t="array" ref="V508">LOWER(IFERROR(PROPER(CONCATENATE(MID(JOIN("",U508),LEN(JOIN("",U508))-ROW(INDIRECT("1:"&amp;LEN(JOIN("",U508))))+1,1))),""))</f>
        <v>rzgdpgh</v>
      </c>
      <c r="X508" s="4">
        <f t="shared" si="13"/>
        <v>7</v>
      </c>
      <c r="Y508" s="4" t="b">
        <f t="shared" si="14"/>
        <v>1</v>
      </c>
    </row>
    <row r="509">
      <c r="A509" s="1" t="s">
        <v>357</v>
      </c>
      <c r="B509" s="4" t="str">
        <f>IFERROR(__xludf.DUMMYFUNCTION("SPLIT(A509,"" "")"),"move")</f>
        <v>move</v>
      </c>
      <c r="C509" s="4">
        <f>IFERROR(__xludf.DUMMYFUNCTION("""COMPUTED_VALUE"""),7.0)</f>
        <v>7</v>
      </c>
      <c r="D509" s="4" t="str">
        <f>IFERROR(__xludf.DUMMYFUNCTION("""COMPUTED_VALUE"""),"from")</f>
        <v>from</v>
      </c>
      <c r="E509" s="4">
        <f>IFERROR(__xludf.DUMMYFUNCTION("""COMPUTED_VALUE"""),8.0)</f>
        <v>8</v>
      </c>
      <c r="F509" s="4" t="str">
        <f>IFERROR(__xludf.DUMMYFUNCTION("""COMPUTED_VALUE"""),"to")</f>
        <v>to</v>
      </c>
      <c r="G509" s="4">
        <f>IFERROR(__xludf.DUMMYFUNCTION("""COMPUTED_VALUE"""),7.0)</f>
        <v>7</v>
      </c>
      <c r="I509" s="4">
        <f t="shared" si="15"/>
        <v>499</v>
      </c>
      <c r="K509" s="4" t="str">
        <f t="shared" ref="K509:S509" si="513">IFS(
K$9=$G509, UPPER(K508) &amp; $V508,
K$9=$E509, LEFT(K508,LEN(K508)-LEN($V508)),
1,UPPER(K508)
)</f>
        <v>CMNH</v>
      </c>
      <c r="L509" s="4" t="str">
        <f t="shared" si="513"/>
        <v>JN</v>
      </c>
      <c r="M509" s="4" t="str">
        <f t="shared" si="513"/>
        <v>SNVLL</v>
      </c>
      <c r="N509" s="4" t="str">
        <f t="shared" si="513"/>
        <v/>
      </c>
      <c r="O509" s="4" t="str">
        <f t="shared" si="513"/>
        <v>CLDM</v>
      </c>
      <c r="P509" s="4" t="str">
        <f t="shared" si="513"/>
        <v>MRBVFQWTQJPLWHBRTGMHDT</v>
      </c>
      <c r="Q509" s="4" t="str">
        <f t="shared" si="513"/>
        <v>DGQFrzgdpgh</v>
      </c>
      <c r="R509" s="4" t="str">
        <f t="shared" si="513"/>
        <v>MCH</v>
      </c>
      <c r="S509" s="4" t="str">
        <f t="shared" si="513"/>
        <v>RQLLP</v>
      </c>
      <c r="U509" s="4" t="str">
        <f t="shared" si="12"/>
        <v>LLP</v>
      </c>
      <c r="V509" s="4" t="str">
        <f t="array" ref="V509">LOWER(IFERROR(PROPER(CONCATENATE(MID(JOIN("",U509),LEN(JOIN("",U509))-ROW(INDIRECT("1:"&amp;LEN(JOIN("",U509))))+1,1))),""))</f>
        <v>pll</v>
      </c>
      <c r="X509" s="4">
        <f t="shared" si="13"/>
        <v>3</v>
      </c>
      <c r="Y509" s="4" t="b">
        <f t="shared" si="14"/>
        <v>1</v>
      </c>
    </row>
    <row r="510">
      <c r="A510" s="1" t="s">
        <v>358</v>
      </c>
      <c r="B510" s="4" t="str">
        <f>IFERROR(__xludf.DUMMYFUNCTION("SPLIT(A510,"" "")"),"move")</f>
        <v>move</v>
      </c>
      <c r="C510" s="4">
        <f>IFERROR(__xludf.DUMMYFUNCTION("""COMPUTED_VALUE"""),3.0)</f>
        <v>3</v>
      </c>
      <c r="D510" s="4" t="str">
        <f>IFERROR(__xludf.DUMMYFUNCTION("""COMPUTED_VALUE"""),"from")</f>
        <v>from</v>
      </c>
      <c r="E510" s="4">
        <f>IFERROR(__xludf.DUMMYFUNCTION("""COMPUTED_VALUE"""),9.0)</f>
        <v>9</v>
      </c>
      <c r="F510" s="4" t="str">
        <f>IFERROR(__xludf.DUMMYFUNCTION("""COMPUTED_VALUE"""),"to")</f>
        <v>to</v>
      </c>
      <c r="G510" s="4">
        <f>IFERROR(__xludf.DUMMYFUNCTION("""COMPUTED_VALUE"""),7.0)</f>
        <v>7</v>
      </c>
      <c r="I510" s="4">
        <f t="shared" si="15"/>
        <v>500</v>
      </c>
      <c r="K510" s="4" t="str">
        <f t="shared" ref="K510:S510" si="514">IFS(
K$9=$G510, UPPER(K509) &amp; $V509,
K$9=$E510, LEFT(K509,LEN(K509)-LEN($V509)),
1,UPPER(K509)
)</f>
        <v>CMNH</v>
      </c>
      <c r="L510" s="4" t="str">
        <f t="shared" si="514"/>
        <v>JN</v>
      </c>
      <c r="M510" s="4" t="str">
        <f t="shared" si="514"/>
        <v>SNVLL</v>
      </c>
      <c r="N510" s="4" t="str">
        <f t="shared" si="514"/>
        <v/>
      </c>
      <c r="O510" s="4" t="str">
        <f t="shared" si="514"/>
        <v>CLDM</v>
      </c>
      <c r="P510" s="4" t="str">
        <f t="shared" si="514"/>
        <v>MRBVFQWTQJPLWHBRTGMHDT</v>
      </c>
      <c r="Q510" s="4" t="str">
        <f t="shared" si="514"/>
        <v>DGQFRZGDPGHpll</v>
      </c>
      <c r="R510" s="4" t="str">
        <f t="shared" si="514"/>
        <v>MCH</v>
      </c>
      <c r="S510" s="4" t="str">
        <f t="shared" si="514"/>
        <v>RQ</v>
      </c>
      <c r="U510" s="4" t="str">
        <f t="shared" si="12"/>
        <v>NVLL</v>
      </c>
      <c r="V510" s="4" t="str">
        <f t="array" ref="V510">LOWER(IFERROR(PROPER(CONCATENATE(MID(JOIN("",U510),LEN(JOIN("",U510))-ROW(INDIRECT("1:"&amp;LEN(JOIN("",U510))))+1,1))),""))</f>
        <v>llvn</v>
      </c>
      <c r="X510" s="4">
        <f t="shared" si="13"/>
        <v>4</v>
      </c>
      <c r="Y510" s="4" t="b">
        <f t="shared" si="14"/>
        <v>1</v>
      </c>
    </row>
    <row r="511">
      <c r="A511" s="1" t="s">
        <v>38</v>
      </c>
      <c r="B511" s="4" t="str">
        <f>IFERROR(__xludf.DUMMYFUNCTION("SPLIT(A511,"" "")"),"move")</f>
        <v>move</v>
      </c>
      <c r="C511" s="4">
        <f>IFERROR(__xludf.DUMMYFUNCTION("""COMPUTED_VALUE"""),4.0)</f>
        <v>4</v>
      </c>
      <c r="D511" s="4" t="str">
        <f>IFERROR(__xludf.DUMMYFUNCTION("""COMPUTED_VALUE"""),"from")</f>
        <v>from</v>
      </c>
      <c r="E511" s="4">
        <f>IFERROR(__xludf.DUMMYFUNCTION("""COMPUTED_VALUE"""),3.0)</f>
        <v>3</v>
      </c>
      <c r="F511" s="4" t="str">
        <f>IFERROR(__xludf.DUMMYFUNCTION("""COMPUTED_VALUE"""),"to")</f>
        <v>to</v>
      </c>
      <c r="G511" s="4">
        <f>IFERROR(__xludf.DUMMYFUNCTION("""COMPUTED_VALUE"""),4.0)</f>
        <v>4</v>
      </c>
      <c r="I511" s="4">
        <f t="shared" si="15"/>
        <v>501</v>
      </c>
      <c r="K511" s="4" t="str">
        <f t="shared" ref="K511:S511" si="515">IFS(
K$9=$G511, UPPER(K510) &amp; $V510,
K$9=$E511, LEFT(K510,LEN(K510)-LEN($V510)),
1,UPPER(K510)
)</f>
        <v>CMNH</v>
      </c>
      <c r="L511" s="4" t="str">
        <f t="shared" si="515"/>
        <v>JN</v>
      </c>
      <c r="M511" s="4" t="str">
        <f t="shared" si="515"/>
        <v>S</v>
      </c>
      <c r="N511" s="4" t="str">
        <f t="shared" si="515"/>
        <v>llvn</v>
      </c>
      <c r="O511" s="4" t="str">
        <f t="shared" si="515"/>
        <v>CLDM</v>
      </c>
      <c r="P511" s="4" t="str">
        <f t="shared" si="515"/>
        <v>MRBVFQWTQJPLWHBRTGMHDT</v>
      </c>
      <c r="Q511" s="4" t="str">
        <f t="shared" si="515"/>
        <v>DGQFRZGDPGHPLL</v>
      </c>
      <c r="R511" s="4" t="str">
        <f t="shared" si="515"/>
        <v>MCH</v>
      </c>
      <c r="S511" s="4" t="str">
        <f t="shared" si="515"/>
        <v>RQ</v>
      </c>
      <c r="U511" s="4" t="str">
        <f t="shared" si="12"/>
        <v/>
      </c>
      <c r="V511" s="4" t="str">
        <f t="array" ref="V511">LOWER(IFERROR(PROPER(CONCATENATE(MID(JOIN("",U511),LEN(JOIN("",U511))-ROW(INDIRECT("1:"&amp;LEN(JOIN("",U511))))+1,1))),""))</f>
        <v/>
      </c>
      <c r="X511" s="4">
        <f t="shared" si="13"/>
        <v>0</v>
      </c>
      <c r="Y511" s="4" t="b">
        <f t="shared" si="14"/>
        <v>1</v>
      </c>
    </row>
  </sheetData>
  <conditionalFormatting sqref="Y10:Y511">
    <cfRule type="expression" dxfId="0" priority="1">
      <formula>NOT(Y10)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7" width="19.0"/>
    <col customWidth="1" min="8" max="8" width="2.38"/>
    <col customWidth="1" min="9" max="9" width="3.75"/>
    <col customWidth="1" min="10" max="10" width="2.38"/>
    <col customWidth="1" min="11" max="15" width="14.25"/>
    <col customWidth="1" min="16" max="16" width="23.38"/>
    <col customWidth="1" min="17" max="22" width="14.25"/>
  </cols>
  <sheetData>
    <row r="1">
      <c r="A1" s="1" t="s">
        <v>0</v>
      </c>
      <c r="B1" s="2" t="str">
        <f t="shared" ref="B1:B8" si="2">MID($A1,B$9+1,1)</f>
        <v> </v>
      </c>
      <c r="C1" s="2" t="str">
        <f t="shared" ref="C1:C8" si="3">MID($A1,3*C$9,1)</f>
        <v>P</v>
      </c>
      <c r="D1" s="2" t="str">
        <f t="shared" ref="D1:J1" si="1">MID($A1,3*D$9+B$9,1)</f>
        <v> </v>
      </c>
      <c r="E1" s="2" t="str">
        <f t="shared" si="1"/>
        <v> </v>
      </c>
      <c r="F1" s="2" t="str">
        <f t="shared" si="1"/>
        <v> </v>
      </c>
      <c r="G1" s="2" t="str">
        <f t="shared" si="1"/>
        <v> </v>
      </c>
      <c r="H1" s="2" t="str">
        <f t="shared" si="1"/>
        <v>Q</v>
      </c>
      <c r="I1" s="2" t="str">
        <f t="shared" si="1"/>
        <v> </v>
      </c>
      <c r="J1" s="2" t="str">
        <f t="shared" si="1"/>
        <v>T</v>
      </c>
    </row>
    <row r="2">
      <c r="A2" s="1" t="s">
        <v>1</v>
      </c>
      <c r="B2" s="2" t="str">
        <f t="shared" si="2"/>
        <v>F</v>
      </c>
      <c r="C2" s="2" t="str">
        <f t="shared" si="3"/>
        <v>N</v>
      </c>
      <c r="D2" s="2" t="str">
        <f t="shared" ref="D2:J2" si="4">MID($A2,3*D$9+B$9,1)</f>
        <v> </v>
      </c>
      <c r="E2" s="2" t="str">
        <f t="shared" si="4"/>
        <v> </v>
      </c>
      <c r="F2" s="2" t="str">
        <f t="shared" si="4"/>
        <v> </v>
      </c>
      <c r="G2" s="2" t="str">
        <f t="shared" si="4"/>
        <v>P</v>
      </c>
      <c r="H2" s="2" t="str">
        <f t="shared" si="4"/>
        <v>L</v>
      </c>
      <c r="I2" s="2" t="str">
        <f t="shared" si="4"/>
        <v> </v>
      </c>
      <c r="J2" s="2" t="str">
        <f t="shared" si="4"/>
        <v>M</v>
      </c>
    </row>
    <row r="3">
      <c r="A3" s="1" t="s">
        <v>2</v>
      </c>
      <c r="B3" s="2" t="str">
        <f t="shared" si="2"/>
        <v>H</v>
      </c>
      <c r="C3" s="2" t="str">
        <f t="shared" si="3"/>
        <v>T</v>
      </c>
      <c r="D3" s="2" t="str">
        <f t="shared" ref="D3:J3" si="5">MID($A3,3*D$9+B$9,1)</f>
        <v>H</v>
      </c>
      <c r="E3" s="2" t="str">
        <f t="shared" si="5"/>
        <v> </v>
      </c>
      <c r="F3" s="2" t="str">
        <f t="shared" si="5"/>
        <v> </v>
      </c>
      <c r="G3" s="2" t="str">
        <f t="shared" si="5"/>
        <v>M</v>
      </c>
      <c r="H3" s="2" t="str">
        <f t="shared" si="5"/>
        <v>H</v>
      </c>
      <c r="I3" s="2" t="str">
        <f t="shared" si="5"/>
        <v> </v>
      </c>
      <c r="J3" s="2" t="str">
        <f t="shared" si="5"/>
        <v>Z</v>
      </c>
    </row>
    <row r="4">
      <c r="A4" s="1" t="s">
        <v>4</v>
      </c>
      <c r="B4" s="2" t="str">
        <f t="shared" si="2"/>
        <v>M</v>
      </c>
      <c r="C4" s="2" t="str">
        <f t="shared" si="3"/>
        <v>C</v>
      </c>
      <c r="D4" s="2" t="str">
        <f t="shared" ref="D4:J4" si="6">MID($A4,3*D$9+B$9,1)</f>
        <v>P</v>
      </c>
      <c r="E4" s="2" t="str">
        <f t="shared" si="6"/>
        <v> </v>
      </c>
      <c r="F4" s="2" t="str">
        <f t="shared" si="6"/>
        <v>Q</v>
      </c>
      <c r="G4" s="2" t="str">
        <f t="shared" si="6"/>
        <v>R</v>
      </c>
      <c r="H4" s="2" t="str">
        <f t="shared" si="6"/>
        <v>C</v>
      </c>
      <c r="I4" s="2" t="str">
        <f t="shared" si="6"/>
        <v> </v>
      </c>
      <c r="J4" s="2" t="str">
        <f t="shared" si="6"/>
        <v>J</v>
      </c>
      <c r="L4" s="3" t="s">
        <v>5</v>
      </c>
      <c r="W4" s="1" t="s">
        <v>6</v>
      </c>
      <c r="X4" s="4" t="str">
        <f>UPPER(RIGHT(K511) &amp;
RIGHT(L511) &amp;
RIGHT(M511) &amp;
RIGHT(N511) &amp;
RIGHT(O511) &amp;
RIGHT(P511) &amp;
RIGHT(Q511) &amp;
RIGHT(R511) &amp;
RIGHT(S511))</f>
        <v>RNLFDJMCT</v>
      </c>
    </row>
    <row r="5">
      <c r="A5" s="1" t="s">
        <v>7</v>
      </c>
      <c r="B5" s="2" t="str">
        <f t="shared" si="2"/>
        <v>T</v>
      </c>
      <c r="C5" s="2" t="str">
        <f t="shared" si="3"/>
        <v>J</v>
      </c>
      <c r="D5" s="2" t="str">
        <f t="shared" ref="D5:J5" si="7">MID($A5,3*D$9+B$9,1)</f>
        <v>M</v>
      </c>
      <c r="E5" s="2" t="str">
        <f t="shared" si="7"/>
        <v>F</v>
      </c>
      <c r="F5" s="2" t="str">
        <f t="shared" si="7"/>
        <v>L</v>
      </c>
      <c r="G5" s="2" t="str">
        <f t="shared" si="7"/>
        <v>G</v>
      </c>
      <c r="H5" s="2" t="str">
        <f t="shared" si="7"/>
        <v>R</v>
      </c>
      <c r="I5" s="2" t="str">
        <f t="shared" si="7"/>
        <v> </v>
      </c>
      <c r="J5" s="2" t="str">
        <f t="shared" si="7"/>
        <v>Q</v>
      </c>
    </row>
    <row r="6">
      <c r="A6" s="1" t="s">
        <v>8</v>
      </c>
      <c r="B6" s="2" t="str">
        <f t="shared" si="2"/>
        <v>V</v>
      </c>
      <c r="C6" s="2" t="str">
        <f t="shared" si="3"/>
        <v>G</v>
      </c>
      <c r="D6" s="2" t="str">
        <f t="shared" ref="D6:J6" si="8">MID($A6,3*D$9+B$9,1)</f>
        <v>D</v>
      </c>
      <c r="E6" s="2" t="str">
        <f t="shared" si="8"/>
        <v>V</v>
      </c>
      <c r="F6" s="2" t="str">
        <f t="shared" si="8"/>
        <v>G</v>
      </c>
      <c r="G6" s="2" t="str">
        <f t="shared" si="8"/>
        <v>D</v>
      </c>
      <c r="H6" s="2" t="str">
        <f t="shared" si="8"/>
        <v>N</v>
      </c>
      <c r="I6" s="2" t="str">
        <f t="shared" si="8"/>
        <v>W</v>
      </c>
      <c r="J6" s="2" t="str">
        <f t="shared" si="8"/>
        <v>L</v>
      </c>
    </row>
    <row r="7">
      <c r="A7" s="1" t="s">
        <v>10</v>
      </c>
      <c r="B7" s="2" t="str">
        <f t="shared" si="2"/>
        <v>L</v>
      </c>
      <c r="C7" s="2" t="str">
        <f t="shared" si="3"/>
        <v>Q</v>
      </c>
      <c r="D7" s="2" t="str">
        <f t="shared" ref="D7:J7" si="9">MID($A7,3*D$9+B$9,1)</f>
        <v>S</v>
      </c>
      <c r="E7" s="2" t="str">
        <f t="shared" si="9"/>
        <v>B</v>
      </c>
      <c r="F7" s="2" t="str">
        <f t="shared" si="9"/>
        <v>H</v>
      </c>
      <c r="G7" s="2" t="str">
        <f t="shared" si="9"/>
        <v>B</v>
      </c>
      <c r="H7" s="2" t="str">
        <f t="shared" si="9"/>
        <v>M</v>
      </c>
      <c r="I7" s="2" t="str">
        <f t="shared" si="9"/>
        <v>L</v>
      </c>
      <c r="J7" s="2" t="str">
        <f t="shared" si="9"/>
        <v>D</v>
      </c>
    </row>
    <row r="8">
      <c r="A8" s="1" t="s">
        <v>11</v>
      </c>
      <c r="B8" s="2" t="str">
        <f t="shared" si="2"/>
        <v>D</v>
      </c>
      <c r="C8" s="2" t="str">
        <f t="shared" si="3"/>
        <v>H</v>
      </c>
      <c r="D8" s="2" t="str">
        <f t="shared" ref="D8:J8" si="10">MID($A8,3*D$9+B$9,1)</f>
        <v>R</v>
      </c>
      <c r="E8" s="2" t="str">
        <f t="shared" si="10"/>
        <v>L</v>
      </c>
      <c r="F8" s="2" t="str">
        <f t="shared" si="10"/>
        <v>N</v>
      </c>
      <c r="G8" s="2" t="str">
        <f t="shared" si="10"/>
        <v>W</v>
      </c>
      <c r="H8" s="2" t="str">
        <f t="shared" si="10"/>
        <v>G</v>
      </c>
      <c r="I8" s="2" t="str">
        <f t="shared" si="10"/>
        <v>C</v>
      </c>
      <c r="J8" s="2" t="str">
        <f t="shared" si="10"/>
        <v>R</v>
      </c>
    </row>
    <row r="9">
      <c r="A9" s="1" t="s">
        <v>12</v>
      </c>
      <c r="B9" s="5">
        <f>IFERROR(__xludf.DUMMYFUNCTION("SPLIT(A9,"" "",TRUE)"),1.0)</f>
        <v>1</v>
      </c>
      <c r="C9" s="5">
        <f>IFERROR(__xludf.DUMMYFUNCTION("""COMPUTED_VALUE"""),2.0)</f>
        <v>2</v>
      </c>
      <c r="D9" s="5">
        <f>IFERROR(__xludf.DUMMYFUNCTION("""COMPUTED_VALUE"""),3.0)</f>
        <v>3</v>
      </c>
      <c r="E9" s="5">
        <f>IFERROR(__xludf.DUMMYFUNCTION("""COMPUTED_VALUE"""),4.0)</f>
        <v>4</v>
      </c>
      <c r="F9" s="5">
        <f>IFERROR(__xludf.DUMMYFUNCTION("""COMPUTED_VALUE"""),5.0)</f>
        <v>5</v>
      </c>
      <c r="G9" s="5">
        <f>IFERROR(__xludf.DUMMYFUNCTION("""COMPUTED_VALUE"""),6.0)</f>
        <v>6</v>
      </c>
      <c r="H9" s="5">
        <f>IFERROR(__xludf.DUMMYFUNCTION("""COMPUTED_VALUE"""),7.0)</f>
        <v>7</v>
      </c>
      <c r="I9" s="5">
        <f>IFERROR(__xludf.DUMMYFUNCTION("""COMPUTED_VALUE"""),8.0)</f>
        <v>8</v>
      </c>
      <c r="J9" s="5">
        <f>IFERROR(__xludf.DUMMYFUNCTION("""COMPUTED_VALUE"""),9.0)</f>
        <v>9</v>
      </c>
      <c r="K9" s="6">
        <v>1.0</v>
      </c>
      <c r="L9" s="6">
        <v>2.0</v>
      </c>
      <c r="M9" s="6">
        <v>3.0</v>
      </c>
      <c r="N9" s="6">
        <v>4.0</v>
      </c>
      <c r="O9" s="6">
        <v>5.0</v>
      </c>
      <c r="P9" s="6">
        <v>6.0</v>
      </c>
      <c r="Q9" s="6">
        <v>7.0</v>
      </c>
      <c r="R9" s="6">
        <v>8.0</v>
      </c>
      <c r="S9" s="6">
        <v>9.0</v>
      </c>
      <c r="U9" s="7" t="s">
        <v>13</v>
      </c>
      <c r="V9" s="7" t="s">
        <v>14</v>
      </c>
      <c r="X9" s="1" t="s">
        <v>15</v>
      </c>
    </row>
    <row r="10">
      <c r="I10" s="1">
        <v>0.0</v>
      </c>
      <c r="K10" s="4" t="str">
        <f t="array" ref="K10">TRIM(UPPER(IFERROR(PROPER(CONCATENATE(MID(JOIN("",B1:B8),LEN(JOIN("",B1:B8))-ROW(INDIRECT("1:"&amp;LEN(JOIN("",B1:B8))))+1,1))),"")))</f>
        <v>DLVTMHF</v>
      </c>
      <c r="L10" s="4" t="str">
        <f t="array" ref="L10">TRIM(UPPER(IFERROR(PROPER(CONCATENATE(MID(JOIN("",C1:C8),LEN(JOIN("",C1:C8))-ROW(INDIRECT("1:"&amp;LEN(JOIN("",C1:C8))))+1,1))),"")))</f>
        <v>HQGJCTNP</v>
      </c>
      <c r="M10" s="4" t="str">
        <f t="array" ref="M10">TRIM(UPPER(IFERROR(PROPER(CONCATENATE(MID(JOIN("",D1:D8),LEN(JOIN("",D1:D8))-ROW(INDIRECT("1:"&amp;LEN(JOIN("",D1:D8))))+1,1))),"")))</f>
        <v>RSDMPH</v>
      </c>
      <c r="N10" s="4" t="str">
        <f t="array" ref="N10">TRIM(UPPER(IFERROR(PROPER(CONCATENATE(MID(JOIN("",E1:E8),LEN(JOIN("",E1:E8))-ROW(INDIRECT("1:"&amp;LEN(JOIN("",E1:E8))))+1,1))),"")))</f>
        <v>LBVF</v>
      </c>
      <c r="O10" s="4" t="str">
        <f t="array" ref="O10">TRIM(UPPER(IFERROR(PROPER(CONCATENATE(MID(JOIN("",F1:F8),LEN(JOIN("",F1:F8))-ROW(INDIRECT("1:"&amp;LEN(JOIN("",F1:F8))))+1,1))),"")))</f>
        <v>NHGLQ</v>
      </c>
      <c r="P10" s="4" t="str">
        <f t="array" ref="P10">TRIM(UPPER(IFERROR(PROPER(CONCATENATE(MID(JOIN("",G1:G8),LEN(JOIN("",G1:G8))-ROW(INDIRECT("1:"&amp;LEN(JOIN("",G1:G8))))+1,1))),"")))</f>
        <v>WBDGRMP</v>
      </c>
      <c r="Q10" s="4" t="str">
        <f t="array" ref="Q10">TRIM(UPPER(IFERROR(PROPER(CONCATENATE(MID(JOIN("",H1:H8),LEN(JOIN("",H1:H8))-ROW(INDIRECT("1:"&amp;LEN(JOIN("",H1:H8))))+1,1))),"")))</f>
        <v>GMNRCHLQ</v>
      </c>
      <c r="R10" s="4" t="str">
        <f t="array" ref="R10">TRIM(UPPER(IFERROR(PROPER(CONCATENATE(MID(JOIN("",I1:I8),LEN(JOIN("",I1:I8))-ROW(INDIRECT("1:"&amp;LEN(JOIN("",I1:I8))))+1,1))),"")))</f>
        <v>CLW</v>
      </c>
      <c r="S10" s="4" t="str">
        <f t="array" ref="S10">TRIM(UPPER(IFERROR(PROPER(CONCATENATE(MID(JOIN("",J1:J8),LEN(JOIN("",J1:J8))-ROW(INDIRECT("1:"&amp;LEN(JOIN("",J1:J8))))+1,1))),"")))</f>
        <v>RDLQJZMT</v>
      </c>
      <c r="U10" s="4" t="str">
        <f t="shared" ref="U10:U511" si="12">LOWER(RIGHT(INDIRECT("R" &amp; 10+I10 &amp; "C" &amp; E11+10 ,FALSE),C11))</f>
        <v>q</v>
      </c>
      <c r="V10" s="4" t="str">
        <f t="array" ref="V10">LOWER(IFERROR(PROPER(CONCATENATE(MID(JOIN("",U10),LEN(JOIN("",U10))-ROW(INDIRECT("1:"&amp;LEN(JOIN("",U10))))+1,1))),""))</f>
        <v>q</v>
      </c>
      <c r="X10" s="4">
        <f t="shared" ref="X10:X511" si="13">LEN(V10)</f>
        <v>1</v>
      </c>
      <c r="Y10" s="4" t="b">
        <f t="shared" ref="Y10:Y511" si="14">X10=C11</f>
        <v>1</v>
      </c>
    </row>
    <row r="11">
      <c r="A11" s="1" t="s">
        <v>16</v>
      </c>
      <c r="B11" s="4" t="str">
        <f>IFERROR(__xludf.DUMMYFUNCTION("SPLIT(A11,"" "")"),"move")</f>
        <v>move</v>
      </c>
      <c r="C11" s="4">
        <f>IFERROR(__xludf.DUMMYFUNCTION("""COMPUTED_VALUE"""),1.0)</f>
        <v>1</v>
      </c>
      <c r="D11" s="4" t="str">
        <f>IFERROR(__xludf.DUMMYFUNCTION("""COMPUTED_VALUE"""),"from")</f>
        <v>from</v>
      </c>
      <c r="E11" s="4">
        <f>IFERROR(__xludf.DUMMYFUNCTION("""COMPUTED_VALUE"""),7.0)</f>
        <v>7</v>
      </c>
      <c r="F11" s="4" t="str">
        <f>IFERROR(__xludf.DUMMYFUNCTION("""COMPUTED_VALUE"""),"to")</f>
        <v>to</v>
      </c>
      <c r="G11" s="4">
        <f>IFERROR(__xludf.DUMMYFUNCTION("""COMPUTED_VALUE"""),6.0)</f>
        <v>6</v>
      </c>
      <c r="I11" s="4">
        <f t="shared" ref="I11:I511" si="15">I10+1</f>
        <v>1</v>
      </c>
      <c r="K11" s="4" t="str">
        <f t="shared" ref="K11:S11" si="11">IFS(
K$9=$G11, UPPER(K10) &amp; $U10,
K$9=$E11, LEFT(K10,LEN(K10)-LEN($U10)),
1,UPPER(K10)
)</f>
        <v>DLVTMHF</v>
      </c>
      <c r="L11" s="4" t="str">
        <f t="shared" si="11"/>
        <v>HQGJCTNP</v>
      </c>
      <c r="M11" s="4" t="str">
        <f t="shared" si="11"/>
        <v>RSDMPH</v>
      </c>
      <c r="N11" s="4" t="str">
        <f t="shared" si="11"/>
        <v>LBVF</v>
      </c>
      <c r="O11" s="4" t="str">
        <f t="shared" si="11"/>
        <v>NHGLQ</v>
      </c>
      <c r="P11" s="4" t="str">
        <f t="shared" si="11"/>
        <v>WBDGRMPq</v>
      </c>
      <c r="Q11" s="4" t="str">
        <f t="shared" si="11"/>
        <v>GMNRCHL</v>
      </c>
      <c r="R11" s="4" t="str">
        <f t="shared" si="11"/>
        <v>CLW</v>
      </c>
      <c r="S11" s="4" t="str">
        <f t="shared" si="11"/>
        <v>RDLQJZMT</v>
      </c>
      <c r="U11" s="4" t="str">
        <f t="shared" si="12"/>
        <v>w</v>
      </c>
      <c r="V11" s="4" t="str">
        <f t="array" ref="V11">LOWER(IFERROR(PROPER(CONCATENATE(MID(JOIN("",U11),LEN(JOIN("",U11))-ROW(INDIRECT("1:"&amp;LEN(JOIN("",U11))))+1,1))),""))</f>
        <v>w</v>
      </c>
      <c r="X11" s="4">
        <f t="shared" si="13"/>
        <v>1</v>
      </c>
      <c r="Y11" s="4" t="b">
        <f t="shared" si="14"/>
        <v>1</v>
      </c>
    </row>
    <row r="12">
      <c r="A12" s="1" t="s">
        <v>17</v>
      </c>
      <c r="B12" s="4" t="str">
        <f>IFERROR(__xludf.DUMMYFUNCTION("SPLIT(A12,"" "")"),"move")</f>
        <v>move</v>
      </c>
      <c r="C12" s="4">
        <f>IFERROR(__xludf.DUMMYFUNCTION("""COMPUTED_VALUE"""),1.0)</f>
        <v>1</v>
      </c>
      <c r="D12" s="4" t="str">
        <f>IFERROR(__xludf.DUMMYFUNCTION("""COMPUTED_VALUE"""),"from")</f>
        <v>from</v>
      </c>
      <c r="E12" s="4">
        <f>IFERROR(__xludf.DUMMYFUNCTION("""COMPUTED_VALUE"""),8.0)</f>
        <v>8</v>
      </c>
      <c r="F12" s="4" t="str">
        <f>IFERROR(__xludf.DUMMYFUNCTION("""COMPUTED_VALUE"""),"to")</f>
        <v>to</v>
      </c>
      <c r="G12" s="4">
        <f>IFERROR(__xludf.DUMMYFUNCTION("""COMPUTED_VALUE"""),5.0)</f>
        <v>5</v>
      </c>
      <c r="I12" s="4">
        <f t="shared" si="15"/>
        <v>2</v>
      </c>
      <c r="K12" s="4" t="str">
        <f t="shared" ref="K12:S12" si="16">IFS(
K$9=$G12, UPPER(K11) &amp; $U11,
K$9=$E12, LEFT(K11,LEN(K11)-LEN($U11)),
1,UPPER(K11)
)</f>
        <v>DLVTMHF</v>
      </c>
      <c r="L12" s="4" t="str">
        <f t="shared" si="16"/>
        <v>HQGJCTNP</v>
      </c>
      <c r="M12" s="4" t="str">
        <f t="shared" si="16"/>
        <v>RSDMPH</v>
      </c>
      <c r="N12" s="4" t="str">
        <f t="shared" si="16"/>
        <v>LBVF</v>
      </c>
      <c r="O12" s="4" t="str">
        <f t="shared" si="16"/>
        <v>NHGLQw</v>
      </c>
      <c r="P12" s="4" t="str">
        <f t="shared" si="16"/>
        <v>WBDGRMPQ</v>
      </c>
      <c r="Q12" s="4" t="str">
        <f t="shared" si="16"/>
        <v>GMNRCHL</v>
      </c>
      <c r="R12" s="4" t="str">
        <f t="shared" si="16"/>
        <v>CL</v>
      </c>
      <c r="S12" s="4" t="str">
        <f t="shared" si="16"/>
        <v>RDLQJZMT</v>
      </c>
      <c r="U12" s="4" t="str">
        <f t="shared" si="12"/>
        <v>chl</v>
      </c>
      <c r="V12" s="4" t="str">
        <f t="array" ref="V12">LOWER(IFERROR(PROPER(CONCATENATE(MID(JOIN("",U12),LEN(JOIN("",U12))-ROW(INDIRECT("1:"&amp;LEN(JOIN("",U12))))+1,1))),""))</f>
        <v>lhc</v>
      </c>
      <c r="X12" s="4">
        <f t="shared" si="13"/>
        <v>3</v>
      </c>
      <c r="Y12" s="4" t="b">
        <f t="shared" si="14"/>
        <v>1</v>
      </c>
    </row>
    <row r="13">
      <c r="A13" s="1" t="s">
        <v>18</v>
      </c>
      <c r="B13" s="4" t="str">
        <f>IFERROR(__xludf.DUMMYFUNCTION("SPLIT(A13,"" "")"),"move")</f>
        <v>move</v>
      </c>
      <c r="C13" s="4">
        <f>IFERROR(__xludf.DUMMYFUNCTION("""COMPUTED_VALUE"""),3.0)</f>
        <v>3</v>
      </c>
      <c r="D13" s="4" t="str">
        <f>IFERROR(__xludf.DUMMYFUNCTION("""COMPUTED_VALUE"""),"from")</f>
        <v>from</v>
      </c>
      <c r="E13" s="4">
        <f>IFERROR(__xludf.DUMMYFUNCTION("""COMPUTED_VALUE"""),7.0)</f>
        <v>7</v>
      </c>
      <c r="F13" s="4" t="str">
        <f>IFERROR(__xludf.DUMMYFUNCTION("""COMPUTED_VALUE"""),"to")</f>
        <v>to</v>
      </c>
      <c r="G13" s="4">
        <f>IFERROR(__xludf.DUMMYFUNCTION("""COMPUTED_VALUE"""),4.0)</f>
        <v>4</v>
      </c>
      <c r="I13" s="4">
        <f t="shared" si="15"/>
        <v>3</v>
      </c>
      <c r="K13" s="4" t="str">
        <f t="shared" ref="K13:S13" si="17">IFS(
K$9=$G13, UPPER(K12) &amp; $U12,
K$9=$E13, LEFT(K12,LEN(K12)-LEN($U12)),
1,UPPER(K12)
)</f>
        <v>DLVTMHF</v>
      </c>
      <c r="L13" s="4" t="str">
        <f t="shared" si="17"/>
        <v>HQGJCTNP</v>
      </c>
      <c r="M13" s="4" t="str">
        <f t="shared" si="17"/>
        <v>RSDMPH</v>
      </c>
      <c r="N13" s="4" t="str">
        <f t="shared" si="17"/>
        <v>LBVFchl</v>
      </c>
      <c r="O13" s="4" t="str">
        <f t="shared" si="17"/>
        <v>NHGLQW</v>
      </c>
      <c r="P13" s="4" t="str">
        <f t="shared" si="17"/>
        <v>WBDGRMPQ</v>
      </c>
      <c r="Q13" s="4" t="str">
        <f t="shared" si="17"/>
        <v>GMNR</v>
      </c>
      <c r="R13" s="4" t="str">
        <f t="shared" si="17"/>
        <v>CL</v>
      </c>
      <c r="S13" s="4" t="str">
        <f t="shared" si="17"/>
        <v>RDLQJZMT</v>
      </c>
      <c r="U13" s="4" t="str">
        <f t="shared" si="12"/>
        <v>qjzmt</v>
      </c>
      <c r="V13" s="4" t="str">
        <f t="array" ref="V13">LOWER(IFERROR(PROPER(CONCATENATE(MID(JOIN("",U13),LEN(JOIN("",U13))-ROW(INDIRECT("1:"&amp;LEN(JOIN("",U13))))+1,1))),""))</f>
        <v>tmzjq</v>
      </c>
      <c r="X13" s="4">
        <f t="shared" si="13"/>
        <v>5</v>
      </c>
      <c r="Y13" s="4" t="b">
        <f t="shared" si="14"/>
        <v>1</v>
      </c>
    </row>
    <row r="14">
      <c r="A14" s="1" t="s">
        <v>19</v>
      </c>
      <c r="B14" s="4" t="str">
        <f>IFERROR(__xludf.DUMMYFUNCTION("SPLIT(A14,"" "")"),"move")</f>
        <v>move</v>
      </c>
      <c r="C14" s="4">
        <f>IFERROR(__xludf.DUMMYFUNCTION("""COMPUTED_VALUE"""),5.0)</f>
        <v>5</v>
      </c>
      <c r="D14" s="4" t="str">
        <f>IFERROR(__xludf.DUMMYFUNCTION("""COMPUTED_VALUE"""),"from")</f>
        <v>from</v>
      </c>
      <c r="E14" s="4">
        <f>IFERROR(__xludf.DUMMYFUNCTION("""COMPUTED_VALUE"""),9.0)</f>
        <v>9</v>
      </c>
      <c r="F14" s="4" t="str">
        <f>IFERROR(__xludf.DUMMYFUNCTION("""COMPUTED_VALUE"""),"to")</f>
        <v>to</v>
      </c>
      <c r="G14" s="4">
        <f>IFERROR(__xludf.DUMMYFUNCTION("""COMPUTED_VALUE"""),6.0)</f>
        <v>6</v>
      </c>
      <c r="I14" s="4">
        <f t="shared" si="15"/>
        <v>4</v>
      </c>
      <c r="K14" s="4" t="str">
        <f t="shared" ref="K14:S14" si="18">IFS(
K$9=$G14, UPPER(K13) &amp; $U13,
K$9=$E14, LEFT(K13,LEN(K13)-LEN($U13)),
1,UPPER(K13)
)</f>
        <v>DLVTMHF</v>
      </c>
      <c r="L14" s="4" t="str">
        <f t="shared" si="18"/>
        <v>HQGJCTNP</v>
      </c>
      <c r="M14" s="4" t="str">
        <f t="shared" si="18"/>
        <v>RSDMPH</v>
      </c>
      <c r="N14" s="4" t="str">
        <f t="shared" si="18"/>
        <v>LBVFCHL</v>
      </c>
      <c r="O14" s="4" t="str">
        <f t="shared" si="18"/>
        <v>NHGLQW</v>
      </c>
      <c r="P14" s="4" t="str">
        <f t="shared" si="18"/>
        <v>WBDGRMPQqjzmt</v>
      </c>
      <c r="Q14" s="4" t="str">
        <f t="shared" si="18"/>
        <v>GMNR</v>
      </c>
      <c r="R14" s="4" t="str">
        <f t="shared" si="18"/>
        <v>CL</v>
      </c>
      <c r="S14" s="4" t="str">
        <f t="shared" si="18"/>
        <v>RDL</v>
      </c>
      <c r="U14" s="4" t="str">
        <f t="shared" si="12"/>
        <v>mnr</v>
      </c>
      <c r="V14" s="4" t="str">
        <f t="array" ref="V14">LOWER(IFERROR(PROPER(CONCATENATE(MID(JOIN("",U14),LEN(JOIN("",U14))-ROW(INDIRECT("1:"&amp;LEN(JOIN("",U14))))+1,1))),""))</f>
        <v>rnm</v>
      </c>
      <c r="X14" s="4">
        <f t="shared" si="13"/>
        <v>3</v>
      </c>
      <c r="Y14" s="4" t="b">
        <f t="shared" si="14"/>
        <v>1</v>
      </c>
    </row>
    <row r="15">
      <c r="A15" s="1" t="s">
        <v>20</v>
      </c>
      <c r="B15" s="4" t="str">
        <f>IFERROR(__xludf.DUMMYFUNCTION("SPLIT(A15,"" "")"),"move")</f>
        <v>move</v>
      </c>
      <c r="C15" s="4">
        <f>IFERROR(__xludf.DUMMYFUNCTION("""COMPUTED_VALUE"""),3.0)</f>
        <v>3</v>
      </c>
      <c r="D15" s="4" t="str">
        <f>IFERROR(__xludf.DUMMYFUNCTION("""COMPUTED_VALUE"""),"from")</f>
        <v>from</v>
      </c>
      <c r="E15" s="4">
        <f>IFERROR(__xludf.DUMMYFUNCTION("""COMPUTED_VALUE"""),7.0)</f>
        <v>7</v>
      </c>
      <c r="F15" s="4" t="str">
        <f>IFERROR(__xludf.DUMMYFUNCTION("""COMPUTED_VALUE"""),"to")</f>
        <v>to</v>
      </c>
      <c r="G15" s="4">
        <f>IFERROR(__xludf.DUMMYFUNCTION("""COMPUTED_VALUE"""),9.0)</f>
        <v>9</v>
      </c>
      <c r="I15" s="4">
        <f t="shared" si="15"/>
        <v>5</v>
      </c>
      <c r="K15" s="4" t="str">
        <f t="shared" ref="K15:S15" si="19">IFS(
K$9=$G15, UPPER(K14) &amp; $U14,
K$9=$E15, LEFT(K14,LEN(K14)-LEN($U14)),
1,UPPER(K14)
)</f>
        <v>DLVTMHF</v>
      </c>
      <c r="L15" s="4" t="str">
        <f t="shared" si="19"/>
        <v>HQGJCTNP</v>
      </c>
      <c r="M15" s="4" t="str">
        <f t="shared" si="19"/>
        <v>RSDMPH</v>
      </c>
      <c r="N15" s="4" t="str">
        <f t="shared" si="19"/>
        <v>LBVFCHL</v>
      </c>
      <c r="O15" s="4" t="str">
        <f t="shared" si="19"/>
        <v>NHGLQW</v>
      </c>
      <c r="P15" s="4" t="str">
        <f t="shared" si="19"/>
        <v>WBDGRMPQQJZMT</v>
      </c>
      <c r="Q15" s="4" t="str">
        <f t="shared" si="19"/>
        <v>G</v>
      </c>
      <c r="R15" s="4" t="str">
        <f t="shared" si="19"/>
        <v>CL</v>
      </c>
      <c r="S15" s="4" t="str">
        <f t="shared" si="19"/>
        <v>RDLmnr</v>
      </c>
      <c r="U15" s="4" t="str">
        <f t="shared" si="12"/>
        <v>qw</v>
      </c>
      <c r="V15" s="4" t="str">
        <f t="array" ref="V15">LOWER(IFERROR(PROPER(CONCATENATE(MID(JOIN("",U15),LEN(JOIN("",U15))-ROW(INDIRECT("1:"&amp;LEN(JOIN("",U15))))+1,1))),""))</f>
        <v>wq</v>
      </c>
      <c r="X15" s="4">
        <f t="shared" si="13"/>
        <v>2</v>
      </c>
      <c r="Y15" s="4" t="b">
        <f t="shared" si="14"/>
        <v>1</v>
      </c>
    </row>
    <row r="16">
      <c r="A16" s="1" t="s">
        <v>21</v>
      </c>
      <c r="B16" s="4" t="str">
        <f>IFERROR(__xludf.DUMMYFUNCTION("SPLIT(A16,"" "")"),"move")</f>
        <v>move</v>
      </c>
      <c r="C16" s="4">
        <f>IFERROR(__xludf.DUMMYFUNCTION("""COMPUTED_VALUE"""),2.0)</f>
        <v>2</v>
      </c>
      <c r="D16" s="4" t="str">
        <f>IFERROR(__xludf.DUMMYFUNCTION("""COMPUTED_VALUE"""),"from")</f>
        <v>from</v>
      </c>
      <c r="E16" s="4">
        <f>IFERROR(__xludf.DUMMYFUNCTION("""COMPUTED_VALUE"""),5.0)</f>
        <v>5</v>
      </c>
      <c r="F16" s="4" t="str">
        <f>IFERROR(__xludf.DUMMYFUNCTION("""COMPUTED_VALUE"""),"to")</f>
        <v>to</v>
      </c>
      <c r="G16" s="4">
        <f>IFERROR(__xludf.DUMMYFUNCTION("""COMPUTED_VALUE"""),7.0)</f>
        <v>7</v>
      </c>
      <c r="I16" s="4">
        <f t="shared" si="15"/>
        <v>6</v>
      </c>
      <c r="K16" s="4" t="str">
        <f t="shared" ref="K16:S16" si="20">IFS(
K$9=$G16, UPPER(K15) &amp; $U15,
K$9=$E16, LEFT(K15,LEN(K15)-LEN($U15)),
1,UPPER(K15)
)</f>
        <v>DLVTMHF</v>
      </c>
      <c r="L16" s="4" t="str">
        <f t="shared" si="20"/>
        <v>HQGJCTNP</v>
      </c>
      <c r="M16" s="4" t="str">
        <f t="shared" si="20"/>
        <v>RSDMPH</v>
      </c>
      <c r="N16" s="4" t="str">
        <f t="shared" si="20"/>
        <v>LBVFCHL</v>
      </c>
      <c r="O16" s="4" t="str">
        <f t="shared" si="20"/>
        <v>NHGL</v>
      </c>
      <c r="P16" s="4" t="str">
        <f t="shared" si="20"/>
        <v>WBDGRMPQQJZMT</v>
      </c>
      <c r="Q16" s="4" t="str">
        <f t="shared" si="20"/>
        <v>Gqw</v>
      </c>
      <c r="R16" s="4" t="str">
        <f t="shared" si="20"/>
        <v>CL</v>
      </c>
      <c r="S16" s="4" t="str">
        <f t="shared" si="20"/>
        <v>RDLMNR</v>
      </c>
      <c r="U16" s="4" t="str">
        <f t="shared" si="12"/>
        <v>grmpqqjzmt</v>
      </c>
      <c r="V16" s="4" t="str">
        <f t="array" ref="V16">LOWER(IFERROR(PROPER(CONCATENATE(MID(JOIN("",U16),LEN(JOIN("",U16))-ROW(INDIRECT("1:"&amp;LEN(JOIN("",U16))))+1,1))),""))</f>
        <v>tmzjqqpmrg</v>
      </c>
      <c r="X16" s="4">
        <f t="shared" si="13"/>
        <v>10</v>
      </c>
      <c r="Y16" s="4" t="b">
        <f t="shared" si="14"/>
        <v>1</v>
      </c>
    </row>
    <row r="17">
      <c r="A17" s="1" t="s">
        <v>22</v>
      </c>
      <c r="B17" s="4" t="str">
        <f>IFERROR(__xludf.DUMMYFUNCTION("SPLIT(A17,"" "")"),"move")</f>
        <v>move</v>
      </c>
      <c r="C17" s="4">
        <f>IFERROR(__xludf.DUMMYFUNCTION("""COMPUTED_VALUE"""),10.0)</f>
        <v>10</v>
      </c>
      <c r="D17" s="4" t="str">
        <f>IFERROR(__xludf.DUMMYFUNCTION("""COMPUTED_VALUE"""),"from")</f>
        <v>from</v>
      </c>
      <c r="E17" s="4">
        <f>IFERROR(__xludf.DUMMYFUNCTION("""COMPUTED_VALUE"""),6.0)</f>
        <v>6</v>
      </c>
      <c r="F17" s="4" t="str">
        <f>IFERROR(__xludf.DUMMYFUNCTION("""COMPUTED_VALUE"""),"to")</f>
        <v>to</v>
      </c>
      <c r="G17" s="4">
        <f>IFERROR(__xludf.DUMMYFUNCTION("""COMPUTED_VALUE"""),8.0)</f>
        <v>8</v>
      </c>
      <c r="I17" s="4">
        <f t="shared" si="15"/>
        <v>7</v>
      </c>
      <c r="K17" s="4" t="str">
        <f t="shared" ref="K17:S17" si="21">IFS(
K$9=$G17, UPPER(K16) &amp; $U16,
K$9=$E17, LEFT(K16,LEN(K16)-LEN($U16)),
1,UPPER(K16)
)</f>
        <v>DLVTMHF</v>
      </c>
      <c r="L17" s="4" t="str">
        <f t="shared" si="21"/>
        <v>HQGJCTNP</v>
      </c>
      <c r="M17" s="4" t="str">
        <f t="shared" si="21"/>
        <v>RSDMPH</v>
      </c>
      <c r="N17" s="4" t="str">
        <f t="shared" si="21"/>
        <v>LBVFCHL</v>
      </c>
      <c r="O17" s="4" t="str">
        <f t="shared" si="21"/>
        <v>NHGL</v>
      </c>
      <c r="P17" s="4" t="str">
        <f t="shared" si="21"/>
        <v>WBD</v>
      </c>
      <c r="Q17" s="4" t="str">
        <f t="shared" si="21"/>
        <v>GQW</v>
      </c>
      <c r="R17" s="4" t="str">
        <f t="shared" si="21"/>
        <v>CLgrmpqqjzmt</v>
      </c>
      <c r="S17" s="4" t="str">
        <f t="shared" si="21"/>
        <v>RDLMNR</v>
      </c>
      <c r="U17" s="4" t="str">
        <f t="shared" si="12"/>
        <v>np</v>
      </c>
      <c r="V17" s="4" t="str">
        <f t="array" ref="V17">LOWER(IFERROR(PROPER(CONCATENATE(MID(JOIN("",U17),LEN(JOIN("",U17))-ROW(INDIRECT("1:"&amp;LEN(JOIN("",U17))))+1,1))),""))</f>
        <v>pn</v>
      </c>
      <c r="X17" s="4">
        <f t="shared" si="13"/>
        <v>2</v>
      </c>
      <c r="Y17" s="4" t="b">
        <f t="shared" si="14"/>
        <v>1</v>
      </c>
    </row>
    <row r="18">
      <c r="A18" s="1" t="s">
        <v>23</v>
      </c>
      <c r="B18" s="4" t="str">
        <f>IFERROR(__xludf.DUMMYFUNCTION("SPLIT(A18,"" "")"),"move")</f>
        <v>move</v>
      </c>
      <c r="C18" s="4">
        <f>IFERROR(__xludf.DUMMYFUNCTION("""COMPUTED_VALUE"""),2.0)</f>
        <v>2</v>
      </c>
      <c r="D18" s="4" t="str">
        <f>IFERROR(__xludf.DUMMYFUNCTION("""COMPUTED_VALUE"""),"from")</f>
        <v>from</v>
      </c>
      <c r="E18" s="4">
        <f>IFERROR(__xludf.DUMMYFUNCTION("""COMPUTED_VALUE"""),2.0)</f>
        <v>2</v>
      </c>
      <c r="F18" s="4" t="str">
        <f>IFERROR(__xludf.DUMMYFUNCTION("""COMPUTED_VALUE"""),"to")</f>
        <v>to</v>
      </c>
      <c r="G18" s="4">
        <f>IFERROR(__xludf.DUMMYFUNCTION("""COMPUTED_VALUE"""),3.0)</f>
        <v>3</v>
      </c>
      <c r="I18" s="4">
        <f t="shared" si="15"/>
        <v>8</v>
      </c>
      <c r="K18" s="4" t="str">
        <f t="shared" ref="K18:S18" si="22">IFS(
K$9=$G18, UPPER(K17) &amp; $U17,
K$9=$E18, LEFT(K17,LEN(K17)-LEN($U17)),
1,UPPER(K17)
)</f>
        <v>DLVTMHF</v>
      </c>
      <c r="L18" s="4" t="str">
        <f t="shared" si="22"/>
        <v>HQGJCT</v>
      </c>
      <c r="M18" s="4" t="str">
        <f t="shared" si="22"/>
        <v>RSDMPHnp</v>
      </c>
      <c r="N18" s="4" t="str">
        <f t="shared" si="22"/>
        <v>LBVFCHL</v>
      </c>
      <c r="O18" s="4" t="str">
        <f t="shared" si="22"/>
        <v>NHGL</v>
      </c>
      <c r="P18" s="4" t="str">
        <f t="shared" si="22"/>
        <v>WBD</v>
      </c>
      <c r="Q18" s="4" t="str">
        <f t="shared" si="22"/>
        <v>GQW</v>
      </c>
      <c r="R18" s="4" t="str">
        <f t="shared" si="22"/>
        <v>CLGRMPQQJZMT</v>
      </c>
      <c r="S18" s="4" t="str">
        <f t="shared" si="22"/>
        <v>RDLMNR</v>
      </c>
      <c r="U18" s="4" t="str">
        <f t="shared" si="12"/>
        <v>nr</v>
      </c>
      <c r="V18" s="4" t="str">
        <f t="array" ref="V18">LOWER(IFERROR(PROPER(CONCATENATE(MID(JOIN("",U18),LEN(JOIN("",U18))-ROW(INDIRECT("1:"&amp;LEN(JOIN("",U18))))+1,1))),""))</f>
        <v>rn</v>
      </c>
      <c r="X18" s="4">
        <f t="shared" si="13"/>
        <v>2</v>
      </c>
      <c r="Y18" s="4" t="b">
        <f t="shared" si="14"/>
        <v>1</v>
      </c>
    </row>
    <row r="19">
      <c r="A19" s="1" t="s">
        <v>24</v>
      </c>
      <c r="B19" s="4" t="str">
        <f>IFERROR(__xludf.DUMMYFUNCTION("SPLIT(A19,"" "")"),"move")</f>
        <v>move</v>
      </c>
      <c r="C19" s="4">
        <f>IFERROR(__xludf.DUMMYFUNCTION("""COMPUTED_VALUE"""),2.0)</f>
        <v>2</v>
      </c>
      <c r="D19" s="4" t="str">
        <f>IFERROR(__xludf.DUMMYFUNCTION("""COMPUTED_VALUE"""),"from")</f>
        <v>from</v>
      </c>
      <c r="E19" s="4">
        <f>IFERROR(__xludf.DUMMYFUNCTION("""COMPUTED_VALUE"""),9.0)</f>
        <v>9</v>
      </c>
      <c r="F19" s="4" t="str">
        <f>IFERROR(__xludf.DUMMYFUNCTION("""COMPUTED_VALUE"""),"to")</f>
        <v>to</v>
      </c>
      <c r="G19" s="4">
        <f>IFERROR(__xludf.DUMMYFUNCTION("""COMPUTED_VALUE"""),1.0)</f>
        <v>1</v>
      </c>
      <c r="I19" s="4">
        <f t="shared" si="15"/>
        <v>9</v>
      </c>
      <c r="K19" s="4" t="str">
        <f t="shared" ref="K19:S19" si="23">IFS(
K$9=$G19, UPPER(K18) &amp; $U18,
K$9=$E19, LEFT(K18,LEN(K18)-LEN($U18)),
1,UPPER(K18)
)</f>
        <v>DLVTMHFnr</v>
      </c>
      <c r="L19" s="4" t="str">
        <f t="shared" si="23"/>
        <v>HQGJCT</v>
      </c>
      <c r="M19" s="4" t="str">
        <f t="shared" si="23"/>
        <v>RSDMPHNP</v>
      </c>
      <c r="N19" s="4" t="str">
        <f t="shared" si="23"/>
        <v>LBVFCHL</v>
      </c>
      <c r="O19" s="4" t="str">
        <f t="shared" si="23"/>
        <v>NHGL</v>
      </c>
      <c r="P19" s="4" t="str">
        <f t="shared" si="23"/>
        <v>WBD</v>
      </c>
      <c r="Q19" s="4" t="str">
        <f t="shared" si="23"/>
        <v>GQW</v>
      </c>
      <c r="R19" s="4" t="str">
        <f t="shared" si="23"/>
        <v>CLGRMPQQJZMT</v>
      </c>
      <c r="S19" s="4" t="str">
        <f t="shared" si="23"/>
        <v>RDLM</v>
      </c>
      <c r="U19" s="4" t="str">
        <f t="shared" si="12"/>
        <v>qqjzmt</v>
      </c>
      <c r="V19" s="4" t="str">
        <f t="array" ref="V19">LOWER(IFERROR(PROPER(CONCATENATE(MID(JOIN("",U19),LEN(JOIN("",U19))-ROW(INDIRECT("1:"&amp;LEN(JOIN("",U19))))+1,1))),""))</f>
        <v>tmzjqq</v>
      </c>
      <c r="X19" s="4">
        <f t="shared" si="13"/>
        <v>6</v>
      </c>
      <c r="Y19" s="4" t="b">
        <f t="shared" si="14"/>
        <v>1</v>
      </c>
    </row>
    <row r="20">
      <c r="A20" s="1" t="s">
        <v>25</v>
      </c>
      <c r="B20" s="4" t="str">
        <f>IFERROR(__xludf.DUMMYFUNCTION("SPLIT(A20,"" "")"),"move")</f>
        <v>move</v>
      </c>
      <c r="C20" s="4">
        <f>IFERROR(__xludf.DUMMYFUNCTION("""COMPUTED_VALUE"""),6.0)</f>
        <v>6</v>
      </c>
      <c r="D20" s="4" t="str">
        <f>IFERROR(__xludf.DUMMYFUNCTION("""COMPUTED_VALUE"""),"from")</f>
        <v>from</v>
      </c>
      <c r="E20" s="4">
        <f>IFERROR(__xludf.DUMMYFUNCTION("""COMPUTED_VALUE"""),8.0)</f>
        <v>8</v>
      </c>
      <c r="F20" s="4" t="str">
        <f>IFERROR(__xludf.DUMMYFUNCTION("""COMPUTED_VALUE"""),"to")</f>
        <v>to</v>
      </c>
      <c r="G20" s="4">
        <f>IFERROR(__xludf.DUMMYFUNCTION("""COMPUTED_VALUE"""),2.0)</f>
        <v>2</v>
      </c>
      <c r="I20" s="4">
        <f t="shared" si="15"/>
        <v>10</v>
      </c>
      <c r="K20" s="4" t="str">
        <f t="shared" ref="K20:S20" si="24">IFS(
K$9=$G20, UPPER(K19) &amp; $U19,
K$9=$E20, LEFT(K19,LEN(K19)-LEN($U19)),
1,UPPER(K19)
)</f>
        <v>DLVTMHFNR</v>
      </c>
      <c r="L20" s="4" t="str">
        <f t="shared" si="24"/>
        <v>HQGJCTqqjzmt</v>
      </c>
      <c r="M20" s="4" t="str">
        <f t="shared" si="24"/>
        <v>RSDMPHNP</v>
      </c>
      <c r="N20" s="4" t="str">
        <f t="shared" si="24"/>
        <v>LBVFCHL</v>
      </c>
      <c r="O20" s="4" t="str">
        <f t="shared" si="24"/>
        <v>NHGL</v>
      </c>
      <c r="P20" s="4" t="str">
        <f t="shared" si="24"/>
        <v>WBD</v>
      </c>
      <c r="Q20" s="4" t="str">
        <f t="shared" si="24"/>
        <v>GQW</v>
      </c>
      <c r="R20" s="4" t="str">
        <f t="shared" si="24"/>
        <v>CLGRMP</v>
      </c>
      <c r="S20" s="4" t="str">
        <f t="shared" si="24"/>
        <v>RDLM</v>
      </c>
      <c r="U20" s="4" t="str">
        <f t="shared" si="12"/>
        <v>mphnp</v>
      </c>
      <c r="V20" s="4" t="str">
        <f t="array" ref="V20">LOWER(IFERROR(PROPER(CONCATENATE(MID(JOIN("",U20),LEN(JOIN("",U20))-ROW(INDIRECT("1:"&amp;LEN(JOIN("",U20))))+1,1))),""))</f>
        <v>pnhpm</v>
      </c>
      <c r="X20" s="4">
        <f t="shared" si="13"/>
        <v>5</v>
      </c>
      <c r="Y20" s="4" t="b">
        <f t="shared" si="14"/>
        <v>1</v>
      </c>
    </row>
    <row r="21">
      <c r="A21" s="1" t="s">
        <v>26</v>
      </c>
      <c r="B21" s="4" t="str">
        <f>IFERROR(__xludf.DUMMYFUNCTION("SPLIT(A21,"" "")"),"move")</f>
        <v>move</v>
      </c>
      <c r="C21" s="4">
        <f>IFERROR(__xludf.DUMMYFUNCTION("""COMPUTED_VALUE"""),5.0)</f>
        <v>5</v>
      </c>
      <c r="D21" s="4" t="str">
        <f>IFERROR(__xludf.DUMMYFUNCTION("""COMPUTED_VALUE"""),"from")</f>
        <v>from</v>
      </c>
      <c r="E21" s="4">
        <f>IFERROR(__xludf.DUMMYFUNCTION("""COMPUTED_VALUE"""),3.0)</f>
        <v>3</v>
      </c>
      <c r="F21" s="4" t="str">
        <f>IFERROR(__xludf.DUMMYFUNCTION("""COMPUTED_VALUE"""),"to")</f>
        <v>to</v>
      </c>
      <c r="G21" s="4">
        <f>IFERROR(__xludf.DUMMYFUNCTION("""COMPUTED_VALUE"""),8.0)</f>
        <v>8</v>
      </c>
      <c r="I21" s="4">
        <f t="shared" si="15"/>
        <v>11</v>
      </c>
      <c r="K21" s="4" t="str">
        <f t="shared" ref="K21:S21" si="25">IFS(
K$9=$G21, UPPER(K20) &amp; $U20,
K$9=$E21, LEFT(K20,LEN(K20)-LEN($U20)),
1,UPPER(K20)
)</f>
        <v>DLVTMHFNR</v>
      </c>
      <c r="L21" s="4" t="str">
        <f t="shared" si="25"/>
        <v>HQGJCTQQJZMT</v>
      </c>
      <c r="M21" s="4" t="str">
        <f t="shared" si="25"/>
        <v>RSD</v>
      </c>
      <c r="N21" s="4" t="str">
        <f t="shared" si="25"/>
        <v>LBVFCHL</v>
      </c>
      <c r="O21" s="4" t="str">
        <f t="shared" si="25"/>
        <v>NHGL</v>
      </c>
      <c r="P21" s="4" t="str">
        <f t="shared" si="25"/>
        <v>WBD</v>
      </c>
      <c r="Q21" s="4" t="str">
        <f t="shared" si="25"/>
        <v>GQW</v>
      </c>
      <c r="R21" s="4" t="str">
        <f t="shared" si="25"/>
        <v>CLGRMPmphnp</v>
      </c>
      <c r="S21" s="4" t="str">
        <f t="shared" si="25"/>
        <v>RDLM</v>
      </c>
      <c r="U21" s="4" t="str">
        <f t="shared" si="12"/>
        <v>nhgl</v>
      </c>
      <c r="V21" s="4" t="str">
        <f t="array" ref="V21">LOWER(IFERROR(PROPER(CONCATENATE(MID(JOIN("",U21),LEN(JOIN("",U21))-ROW(INDIRECT("1:"&amp;LEN(JOIN("",U21))))+1,1))),""))</f>
        <v>lghn</v>
      </c>
      <c r="X21" s="4">
        <f t="shared" si="13"/>
        <v>4</v>
      </c>
      <c r="Y21" s="4" t="b">
        <f t="shared" si="14"/>
        <v>1</v>
      </c>
    </row>
    <row r="22">
      <c r="A22" s="1" t="s">
        <v>27</v>
      </c>
      <c r="B22" s="4" t="str">
        <f>IFERROR(__xludf.DUMMYFUNCTION("SPLIT(A22,"" "")"),"move")</f>
        <v>move</v>
      </c>
      <c r="C22" s="4">
        <f>IFERROR(__xludf.DUMMYFUNCTION("""COMPUTED_VALUE"""),4.0)</f>
        <v>4</v>
      </c>
      <c r="D22" s="4" t="str">
        <f>IFERROR(__xludf.DUMMYFUNCTION("""COMPUTED_VALUE"""),"from")</f>
        <v>from</v>
      </c>
      <c r="E22" s="4">
        <f>IFERROR(__xludf.DUMMYFUNCTION("""COMPUTED_VALUE"""),5.0)</f>
        <v>5</v>
      </c>
      <c r="F22" s="4" t="str">
        <f>IFERROR(__xludf.DUMMYFUNCTION("""COMPUTED_VALUE"""),"to")</f>
        <v>to</v>
      </c>
      <c r="G22" s="4">
        <f>IFERROR(__xludf.DUMMYFUNCTION("""COMPUTED_VALUE"""),9.0)</f>
        <v>9</v>
      </c>
      <c r="I22" s="4">
        <f t="shared" si="15"/>
        <v>12</v>
      </c>
      <c r="K22" s="4" t="str">
        <f t="shared" ref="K22:S22" si="26">IFS(
K$9=$G22, UPPER(K21) &amp; $U21,
K$9=$E22, LEFT(K21,LEN(K21)-LEN($U21)),
1,UPPER(K21)
)</f>
        <v>DLVTMHFNR</v>
      </c>
      <c r="L22" s="4" t="str">
        <f t="shared" si="26"/>
        <v>HQGJCTQQJZMT</v>
      </c>
      <c r="M22" s="4" t="str">
        <f t="shared" si="26"/>
        <v>RSD</v>
      </c>
      <c r="N22" s="4" t="str">
        <f t="shared" si="26"/>
        <v>LBVFCHL</v>
      </c>
      <c r="O22" s="4" t="str">
        <f t="shared" si="26"/>
        <v/>
      </c>
      <c r="P22" s="4" t="str">
        <f t="shared" si="26"/>
        <v>WBD</v>
      </c>
      <c r="Q22" s="4" t="str">
        <f t="shared" si="26"/>
        <v>GQW</v>
      </c>
      <c r="R22" s="4" t="str">
        <f t="shared" si="26"/>
        <v>CLGRMPMPHNP</v>
      </c>
      <c r="S22" s="4" t="str">
        <f t="shared" si="26"/>
        <v>RDLMnhgl</v>
      </c>
      <c r="U22" s="4" t="str">
        <f t="shared" si="12"/>
        <v>chl</v>
      </c>
      <c r="V22" s="4" t="str">
        <f t="array" ref="V22">LOWER(IFERROR(PROPER(CONCATENATE(MID(JOIN("",U22),LEN(JOIN("",U22))-ROW(INDIRECT("1:"&amp;LEN(JOIN("",U22))))+1,1))),""))</f>
        <v>lhc</v>
      </c>
      <c r="X22" s="4">
        <f t="shared" si="13"/>
        <v>3</v>
      </c>
      <c r="Y22" s="4" t="b">
        <f t="shared" si="14"/>
        <v>1</v>
      </c>
    </row>
    <row r="23">
      <c r="A23" s="1" t="s">
        <v>28</v>
      </c>
      <c r="B23" s="4" t="str">
        <f>IFERROR(__xludf.DUMMYFUNCTION("SPLIT(A23,"" "")"),"move")</f>
        <v>move</v>
      </c>
      <c r="C23" s="4">
        <f>IFERROR(__xludf.DUMMYFUNCTION("""COMPUTED_VALUE"""),3.0)</f>
        <v>3</v>
      </c>
      <c r="D23" s="4" t="str">
        <f>IFERROR(__xludf.DUMMYFUNCTION("""COMPUTED_VALUE"""),"from")</f>
        <v>from</v>
      </c>
      <c r="E23" s="4">
        <f>IFERROR(__xludf.DUMMYFUNCTION("""COMPUTED_VALUE"""),4.0)</f>
        <v>4</v>
      </c>
      <c r="F23" s="4" t="str">
        <f>IFERROR(__xludf.DUMMYFUNCTION("""COMPUTED_VALUE"""),"to")</f>
        <v>to</v>
      </c>
      <c r="G23" s="4">
        <f>IFERROR(__xludf.DUMMYFUNCTION("""COMPUTED_VALUE"""),5.0)</f>
        <v>5</v>
      </c>
      <c r="I23" s="4">
        <f t="shared" si="15"/>
        <v>13</v>
      </c>
      <c r="K23" s="4" t="str">
        <f t="shared" ref="K23:S23" si="27">IFS(
K$9=$G23, UPPER(K22) &amp; $U22,
K$9=$E23, LEFT(K22,LEN(K22)-LEN($U22)),
1,UPPER(K22)
)</f>
        <v>DLVTMHFNR</v>
      </c>
      <c r="L23" s="4" t="str">
        <f t="shared" si="27"/>
        <v>HQGJCTQQJZMT</v>
      </c>
      <c r="M23" s="4" t="str">
        <f t="shared" si="27"/>
        <v>RSD</v>
      </c>
      <c r="N23" s="4" t="str">
        <f t="shared" si="27"/>
        <v>LBVF</v>
      </c>
      <c r="O23" s="4" t="str">
        <f t="shared" si="27"/>
        <v>chl</v>
      </c>
      <c r="P23" s="4" t="str">
        <f t="shared" si="27"/>
        <v>WBD</v>
      </c>
      <c r="Q23" s="4" t="str">
        <f t="shared" si="27"/>
        <v>GQW</v>
      </c>
      <c r="R23" s="4" t="str">
        <f t="shared" si="27"/>
        <v>CLGRMPMPHNP</v>
      </c>
      <c r="S23" s="4" t="str">
        <f t="shared" si="27"/>
        <v>RDLMNHGL</v>
      </c>
      <c r="U23" s="4" t="str">
        <f t="shared" si="12"/>
        <v>nr</v>
      </c>
      <c r="V23" s="4" t="str">
        <f t="array" ref="V23">LOWER(IFERROR(PROPER(CONCATENATE(MID(JOIN("",U23),LEN(JOIN("",U23))-ROW(INDIRECT("1:"&amp;LEN(JOIN("",U23))))+1,1))),""))</f>
        <v>rn</v>
      </c>
      <c r="X23" s="4">
        <f t="shared" si="13"/>
        <v>2</v>
      </c>
      <c r="Y23" s="4" t="b">
        <f t="shared" si="14"/>
        <v>1</v>
      </c>
    </row>
    <row r="24">
      <c r="A24" s="1" t="s">
        <v>29</v>
      </c>
      <c r="B24" s="4" t="str">
        <f>IFERROR(__xludf.DUMMYFUNCTION("SPLIT(A24,"" "")"),"move")</f>
        <v>move</v>
      </c>
      <c r="C24" s="4">
        <f>IFERROR(__xludf.DUMMYFUNCTION("""COMPUTED_VALUE"""),2.0)</f>
        <v>2</v>
      </c>
      <c r="D24" s="4" t="str">
        <f>IFERROR(__xludf.DUMMYFUNCTION("""COMPUTED_VALUE"""),"from")</f>
        <v>from</v>
      </c>
      <c r="E24" s="4">
        <f>IFERROR(__xludf.DUMMYFUNCTION("""COMPUTED_VALUE"""),1.0)</f>
        <v>1</v>
      </c>
      <c r="F24" s="4" t="str">
        <f>IFERROR(__xludf.DUMMYFUNCTION("""COMPUTED_VALUE"""),"to")</f>
        <v>to</v>
      </c>
      <c r="G24" s="4">
        <f>IFERROR(__xludf.DUMMYFUNCTION("""COMPUTED_VALUE"""),8.0)</f>
        <v>8</v>
      </c>
      <c r="I24" s="4">
        <f t="shared" si="15"/>
        <v>14</v>
      </c>
      <c r="K24" s="4" t="str">
        <f t="shared" ref="K24:S24" si="28">IFS(
K$9=$G24, UPPER(K23) &amp; $U23,
K$9=$E24, LEFT(K23,LEN(K23)-LEN($U23)),
1,UPPER(K23)
)</f>
        <v>DLVTMHF</v>
      </c>
      <c r="L24" s="4" t="str">
        <f t="shared" si="28"/>
        <v>HQGJCTQQJZMT</v>
      </c>
      <c r="M24" s="4" t="str">
        <f t="shared" si="28"/>
        <v>RSD</v>
      </c>
      <c r="N24" s="4" t="str">
        <f t="shared" si="28"/>
        <v>LBVF</v>
      </c>
      <c r="O24" s="4" t="str">
        <f t="shared" si="28"/>
        <v>CHL</v>
      </c>
      <c r="P24" s="4" t="str">
        <f t="shared" si="28"/>
        <v>WBD</v>
      </c>
      <c r="Q24" s="4" t="str">
        <f t="shared" si="28"/>
        <v>GQW</v>
      </c>
      <c r="R24" s="4" t="str">
        <f t="shared" si="28"/>
        <v>CLGRMPMPHNPnr</v>
      </c>
      <c r="S24" s="4" t="str">
        <f t="shared" si="28"/>
        <v>RDLMNHGL</v>
      </c>
      <c r="U24" s="4" t="str">
        <f t="shared" si="12"/>
        <v>mhf</v>
      </c>
      <c r="V24" s="4" t="str">
        <f t="array" ref="V24">LOWER(IFERROR(PROPER(CONCATENATE(MID(JOIN("",U24),LEN(JOIN("",U24))-ROW(INDIRECT("1:"&amp;LEN(JOIN("",U24))))+1,1))),""))</f>
        <v>fhm</v>
      </c>
      <c r="X24" s="4">
        <f t="shared" si="13"/>
        <v>3</v>
      </c>
      <c r="Y24" s="4" t="b">
        <f t="shared" si="14"/>
        <v>1</v>
      </c>
    </row>
    <row r="25">
      <c r="A25" s="1" t="s">
        <v>30</v>
      </c>
      <c r="B25" s="4" t="str">
        <f>IFERROR(__xludf.DUMMYFUNCTION("SPLIT(A25,"" "")"),"move")</f>
        <v>move</v>
      </c>
      <c r="C25" s="4">
        <f>IFERROR(__xludf.DUMMYFUNCTION("""COMPUTED_VALUE"""),3.0)</f>
        <v>3</v>
      </c>
      <c r="D25" s="4" t="str">
        <f>IFERROR(__xludf.DUMMYFUNCTION("""COMPUTED_VALUE"""),"from")</f>
        <v>from</v>
      </c>
      <c r="E25" s="4">
        <f>IFERROR(__xludf.DUMMYFUNCTION("""COMPUTED_VALUE"""),1.0)</f>
        <v>1</v>
      </c>
      <c r="F25" s="4" t="str">
        <f>IFERROR(__xludf.DUMMYFUNCTION("""COMPUTED_VALUE"""),"to")</f>
        <v>to</v>
      </c>
      <c r="G25" s="4">
        <f>IFERROR(__xludf.DUMMYFUNCTION("""COMPUTED_VALUE"""),7.0)</f>
        <v>7</v>
      </c>
      <c r="I25" s="4">
        <f t="shared" si="15"/>
        <v>15</v>
      </c>
      <c r="K25" s="4" t="str">
        <f t="shared" ref="K25:S25" si="29">IFS(
K$9=$G25, UPPER(K24) &amp; $U24,
K$9=$E25, LEFT(K24,LEN(K24)-LEN($U24)),
1,UPPER(K24)
)</f>
        <v>DLVT</v>
      </c>
      <c r="L25" s="4" t="str">
        <f t="shared" si="29"/>
        <v>HQGJCTQQJZMT</v>
      </c>
      <c r="M25" s="4" t="str">
        <f t="shared" si="29"/>
        <v>RSD</v>
      </c>
      <c r="N25" s="4" t="str">
        <f t="shared" si="29"/>
        <v>LBVF</v>
      </c>
      <c r="O25" s="4" t="str">
        <f t="shared" si="29"/>
        <v>CHL</v>
      </c>
      <c r="P25" s="4" t="str">
        <f t="shared" si="29"/>
        <v>WBD</v>
      </c>
      <c r="Q25" s="4" t="str">
        <f t="shared" si="29"/>
        <v>GQWmhf</v>
      </c>
      <c r="R25" s="4" t="str">
        <f t="shared" si="29"/>
        <v>CLGRMPMPHNPNR</v>
      </c>
      <c r="S25" s="4" t="str">
        <f t="shared" si="29"/>
        <v>RDLMNHGL</v>
      </c>
      <c r="U25" s="4" t="str">
        <f t="shared" si="12"/>
        <v>f</v>
      </c>
      <c r="V25" s="4" t="str">
        <f t="array" ref="V25">LOWER(IFERROR(PROPER(CONCATENATE(MID(JOIN("",U25),LEN(JOIN("",U25))-ROW(INDIRECT("1:"&amp;LEN(JOIN("",U25))))+1,1))),""))</f>
        <v>f</v>
      </c>
      <c r="X25" s="4">
        <f t="shared" si="13"/>
        <v>1</v>
      </c>
      <c r="Y25" s="4" t="b">
        <f t="shared" si="14"/>
        <v>1</v>
      </c>
    </row>
    <row r="26">
      <c r="A26" s="1" t="s">
        <v>31</v>
      </c>
      <c r="B26" s="4" t="str">
        <f>IFERROR(__xludf.DUMMYFUNCTION("SPLIT(A26,"" "")"),"move")</f>
        <v>move</v>
      </c>
      <c r="C26" s="4">
        <f>IFERROR(__xludf.DUMMYFUNCTION("""COMPUTED_VALUE"""),1.0)</f>
        <v>1</v>
      </c>
      <c r="D26" s="4" t="str">
        <f>IFERROR(__xludf.DUMMYFUNCTION("""COMPUTED_VALUE"""),"from")</f>
        <v>from</v>
      </c>
      <c r="E26" s="4">
        <f>IFERROR(__xludf.DUMMYFUNCTION("""COMPUTED_VALUE"""),7.0)</f>
        <v>7</v>
      </c>
      <c r="F26" s="4" t="str">
        <f>IFERROR(__xludf.DUMMYFUNCTION("""COMPUTED_VALUE"""),"to")</f>
        <v>to</v>
      </c>
      <c r="G26" s="4">
        <f>IFERROR(__xludf.DUMMYFUNCTION("""COMPUTED_VALUE"""),1.0)</f>
        <v>1</v>
      </c>
      <c r="I26" s="4">
        <f t="shared" si="15"/>
        <v>16</v>
      </c>
      <c r="K26" s="4" t="str">
        <f t="shared" ref="K26:S26" si="30">IFS(
K$9=$G26, UPPER(K25) &amp; $U25,
K$9=$E26, LEFT(K25,LEN(K25)-LEN($U25)),
1,UPPER(K25)
)</f>
        <v>DLVTf</v>
      </c>
      <c r="L26" s="4" t="str">
        <f t="shared" si="30"/>
        <v>HQGJCTQQJZMT</v>
      </c>
      <c r="M26" s="4" t="str">
        <f t="shared" si="30"/>
        <v>RSD</v>
      </c>
      <c r="N26" s="4" t="str">
        <f t="shared" si="30"/>
        <v>LBVF</v>
      </c>
      <c r="O26" s="4" t="str">
        <f t="shared" si="30"/>
        <v>CHL</v>
      </c>
      <c r="P26" s="4" t="str">
        <f t="shared" si="30"/>
        <v>WBD</v>
      </c>
      <c r="Q26" s="4" t="str">
        <f t="shared" si="30"/>
        <v>GQWmh</v>
      </c>
      <c r="R26" s="4" t="str">
        <f t="shared" si="30"/>
        <v>CLGRMPMPHNPNR</v>
      </c>
      <c r="S26" s="4" t="str">
        <f t="shared" si="30"/>
        <v>RDLMNHGL</v>
      </c>
      <c r="U26" s="4" t="str">
        <f t="shared" si="12"/>
        <v>qwmh</v>
      </c>
      <c r="V26" s="4" t="str">
        <f t="array" ref="V26">LOWER(IFERROR(PROPER(CONCATENATE(MID(JOIN("",U26),LEN(JOIN("",U26))-ROW(INDIRECT("1:"&amp;LEN(JOIN("",U26))))+1,1))),""))</f>
        <v>hmwq</v>
      </c>
      <c r="X26" s="4">
        <f t="shared" si="13"/>
        <v>4</v>
      </c>
      <c r="Y26" s="4" t="b">
        <f t="shared" si="14"/>
        <v>1</v>
      </c>
    </row>
    <row r="27">
      <c r="A27" s="1" t="s">
        <v>32</v>
      </c>
      <c r="B27" s="4" t="str">
        <f>IFERROR(__xludf.DUMMYFUNCTION("SPLIT(A27,"" "")"),"move")</f>
        <v>move</v>
      </c>
      <c r="C27" s="4">
        <f>IFERROR(__xludf.DUMMYFUNCTION("""COMPUTED_VALUE"""),4.0)</f>
        <v>4</v>
      </c>
      <c r="D27" s="4" t="str">
        <f>IFERROR(__xludf.DUMMYFUNCTION("""COMPUTED_VALUE"""),"from")</f>
        <v>from</v>
      </c>
      <c r="E27" s="4">
        <f>IFERROR(__xludf.DUMMYFUNCTION("""COMPUTED_VALUE"""),7.0)</f>
        <v>7</v>
      </c>
      <c r="F27" s="4" t="str">
        <f>IFERROR(__xludf.DUMMYFUNCTION("""COMPUTED_VALUE"""),"to")</f>
        <v>to</v>
      </c>
      <c r="G27" s="4">
        <f>IFERROR(__xludf.DUMMYFUNCTION("""COMPUTED_VALUE"""),8.0)</f>
        <v>8</v>
      </c>
      <c r="I27" s="4">
        <f t="shared" si="15"/>
        <v>17</v>
      </c>
      <c r="K27" s="4" t="str">
        <f t="shared" ref="K27:S27" si="31">IFS(
K$9=$G27, UPPER(K26) &amp; $U26,
K$9=$E27, LEFT(K26,LEN(K26)-LEN($U26)),
1,UPPER(K26)
)</f>
        <v>DLVTF</v>
      </c>
      <c r="L27" s="4" t="str">
        <f t="shared" si="31"/>
        <v>HQGJCTQQJZMT</v>
      </c>
      <c r="M27" s="4" t="str">
        <f t="shared" si="31"/>
        <v>RSD</v>
      </c>
      <c r="N27" s="4" t="str">
        <f t="shared" si="31"/>
        <v>LBVF</v>
      </c>
      <c r="O27" s="4" t="str">
        <f t="shared" si="31"/>
        <v>CHL</v>
      </c>
      <c r="P27" s="4" t="str">
        <f t="shared" si="31"/>
        <v>WBD</v>
      </c>
      <c r="Q27" s="4" t="str">
        <f t="shared" si="31"/>
        <v>G</v>
      </c>
      <c r="R27" s="4" t="str">
        <f t="shared" si="31"/>
        <v>CLGRMPMPHNPNRqwmh</v>
      </c>
      <c r="S27" s="4" t="str">
        <f t="shared" si="31"/>
        <v>RDLMNHGL</v>
      </c>
      <c r="U27" s="4" t="str">
        <f t="shared" si="12"/>
        <v>l</v>
      </c>
      <c r="V27" s="4" t="str">
        <f t="array" ref="V27">LOWER(IFERROR(PROPER(CONCATENATE(MID(JOIN("",U27),LEN(JOIN("",U27))-ROW(INDIRECT("1:"&amp;LEN(JOIN("",U27))))+1,1))),""))</f>
        <v>l</v>
      </c>
      <c r="X27" s="4">
        <f t="shared" si="13"/>
        <v>1</v>
      </c>
      <c r="Y27" s="4" t="b">
        <f t="shared" si="14"/>
        <v>1</v>
      </c>
    </row>
    <row r="28">
      <c r="A28" s="1" t="s">
        <v>33</v>
      </c>
      <c r="B28" s="4" t="str">
        <f>IFERROR(__xludf.DUMMYFUNCTION("SPLIT(A28,"" "")"),"move")</f>
        <v>move</v>
      </c>
      <c r="C28" s="4">
        <f>IFERROR(__xludf.DUMMYFUNCTION("""COMPUTED_VALUE"""),1.0)</f>
        <v>1</v>
      </c>
      <c r="D28" s="4" t="str">
        <f>IFERROR(__xludf.DUMMYFUNCTION("""COMPUTED_VALUE"""),"from")</f>
        <v>from</v>
      </c>
      <c r="E28" s="4">
        <f>IFERROR(__xludf.DUMMYFUNCTION("""COMPUTED_VALUE"""),5.0)</f>
        <v>5</v>
      </c>
      <c r="F28" s="4" t="str">
        <f>IFERROR(__xludf.DUMMYFUNCTION("""COMPUTED_VALUE"""),"to")</f>
        <v>to</v>
      </c>
      <c r="G28" s="4">
        <f>IFERROR(__xludf.DUMMYFUNCTION("""COMPUTED_VALUE"""),6.0)</f>
        <v>6</v>
      </c>
      <c r="I28" s="4">
        <f t="shared" si="15"/>
        <v>18</v>
      </c>
      <c r="K28" s="4" t="str">
        <f t="shared" ref="K28:S28" si="32">IFS(
K$9=$G28, UPPER(K27) &amp; $U27,
K$9=$E28, LEFT(K27,LEN(K27)-LEN($U27)),
1,UPPER(K27)
)</f>
        <v>DLVTF</v>
      </c>
      <c r="L28" s="4" t="str">
        <f t="shared" si="32"/>
        <v>HQGJCTQQJZMT</v>
      </c>
      <c r="M28" s="4" t="str">
        <f t="shared" si="32"/>
        <v>RSD</v>
      </c>
      <c r="N28" s="4" t="str">
        <f t="shared" si="32"/>
        <v>LBVF</v>
      </c>
      <c r="O28" s="4" t="str">
        <f t="shared" si="32"/>
        <v>CH</v>
      </c>
      <c r="P28" s="4" t="str">
        <f t="shared" si="32"/>
        <v>WBDl</v>
      </c>
      <c r="Q28" s="4" t="str">
        <f t="shared" si="32"/>
        <v>G</v>
      </c>
      <c r="R28" s="4" t="str">
        <f t="shared" si="32"/>
        <v>CLGRMPMPHNPNRQWMH</v>
      </c>
      <c r="S28" s="4" t="str">
        <f t="shared" si="32"/>
        <v>RDLMNHGL</v>
      </c>
      <c r="U28" s="4" t="str">
        <f t="shared" si="12"/>
        <v>l</v>
      </c>
      <c r="V28" s="4" t="str">
        <f t="array" ref="V28">LOWER(IFERROR(PROPER(CONCATENATE(MID(JOIN("",U28),LEN(JOIN("",U28))-ROW(INDIRECT("1:"&amp;LEN(JOIN("",U28))))+1,1))),""))</f>
        <v>l</v>
      </c>
      <c r="X28" s="4">
        <f t="shared" si="13"/>
        <v>1</v>
      </c>
      <c r="Y28" s="4" t="b">
        <f t="shared" si="14"/>
        <v>1</v>
      </c>
    </row>
    <row r="29">
      <c r="A29" s="1" t="s">
        <v>34</v>
      </c>
      <c r="B29" s="4" t="str">
        <f>IFERROR(__xludf.DUMMYFUNCTION("SPLIT(A29,"" "")"),"move")</f>
        <v>move</v>
      </c>
      <c r="C29" s="4">
        <f>IFERROR(__xludf.DUMMYFUNCTION("""COMPUTED_VALUE"""),1.0)</f>
        <v>1</v>
      </c>
      <c r="D29" s="4" t="str">
        <f>IFERROR(__xludf.DUMMYFUNCTION("""COMPUTED_VALUE"""),"from")</f>
        <v>from</v>
      </c>
      <c r="E29" s="4">
        <f>IFERROR(__xludf.DUMMYFUNCTION("""COMPUTED_VALUE"""),9.0)</f>
        <v>9</v>
      </c>
      <c r="F29" s="4" t="str">
        <f>IFERROR(__xludf.DUMMYFUNCTION("""COMPUTED_VALUE"""),"to")</f>
        <v>to</v>
      </c>
      <c r="G29" s="4">
        <f>IFERROR(__xludf.DUMMYFUNCTION("""COMPUTED_VALUE"""),3.0)</f>
        <v>3</v>
      </c>
      <c r="I29" s="4">
        <f t="shared" si="15"/>
        <v>19</v>
      </c>
      <c r="K29" s="4" t="str">
        <f t="shared" ref="K29:S29" si="33">IFS(
K$9=$G29, UPPER(K28) &amp; $U28,
K$9=$E29, LEFT(K28,LEN(K28)-LEN($U28)),
1,UPPER(K28)
)</f>
        <v>DLVTF</v>
      </c>
      <c r="L29" s="4" t="str">
        <f t="shared" si="33"/>
        <v>HQGJCTQQJZMT</v>
      </c>
      <c r="M29" s="4" t="str">
        <f t="shared" si="33"/>
        <v>RSDl</v>
      </c>
      <c r="N29" s="4" t="str">
        <f t="shared" si="33"/>
        <v>LBVF</v>
      </c>
      <c r="O29" s="4" t="str">
        <f t="shared" si="33"/>
        <v>CH</v>
      </c>
      <c r="P29" s="4" t="str">
        <f t="shared" si="33"/>
        <v>WBDL</v>
      </c>
      <c r="Q29" s="4" t="str">
        <f t="shared" si="33"/>
        <v>G</v>
      </c>
      <c r="R29" s="4" t="str">
        <f t="shared" si="33"/>
        <v>CLGRMPMPHNPNRQWMH</v>
      </c>
      <c r="S29" s="4" t="str">
        <f t="shared" si="33"/>
        <v>RDLMNHG</v>
      </c>
      <c r="U29" s="4" t="str">
        <f t="shared" si="12"/>
        <v>ctqqjzmt</v>
      </c>
      <c r="V29" s="4" t="str">
        <f t="array" ref="V29">LOWER(IFERROR(PROPER(CONCATENATE(MID(JOIN("",U29),LEN(JOIN("",U29))-ROW(INDIRECT("1:"&amp;LEN(JOIN("",U29))))+1,1))),""))</f>
        <v>tmzjqqtc</v>
      </c>
      <c r="X29" s="4">
        <f t="shared" si="13"/>
        <v>8</v>
      </c>
      <c r="Y29" s="4" t="b">
        <f t="shared" si="14"/>
        <v>1</v>
      </c>
    </row>
    <row r="30">
      <c r="A30" s="1" t="s">
        <v>35</v>
      </c>
      <c r="B30" s="4" t="str">
        <f>IFERROR(__xludf.DUMMYFUNCTION("SPLIT(A30,"" "")"),"move")</f>
        <v>move</v>
      </c>
      <c r="C30" s="4">
        <f>IFERROR(__xludf.DUMMYFUNCTION("""COMPUTED_VALUE"""),8.0)</f>
        <v>8</v>
      </c>
      <c r="D30" s="4" t="str">
        <f>IFERROR(__xludf.DUMMYFUNCTION("""COMPUTED_VALUE"""),"from")</f>
        <v>from</v>
      </c>
      <c r="E30" s="4">
        <f>IFERROR(__xludf.DUMMYFUNCTION("""COMPUTED_VALUE"""),2.0)</f>
        <v>2</v>
      </c>
      <c r="F30" s="4" t="str">
        <f>IFERROR(__xludf.DUMMYFUNCTION("""COMPUTED_VALUE"""),"to")</f>
        <v>to</v>
      </c>
      <c r="G30" s="4">
        <f>IFERROR(__xludf.DUMMYFUNCTION("""COMPUTED_VALUE"""),4.0)</f>
        <v>4</v>
      </c>
      <c r="I30" s="4">
        <f t="shared" si="15"/>
        <v>20</v>
      </c>
      <c r="K30" s="4" t="str">
        <f t="shared" ref="K30:S30" si="34">IFS(
K$9=$G30, UPPER(K29) &amp; $U29,
K$9=$E30, LEFT(K29,LEN(K29)-LEN($U29)),
1,UPPER(K29)
)</f>
        <v>DLVTF</v>
      </c>
      <c r="L30" s="4" t="str">
        <f t="shared" si="34"/>
        <v>HQGJ</v>
      </c>
      <c r="M30" s="4" t="str">
        <f t="shared" si="34"/>
        <v>RSDL</v>
      </c>
      <c r="N30" s="4" t="str">
        <f t="shared" si="34"/>
        <v>LBVFctqqjzmt</v>
      </c>
      <c r="O30" s="4" t="str">
        <f t="shared" si="34"/>
        <v>CH</v>
      </c>
      <c r="P30" s="4" t="str">
        <f t="shared" si="34"/>
        <v>WBDL</v>
      </c>
      <c r="Q30" s="4" t="str">
        <f t="shared" si="34"/>
        <v>G</v>
      </c>
      <c r="R30" s="4" t="str">
        <f t="shared" si="34"/>
        <v>CLGRMPMPHNPNRQWMH</v>
      </c>
      <c r="S30" s="4" t="str">
        <f t="shared" si="34"/>
        <v>RDLMNHG</v>
      </c>
      <c r="U30" s="4" t="str">
        <f t="shared" si="12"/>
        <v>h</v>
      </c>
      <c r="V30" s="4" t="str">
        <f t="array" ref="V30">LOWER(IFERROR(PROPER(CONCATENATE(MID(JOIN("",U30),LEN(JOIN("",U30))-ROW(INDIRECT("1:"&amp;LEN(JOIN("",U30))))+1,1))),""))</f>
        <v>h</v>
      </c>
      <c r="X30" s="4">
        <f t="shared" si="13"/>
        <v>1</v>
      </c>
      <c r="Y30" s="4" t="b">
        <f t="shared" si="14"/>
        <v>1</v>
      </c>
    </row>
    <row r="31">
      <c r="A31" s="1" t="s">
        <v>36</v>
      </c>
      <c r="B31" s="4" t="str">
        <f>IFERROR(__xludf.DUMMYFUNCTION("SPLIT(A31,"" "")"),"move")</f>
        <v>move</v>
      </c>
      <c r="C31" s="4">
        <f>IFERROR(__xludf.DUMMYFUNCTION("""COMPUTED_VALUE"""),1.0)</f>
        <v>1</v>
      </c>
      <c r="D31" s="4" t="str">
        <f>IFERROR(__xludf.DUMMYFUNCTION("""COMPUTED_VALUE"""),"from")</f>
        <v>from</v>
      </c>
      <c r="E31" s="4">
        <f>IFERROR(__xludf.DUMMYFUNCTION("""COMPUTED_VALUE"""),5.0)</f>
        <v>5</v>
      </c>
      <c r="F31" s="4" t="str">
        <f>IFERROR(__xludf.DUMMYFUNCTION("""COMPUTED_VALUE"""),"to")</f>
        <v>to</v>
      </c>
      <c r="G31" s="4">
        <f>IFERROR(__xludf.DUMMYFUNCTION("""COMPUTED_VALUE"""),8.0)</f>
        <v>8</v>
      </c>
      <c r="I31" s="4">
        <f t="shared" si="15"/>
        <v>21</v>
      </c>
      <c r="K31" s="4" t="str">
        <f t="shared" ref="K31:S31" si="35">IFS(
K$9=$G31, UPPER(K30) &amp; $U30,
K$9=$E31, LEFT(K30,LEN(K30)-LEN($U30)),
1,UPPER(K30)
)</f>
        <v>DLVTF</v>
      </c>
      <c r="L31" s="4" t="str">
        <f t="shared" si="35"/>
        <v>HQGJ</v>
      </c>
      <c r="M31" s="4" t="str">
        <f t="shared" si="35"/>
        <v>RSDL</v>
      </c>
      <c r="N31" s="4" t="str">
        <f t="shared" si="35"/>
        <v>LBVFCTQQJZMT</v>
      </c>
      <c r="O31" s="4" t="str">
        <f t="shared" si="35"/>
        <v>C</v>
      </c>
      <c r="P31" s="4" t="str">
        <f t="shared" si="35"/>
        <v>WBDL</v>
      </c>
      <c r="Q31" s="4" t="str">
        <f t="shared" si="35"/>
        <v>G</v>
      </c>
      <c r="R31" s="4" t="str">
        <f t="shared" si="35"/>
        <v>CLGRMPMPHNPNRQWMHh</v>
      </c>
      <c r="S31" s="4" t="str">
        <f t="shared" si="35"/>
        <v>RDLMNHG</v>
      </c>
      <c r="U31" s="4" t="str">
        <f t="shared" si="12"/>
        <v>c</v>
      </c>
      <c r="V31" s="4" t="str">
        <f t="array" ref="V31">LOWER(IFERROR(PROPER(CONCATENATE(MID(JOIN("",U31),LEN(JOIN("",U31))-ROW(INDIRECT("1:"&amp;LEN(JOIN("",U31))))+1,1))),""))</f>
        <v>c</v>
      </c>
      <c r="X31" s="4">
        <f t="shared" si="13"/>
        <v>1</v>
      </c>
      <c r="Y31" s="4" t="b">
        <f t="shared" si="14"/>
        <v>1</v>
      </c>
    </row>
    <row r="32">
      <c r="A32" s="1" t="s">
        <v>37</v>
      </c>
      <c r="B32" s="4" t="str">
        <f>IFERROR(__xludf.DUMMYFUNCTION("SPLIT(A32,"" "")"),"move")</f>
        <v>move</v>
      </c>
      <c r="C32" s="4">
        <f>IFERROR(__xludf.DUMMYFUNCTION("""COMPUTED_VALUE"""),1.0)</f>
        <v>1</v>
      </c>
      <c r="D32" s="4" t="str">
        <f>IFERROR(__xludf.DUMMYFUNCTION("""COMPUTED_VALUE"""),"from")</f>
        <v>from</v>
      </c>
      <c r="E32" s="4">
        <f>IFERROR(__xludf.DUMMYFUNCTION("""COMPUTED_VALUE"""),5.0)</f>
        <v>5</v>
      </c>
      <c r="F32" s="4" t="str">
        <f>IFERROR(__xludf.DUMMYFUNCTION("""COMPUTED_VALUE"""),"to")</f>
        <v>to</v>
      </c>
      <c r="G32" s="4">
        <f>IFERROR(__xludf.DUMMYFUNCTION("""COMPUTED_VALUE"""),3.0)</f>
        <v>3</v>
      </c>
      <c r="I32" s="4">
        <f t="shared" si="15"/>
        <v>22</v>
      </c>
      <c r="K32" s="4" t="str">
        <f t="shared" ref="K32:S32" si="36">IFS(
K$9=$G32, UPPER(K31) &amp; $U31,
K$9=$E32, LEFT(K31,LEN(K31)-LEN($U31)),
1,UPPER(K31)
)</f>
        <v>DLVTF</v>
      </c>
      <c r="L32" s="4" t="str">
        <f t="shared" si="36"/>
        <v>HQGJ</v>
      </c>
      <c r="M32" s="4" t="str">
        <f t="shared" si="36"/>
        <v>RSDLc</v>
      </c>
      <c r="N32" s="4" t="str">
        <f t="shared" si="36"/>
        <v>LBVFCTQQJZMT</v>
      </c>
      <c r="O32" s="4" t="str">
        <f t="shared" si="36"/>
        <v/>
      </c>
      <c r="P32" s="4" t="str">
        <f t="shared" si="36"/>
        <v>WBDL</v>
      </c>
      <c r="Q32" s="4" t="str">
        <f t="shared" si="36"/>
        <v>G</v>
      </c>
      <c r="R32" s="4" t="str">
        <f t="shared" si="36"/>
        <v>CLGRMPMPHNPNRQWMHH</v>
      </c>
      <c r="S32" s="4" t="str">
        <f t="shared" si="36"/>
        <v>RDLMNHG</v>
      </c>
      <c r="U32" s="4" t="str">
        <f t="shared" si="12"/>
        <v>tf</v>
      </c>
      <c r="V32" s="4" t="str">
        <f t="array" ref="V32">LOWER(IFERROR(PROPER(CONCATENATE(MID(JOIN("",U32),LEN(JOIN("",U32))-ROW(INDIRECT("1:"&amp;LEN(JOIN("",U32))))+1,1))),""))</f>
        <v>ft</v>
      </c>
      <c r="X32" s="4">
        <f t="shared" si="13"/>
        <v>2</v>
      </c>
      <c r="Y32" s="4" t="b">
        <f t="shared" si="14"/>
        <v>1</v>
      </c>
    </row>
    <row r="33">
      <c r="A33" s="1" t="s">
        <v>29</v>
      </c>
      <c r="B33" s="4" t="str">
        <f>IFERROR(__xludf.DUMMYFUNCTION("SPLIT(A33,"" "")"),"move")</f>
        <v>move</v>
      </c>
      <c r="C33" s="4">
        <f>IFERROR(__xludf.DUMMYFUNCTION("""COMPUTED_VALUE"""),2.0)</f>
        <v>2</v>
      </c>
      <c r="D33" s="4" t="str">
        <f>IFERROR(__xludf.DUMMYFUNCTION("""COMPUTED_VALUE"""),"from")</f>
        <v>from</v>
      </c>
      <c r="E33" s="4">
        <f>IFERROR(__xludf.DUMMYFUNCTION("""COMPUTED_VALUE"""),1.0)</f>
        <v>1</v>
      </c>
      <c r="F33" s="4" t="str">
        <f>IFERROR(__xludf.DUMMYFUNCTION("""COMPUTED_VALUE"""),"to")</f>
        <v>to</v>
      </c>
      <c r="G33" s="4">
        <f>IFERROR(__xludf.DUMMYFUNCTION("""COMPUTED_VALUE"""),8.0)</f>
        <v>8</v>
      </c>
      <c r="I33" s="4">
        <f t="shared" si="15"/>
        <v>23</v>
      </c>
      <c r="K33" s="4" t="str">
        <f t="shared" ref="K33:S33" si="37">IFS(
K$9=$G33, UPPER(K32) &amp; $U32,
K$9=$E33, LEFT(K32,LEN(K32)-LEN($U32)),
1,UPPER(K32)
)</f>
        <v>DLV</v>
      </c>
      <c r="L33" s="4" t="str">
        <f t="shared" si="37"/>
        <v>HQGJ</v>
      </c>
      <c r="M33" s="4" t="str">
        <f t="shared" si="37"/>
        <v>RSDLC</v>
      </c>
      <c r="N33" s="4" t="str">
        <f t="shared" si="37"/>
        <v>LBVFCTQQJZMT</v>
      </c>
      <c r="O33" s="4" t="str">
        <f t="shared" si="37"/>
        <v/>
      </c>
      <c r="P33" s="4" t="str">
        <f t="shared" si="37"/>
        <v>WBDL</v>
      </c>
      <c r="Q33" s="4" t="str">
        <f t="shared" si="37"/>
        <v>G</v>
      </c>
      <c r="R33" s="4" t="str">
        <f t="shared" si="37"/>
        <v>CLGRMPMPHNPNRQWMHHtf</v>
      </c>
      <c r="S33" s="4" t="str">
        <f t="shared" si="37"/>
        <v>RDLMNHG</v>
      </c>
      <c r="U33" s="4" t="str">
        <f t="shared" si="12"/>
        <v>sdlc</v>
      </c>
      <c r="V33" s="4" t="str">
        <f t="array" ref="V33">LOWER(IFERROR(PROPER(CONCATENATE(MID(JOIN("",U33),LEN(JOIN("",U33))-ROW(INDIRECT("1:"&amp;LEN(JOIN("",U33))))+1,1))),""))</f>
        <v>clds</v>
      </c>
      <c r="X33" s="4">
        <f t="shared" si="13"/>
        <v>4</v>
      </c>
      <c r="Y33" s="4" t="b">
        <f t="shared" si="14"/>
        <v>1</v>
      </c>
    </row>
    <row r="34">
      <c r="A34" s="1" t="s">
        <v>38</v>
      </c>
      <c r="B34" s="4" t="str">
        <f>IFERROR(__xludf.DUMMYFUNCTION("SPLIT(A34,"" "")"),"move")</f>
        <v>move</v>
      </c>
      <c r="C34" s="4">
        <f>IFERROR(__xludf.DUMMYFUNCTION("""COMPUTED_VALUE"""),4.0)</f>
        <v>4</v>
      </c>
      <c r="D34" s="4" t="str">
        <f>IFERROR(__xludf.DUMMYFUNCTION("""COMPUTED_VALUE"""),"from")</f>
        <v>from</v>
      </c>
      <c r="E34" s="4">
        <f>IFERROR(__xludf.DUMMYFUNCTION("""COMPUTED_VALUE"""),3.0)</f>
        <v>3</v>
      </c>
      <c r="F34" s="4" t="str">
        <f>IFERROR(__xludf.DUMMYFUNCTION("""COMPUTED_VALUE"""),"to")</f>
        <v>to</v>
      </c>
      <c r="G34" s="4">
        <f>IFERROR(__xludf.DUMMYFUNCTION("""COMPUTED_VALUE"""),4.0)</f>
        <v>4</v>
      </c>
      <c r="I34" s="4">
        <f t="shared" si="15"/>
        <v>24</v>
      </c>
      <c r="K34" s="4" t="str">
        <f t="shared" ref="K34:S34" si="38">IFS(
K$9=$G34, UPPER(K33) &amp; $U33,
K$9=$E34, LEFT(K33,LEN(K33)-LEN($U33)),
1,UPPER(K33)
)</f>
        <v>DLV</v>
      </c>
      <c r="L34" s="4" t="str">
        <f t="shared" si="38"/>
        <v>HQGJ</v>
      </c>
      <c r="M34" s="4" t="str">
        <f t="shared" si="38"/>
        <v>R</v>
      </c>
      <c r="N34" s="4" t="str">
        <f t="shared" si="38"/>
        <v>LBVFCTQQJZMTsdlc</v>
      </c>
      <c r="O34" s="4" t="str">
        <f t="shared" si="38"/>
        <v/>
      </c>
      <c r="P34" s="4" t="str">
        <f t="shared" si="38"/>
        <v>WBDL</v>
      </c>
      <c r="Q34" s="4" t="str">
        <f t="shared" si="38"/>
        <v>G</v>
      </c>
      <c r="R34" s="4" t="str">
        <f t="shared" si="38"/>
        <v>CLGRMPMPHNPNRQWMHHTF</v>
      </c>
      <c r="S34" s="4" t="str">
        <f t="shared" si="38"/>
        <v>RDLMNHG</v>
      </c>
      <c r="U34" s="4" t="str">
        <f t="shared" si="12"/>
        <v>r</v>
      </c>
      <c r="V34" s="4" t="str">
        <f t="array" ref="V34">LOWER(IFERROR(PROPER(CONCATENATE(MID(JOIN("",U34),LEN(JOIN("",U34))-ROW(INDIRECT("1:"&amp;LEN(JOIN("",U34))))+1,1))),""))</f>
        <v>r</v>
      </c>
      <c r="X34" s="4">
        <f t="shared" si="13"/>
        <v>1</v>
      </c>
      <c r="Y34" s="4" t="b">
        <f t="shared" si="14"/>
        <v>1</v>
      </c>
    </row>
    <row r="35">
      <c r="A35" s="1" t="s">
        <v>39</v>
      </c>
      <c r="B35" s="4" t="str">
        <f>IFERROR(__xludf.DUMMYFUNCTION("SPLIT(A35,"" "")"),"move")</f>
        <v>move</v>
      </c>
      <c r="C35" s="4">
        <f>IFERROR(__xludf.DUMMYFUNCTION("""COMPUTED_VALUE"""),1.0)</f>
        <v>1</v>
      </c>
      <c r="D35" s="4" t="str">
        <f>IFERROR(__xludf.DUMMYFUNCTION("""COMPUTED_VALUE"""),"from")</f>
        <v>from</v>
      </c>
      <c r="E35" s="4">
        <f>IFERROR(__xludf.DUMMYFUNCTION("""COMPUTED_VALUE"""),3.0)</f>
        <v>3</v>
      </c>
      <c r="F35" s="4" t="str">
        <f>IFERROR(__xludf.DUMMYFUNCTION("""COMPUTED_VALUE"""),"to")</f>
        <v>to</v>
      </c>
      <c r="G35" s="4">
        <f>IFERROR(__xludf.DUMMYFUNCTION("""COMPUTED_VALUE"""),4.0)</f>
        <v>4</v>
      </c>
      <c r="I35" s="4">
        <f t="shared" si="15"/>
        <v>25</v>
      </c>
      <c r="K35" s="4" t="str">
        <f t="shared" ref="K35:S35" si="39">IFS(
K$9=$G35, UPPER(K34) &amp; $U34,
K$9=$E35, LEFT(K34,LEN(K34)-LEN($U34)),
1,UPPER(K34)
)</f>
        <v>DLV</v>
      </c>
      <c r="L35" s="4" t="str">
        <f t="shared" si="39"/>
        <v>HQGJ</v>
      </c>
      <c r="M35" s="4" t="str">
        <f t="shared" si="39"/>
        <v/>
      </c>
      <c r="N35" s="4" t="str">
        <f t="shared" si="39"/>
        <v>LBVFCTQQJZMTSDLCr</v>
      </c>
      <c r="O35" s="4" t="str">
        <f t="shared" si="39"/>
        <v/>
      </c>
      <c r="P35" s="4" t="str">
        <f t="shared" si="39"/>
        <v>WBDL</v>
      </c>
      <c r="Q35" s="4" t="str">
        <f t="shared" si="39"/>
        <v>G</v>
      </c>
      <c r="R35" s="4" t="str">
        <f t="shared" si="39"/>
        <v>CLGRMPMPHNPNRQWMHHTF</v>
      </c>
      <c r="S35" s="4" t="str">
        <f t="shared" si="39"/>
        <v>RDLMNHG</v>
      </c>
      <c r="U35" s="4" t="str">
        <f t="shared" si="12"/>
        <v>v</v>
      </c>
      <c r="V35" s="4" t="str">
        <f t="array" ref="V35">LOWER(IFERROR(PROPER(CONCATENATE(MID(JOIN("",U35),LEN(JOIN("",U35))-ROW(INDIRECT("1:"&amp;LEN(JOIN("",U35))))+1,1))),""))</f>
        <v>v</v>
      </c>
      <c r="X35" s="4">
        <f t="shared" si="13"/>
        <v>1</v>
      </c>
      <c r="Y35" s="4" t="b">
        <f t="shared" si="14"/>
        <v>1</v>
      </c>
    </row>
    <row r="36">
      <c r="A36" s="1" t="s">
        <v>40</v>
      </c>
      <c r="B36" s="4" t="str">
        <f>IFERROR(__xludf.DUMMYFUNCTION("SPLIT(A36,"" "")"),"move")</f>
        <v>move</v>
      </c>
      <c r="C36" s="4">
        <f>IFERROR(__xludf.DUMMYFUNCTION("""COMPUTED_VALUE"""),1.0)</f>
        <v>1</v>
      </c>
      <c r="D36" s="4" t="str">
        <f>IFERROR(__xludf.DUMMYFUNCTION("""COMPUTED_VALUE"""),"from")</f>
        <v>from</v>
      </c>
      <c r="E36" s="4">
        <f>IFERROR(__xludf.DUMMYFUNCTION("""COMPUTED_VALUE"""),1.0)</f>
        <v>1</v>
      </c>
      <c r="F36" s="4" t="str">
        <f>IFERROR(__xludf.DUMMYFUNCTION("""COMPUTED_VALUE"""),"to")</f>
        <v>to</v>
      </c>
      <c r="G36" s="4">
        <f>IFERROR(__xludf.DUMMYFUNCTION("""COMPUTED_VALUE"""),7.0)</f>
        <v>7</v>
      </c>
      <c r="I36" s="4">
        <f t="shared" si="15"/>
        <v>26</v>
      </c>
      <c r="K36" s="4" t="str">
        <f t="shared" ref="K36:S36" si="40">IFS(
K$9=$G36, UPPER(K35) &amp; $U35,
K$9=$E36, LEFT(K35,LEN(K35)-LEN($U35)),
1,UPPER(K35)
)</f>
        <v>DL</v>
      </c>
      <c r="L36" s="4" t="str">
        <f t="shared" si="40"/>
        <v>HQGJ</v>
      </c>
      <c r="M36" s="4" t="str">
        <f t="shared" si="40"/>
        <v/>
      </c>
      <c r="N36" s="4" t="str">
        <f t="shared" si="40"/>
        <v>LBVFCTQQJZMTSDLCR</v>
      </c>
      <c r="O36" s="4" t="str">
        <f t="shared" si="40"/>
        <v/>
      </c>
      <c r="P36" s="4" t="str">
        <f t="shared" si="40"/>
        <v>WBDL</v>
      </c>
      <c r="Q36" s="4" t="str">
        <f t="shared" si="40"/>
        <v>Gv</v>
      </c>
      <c r="R36" s="4" t="str">
        <f t="shared" si="40"/>
        <v>CLGRMPMPHNPNRQWMHHTF</v>
      </c>
      <c r="S36" s="4" t="str">
        <f t="shared" si="40"/>
        <v>RDLMNHG</v>
      </c>
      <c r="U36" s="4" t="str">
        <f t="shared" si="12"/>
        <v>v</v>
      </c>
      <c r="V36" s="4" t="str">
        <f t="array" ref="V36">LOWER(IFERROR(PROPER(CONCATENATE(MID(JOIN("",U36),LEN(JOIN("",U36))-ROW(INDIRECT("1:"&amp;LEN(JOIN("",U36))))+1,1))),""))</f>
        <v>v</v>
      </c>
      <c r="X36" s="4">
        <f t="shared" si="13"/>
        <v>1</v>
      </c>
      <c r="Y36" s="4" t="b">
        <f t="shared" si="14"/>
        <v>1</v>
      </c>
    </row>
    <row r="37">
      <c r="A37" s="1" t="s">
        <v>41</v>
      </c>
      <c r="B37" s="4" t="str">
        <f>IFERROR(__xludf.DUMMYFUNCTION("SPLIT(A37,"" "")"),"move")</f>
        <v>move</v>
      </c>
      <c r="C37" s="4">
        <f>IFERROR(__xludf.DUMMYFUNCTION("""COMPUTED_VALUE"""),1.0)</f>
        <v>1</v>
      </c>
      <c r="D37" s="4" t="str">
        <f>IFERROR(__xludf.DUMMYFUNCTION("""COMPUTED_VALUE"""),"from")</f>
        <v>from</v>
      </c>
      <c r="E37" s="4">
        <f>IFERROR(__xludf.DUMMYFUNCTION("""COMPUTED_VALUE"""),7.0)</f>
        <v>7</v>
      </c>
      <c r="F37" s="4" t="str">
        <f>IFERROR(__xludf.DUMMYFUNCTION("""COMPUTED_VALUE"""),"to")</f>
        <v>to</v>
      </c>
      <c r="G37" s="4">
        <f>IFERROR(__xludf.DUMMYFUNCTION("""COMPUTED_VALUE"""),8.0)</f>
        <v>8</v>
      </c>
      <c r="I37" s="4">
        <f t="shared" si="15"/>
        <v>27</v>
      </c>
      <c r="K37" s="4" t="str">
        <f t="shared" ref="K37:S37" si="41">IFS(
K$9=$G37, UPPER(K36) &amp; $U36,
K$9=$E37, LEFT(K36,LEN(K36)-LEN($U36)),
1,UPPER(K36)
)</f>
        <v>DL</v>
      </c>
      <c r="L37" s="4" t="str">
        <f t="shared" si="41"/>
        <v>HQGJ</v>
      </c>
      <c r="M37" s="4" t="str">
        <f t="shared" si="41"/>
        <v/>
      </c>
      <c r="N37" s="4" t="str">
        <f t="shared" si="41"/>
        <v>LBVFCTQQJZMTSDLCR</v>
      </c>
      <c r="O37" s="4" t="str">
        <f t="shared" si="41"/>
        <v/>
      </c>
      <c r="P37" s="4" t="str">
        <f t="shared" si="41"/>
        <v>WBDL</v>
      </c>
      <c r="Q37" s="4" t="str">
        <f t="shared" si="41"/>
        <v>G</v>
      </c>
      <c r="R37" s="4" t="str">
        <f t="shared" si="41"/>
        <v>CLGRMPMPHNPNRQWMHHTFv</v>
      </c>
      <c r="S37" s="4" t="str">
        <f t="shared" si="41"/>
        <v>RDLMNHG</v>
      </c>
      <c r="U37" s="4" t="str">
        <f t="shared" si="12"/>
        <v>g</v>
      </c>
      <c r="V37" s="4" t="str">
        <f t="array" ref="V37">LOWER(IFERROR(PROPER(CONCATENATE(MID(JOIN("",U37),LEN(JOIN("",U37))-ROW(INDIRECT("1:"&amp;LEN(JOIN("",U37))))+1,1))),""))</f>
        <v>g</v>
      </c>
      <c r="X37" s="4">
        <f t="shared" si="13"/>
        <v>1</v>
      </c>
      <c r="Y37" s="4" t="b">
        <f t="shared" si="14"/>
        <v>1</v>
      </c>
    </row>
    <row r="38">
      <c r="A38" s="1" t="s">
        <v>42</v>
      </c>
      <c r="B38" s="4" t="str">
        <f>IFERROR(__xludf.DUMMYFUNCTION("SPLIT(A38,"" "")"),"move")</f>
        <v>move</v>
      </c>
      <c r="C38" s="4">
        <f>IFERROR(__xludf.DUMMYFUNCTION("""COMPUTED_VALUE"""),1.0)</f>
        <v>1</v>
      </c>
      <c r="D38" s="4" t="str">
        <f>IFERROR(__xludf.DUMMYFUNCTION("""COMPUTED_VALUE"""),"from")</f>
        <v>from</v>
      </c>
      <c r="E38" s="4">
        <f>IFERROR(__xludf.DUMMYFUNCTION("""COMPUTED_VALUE"""),7.0)</f>
        <v>7</v>
      </c>
      <c r="F38" s="4" t="str">
        <f>IFERROR(__xludf.DUMMYFUNCTION("""COMPUTED_VALUE"""),"to")</f>
        <v>to</v>
      </c>
      <c r="G38" s="4">
        <f>IFERROR(__xludf.DUMMYFUNCTION("""COMPUTED_VALUE"""),4.0)</f>
        <v>4</v>
      </c>
      <c r="I38" s="4">
        <f t="shared" si="15"/>
        <v>28</v>
      </c>
      <c r="K38" s="4" t="str">
        <f t="shared" ref="K38:S38" si="42">IFS(
K$9=$G38, UPPER(K37) &amp; $U37,
K$9=$E38, LEFT(K37,LEN(K37)-LEN($U37)),
1,UPPER(K37)
)</f>
        <v>DL</v>
      </c>
      <c r="L38" s="4" t="str">
        <f t="shared" si="42"/>
        <v>HQGJ</v>
      </c>
      <c r="M38" s="4" t="str">
        <f t="shared" si="42"/>
        <v/>
      </c>
      <c r="N38" s="4" t="str">
        <f t="shared" si="42"/>
        <v>LBVFCTQQJZMTSDLCRg</v>
      </c>
      <c r="O38" s="4" t="str">
        <f t="shared" si="42"/>
        <v/>
      </c>
      <c r="P38" s="4" t="str">
        <f t="shared" si="42"/>
        <v>WBDL</v>
      </c>
      <c r="Q38" s="4" t="str">
        <f t="shared" si="42"/>
        <v/>
      </c>
      <c r="R38" s="4" t="str">
        <f t="shared" si="42"/>
        <v>CLGRMPMPHNPNRQWMHHTFV</v>
      </c>
      <c r="S38" s="4" t="str">
        <f t="shared" si="42"/>
        <v>RDLMNHG</v>
      </c>
      <c r="U38" s="4" t="str">
        <f t="shared" si="12"/>
        <v>lmnhg</v>
      </c>
      <c r="V38" s="4" t="str">
        <f t="array" ref="V38">LOWER(IFERROR(PROPER(CONCATENATE(MID(JOIN("",U38),LEN(JOIN("",U38))-ROW(INDIRECT("1:"&amp;LEN(JOIN("",U38))))+1,1))),""))</f>
        <v>ghnml</v>
      </c>
      <c r="X38" s="4">
        <f t="shared" si="13"/>
        <v>5</v>
      </c>
      <c r="Y38" s="4" t="b">
        <f t="shared" si="14"/>
        <v>1</v>
      </c>
    </row>
    <row r="39">
      <c r="A39" s="1" t="s">
        <v>43</v>
      </c>
      <c r="B39" s="4" t="str">
        <f>IFERROR(__xludf.DUMMYFUNCTION("SPLIT(A39,"" "")"),"move")</f>
        <v>move</v>
      </c>
      <c r="C39" s="4">
        <f>IFERROR(__xludf.DUMMYFUNCTION("""COMPUTED_VALUE"""),5.0)</f>
        <v>5</v>
      </c>
      <c r="D39" s="4" t="str">
        <f>IFERROR(__xludf.DUMMYFUNCTION("""COMPUTED_VALUE"""),"from")</f>
        <v>from</v>
      </c>
      <c r="E39" s="4">
        <f>IFERROR(__xludf.DUMMYFUNCTION("""COMPUTED_VALUE"""),9.0)</f>
        <v>9</v>
      </c>
      <c r="F39" s="4" t="str">
        <f>IFERROR(__xludf.DUMMYFUNCTION("""COMPUTED_VALUE"""),"to")</f>
        <v>to</v>
      </c>
      <c r="G39" s="4">
        <f>IFERROR(__xludf.DUMMYFUNCTION("""COMPUTED_VALUE"""),1.0)</f>
        <v>1</v>
      </c>
      <c r="I39" s="4">
        <f t="shared" si="15"/>
        <v>29</v>
      </c>
      <c r="K39" s="4" t="str">
        <f t="shared" ref="K39:S39" si="43">IFS(
K$9=$G39, UPPER(K38) &amp; $U38,
K$9=$E39, LEFT(K38,LEN(K38)-LEN($U38)),
1,UPPER(K38)
)</f>
        <v>DLlmnhg</v>
      </c>
      <c r="L39" s="4" t="str">
        <f t="shared" si="43"/>
        <v>HQGJ</v>
      </c>
      <c r="M39" s="4" t="str">
        <f t="shared" si="43"/>
        <v/>
      </c>
      <c r="N39" s="4" t="str">
        <f t="shared" si="43"/>
        <v>LBVFCTQQJZMTSDLCRG</v>
      </c>
      <c r="O39" s="4" t="str">
        <f t="shared" si="43"/>
        <v/>
      </c>
      <c r="P39" s="4" t="str">
        <f t="shared" si="43"/>
        <v>WBDL</v>
      </c>
      <c r="Q39" s="4" t="str">
        <f t="shared" si="43"/>
        <v/>
      </c>
      <c r="R39" s="4" t="str">
        <f t="shared" si="43"/>
        <v>CLGRMPMPHNPNRQWMHHTFV</v>
      </c>
      <c r="S39" s="4" t="str">
        <f t="shared" si="43"/>
        <v>RD</v>
      </c>
      <c r="U39" s="4" t="str">
        <f t="shared" si="12"/>
        <v>dl</v>
      </c>
      <c r="V39" s="4" t="str">
        <f t="array" ref="V39">LOWER(IFERROR(PROPER(CONCATENATE(MID(JOIN("",U39),LEN(JOIN("",U39))-ROW(INDIRECT("1:"&amp;LEN(JOIN("",U39))))+1,1))),""))</f>
        <v>ld</v>
      </c>
      <c r="X39" s="4">
        <f t="shared" si="13"/>
        <v>2</v>
      </c>
      <c r="Y39" s="4" t="b">
        <f t="shared" si="14"/>
        <v>1</v>
      </c>
    </row>
    <row r="40">
      <c r="A40" s="1" t="s">
        <v>44</v>
      </c>
      <c r="B40" s="4" t="str">
        <f>IFERROR(__xludf.DUMMYFUNCTION("SPLIT(A40,"" "")"),"move")</f>
        <v>move</v>
      </c>
      <c r="C40" s="4">
        <f>IFERROR(__xludf.DUMMYFUNCTION("""COMPUTED_VALUE"""),2.0)</f>
        <v>2</v>
      </c>
      <c r="D40" s="4" t="str">
        <f>IFERROR(__xludf.DUMMYFUNCTION("""COMPUTED_VALUE"""),"from")</f>
        <v>from</v>
      </c>
      <c r="E40" s="4">
        <f>IFERROR(__xludf.DUMMYFUNCTION("""COMPUTED_VALUE"""),6.0)</f>
        <v>6</v>
      </c>
      <c r="F40" s="4" t="str">
        <f>IFERROR(__xludf.DUMMYFUNCTION("""COMPUTED_VALUE"""),"to")</f>
        <v>to</v>
      </c>
      <c r="G40" s="4">
        <f>IFERROR(__xludf.DUMMYFUNCTION("""COMPUTED_VALUE"""),7.0)</f>
        <v>7</v>
      </c>
      <c r="I40" s="4">
        <f t="shared" si="15"/>
        <v>30</v>
      </c>
      <c r="K40" s="4" t="str">
        <f t="shared" ref="K40:S40" si="44">IFS(
K$9=$G40, UPPER(K39) &amp; $U39,
K$9=$E40, LEFT(K39,LEN(K39)-LEN($U39)),
1,UPPER(K39)
)</f>
        <v>DLLMNHG</v>
      </c>
      <c r="L40" s="4" t="str">
        <f t="shared" si="44"/>
        <v>HQGJ</v>
      </c>
      <c r="M40" s="4" t="str">
        <f t="shared" si="44"/>
        <v/>
      </c>
      <c r="N40" s="4" t="str">
        <f t="shared" si="44"/>
        <v>LBVFCTQQJZMTSDLCRG</v>
      </c>
      <c r="O40" s="4" t="str">
        <f t="shared" si="44"/>
        <v/>
      </c>
      <c r="P40" s="4" t="str">
        <f t="shared" si="44"/>
        <v>WB</v>
      </c>
      <c r="Q40" s="4" t="str">
        <f t="shared" si="44"/>
        <v>dl</v>
      </c>
      <c r="R40" s="4" t="str">
        <f t="shared" si="44"/>
        <v>CLGRMPMPHNPNRQWMHHTFV</v>
      </c>
      <c r="S40" s="4" t="str">
        <f t="shared" si="44"/>
        <v>RD</v>
      </c>
      <c r="U40" s="4" t="str">
        <f t="shared" si="12"/>
        <v>qgj</v>
      </c>
      <c r="V40" s="4" t="str">
        <f t="array" ref="V40">LOWER(IFERROR(PROPER(CONCATENATE(MID(JOIN("",U40),LEN(JOIN("",U40))-ROW(INDIRECT("1:"&amp;LEN(JOIN("",U40))))+1,1))),""))</f>
        <v>jgq</v>
      </c>
      <c r="X40" s="4">
        <f t="shared" si="13"/>
        <v>3</v>
      </c>
      <c r="Y40" s="4" t="b">
        <f t="shared" si="14"/>
        <v>1</v>
      </c>
    </row>
    <row r="41">
      <c r="A41" s="1" t="s">
        <v>45</v>
      </c>
      <c r="B41" s="4" t="str">
        <f>IFERROR(__xludf.DUMMYFUNCTION("SPLIT(A41,"" "")"),"move")</f>
        <v>move</v>
      </c>
      <c r="C41" s="4">
        <f>IFERROR(__xludf.DUMMYFUNCTION("""COMPUTED_VALUE"""),3.0)</f>
        <v>3</v>
      </c>
      <c r="D41" s="4" t="str">
        <f>IFERROR(__xludf.DUMMYFUNCTION("""COMPUTED_VALUE"""),"from")</f>
        <v>from</v>
      </c>
      <c r="E41" s="4">
        <f>IFERROR(__xludf.DUMMYFUNCTION("""COMPUTED_VALUE"""),2.0)</f>
        <v>2</v>
      </c>
      <c r="F41" s="4" t="str">
        <f>IFERROR(__xludf.DUMMYFUNCTION("""COMPUTED_VALUE"""),"to")</f>
        <v>to</v>
      </c>
      <c r="G41" s="4">
        <f>IFERROR(__xludf.DUMMYFUNCTION("""COMPUTED_VALUE"""),1.0)</f>
        <v>1</v>
      </c>
      <c r="I41" s="4">
        <f t="shared" si="15"/>
        <v>31</v>
      </c>
      <c r="K41" s="4" t="str">
        <f t="shared" ref="K41:S41" si="45">IFS(
K$9=$G41, UPPER(K40) &amp; $U40,
K$9=$E41, LEFT(K40,LEN(K40)-LEN($U40)),
1,UPPER(K40)
)</f>
        <v>DLLMNHGqgj</v>
      </c>
      <c r="L41" s="4" t="str">
        <f t="shared" si="45"/>
        <v>H</v>
      </c>
      <c r="M41" s="4" t="str">
        <f t="shared" si="45"/>
        <v/>
      </c>
      <c r="N41" s="4" t="str">
        <f t="shared" si="45"/>
        <v>LBVFCTQQJZMTSDLCRG</v>
      </c>
      <c r="O41" s="4" t="str">
        <f t="shared" si="45"/>
        <v/>
      </c>
      <c r="P41" s="4" t="str">
        <f t="shared" si="45"/>
        <v>WB</v>
      </c>
      <c r="Q41" s="4" t="str">
        <f t="shared" si="45"/>
        <v>DL</v>
      </c>
      <c r="R41" s="4" t="str">
        <f t="shared" si="45"/>
        <v>CLGRMPMPHNPNRQWMHHTFV</v>
      </c>
      <c r="S41" s="4" t="str">
        <f t="shared" si="45"/>
        <v>RD</v>
      </c>
      <c r="U41" s="4" t="str">
        <f t="shared" si="12"/>
        <v>npnrqwmhhtfv</v>
      </c>
      <c r="V41" s="4" t="str">
        <f t="array" ref="V41">LOWER(IFERROR(PROPER(CONCATENATE(MID(JOIN("",U41),LEN(JOIN("",U41))-ROW(INDIRECT("1:"&amp;LEN(JOIN("",U41))))+1,1))),""))</f>
        <v>vfthhmwqrnpn</v>
      </c>
      <c r="X41" s="4">
        <f t="shared" si="13"/>
        <v>12</v>
      </c>
      <c r="Y41" s="4" t="b">
        <f t="shared" si="14"/>
        <v>1</v>
      </c>
    </row>
    <row r="42">
      <c r="A42" s="1" t="s">
        <v>46</v>
      </c>
      <c r="B42" s="4" t="str">
        <f>IFERROR(__xludf.DUMMYFUNCTION("SPLIT(A42,"" "")"),"move")</f>
        <v>move</v>
      </c>
      <c r="C42" s="4">
        <f>IFERROR(__xludf.DUMMYFUNCTION("""COMPUTED_VALUE"""),12.0)</f>
        <v>12</v>
      </c>
      <c r="D42" s="4" t="str">
        <f>IFERROR(__xludf.DUMMYFUNCTION("""COMPUTED_VALUE"""),"from")</f>
        <v>from</v>
      </c>
      <c r="E42" s="4">
        <f>IFERROR(__xludf.DUMMYFUNCTION("""COMPUTED_VALUE"""),8.0)</f>
        <v>8</v>
      </c>
      <c r="F42" s="4" t="str">
        <f>IFERROR(__xludf.DUMMYFUNCTION("""COMPUTED_VALUE"""),"to")</f>
        <v>to</v>
      </c>
      <c r="G42" s="4">
        <f>IFERROR(__xludf.DUMMYFUNCTION("""COMPUTED_VALUE"""),7.0)</f>
        <v>7</v>
      </c>
      <c r="I42" s="4">
        <f t="shared" si="15"/>
        <v>32</v>
      </c>
      <c r="K42" s="4" t="str">
        <f t="shared" ref="K42:S42" si="46">IFS(
K$9=$G42, UPPER(K41) &amp; $U41,
K$9=$E42, LEFT(K41,LEN(K41)-LEN($U41)),
1,UPPER(K41)
)</f>
        <v>DLLMNHGQGJ</v>
      </c>
      <c r="L42" s="4" t="str">
        <f t="shared" si="46"/>
        <v>H</v>
      </c>
      <c r="M42" s="4" t="str">
        <f t="shared" si="46"/>
        <v/>
      </c>
      <c r="N42" s="4" t="str">
        <f t="shared" si="46"/>
        <v>LBVFCTQQJZMTSDLCRG</v>
      </c>
      <c r="O42" s="4" t="str">
        <f t="shared" si="46"/>
        <v/>
      </c>
      <c r="P42" s="4" t="str">
        <f t="shared" si="46"/>
        <v>WB</v>
      </c>
      <c r="Q42" s="4" t="str">
        <f t="shared" si="46"/>
        <v>DLnpnrqwmhhtfv</v>
      </c>
      <c r="R42" s="4" t="str">
        <f t="shared" si="46"/>
        <v>CLGRMPMPH</v>
      </c>
      <c r="S42" s="4" t="str">
        <f t="shared" si="46"/>
        <v>RD</v>
      </c>
      <c r="U42" s="4" t="str">
        <f t="shared" si="12"/>
        <v>qwmhhtfv</v>
      </c>
      <c r="V42" s="4" t="str">
        <f t="array" ref="V42">LOWER(IFERROR(PROPER(CONCATENATE(MID(JOIN("",U42),LEN(JOIN("",U42))-ROW(INDIRECT("1:"&amp;LEN(JOIN("",U42))))+1,1))),""))</f>
        <v>vfthhmwq</v>
      </c>
      <c r="X42" s="4">
        <f t="shared" si="13"/>
        <v>8</v>
      </c>
      <c r="Y42" s="4" t="b">
        <f t="shared" si="14"/>
        <v>1</v>
      </c>
    </row>
    <row r="43">
      <c r="A43" s="1" t="s">
        <v>47</v>
      </c>
      <c r="B43" s="4" t="str">
        <f>IFERROR(__xludf.DUMMYFUNCTION("SPLIT(A43,"" "")"),"move")</f>
        <v>move</v>
      </c>
      <c r="C43" s="4">
        <f>IFERROR(__xludf.DUMMYFUNCTION("""COMPUTED_VALUE"""),8.0)</f>
        <v>8</v>
      </c>
      <c r="D43" s="4" t="str">
        <f>IFERROR(__xludf.DUMMYFUNCTION("""COMPUTED_VALUE"""),"from")</f>
        <v>from</v>
      </c>
      <c r="E43" s="4">
        <f>IFERROR(__xludf.DUMMYFUNCTION("""COMPUTED_VALUE"""),7.0)</f>
        <v>7</v>
      </c>
      <c r="F43" s="4" t="str">
        <f>IFERROR(__xludf.DUMMYFUNCTION("""COMPUTED_VALUE"""),"to")</f>
        <v>to</v>
      </c>
      <c r="G43" s="4">
        <f>IFERROR(__xludf.DUMMYFUNCTION("""COMPUTED_VALUE"""),3.0)</f>
        <v>3</v>
      </c>
      <c r="I43" s="4">
        <f t="shared" si="15"/>
        <v>33</v>
      </c>
      <c r="K43" s="4" t="str">
        <f t="shared" ref="K43:S43" si="47">IFS(
K$9=$G43, UPPER(K42) &amp; $U42,
K$9=$E43, LEFT(K42,LEN(K42)-LEN($U42)),
1,UPPER(K42)
)</f>
        <v>DLLMNHGQGJ</v>
      </c>
      <c r="L43" s="4" t="str">
        <f t="shared" si="47"/>
        <v>H</v>
      </c>
      <c r="M43" s="4" t="str">
        <f t="shared" si="47"/>
        <v>qwmhhtfv</v>
      </c>
      <c r="N43" s="4" t="str">
        <f t="shared" si="47"/>
        <v>LBVFCTQQJZMTSDLCRG</v>
      </c>
      <c r="O43" s="4" t="str">
        <f t="shared" si="47"/>
        <v/>
      </c>
      <c r="P43" s="4" t="str">
        <f t="shared" si="47"/>
        <v>WB</v>
      </c>
      <c r="Q43" s="4" t="str">
        <f t="shared" si="47"/>
        <v>DLnpnr</v>
      </c>
      <c r="R43" s="4" t="str">
        <f t="shared" si="47"/>
        <v>CLGRMPMPH</v>
      </c>
      <c r="S43" s="4" t="str">
        <f t="shared" si="47"/>
        <v>RD</v>
      </c>
      <c r="U43" s="4" t="str">
        <f t="shared" si="12"/>
        <v>h</v>
      </c>
      <c r="V43" s="4" t="str">
        <f t="array" ref="V43">LOWER(IFERROR(PROPER(CONCATENATE(MID(JOIN("",U43),LEN(JOIN("",U43))-ROW(INDIRECT("1:"&amp;LEN(JOIN("",U43))))+1,1))),""))</f>
        <v>h</v>
      </c>
      <c r="X43" s="4">
        <f t="shared" si="13"/>
        <v>1</v>
      </c>
      <c r="Y43" s="4" t="b">
        <f t="shared" si="14"/>
        <v>1</v>
      </c>
    </row>
    <row r="44">
      <c r="A44" s="1" t="s">
        <v>48</v>
      </c>
      <c r="B44" s="4" t="str">
        <f>IFERROR(__xludf.DUMMYFUNCTION("SPLIT(A44,"" "")"),"move")</f>
        <v>move</v>
      </c>
      <c r="C44" s="4">
        <f>IFERROR(__xludf.DUMMYFUNCTION("""COMPUTED_VALUE"""),1.0)</f>
        <v>1</v>
      </c>
      <c r="D44" s="4" t="str">
        <f>IFERROR(__xludf.DUMMYFUNCTION("""COMPUTED_VALUE"""),"from")</f>
        <v>from</v>
      </c>
      <c r="E44" s="4">
        <f>IFERROR(__xludf.DUMMYFUNCTION("""COMPUTED_VALUE"""),2.0)</f>
        <v>2</v>
      </c>
      <c r="F44" s="4" t="str">
        <f>IFERROR(__xludf.DUMMYFUNCTION("""COMPUTED_VALUE"""),"to")</f>
        <v>to</v>
      </c>
      <c r="G44" s="4">
        <f>IFERROR(__xludf.DUMMYFUNCTION("""COMPUTED_VALUE"""),8.0)</f>
        <v>8</v>
      </c>
      <c r="I44" s="4">
        <f t="shared" si="15"/>
        <v>34</v>
      </c>
      <c r="K44" s="4" t="str">
        <f t="shared" ref="K44:S44" si="48">IFS(
K$9=$G44, UPPER(K43) &amp; $U43,
K$9=$E44, LEFT(K43,LEN(K43)-LEN($U43)),
1,UPPER(K43)
)</f>
        <v>DLLMNHGQGJ</v>
      </c>
      <c r="L44" s="4" t="str">
        <f t="shared" si="48"/>
        <v/>
      </c>
      <c r="M44" s="4" t="str">
        <f t="shared" si="48"/>
        <v>QWMHHTFV</v>
      </c>
      <c r="N44" s="4" t="str">
        <f t="shared" si="48"/>
        <v>LBVFCTQQJZMTSDLCRG</v>
      </c>
      <c r="O44" s="4" t="str">
        <f t="shared" si="48"/>
        <v/>
      </c>
      <c r="P44" s="4" t="str">
        <f t="shared" si="48"/>
        <v>WB</v>
      </c>
      <c r="Q44" s="4" t="str">
        <f t="shared" si="48"/>
        <v>DLNPNR</v>
      </c>
      <c r="R44" s="4" t="str">
        <f t="shared" si="48"/>
        <v>CLGRMPMPHh</v>
      </c>
      <c r="S44" s="4" t="str">
        <f t="shared" si="48"/>
        <v>RD</v>
      </c>
      <c r="U44" s="4" t="str">
        <f t="shared" si="12"/>
        <v>dlnpnr</v>
      </c>
      <c r="V44" s="4" t="str">
        <f t="array" ref="V44">LOWER(IFERROR(PROPER(CONCATENATE(MID(JOIN("",U44),LEN(JOIN("",U44))-ROW(INDIRECT("1:"&amp;LEN(JOIN("",U44))))+1,1))),""))</f>
        <v>rnpnld</v>
      </c>
      <c r="X44" s="4">
        <f t="shared" si="13"/>
        <v>6</v>
      </c>
      <c r="Y44" s="4" t="b">
        <f t="shared" si="14"/>
        <v>1</v>
      </c>
    </row>
    <row r="45">
      <c r="A45" s="1" t="s">
        <v>49</v>
      </c>
      <c r="B45" s="4" t="str">
        <f>IFERROR(__xludf.DUMMYFUNCTION("SPLIT(A45,"" "")"),"move")</f>
        <v>move</v>
      </c>
      <c r="C45" s="4">
        <f>IFERROR(__xludf.DUMMYFUNCTION("""COMPUTED_VALUE"""),6.0)</f>
        <v>6</v>
      </c>
      <c r="D45" s="4" t="str">
        <f>IFERROR(__xludf.DUMMYFUNCTION("""COMPUTED_VALUE"""),"from")</f>
        <v>from</v>
      </c>
      <c r="E45" s="4">
        <f>IFERROR(__xludf.DUMMYFUNCTION("""COMPUTED_VALUE"""),7.0)</f>
        <v>7</v>
      </c>
      <c r="F45" s="4" t="str">
        <f>IFERROR(__xludf.DUMMYFUNCTION("""COMPUTED_VALUE"""),"to")</f>
        <v>to</v>
      </c>
      <c r="G45" s="4">
        <f>IFERROR(__xludf.DUMMYFUNCTION("""COMPUTED_VALUE"""),1.0)</f>
        <v>1</v>
      </c>
      <c r="I45" s="4">
        <f t="shared" si="15"/>
        <v>35</v>
      </c>
      <c r="K45" s="4" t="str">
        <f t="shared" ref="K45:S45" si="49">IFS(
K$9=$G45, UPPER(K44) &amp; $U44,
K$9=$E45, LEFT(K44,LEN(K44)-LEN($U44)),
1,UPPER(K44)
)</f>
        <v>DLLMNHGQGJdlnpnr</v>
      </c>
      <c r="L45" s="4" t="str">
        <f t="shared" si="49"/>
        <v/>
      </c>
      <c r="M45" s="4" t="str">
        <f t="shared" si="49"/>
        <v>QWMHHTFV</v>
      </c>
      <c r="N45" s="4" t="str">
        <f t="shared" si="49"/>
        <v>LBVFCTQQJZMTSDLCRG</v>
      </c>
      <c r="O45" s="4" t="str">
        <f t="shared" si="49"/>
        <v/>
      </c>
      <c r="P45" s="4" t="str">
        <f t="shared" si="49"/>
        <v>WB</v>
      </c>
      <c r="Q45" s="4" t="str">
        <f t="shared" si="49"/>
        <v/>
      </c>
      <c r="R45" s="4" t="str">
        <f t="shared" si="49"/>
        <v>CLGRMPMPHH</v>
      </c>
      <c r="S45" s="4" t="str">
        <f t="shared" si="49"/>
        <v>RD</v>
      </c>
      <c r="U45" s="4" t="str">
        <f t="shared" si="12"/>
        <v>b</v>
      </c>
      <c r="V45" s="4" t="str">
        <f t="array" ref="V45">LOWER(IFERROR(PROPER(CONCATENATE(MID(JOIN("",U45),LEN(JOIN("",U45))-ROW(INDIRECT("1:"&amp;LEN(JOIN("",U45))))+1,1))),""))</f>
        <v>b</v>
      </c>
      <c r="X45" s="4">
        <f t="shared" si="13"/>
        <v>1</v>
      </c>
      <c r="Y45" s="4" t="b">
        <f t="shared" si="14"/>
        <v>1</v>
      </c>
    </row>
    <row r="46">
      <c r="A46" s="1" t="s">
        <v>50</v>
      </c>
      <c r="B46" s="4" t="str">
        <f>IFERROR(__xludf.DUMMYFUNCTION("SPLIT(A46,"" "")"),"move")</f>
        <v>move</v>
      </c>
      <c r="C46" s="4">
        <f>IFERROR(__xludf.DUMMYFUNCTION("""COMPUTED_VALUE"""),1.0)</f>
        <v>1</v>
      </c>
      <c r="D46" s="4" t="str">
        <f>IFERROR(__xludf.DUMMYFUNCTION("""COMPUTED_VALUE"""),"from")</f>
        <v>from</v>
      </c>
      <c r="E46" s="4">
        <f>IFERROR(__xludf.DUMMYFUNCTION("""COMPUTED_VALUE"""),6.0)</f>
        <v>6</v>
      </c>
      <c r="F46" s="4" t="str">
        <f>IFERROR(__xludf.DUMMYFUNCTION("""COMPUTED_VALUE"""),"to")</f>
        <v>to</v>
      </c>
      <c r="G46" s="4">
        <f>IFERROR(__xludf.DUMMYFUNCTION("""COMPUTED_VALUE"""),3.0)</f>
        <v>3</v>
      </c>
      <c r="I46" s="4">
        <f t="shared" si="15"/>
        <v>36</v>
      </c>
      <c r="K46" s="4" t="str">
        <f t="shared" ref="K46:S46" si="50">IFS(
K$9=$G46, UPPER(K45) &amp; $U45,
K$9=$E46, LEFT(K45,LEN(K45)-LEN($U45)),
1,UPPER(K45)
)</f>
        <v>DLLMNHGQGJDLNPNR</v>
      </c>
      <c r="L46" s="4" t="str">
        <f t="shared" si="50"/>
        <v/>
      </c>
      <c r="M46" s="4" t="str">
        <f t="shared" si="50"/>
        <v>QWMHHTFVb</v>
      </c>
      <c r="N46" s="4" t="str">
        <f t="shared" si="50"/>
        <v>LBVFCTQQJZMTSDLCRG</v>
      </c>
      <c r="O46" s="4" t="str">
        <f t="shared" si="50"/>
        <v/>
      </c>
      <c r="P46" s="4" t="str">
        <f t="shared" si="50"/>
        <v>W</v>
      </c>
      <c r="Q46" s="4" t="str">
        <f t="shared" si="50"/>
        <v/>
      </c>
      <c r="R46" s="4" t="str">
        <f t="shared" si="50"/>
        <v>CLGRMPMPHH</v>
      </c>
      <c r="S46" s="4" t="str">
        <f t="shared" si="50"/>
        <v>RD</v>
      </c>
      <c r="U46" s="4" t="str">
        <f t="shared" si="12"/>
        <v>mtsdlcrg</v>
      </c>
      <c r="V46" s="4" t="str">
        <f t="array" ref="V46">LOWER(IFERROR(PROPER(CONCATENATE(MID(JOIN("",U46),LEN(JOIN("",U46))-ROW(INDIRECT("1:"&amp;LEN(JOIN("",U46))))+1,1))),""))</f>
        <v>grcldstm</v>
      </c>
      <c r="X46" s="4">
        <f t="shared" si="13"/>
        <v>8</v>
      </c>
      <c r="Y46" s="4" t="b">
        <f t="shared" si="14"/>
        <v>1</v>
      </c>
    </row>
    <row r="47">
      <c r="A47" s="1" t="s">
        <v>51</v>
      </c>
      <c r="B47" s="4" t="str">
        <f>IFERROR(__xludf.DUMMYFUNCTION("SPLIT(A47,"" "")"),"move")</f>
        <v>move</v>
      </c>
      <c r="C47" s="4">
        <f>IFERROR(__xludf.DUMMYFUNCTION("""COMPUTED_VALUE"""),8.0)</f>
        <v>8</v>
      </c>
      <c r="D47" s="4" t="str">
        <f>IFERROR(__xludf.DUMMYFUNCTION("""COMPUTED_VALUE"""),"from")</f>
        <v>from</v>
      </c>
      <c r="E47" s="4">
        <f>IFERROR(__xludf.DUMMYFUNCTION("""COMPUTED_VALUE"""),4.0)</f>
        <v>4</v>
      </c>
      <c r="F47" s="4" t="str">
        <f>IFERROR(__xludf.DUMMYFUNCTION("""COMPUTED_VALUE"""),"to")</f>
        <v>to</v>
      </c>
      <c r="G47" s="4">
        <f>IFERROR(__xludf.DUMMYFUNCTION("""COMPUTED_VALUE"""),3.0)</f>
        <v>3</v>
      </c>
      <c r="I47" s="4">
        <f t="shared" si="15"/>
        <v>37</v>
      </c>
      <c r="K47" s="4" t="str">
        <f t="shared" ref="K47:S47" si="51">IFS(
K$9=$G47, UPPER(K46) &amp; $U46,
K$9=$E47, LEFT(K46,LEN(K46)-LEN($U46)),
1,UPPER(K46)
)</f>
        <v>DLLMNHGQGJDLNPNR</v>
      </c>
      <c r="L47" s="4" t="str">
        <f t="shared" si="51"/>
        <v/>
      </c>
      <c r="M47" s="4" t="str">
        <f t="shared" si="51"/>
        <v>QWMHHTFVBmtsdlcrg</v>
      </c>
      <c r="N47" s="4" t="str">
        <f t="shared" si="51"/>
        <v>LBVFCTQQJZ</v>
      </c>
      <c r="O47" s="4" t="str">
        <f t="shared" si="51"/>
        <v/>
      </c>
      <c r="P47" s="4" t="str">
        <f t="shared" si="51"/>
        <v>W</v>
      </c>
      <c r="Q47" s="4" t="str">
        <f t="shared" si="51"/>
        <v/>
      </c>
      <c r="R47" s="4" t="str">
        <f t="shared" si="51"/>
        <v>CLGRMPMPHH</v>
      </c>
      <c r="S47" s="4" t="str">
        <f t="shared" si="51"/>
        <v>RD</v>
      </c>
      <c r="U47" s="4" t="str">
        <f t="shared" si="12"/>
        <v>dlcrg</v>
      </c>
      <c r="V47" s="4" t="str">
        <f t="array" ref="V47">LOWER(IFERROR(PROPER(CONCATENATE(MID(JOIN("",U47),LEN(JOIN("",U47))-ROW(INDIRECT("1:"&amp;LEN(JOIN("",U47))))+1,1))),""))</f>
        <v>grcld</v>
      </c>
      <c r="X47" s="4">
        <f t="shared" si="13"/>
        <v>5</v>
      </c>
      <c r="Y47" s="4" t="b">
        <f t="shared" si="14"/>
        <v>1</v>
      </c>
    </row>
    <row r="48">
      <c r="A48" s="1" t="s">
        <v>52</v>
      </c>
      <c r="B48" s="4" t="str">
        <f>IFERROR(__xludf.DUMMYFUNCTION("SPLIT(A48,"" "")"),"move")</f>
        <v>move</v>
      </c>
      <c r="C48" s="4">
        <f>IFERROR(__xludf.DUMMYFUNCTION("""COMPUTED_VALUE"""),5.0)</f>
        <v>5</v>
      </c>
      <c r="D48" s="4" t="str">
        <f>IFERROR(__xludf.DUMMYFUNCTION("""COMPUTED_VALUE"""),"from")</f>
        <v>from</v>
      </c>
      <c r="E48" s="4">
        <f>IFERROR(__xludf.DUMMYFUNCTION("""COMPUTED_VALUE"""),3.0)</f>
        <v>3</v>
      </c>
      <c r="F48" s="4" t="str">
        <f>IFERROR(__xludf.DUMMYFUNCTION("""COMPUTED_VALUE"""),"to")</f>
        <v>to</v>
      </c>
      <c r="G48" s="4">
        <f>IFERROR(__xludf.DUMMYFUNCTION("""COMPUTED_VALUE"""),6.0)</f>
        <v>6</v>
      </c>
      <c r="I48" s="4">
        <f t="shared" si="15"/>
        <v>38</v>
      </c>
      <c r="K48" s="4" t="str">
        <f t="shared" ref="K48:S48" si="52">IFS(
K$9=$G48, UPPER(K47) &amp; $U47,
K$9=$E48, LEFT(K47,LEN(K47)-LEN($U47)),
1,UPPER(K47)
)</f>
        <v>DLLMNHGQGJDLNPNR</v>
      </c>
      <c r="L48" s="4" t="str">
        <f t="shared" si="52"/>
        <v/>
      </c>
      <c r="M48" s="4" t="str">
        <f t="shared" si="52"/>
        <v>QWMHHTFVBmts</v>
      </c>
      <c r="N48" s="4" t="str">
        <f t="shared" si="52"/>
        <v>LBVFCTQQJZ</v>
      </c>
      <c r="O48" s="4" t="str">
        <f t="shared" si="52"/>
        <v/>
      </c>
      <c r="P48" s="4" t="str">
        <f t="shared" si="52"/>
        <v>Wdlcrg</v>
      </c>
      <c r="Q48" s="4" t="str">
        <f t="shared" si="52"/>
        <v/>
      </c>
      <c r="R48" s="4" t="str">
        <f t="shared" si="52"/>
        <v>CLGRMPMPHH</v>
      </c>
      <c r="S48" s="4" t="str">
        <f t="shared" si="52"/>
        <v>RD</v>
      </c>
      <c r="U48" s="4" t="str">
        <f t="shared" si="12"/>
        <v>dlnpnr</v>
      </c>
      <c r="V48" s="4" t="str">
        <f t="array" ref="V48">LOWER(IFERROR(PROPER(CONCATENATE(MID(JOIN("",U48),LEN(JOIN("",U48))-ROW(INDIRECT("1:"&amp;LEN(JOIN("",U48))))+1,1))),""))</f>
        <v>rnpnld</v>
      </c>
      <c r="X48" s="4">
        <f t="shared" si="13"/>
        <v>6</v>
      </c>
      <c r="Y48" s="4" t="b">
        <f t="shared" si="14"/>
        <v>1</v>
      </c>
    </row>
    <row r="49">
      <c r="A49" s="1" t="s">
        <v>53</v>
      </c>
      <c r="B49" s="4" t="str">
        <f>IFERROR(__xludf.DUMMYFUNCTION("SPLIT(A49,"" "")"),"move")</f>
        <v>move</v>
      </c>
      <c r="C49" s="4">
        <f>IFERROR(__xludf.DUMMYFUNCTION("""COMPUTED_VALUE"""),6.0)</f>
        <v>6</v>
      </c>
      <c r="D49" s="4" t="str">
        <f>IFERROR(__xludf.DUMMYFUNCTION("""COMPUTED_VALUE"""),"from")</f>
        <v>from</v>
      </c>
      <c r="E49" s="4">
        <f>IFERROR(__xludf.DUMMYFUNCTION("""COMPUTED_VALUE"""),1.0)</f>
        <v>1</v>
      </c>
      <c r="F49" s="4" t="str">
        <f>IFERROR(__xludf.DUMMYFUNCTION("""COMPUTED_VALUE"""),"to")</f>
        <v>to</v>
      </c>
      <c r="G49" s="4">
        <f>IFERROR(__xludf.DUMMYFUNCTION("""COMPUTED_VALUE"""),8.0)</f>
        <v>8</v>
      </c>
      <c r="I49" s="4">
        <f t="shared" si="15"/>
        <v>39</v>
      </c>
      <c r="K49" s="4" t="str">
        <f t="shared" ref="K49:S49" si="53">IFS(
K$9=$G49, UPPER(K48) &amp; $U48,
K$9=$E49, LEFT(K48,LEN(K48)-LEN($U48)),
1,UPPER(K48)
)</f>
        <v>DLLMNHGQGJ</v>
      </c>
      <c r="L49" s="4" t="str">
        <f t="shared" si="53"/>
        <v/>
      </c>
      <c r="M49" s="4" t="str">
        <f t="shared" si="53"/>
        <v>QWMHHTFVBMTS</v>
      </c>
      <c r="N49" s="4" t="str">
        <f t="shared" si="53"/>
        <v>LBVFCTQQJZ</v>
      </c>
      <c r="O49" s="4" t="str">
        <f t="shared" si="53"/>
        <v/>
      </c>
      <c r="P49" s="4" t="str">
        <f t="shared" si="53"/>
        <v>WDLCRG</v>
      </c>
      <c r="Q49" s="4" t="str">
        <f t="shared" si="53"/>
        <v/>
      </c>
      <c r="R49" s="4" t="str">
        <f t="shared" si="53"/>
        <v>CLGRMPMPHHdlnpnr</v>
      </c>
      <c r="S49" s="4" t="str">
        <f t="shared" si="53"/>
        <v>RD</v>
      </c>
      <c r="U49" s="4" t="str">
        <f t="shared" si="12"/>
        <v>gj</v>
      </c>
      <c r="V49" s="4" t="str">
        <f t="array" ref="V49">LOWER(IFERROR(PROPER(CONCATENATE(MID(JOIN("",U49),LEN(JOIN("",U49))-ROW(INDIRECT("1:"&amp;LEN(JOIN("",U49))))+1,1))),""))</f>
        <v>jg</v>
      </c>
      <c r="X49" s="4">
        <f t="shared" si="13"/>
        <v>2</v>
      </c>
      <c r="Y49" s="4" t="b">
        <f t="shared" si="14"/>
        <v>1</v>
      </c>
    </row>
    <row r="50">
      <c r="A50" s="1" t="s">
        <v>54</v>
      </c>
      <c r="B50" s="4" t="str">
        <f>IFERROR(__xludf.DUMMYFUNCTION("SPLIT(A50,"" "")"),"move")</f>
        <v>move</v>
      </c>
      <c r="C50" s="4">
        <f>IFERROR(__xludf.DUMMYFUNCTION("""COMPUTED_VALUE"""),2.0)</f>
        <v>2</v>
      </c>
      <c r="D50" s="4" t="str">
        <f>IFERROR(__xludf.DUMMYFUNCTION("""COMPUTED_VALUE"""),"from")</f>
        <v>from</v>
      </c>
      <c r="E50" s="4">
        <f>IFERROR(__xludf.DUMMYFUNCTION("""COMPUTED_VALUE"""),1.0)</f>
        <v>1</v>
      </c>
      <c r="F50" s="4" t="str">
        <f>IFERROR(__xludf.DUMMYFUNCTION("""COMPUTED_VALUE"""),"to")</f>
        <v>to</v>
      </c>
      <c r="G50" s="4">
        <f>IFERROR(__xludf.DUMMYFUNCTION("""COMPUTED_VALUE"""),2.0)</f>
        <v>2</v>
      </c>
      <c r="I50" s="4">
        <f t="shared" si="15"/>
        <v>40</v>
      </c>
      <c r="K50" s="4" t="str">
        <f t="shared" ref="K50:S50" si="54">IFS(
K$9=$G50, UPPER(K49) &amp; $U49,
K$9=$E50, LEFT(K49,LEN(K49)-LEN($U49)),
1,UPPER(K49)
)</f>
        <v>DLLMNHGQ</v>
      </c>
      <c r="L50" s="4" t="str">
        <f t="shared" si="54"/>
        <v>gj</v>
      </c>
      <c r="M50" s="4" t="str">
        <f t="shared" si="54"/>
        <v>QWMHHTFVBMTS</v>
      </c>
      <c r="N50" s="4" t="str">
        <f t="shared" si="54"/>
        <v>LBVFCTQQJZ</v>
      </c>
      <c r="O50" s="4" t="str">
        <f t="shared" si="54"/>
        <v/>
      </c>
      <c r="P50" s="4" t="str">
        <f t="shared" si="54"/>
        <v>WDLCRG</v>
      </c>
      <c r="Q50" s="4" t="str">
        <f t="shared" si="54"/>
        <v/>
      </c>
      <c r="R50" s="4" t="str">
        <f t="shared" si="54"/>
        <v>CLGRMPMPHHDLNPNR</v>
      </c>
      <c r="S50" s="4" t="str">
        <f t="shared" si="54"/>
        <v>RD</v>
      </c>
      <c r="U50" s="4" t="str">
        <f t="shared" si="12"/>
        <v>ts</v>
      </c>
      <c r="V50" s="4" t="str">
        <f t="array" ref="V50">LOWER(IFERROR(PROPER(CONCATENATE(MID(JOIN("",U50),LEN(JOIN("",U50))-ROW(INDIRECT("1:"&amp;LEN(JOIN("",U50))))+1,1))),""))</f>
        <v>st</v>
      </c>
      <c r="X50" s="4">
        <f t="shared" si="13"/>
        <v>2</v>
      </c>
      <c r="Y50" s="4" t="b">
        <f t="shared" si="14"/>
        <v>1</v>
      </c>
    </row>
    <row r="51">
      <c r="A51" s="1" t="s">
        <v>55</v>
      </c>
      <c r="B51" s="4" t="str">
        <f>IFERROR(__xludf.DUMMYFUNCTION("SPLIT(A51,"" "")"),"move")</f>
        <v>move</v>
      </c>
      <c r="C51" s="4">
        <f>IFERROR(__xludf.DUMMYFUNCTION("""COMPUTED_VALUE"""),2.0)</f>
        <v>2</v>
      </c>
      <c r="D51" s="4" t="str">
        <f>IFERROR(__xludf.DUMMYFUNCTION("""COMPUTED_VALUE"""),"from")</f>
        <v>from</v>
      </c>
      <c r="E51" s="4">
        <f>IFERROR(__xludf.DUMMYFUNCTION("""COMPUTED_VALUE"""),3.0)</f>
        <v>3</v>
      </c>
      <c r="F51" s="4" t="str">
        <f>IFERROR(__xludf.DUMMYFUNCTION("""COMPUTED_VALUE"""),"to")</f>
        <v>to</v>
      </c>
      <c r="G51" s="4">
        <f>IFERROR(__xludf.DUMMYFUNCTION("""COMPUTED_VALUE"""),1.0)</f>
        <v>1</v>
      </c>
      <c r="I51" s="4">
        <f t="shared" si="15"/>
        <v>41</v>
      </c>
      <c r="K51" s="4" t="str">
        <f t="shared" ref="K51:S51" si="55">IFS(
K$9=$G51, UPPER(K50) &amp; $U50,
K$9=$E51, LEFT(K50,LEN(K50)-LEN($U50)),
1,UPPER(K50)
)</f>
        <v>DLLMNHGQts</v>
      </c>
      <c r="L51" s="4" t="str">
        <f t="shared" si="55"/>
        <v>GJ</v>
      </c>
      <c r="M51" s="4" t="str">
        <f t="shared" si="55"/>
        <v>QWMHHTFVBM</v>
      </c>
      <c r="N51" s="4" t="str">
        <f t="shared" si="55"/>
        <v>LBVFCTQQJZ</v>
      </c>
      <c r="O51" s="4" t="str">
        <f t="shared" si="55"/>
        <v/>
      </c>
      <c r="P51" s="4" t="str">
        <f t="shared" si="55"/>
        <v>WDLCRG</v>
      </c>
      <c r="Q51" s="4" t="str">
        <f t="shared" si="55"/>
        <v/>
      </c>
      <c r="R51" s="4" t="str">
        <f t="shared" si="55"/>
        <v>CLGRMPMPHHDLNPNR</v>
      </c>
      <c r="S51" s="4" t="str">
        <f t="shared" si="55"/>
        <v>RD</v>
      </c>
      <c r="U51" s="4" t="str">
        <f t="shared" si="12"/>
        <v>qqjz</v>
      </c>
      <c r="V51" s="4" t="str">
        <f t="array" ref="V51">LOWER(IFERROR(PROPER(CONCATENATE(MID(JOIN("",U51),LEN(JOIN("",U51))-ROW(INDIRECT("1:"&amp;LEN(JOIN("",U51))))+1,1))),""))</f>
        <v>zjqq</v>
      </c>
      <c r="X51" s="4">
        <f t="shared" si="13"/>
        <v>4</v>
      </c>
      <c r="Y51" s="4" t="b">
        <f t="shared" si="14"/>
        <v>1</v>
      </c>
    </row>
    <row r="52">
      <c r="A52" s="1" t="s">
        <v>56</v>
      </c>
      <c r="B52" s="4" t="str">
        <f>IFERROR(__xludf.DUMMYFUNCTION("SPLIT(A52,"" "")"),"move")</f>
        <v>move</v>
      </c>
      <c r="C52" s="4">
        <f>IFERROR(__xludf.DUMMYFUNCTION("""COMPUTED_VALUE"""),4.0)</f>
        <v>4</v>
      </c>
      <c r="D52" s="4" t="str">
        <f>IFERROR(__xludf.DUMMYFUNCTION("""COMPUTED_VALUE"""),"from")</f>
        <v>from</v>
      </c>
      <c r="E52" s="4">
        <f>IFERROR(__xludf.DUMMYFUNCTION("""COMPUTED_VALUE"""),4.0)</f>
        <v>4</v>
      </c>
      <c r="F52" s="4" t="str">
        <f>IFERROR(__xludf.DUMMYFUNCTION("""COMPUTED_VALUE"""),"to")</f>
        <v>to</v>
      </c>
      <c r="G52" s="4">
        <f>IFERROR(__xludf.DUMMYFUNCTION("""COMPUTED_VALUE"""),5.0)</f>
        <v>5</v>
      </c>
      <c r="I52" s="4">
        <f t="shared" si="15"/>
        <v>42</v>
      </c>
      <c r="K52" s="4" t="str">
        <f t="shared" ref="K52:S52" si="56">IFS(
K$9=$G52, UPPER(K51) &amp; $U51,
K$9=$E52, LEFT(K51,LEN(K51)-LEN($U51)),
1,UPPER(K51)
)</f>
        <v>DLLMNHGQTS</v>
      </c>
      <c r="L52" s="4" t="str">
        <f t="shared" si="56"/>
        <v>GJ</v>
      </c>
      <c r="M52" s="4" t="str">
        <f t="shared" si="56"/>
        <v>QWMHHTFVBM</v>
      </c>
      <c r="N52" s="4" t="str">
        <f t="shared" si="56"/>
        <v>LBVFCT</v>
      </c>
      <c r="O52" s="4" t="str">
        <f t="shared" si="56"/>
        <v>qqjz</v>
      </c>
      <c r="P52" s="4" t="str">
        <f t="shared" si="56"/>
        <v>WDLCRG</v>
      </c>
      <c r="Q52" s="4" t="str">
        <f t="shared" si="56"/>
        <v/>
      </c>
      <c r="R52" s="4" t="str">
        <f t="shared" si="56"/>
        <v>CLGRMPMPHHDLNPNR</v>
      </c>
      <c r="S52" s="4" t="str">
        <f t="shared" si="56"/>
        <v>RD</v>
      </c>
      <c r="U52" s="4" t="str">
        <f t="shared" si="12"/>
        <v>z</v>
      </c>
      <c r="V52" s="4" t="str">
        <f t="array" ref="V52">LOWER(IFERROR(PROPER(CONCATENATE(MID(JOIN("",U52),LEN(JOIN("",U52))-ROW(INDIRECT("1:"&amp;LEN(JOIN("",U52))))+1,1))),""))</f>
        <v>z</v>
      </c>
      <c r="X52" s="4">
        <f t="shared" si="13"/>
        <v>1</v>
      </c>
      <c r="Y52" s="4" t="b">
        <f t="shared" si="14"/>
        <v>1</v>
      </c>
    </row>
    <row r="53">
      <c r="A53" s="1" t="s">
        <v>57</v>
      </c>
      <c r="B53" s="4" t="str">
        <f>IFERROR(__xludf.DUMMYFUNCTION("SPLIT(A53,"" "")"),"move")</f>
        <v>move</v>
      </c>
      <c r="C53" s="4">
        <f>IFERROR(__xludf.DUMMYFUNCTION("""COMPUTED_VALUE"""),1.0)</f>
        <v>1</v>
      </c>
      <c r="D53" s="4" t="str">
        <f>IFERROR(__xludf.DUMMYFUNCTION("""COMPUTED_VALUE"""),"from")</f>
        <v>from</v>
      </c>
      <c r="E53" s="4">
        <f>IFERROR(__xludf.DUMMYFUNCTION("""COMPUTED_VALUE"""),5.0)</f>
        <v>5</v>
      </c>
      <c r="F53" s="4" t="str">
        <f>IFERROR(__xludf.DUMMYFUNCTION("""COMPUTED_VALUE"""),"to")</f>
        <v>to</v>
      </c>
      <c r="G53" s="4">
        <f>IFERROR(__xludf.DUMMYFUNCTION("""COMPUTED_VALUE"""),7.0)</f>
        <v>7</v>
      </c>
      <c r="I53" s="4">
        <f t="shared" si="15"/>
        <v>43</v>
      </c>
      <c r="K53" s="4" t="str">
        <f t="shared" ref="K53:S53" si="57">IFS(
K$9=$G53, UPPER(K52) &amp; $U52,
K$9=$E53, LEFT(K52,LEN(K52)-LEN($U52)),
1,UPPER(K52)
)</f>
        <v>DLLMNHGQTS</v>
      </c>
      <c r="L53" s="4" t="str">
        <f t="shared" si="57"/>
        <v>GJ</v>
      </c>
      <c r="M53" s="4" t="str">
        <f t="shared" si="57"/>
        <v>QWMHHTFVBM</v>
      </c>
      <c r="N53" s="4" t="str">
        <f t="shared" si="57"/>
        <v>LBVFCT</v>
      </c>
      <c r="O53" s="4" t="str">
        <f t="shared" si="57"/>
        <v>qqj</v>
      </c>
      <c r="P53" s="4" t="str">
        <f t="shared" si="57"/>
        <v>WDLCRG</v>
      </c>
      <c r="Q53" s="4" t="str">
        <f t="shared" si="57"/>
        <v>z</v>
      </c>
      <c r="R53" s="4" t="str">
        <f t="shared" si="57"/>
        <v>CLGRMPMPHHDLNPNR</v>
      </c>
      <c r="S53" s="4" t="str">
        <f t="shared" si="57"/>
        <v>RD</v>
      </c>
      <c r="U53" s="4" t="str">
        <f t="shared" si="12"/>
        <v>g</v>
      </c>
      <c r="V53" s="4" t="str">
        <f t="array" ref="V53">LOWER(IFERROR(PROPER(CONCATENATE(MID(JOIN("",U53),LEN(JOIN("",U53))-ROW(INDIRECT("1:"&amp;LEN(JOIN("",U53))))+1,1))),""))</f>
        <v>g</v>
      </c>
      <c r="X53" s="4">
        <f t="shared" si="13"/>
        <v>1</v>
      </c>
      <c r="Y53" s="4" t="b">
        <f t="shared" si="14"/>
        <v>1</v>
      </c>
    </row>
    <row r="54">
      <c r="A54" s="1" t="s">
        <v>58</v>
      </c>
      <c r="B54" s="4" t="str">
        <f>IFERROR(__xludf.DUMMYFUNCTION("SPLIT(A54,"" "")"),"move")</f>
        <v>move</v>
      </c>
      <c r="C54" s="4">
        <f>IFERROR(__xludf.DUMMYFUNCTION("""COMPUTED_VALUE"""),1.0)</f>
        <v>1</v>
      </c>
      <c r="D54" s="4" t="str">
        <f>IFERROR(__xludf.DUMMYFUNCTION("""COMPUTED_VALUE"""),"from")</f>
        <v>from</v>
      </c>
      <c r="E54" s="4">
        <f>IFERROR(__xludf.DUMMYFUNCTION("""COMPUTED_VALUE"""),6.0)</f>
        <v>6</v>
      </c>
      <c r="F54" s="4" t="str">
        <f>IFERROR(__xludf.DUMMYFUNCTION("""COMPUTED_VALUE"""),"to")</f>
        <v>to</v>
      </c>
      <c r="G54" s="4">
        <f>IFERROR(__xludf.DUMMYFUNCTION("""COMPUTED_VALUE"""),9.0)</f>
        <v>9</v>
      </c>
      <c r="I54" s="4">
        <f t="shared" si="15"/>
        <v>44</v>
      </c>
      <c r="K54" s="4" t="str">
        <f t="shared" ref="K54:S54" si="58">IFS(
K$9=$G54, UPPER(K53) &amp; $U53,
K$9=$E54, LEFT(K53,LEN(K53)-LEN($U53)),
1,UPPER(K53)
)</f>
        <v>DLLMNHGQTS</v>
      </c>
      <c r="L54" s="4" t="str">
        <f t="shared" si="58"/>
        <v>GJ</v>
      </c>
      <c r="M54" s="4" t="str">
        <f t="shared" si="58"/>
        <v>QWMHHTFVBM</v>
      </c>
      <c r="N54" s="4" t="str">
        <f t="shared" si="58"/>
        <v>LBVFCT</v>
      </c>
      <c r="O54" s="4" t="str">
        <f t="shared" si="58"/>
        <v>QQJ</v>
      </c>
      <c r="P54" s="4" t="str">
        <f t="shared" si="58"/>
        <v>WDLCR</v>
      </c>
      <c r="Q54" s="4" t="str">
        <f t="shared" si="58"/>
        <v>Z</v>
      </c>
      <c r="R54" s="4" t="str">
        <f t="shared" si="58"/>
        <v>CLGRMPMPHHDLNPNR</v>
      </c>
      <c r="S54" s="4" t="str">
        <f t="shared" si="58"/>
        <v>RDg</v>
      </c>
      <c r="U54" s="4" t="str">
        <f t="shared" si="12"/>
        <v>t</v>
      </c>
      <c r="V54" s="4" t="str">
        <f t="array" ref="V54">LOWER(IFERROR(PROPER(CONCATENATE(MID(JOIN("",U54),LEN(JOIN("",U54))-ROW(INDIRECT("1:"&amp;LEN(JOIN("",U54))))+1,1))),""))</f>
        <v>t</v>
      </c>
      <c r="X54" s="4">
        <f t="shared" si="13"/>
        <v>1</v>
      </c>
      <c r="Y54" s="4" t="b">
        <f t="shared" si="14"/>
        <v>1</v>
      </c>
    </row>
    <row r="55">
      <c r="A55" s="1" t="s">
        <v>59</v>
      </c>
      <c r="B55" s="4" t="str">
        <f>IFERROR(__xludf.DUMMYFUNCTION("SPLIT(A55,"" "")"),"move")</f>
        <v>move</v>
      </c>
      <c r="C55" s="4">
        <f>IFERROR(__xludf.DUMMYFUNCTION("""COMPUTED_VALUE"""),1.0)</f>
        <v>1</v>
      </c>
      <c r="D55" s="4" t="str">
        <f>IFERROR(__xludf.DUMMYFUNCTION("""COMPUTED_VALUE"""),"from")</f>
        <v>from</v>
      </c>
      <c r="E55" s="4">
        <f>IFERROR(__xludf.DUMMYFUNCTION("""COMPUTED_VALUE"""),4.0)</f>
        <v>4</v>
      </c>
      <c r="F55" s="4" t="str">
        <f>IFERROR(__xludf.DUMMYFUNCTION("""COMPUTED_VALUE"""),"to")</f>
        <v>to</v>
      </c>
      <c r="G55" s="4">
        <f>IFERROR(__xludf.DUMMYFUNCTION("""COMPUTED_VALUE"""),9.0)</f>
        <v>9</v>
      </c>
      <c r="I55" s="4">
        <f t="shared" si="15"/>
        <v>45</v>
      </c>
      <c r="K55" s="4" t="str">
        <f t="shared" ref="K55:S55" si="59">IFS(
K$9=$G55, UPPER(K54) &amp; $U54,
K$9=$E55, LEFT(K54,LEN(K54)-LEN($U54)),
1,UPPER(K54)
)</f>
        <v>DLLMNHGQTS</v>
      </c>
      <c r="L55" s="4" t="str">
        <f t="shared" si="59"/>
        <v>GJ</v>
      </c>
      <c r="M55" s="4" t="str">
        <f t="shared" si="59"/>
        <v>QWMHHTFVBM</v>
      </c>
      <c r="N55" s="4" t="str">
        <f t="shared" si="59"/>
        <v>LBVFC</v>
      </c>
      <c r="O55" s="4" t="str">
        <f t="shared" si="59"/>
        <v>QQJ</v>
      </c>
      <c r="P55" s="4" t="str">
        <f t="shared" si="59"/>
        <v>WDLCR</v>
      </c>
      <c r="Q55" s="4" t="str">
        <f t="shared" si="59"/>
        <v>Z</v>
      </c>
      <c r="R55" s="4" t="str">
        <f t="shared" si="59"/>
        <v>CLGRMPMPHHDLNPNR</v>
      </c>
      <c r="S55" s="4" t="str">
        <f t="shared" si="59"/>
        <v>RDGt</v>
      </c>
      <c r="U55" s="4" t="str">
        <f t="shared" si="12"/>
        <v>lmnhgqts</v>
      </c>
      <c r="V55" s="4" t="str">
        <f t="array" ref="V55">LOWER(IFERROR(PROPER(CONCATENATE(MID(JOIN("",U55),LEN(JOIN("",U55))-ROW(INDIRECT("1:"&amp;LEN(JOIN("",U55))))+1,1))),""))</f>
        <v>stqghnml</v>
      </c>
      <c r="X55" s="4">
        <f t="shared" si="13"/>
        <v>8</v>
      </c>
      <c r="Y55" s="4" t="b">
        <f t="shared" si="14"/>
        <v>1</v>
      </c>
    </row>
    <row r="56">
      <c r="A56" s="1" t="s">
        <v>60</v>
      </c>
      <c r="B56" s="4" t="str">
        <f>IFERROR(__xludf.DUMMYFUNCTION("SPLIT(A56,"" "")"),"move")</f>
        <v>move</v>
      </c>
      <c r="C56" s="4">
        <f>IFERROR(__xludf.DUMMYFUNCTION("""COMPUTED_VALUE"""),8.0)</f>
        <v>8</v>
      </c>
      <c r="D56" s="4" t="str">
        <f>IFERROR(__xludf.DUMMYFUNCTION("""COMPUTED_VALUE"""),"from")</f>
        <v>from</v>
      </c>
      <c r="E56" s="4">
        <f>IFERROR(__xludf.DUMMYFUNCTION("""COMPUTED_VALUE"""),1.0)</f>
        <v>1</v>
      </c>
      <c r="F56" s="4" t="str">
        <f>IFERROR(__xludf.DUMMYFUNCTION("""COMPUTED_VALUE"""),"to")</f>
        <v>to</v>
      </c>
      <c r="G56" s="4">
        <f>IFERROR(__xludf.DUMMYFUNCTION("""COMPUTED_VALUE"""),4.0)</f>
        <v>4</v>
      </c>
      <c r="I56" s="4">
        <f t="shared" si="15"/>
        <v>46</v>
      </c>
      <c r="K56" s="4" t="str">
        <f t="shared" ref="K56:S56" si="60">IFS(
K$9=$G56, UPPER(K55) &amp; $U55,
K$9=$E56, LEFT(K55,LEN(K55)-LEN($U55)),
1,UPPER(K55)
)</f>
        <v>DL</v>
      </c>
      <c r="L56" s="4" t="str">
        <f t="shared" si="60"/>
        <v>GJ</v>
      </c>
      <c r="M56" s="4" t="str">
        <f t="shared" si="60"/>
        <v>QWMHHTFVBM</v>
      </c>
      <c r="N56" s="4" t="str">
        <f t="shared" si="60"/>
        <v>LBVFClmnhgqts</v>
      </c>
      <c r="O56" s="4" t="str">
        <f t="shared" si="60"/>
        <v>QQJ</v>
      </c>
      <c r="P56" s="4" t="str">
        <f t="shared" si="60"/>
        <v>WDLCR</v>
      </c>
      <c r="Q56" s="4" t="str">
        <f t="shared" si="60"/>
        <v>Z</v>
      </c>
      <c r="R56" s="4" t="str">
        <f t="shared" si="60"/>
        <v>CLGRMPMPHHDLNPNR</v>
      </c>
      <c r="S56" s="4" t="str">
        <f t="shared" si="60"/>
        <v>RDGT</v>
      </c>
      <c r="U56" s="4" t="str">
        <f t="shared" si="12"/>
        <v>qwmhhtfvbm</v>
      </c>
      <c r="V56" s="4" t="str">
        <f t="array" ref="V56">LOWER(IFERROR(PROPER(CONCATENATE(MID(JOIN("",U56),LEN(JOIN("",U56))-ROW(INDIRECT("1:"&amp;LEN(JOIN("",U56))))+1,1))),""))</f>
        <v>mbvfthhmwq</v>
      </c>
      <c r="X56" s="4">
        <f t="shared" si="13"/>
        <v>10</v>
      </c>
      <c r="Y56" s="4" t="b">
        <f t="shared" si="14"/>
        <v>1</v>
      </c>
    </row>
    <row r="57">
      <c r="A57" s="1" t="s">
        <v>61</v>
      </c>
      <c r="B57" s="4" t="str">
        <f>IFERROR(__xludf.DUMMYFUNCTION("SPLIT(A57,"" "")"),"move")</f>
        <v>move</v>
      </c>
      <c r="C57" s="4">
        <f>IFERROR(__xludf.DUMMYFUNCTION("""COMPUTED_VALUE"""),10.0)</f>
        <v>10</v>
      </c>
      <c r="D57" s="4" t="str">
        <f>IFERROR(__xludf.DUMMYFUNCTION("""COMPUTED_VALUE"""),"from")</f>
        <v>from</v>
      </c>
      <c r="E57" s="4">
        <f>IFERROR(__xludf.DUMMYFUNCTION("""COMPUTED_VALUE"""),3.0)</f>
        <v>3</v>
      </c>
      <c r="F57" s="4" t="str">
        <f>IFERROR(__xludf.DUMMYFUNCTION("""COMPUTED_VALUE"""),"to")</f>
        <v>to</v>
      </c>
      <c r="G57" s="4">
        <f>IFERROR(__xludf.DUMMYFUNCTION("""COMPUTED_VALUE"""),5.0)</f>
        <v>5</v>
      </c>
      <c r="I57" s="4">
        <f t="shared" si="15"/>
        <v>47</v>
      </c>
      <c r="K57" s="4" t="str">
        <f t="shared" ref="K57:S57" si="61">IFS(
K$9=$G57, UPPER(K56) &amp; $U56,
K$9=$E57, LEFT(K56,LEN(K56)-LEN($U56)),
1,UPPER(K56)
)</f>
        <v>DL</v>
      </c>
      <c r="L57" s="4" t="str">
        <f t="shared" si="61"/>
        <v>GJ</v>
      </c>
      <c r="M57" s="4" t="str">
        <f t="shared" si="61"/>
        <v/>
      </c>
      <c r="N57" s="4" t="str">
        <f t="shared" si="61"/>
        <v>LBVFCLMNHGQTS</v>
      </c>
      <c r="O57" s="4" t="str">
        <f t="shared" si="61"/>
        <v>QQJqwmhhtfvbm</v>
      </c>
      <c r="P57" s="4" t="str">
        <f t="shared" si="61"/>
        <v>WDLCR</v>
      </c>
      <c r="Q57" s="4" t="str">
        <f t="shared" si="61"/>
        <v>Z</v>
      </c>
      <c r="R57" s="4" t="str">
        <f t="shared" si="61"/>
        <v>CLGRMPMPHHDLNPNR</v>
      </c>
      <c r="S57" s="4" t="str">
        <f t="shared" si="61"/>
        <v>RDGT</v>
      </c>
      <c r="U57" s="4" t="str">
        <f t="shared" si="12"/>
        <v>ts</v>
      </c>
      <c r="V57" s="4" t="str">
        <f t="array" ref="V57">LOWER(IFERROR(PROPER(CONCATENATE(MID(JOIN("",U57),LEN(JOIN("",U57))-ROW(INDIRECT("1:"&amp;LEN(JOIN("",U57))))+1,1))),""))</f>
        <v>st</v>
      </c>
      <c r="X57" s="4">
        <f t="shared" si="13"/>
        <v>2</v>
      </c>
      <c r="Y57" s="4" t="b">
        <f t="shared" si="14"/>
        <v>1</v>
      </c>
    </row>
    <row r="58">
      <c r="A58" s="1" t="s">
        <v>62</v>
      </c>
      <c r="B58" s="4" t="str">
        <f>IFERROR(__xludf.DUMMYFUNCTION("SPLIT(A58,"" "")"),"move")</f>
        <v>move</v>
      </c>
      <c r="C58" s="4">
        <f>IFERROR(__xludf.DUMMYFUNCTION("""COMPUTED_VALUE"""),2.0)</f>
        <v>2</v>
      </c>
      <c r="D58" s="4" t="str">
        <f>IFERROR(__xludf.DUMMYFUNCTION("""COMPUTED_VALUE"""),"from")</f>
        <v>from</v>
      </c>
      <c r="E58" s="4">
        <f>IFERROR(__xludf.DUMMYFUNCTION("""COMPUTED_VALUE"""),4.0)</f>
        <v>4</v>
      </c>
      <c r="F58" s="4" t="str">
        <f>IFERROR(__xludf.DUMMYFUNCTION("""COMPUTED_VALUE"""),"to")</f>
        <v>to</v>
      </c>
      <c r="G58" s="4">
        <f>IFERROR(__xludf.DUMMYFUNCTION("""COMPUTED_VALUE"""),5.0)</f>
        <v>5</v>
      </c>
      <c r="I58" s="4">
        <f t="shared" si="15"/>
        <v>48</v>
      </c>
      <c r="K58" s="4" t="str">
        <f t="shared" ref="K58:S58" si="62">IFS(
K$9=$G58, UPPER(K57) &amp; $U57,
K$9=$E58, LEFT(K57,LEN(K57)-LEN($U57)),
1,UPPER(K57)
)</f>
        <v>DL</v>
      </c>
      <c r="L58" s="4" t="str">
        <f t="shared" si="62"/>
        <v>GJ</v>
      </c>
      <c r="M58" s="4" t="str">
        <f t="shared" si="62"/>
        <v/>
      </c>
      <c r="N58" s="4" t="str">
        <f t="shared" si="62"/>
        <v>LBVFCLMNHGQ</v>
      </c>
      <c r="O58" s="4" t="str">
        <f t="shared" si="62"/>
        <v>QQJQWMHHTFVBMts</v>
      </c>
      <c r="P58" s="4" t="str">
        <f t="shared" si="62"/>
        <v>WDLCR</v>
      </c>
      <c r="Q58" s="4" t="str">
        <f t="shared" si="62"/>
        <v>Z</v>
      </c>
      <c r="R58" s="4" t="str">
        <f t="shared" si="62"/>
        <v>CLGRMPMPHHDLNPNR</v>
      </c>
      <c r="S58" s="4" t="str">
        <f t="shared" si="62"/>
        <v>RDGT</v>
      </c>
      <c r="U58" s="4" t="str">
        <f t="shared" si="12"/>
        <v>gj</v>
      </c>
      <c r="V58" s="4" t="str">
        <f t="array" ref="V58">LOWER(IFERROR(PROPER(CONCATENATE(MID(JOIN("",U58),LEN(JOIN("",U58))-ROW(INDIRECT("1:"&amp;LEN(JOIN("",U58))))+1,1))),""))</f>
        <v>jg</v>
      </c>
      <c r="X58" s="4">
        <f t="shared" si="13"/>
        <v>2</v>
      </c>
      <c r="Y58" s="4" t="b">
        <f t="shared" si="14"/>
        <v>1</v>
      </c>
    </row>
    <row r="59">
      <c r="A59" s="1" t="s">
        <v>63</v>
      </c>
      <c r="B59" s="4" t="str">
        <f>IFERROR(__xludf.DUMMYFUNCTION("SPLIT(A59,"" "")"),"move")</f>
        <v>move</v>
      </c>
      <c r="C59" s="4">
        <f>IFERROR(__xludf.DUMMYFUNCTION("""COMPUTED_VALUE"""),2.0)</f>
        <v>2</v>
      </c>
      <c r="D59" s="4" t="str">
        <f>IFERROR(__xludf.DUMMYFUNCTION("""COMPUTED_VALUE"""),"from")</f>
        <v>from</v>
      </c>
      <c r="E59" s="4">
        <f>IFERROR(__xludf.DUMMYFUNCTION("""COMPUTED_VALUE"""),2.0)</f>
        <v>2</v>
      </c>
      <c r="F59" s="4" t="str">
        <f>IFERROR(__xludf.DUMMYFUNCTION("""COMPUTED_VALUE"""),"to")</f>
        <v>to</v>
      </c>
      <c r="G59" s="4">
        <f>IFERROR(__xludf.DUMMYFUNCTION("""COMPUTED_VALUE"""),6.0)</f>
        <v>6</v>
      </c>
      <c r="I59" s="4">
        <f t="shared" si="15"/>
        <v>49</v>
      </c>
      <c r="K59" s="4" t="str">
        <f t="shared" ref="K59:S59" si="63">IFS(
K$9=$G59, UPPER(K58) &amp; $U58,
K$9=$E59, LEFT(K58,LEN(K58)-LEN($U58)),
1,UPPER(K58)
)</f>
        <v>DL</v>
      </c>
      <c r="L59" s="4" t="str">
        <f t="shared" si="63"/>
        <v/>
      </c>
      <c r="M59" s="4" t="str">
        <f t="shared" si="63"/>
        <v/>
      </c>
      <c r="N59" s="4" t="str">
        <f t="shared" si="63"/>
        <v>LBVFCLMNHGQ</v>
      </c>
      <c r="O59" s="4" t="str">
        <f t="shared" si="63"/>
        <v>QQJQWMHHTFVBMTS</v>
      </c>
      <c r="P59" s="4" t="str">
        <f t="shared" si="63"/>
        <v>WDLCRgj</v>
      </c>
      <c r="Q59" s="4" t="str">
        <f t="shared" si="63"/>
        <v>Z</v>
      </c>
      <c r="R59" s="4" t="str">
        <f t="shared" si="63"/>
        <v>CLGRMPMPHHDLNPNR</v>
      </c>
      <c r="S59" s="4" t="str">
        <f t="shared" si="63"/>
        <v>RDGT</v>
      </c>
      <c r="U59" s="4" t="str">
        <f t="shared" si="12"/>
        <v>dl</v>
      </c>
      <c r="V59" s="4" t="str">
        <f t="array" ref="V59">LOWER(IFERROR(PROPER(CONCATENATE(MID(JOIN("",U59),LEN(JOIN("",U59))-ROW(INDIRECT("1:"&amp;LEN(JOIN("",U59))))+1,1))),""))</f>
        <v>ld</v>
      </c>
      <c r="X59" s="4">
        <f t="shared" si="13"/>
        <v>2</v>
      </c>
      <c r="Y59" s="4" t="b">
        <f t="shared" si="14"/>
        <v>1</v>
      </c>
    </row>
    <row r="60">
      <c r="A60" s="1" t="s">
        <v>64</v>
      </c>
      <c r="B60" s="4" t="str">
        <f>IFERROR(__xludf.DUMMYFUNCTION("SPLIT(A60,"" "")"),"move")</f>
        <v>move</v>
      </c>
      <c r="C60" s="4">
        <f>IFERROR(__xludf.DUMMYFUNCTION("""COMPUTED_VALUE"""),2.0)</f>
        <v>2</v>
      </c>
      <c r="D60" s="4" t="str">
        <f>IFERROR(__xludf.DUMMYFUNCTION("""COMPUTED_VALUE"""),"from")</f>
        <v>from</v>
      </c>
      <c r="E60" s="4">
        <f>IFERROR(__xludf.DUMMYFUNCTION("""COMPUTED_VALUE"""),1.0)</f>
        <v>1</v>
      </c>
      <c r="F60" s="4" t="str">
        <f>IFERROR(__xludf.DUMMYFUNCTION("""COMPUTED_VALUE"""),"to")</f>
        <v>to</v>
      </c>
      <c r="G60" s="4">
        <f>IFERROR(__xludf.DUMMYFUNCTION("""COMPUTED_VALUE"""),6.0)</f>
        <v>6</v>
      </c>
      <c r="I60" s="4">
        <f t="shared" si="15"/>
        <v>50</v>
      </c>
      <c r="K60" s="4" t="str">
        <f t="shared" ref="K60:S60" si="64">IFS(
K$9=$G60, UPPER(K59) &amp; $U59,
K$9=$E60, LEFT(K59,LEN(K59)-LEN($U59)),
1,UPPER(K59)
)</f>
        <v/>
      </c>
      <c r="L60" s="4" t="str">
        <f t="shared" si="64"/>
        <v/>
      </c>
      <c r="M60" s="4" t="str">
        <f t="shared" si="64"/>
        <v/>
      </c>
      <c r="N60" s="4" t="str">
        <f t="shared" si="64"/>
        <v>LBVFCLMNHGQ</v>
      </c>
      <c r="O60" s="4" t="str">
        <f t="shared" si="64"/>
        <v>QQJQWMHHTFVBMTS</v>
      </c>
      <c r="P60" s="4" t="str">
        <f t="shared" si="64"/>
        <v>WDLCRGJdl</v>
      </c>
      <c r="Q60" s="4" t="str">
        <f t="shared" si="64"/>
        <v>Z</v>
      </c>
      <c r="R60" s="4" t="str">
        <f t="shared" si="64"/>
        <v>CLGRMPMPHHDLNPNR</v>
      </c>
      <c r="S60" s="4" t="str">
        <f t="shared" si="64"/>
        <v>RDGT</v>
      </c>
      <c r="U60" s="4" t="str">
        <f t="shared" si="12"/>
        <v>lbvfclmnhgq</v>
      </c>
      <c r="V60" s="4" t="str">
        <f t="array" ref="V60">LOWER(IFERROR(PROPER(CONCATENATE(MID(JOIN("",U60),LEN(JOIN("",U60))-ROW(INDIRECT("1:"&amp;LEN(JOIN("",U60))))+1,1))),""))</f>
        <v>qghnmlcfvbl</v>
      </c>
      <c r="X60" s="4">
        <f t="shared" si="13"/>
        <v>11</v>
      </c>
      <c r="Y60" s="4" t="b">
        <f t="shared" si="14"/>
        <v>1</v>
      </c>
    </row>
    <row r="61">
      <c r="A61" s="1" t="s">
        <v>65</v>
      </c>
      <c r="B61" s="4" t="str">
        <f>IFERROR(__xludf.DUMMYFUNCTION("SPLIT(A61,"" "")"),"move")</f>
        <v>move</v>
      </c>
      <c r="C61" s="4">
        <f>IFERROR(__xludf.DUMMYFUNCTION("""COMPUTED_VALUE"""),11.0)</f>
        <v>11</v>
      </c>
      <c r="D61" s="4" t="str">
        <f>IFERROR(__xludf.DUMMYFUNCTION("""COMPUTED_VALUE"""),"from")</f>
        <v>from</v>
      </c>
      <c r="E61" s="4">
        <f>IFERROR(__xludf.DUMMYFUNCTION("""COMPUTED_VALUE"""),4.0)</f>
        <v>4</v>
      </c>
      <c r="F61" s="4" t="str">
        <f>IFERROR(__xludf.DUMMYFUNCTION("""COMPUTED_VALUE"""),"to")</f>
        <v>to</v>
      </c>
      <c r="G61" s="4">
        <f>IFERROR(__xludf.DUMMYFUNCTION("""COMPUTED_VALUE"""),7.0)</f>
        <v>7</v>
      </c>
      <c r="I61" s="4">
        <f t="shared" si="15"/>
        <v>51</v>
      </c>
      <c r="K61" s="4" t="str">
        <f t="shared" ref="K61:S61" si="65">IFS(
K$9=$G61, UPPER(K60) &amp; $U60,
K$9=$E61, LEFT(K60,LEN(K60)-LEN($U60)),
1,UPPER(K60)
)</f>
        <v/>
      </c>
      <c r="L61" s="4" t="str">
        <f t="shared" si="65"/>
        <v/>
      </c>
      <c r="M61" s="4" t="str">
        <f t="shared" si="65"/>
        <v/>
      </c>
      <c r="N61" s="4" t="str">
        <f t="shared" si="65"/>
        <v/>
      </c>
      <c r="O61" s="4" t="str">
        <f t="shared" si="65"/>
        <v>QQJQWMHHTFVBMTS</v>
      </c>
      <c r="P61" s="4" t="str">
        <f t="shared" si="65"/>
        <v>WDLCRGJDL</v>
      </c>
      <c r="Q61" s="4" t="str">
        <f t="shared" si="65"/>
        <v>Zlbvfclmnhgq</v>
      </c>
      <c r="R61" s="4" t="str">
        <f t="shared" si="65"/>
        <v>CLGRMPMPHHDLNPNR</v>
      </c>
      <c r="S61" s="4" t="str">
        <f t="shared" si="65"/>
        <v>RDGT</v>
      </c>
      <c r="U61" s="4" t="str">
        <f t="shared" si="12"/>
        <v>wdlcrgjdl</v>
      </c>
      <c r="V61" s="4" t="str">
        <f t="array" ref="V61">LOWER(IFERROR(PROPER(CONCATENATE(MID(JOIN("",U61),LEN(JOIN("",U61))-ROW(INDIRECT("1:"&amp;LEN(JOIN("",U61))))+1,1))),""))</f>
        <v>ldjgrcldw</v>
      </c>
      <c r="X61" s="4">
        <f t="shared" si="13"/>
        <v>9</v>
      </c>
      <c r="Y61" s="4" t="b">
        <f t="shared" si="14"/>
        <v>1</v>
      </c>
    </row>
    <row r="62">
      <c r="A62" s="1" t="s">
        <v>66</v>
      </c>
      <c r="B62" s="4" t="str">
        <f>IFERROR(__xludf.DUMMYFUNCTION("SPLIT(A62,"" "")"),"move")</f>
        <v>move</v>
      </c>
      <c r="C62" s="4">
        <f>IFERROR(__xludf.DUMMYFUNCTION("""COMPUTED_VALUE"""),9.0)</f>
        <v>9</v>
      </c>
      <c r="D62" s="4" t="str">
        <f>IFERROR(__xludf.DUMMYFUNCTION("""COMPUTED_VALUE"""),"from")</f>
        <v>from</v>
      </c>
      <c r="E62" s="4">
        <f>IFERROR(__xludf.DUMMYFUNCTION("""COMPUTED_VALUE"""),6.0)</f>
        <v>6</v>
      </c>
      <c r="F62" s="4" t="str">
        <f>IFERROR(__xludf.DUMMYFUNCTION("""COMPUTED_VALUE"""),"to")</f>
        <v>to</v>
      </c>
      <c r="G62" s="4">
        <f>IFERROR(__xludf.DUMMYFUNCTION("""COMPUTED_VALUE"""),5.0)</f>
        <v>5</v>
      </c>
      <c r="I62" s="4">
        <f t="shared" si="15"/>
        <v>52</v>
      </c>
      <c r="K62" s="4" t="str">
        <f t="shared" ref="K62:S62" si="66">IFS(
K$9=$G62, UPPER(K61) &amp; $U61,
K$9=$E62, LEFT(K61,LEN(K61)-LEN($U61)),
1,UPPER(K61)
)</f>
        <v/>
      </c>
      <c r="L62" s="4" t="str">
        <f t="shared" si="66"/>
        <v/>
      </c>
      <c r="M62" s="4" t="str">
        <f t="shared" si="66"/>
        <v/>
      </c>
      <c r="N62" s="4" t="str">
        <f t="shared" si="66"/>
        <v/>
      </c>
      <c r="O62" s="4" t="str">
        <f t="shared" si="66"/>
        <v>QQJQWMHHTFVBMTSwdlcrgjdl</v>
      </c>
      <c r="P62" s="4" t="str">
        <f t="shared" si="66"/>
        <v/>
      </c>
      <c r="Q62" s="4" t="str">
        <f t="shared" si="66"/>
        <v>ZLBVFCLMNHGQ</v>
      </c>
      <c r="R62" s="4" t="str">
        <f t="shared" si="66"/>
        <v>CLGRMPMPHHDLNPNR</v>
      </c>
      <c r="S62" s="4" t="str">
        <f t="shared" si="66"/>
        <v>RDGT</v>
      </c>
      <c r="U62" s="4" t="str">
        <f t="shared" si="12"/>
        <v>clgrmpmphhdlnpnr</v>
      </c>
      <c r="V62" s="4" t="str">
        <f t="array" ref="V62">LOWER(IFERROR(PROPER(CONCATENATE(MID(JOIN("",U62),LEN(JOIN("",U62))-ROW(INDIRECT("1:"&amp;LEN(JOIN("",U62))))+1,1))),""))</f>
        <v>rnpnldhhpmpmrglc</v>
      </c>
      <c r="X62" s="4">
        <f t="shared" si="13"/>
        <v>16</v>
      </c>
      <c r="Y62" s="4" t="b">
        <f t="shared" si="14"/>
        <v>1</v>
      </c>
    </row>
    <row r="63">
      <c r="A63" s="1" t="s">
        <v>67</v>
      </c>
      <c r="B63" s="4" t="str">
        <f>IFERROR(__xludf.DUMMYFUNCTION("SPLIT(A63,"" "")"),"move")</f>
        <v>move</v>
      </c>
      <c r="C63" s="4">
        <f>IFERROR(__xludf.DUMMYFUNCTION("""COMPUTED_VALUE"""),16.0)</f>
        <v>16</v>
      </c>
      <c r="D63" s="4" t="str">
        <f>IFERROR(__xludf.DUMMYFUNCTION("""COMPUTED_VALUE"""),"from")</f>
        <v>from</v>
      </c>
      <c r="E63" s="4">
        <f>IFERROR(__xludf.DUMMYFUNCTION("""COMPUTED_VALUE"""),8.0)</f>
        <v>8</v>
      </c>
      <c r="F63" s="4" t="str">
        <f>IFERROR(__xludf.DUMMYFUNCTION("""COMPUTED_VALUE"""),"to")</f>
        <v>to</v>
      </c>
      <c r="G63" s="4">
        <f>IFERROR(__xludf.DUMMYFUNCTION("""COMPUTED_VALUE"""),3.0)</f>
        <v>3</v>
      </c>
      <c r="I63" s="4">
        <f t="shared" si="15"/>
        <v>53</v>
      </c>
      <c r="K63" s="4" t="str">
        <f t="shared" ref="K63:S63" si="67">IFS(
K$9=$G63, UPPER(K62) &amp; $U62,
K$9=$E63, LEFT(K62,LEN(K62)-LEN($U62)),
1,UPPER(K62)
)</f>
        <v/>
      </c>
      <c r="L63" s="4" t="str">
        <f t="shared" si="67"/>
        <v/>
      </c>
      <c r="M63" s="4" t="str">
        <f t="shared" si="67"/>
        <v>clgrmpmphhdlnpnr</v>
      </c>
      <c r="N63" s="4" t="str">
        <f t="shared" si="67"/>
        <v/>
      </c>
      <c r="O63" s="4" t="str">
        <f t="shared" si="67"/>
        <v>QQJQWMHHTFVBMTSWDLCRGJDL</v>
      </c>
      <c r="P63" s="4" t="str">
        <f t="shared" si="67"/>
        <v/>
      </c>
      <c r="Q63" s="4" t="str">
        <f t="shared" si="67"/>
        <v>ZLBVFCLMNHGQ</v>
      </c>
      <c r="R63" s="4" t="str">
        <f t="shared" si="67"/>
        <v/>
      </c>
      <c r="S63" s="4" t="str">
        <f t="shared" si="67"/>
        <v>RDGT</v>
      </c>
      <c r="U63" s="4" t="str">
        <f t="shared" si="12"/>
        <v>fvbmtswdlcrgjdl</v>
      </c>
      <c r="V63" s="4" t="str">
        <f t="array" ref="V63">LOWER(IFERROR(PROPER(CONCATENATE(MID(JOIN("",U63),LEN(JOIN("",U63))-ROW(INDIRECT("1:"&amp;LEN(JOIN("",U63))))+1,1))),""))</f>
        <v>ldjgrcldwstmbvf</v>
      </c>
      <c r="X63" s="4">
        <f t="shared" si="13"/>
        <v>15</v>
      </c>
      <c r="Y63" s="4" t="b">
        <f t="shared" si="14"/>
        <v>1</v>
      </c>
    </row>
    <row r="64">
      <c r="A64" s="1" t="s">
        <v>68</v>
      </c>
      <c r="B64" s="4" t="str">
        <f>IFERROR(__xludf.DUMMYFUNCTION("SPLIT(A64,"" "")"),"move")</f>
        <v>move</v>
      </c>
      <c r="C64" s="4">
        <f>IFERROR(__xludf.DUMMYFUNCTION("""COMPUTED_VALUE"""),15.0)</f>
        <v>15</v>
      </c>
      <c r="D64" s="4" t="str">
        <f>IFERROR(__xludf.DUMMYFUNCTION("""COMPUTED_VALUE"""),"from")</f>
        <v>from</v>
      </c>
      <c r="E64" s="4">
        <f>IFERROR(__xludf.DUMMYFUNCTION("""COMPUTED_VALUE"""),5.0)</f>
        <v>5</v>
      </c>
      <c r="F64" s="4" t="str">
        <f>IFERROR(__xludf.DUMMYFUNCTION("""COMPUTED_VALUE"""),"to")</f>
        <v>to</v>
      </c>
      <c r="G64" s="4">
        <f>IFERROR(__xludf.DUMMYFUNCTION("""COMPUTED_VALUE"""),6.0)</f>
        <v>6</v>
      </c>
      <c r="I64" s="4">
        <f t="shared" si="15"/>
        <v>54</v>
      </c>
      <c r="K64" s="4" t="str">
        <f t="shared" ref="K64:S64" si="68">IFS(
K$9=$G64, UPPER(K63) &amp; $U63,
K$9=$E64, LEFT(K63,LEN(K63)-LEN($U63)),
1,UPPER(K63)
)</f>
        <v/>
      </c>
      <c r="L64" s="4" t="str">
        <f t="shared" si="68"/>
        <v/>
      </c>
      <c r="M64" s="4" t="str">
        <f t="shared" si="68"/>
        <v>CLGRMPMPHHDLNPNR</v>
      </c>
      <c r="N64" s="4" t="str">
        <f t="shared" si="68"/>
        <v/>
      </c>
      <c r="O64" s="4" t="str">
        <f t="shared" si="68"/>
        <v>QQJQWMHHT</v>
      </c>
      <c r="P64" s="4" t="str">
        <f t="shared" si="68"/>
        <v>fvbmtswdlcrgjdl</v>
      </c>
      <c r="Q64" s="4" t="str">
        <f t="shared" si="68"/>
        <v>ZLBVFCLMNHGQ</v>
      </c>
      <c r="R64" s="4" t="str">
        <f t="shared" si="68"/>
        <v/>
      </c>
      <c r="S64" s="4" t="str">
        <f t="shared" si="68"/>
        <v>RDGT</v>
      </c>
      <c r="U64" s="4" t="str">
        <f t="shared" si="12"/>
        <v>mphhdlnpnr</v>
      </c>
      <c r="V64" s="4" t="str">
        <f t="array" ref="V64">LOWER(IFERROR(PROPER(CONCATENATE(MID(JOIN("",U64),LEN(JOIN("",U64))-ROW(INDIRECT("1:"&amp;LEN(JOIN("",U64))))+1,1))),""))</f>
        <v>rnpnldhhpm</v>
      </c>
      <c r="X64" s="4">
        <f t="shared" si="13"/>
        <v>10</v>
      </c>
      <c r="Y64" s="4" t="b">
        <f t="shared" si="14"/>
        <v>1</v>
      </c>
    </row>
    <row r="65">
      <c r="A65" s="1" t="s">
        <v>69</v>
      </c>
      <c r="B65" s="4" t="str">
        <f>IFERROR(__xludf.DUMMYFUNCTION("SPLIT(A65,"" "")"),"move")</f>
        <v>move</v>
      </c>
      <c r="C65" s="4">
        <f>IFERROR(__xludf.DUMMYFUNCTION("""COMPUTED_VALUE"""),10.0)</f>
        <v>10</v>
      </c>
      <c r="D65" s="4" t="str">
        <f>IFERROR(__xludf.DUMMYFUNCTION("""COMPUTED_VALUE"""),"from")</f>
        <v>from</v>
      </c>
      <c r="E65" s="4">
        <f>IFERROR(__xludf.DUMMYFUNCTION("""COMPUTED_VALUE"""),3.0)</f>
        <v>3</v>
      </c>
      <c r="F65" s="4" t="str">
        <f>IFERROR(__xludf.DUMMYFUNCTION("""COMPUTED_VALUE"""),"to")</f>
        <v>to</v>
      </c>
      <c r="G65" s="4">
        <f>IFERROR(__xludf.DUMMYFUNCTION("""COMPUTED_VALUE"""),6.0)</f>
        <v>6</v>
      </c>
      <c r="I65" s="4">
        <f t="shared" si="15"/>
        <v>55</v>
      </c>
      <c r="K65" s="4" t="str">
        <f t="shared" ref="K65:S65" si="69">IFS(
K$9=$G65, UPPER(K64) &amp; $U64,
K$9=$E65, LEFT(K64,LEN(K64)-LEN($U64)),
1,UPPER(K64)
)</f>
        <v/>
      </c>
      <c r="L65" s="4" t="str">
        <f t="shared" si="69"/>
        <v/>
      </c>
      <c r="M65" s="4" t="str">
        <f t="shared" si="69"/>
        <v>CLGRMP</v>
      </c>
      <c r="N65" s="4" t="str">
        <f t="shared" si="69"/>
        <v/>
      </c>
      <c r="O65" s="4" t="str">
        <f t="shared" si="69"/>
        <v>QQJQWMHHT</v>
      </c>
      <c r="P65" s="4" t="str">
        <f t="shared" si="69"/>
        <v>FVBMTSWDLCRGJDLmphhdlnpnr</v>
      </c>
      <c r="Q65" s="4" t="str">
        <f t="shared" si="69"/>
        <v>ZLBVFCLMNHGQ</v>
      </c>
      <c r="R65" s="4" t="str">
        <f t="shared" si="69"/>
        <v/>
      </c>
      <c r="S65" s="4" t="str">
        <f t="shared" si="69"/>
        <v>RDGT</v>
      </c>
      <c r="U65" s="4" t="str">
        <f t="shared" si="12"/>
        <v>vbmtswdlcrgjdlmphhdlnpnr</v>
      </c>
      <c r="V65" s="4" t="str">
        <f t="array" ref="V65">LOWER(IFERROR(PROPER(CONCATENATE(MID(JOIN("",U65),LEN(JOIN("",U65))-ROW(INDIRECT("1:"&amp;LEN(JOIN("",U65))))+1,1))),""))</f>
        <v>rnpnldhhpmldjgrcldwstmbv</v>
      </c>
      <c r="X65" s="4">
        <f t="shared" si="13"/>
        <v>24</v>
      </c>
      <c r="Y65" s="4" t="b">
        <f t="shared" si="14"/>
        <v>1</v>
      </c>
    </row>
    <row r="66">
      <c r="A66" s="1" t="s">
        <v>70</v>
      </c>
      <c r="B66" s="4" t="str">
        <f>IFERROR(__xludf.DUMMYFUNCTION("SPLIT(A66,"" "")"),"move")</f>
        <v>move</v>
      </c>
      <c r="C66" s="4">
        <f>IFERROR(__xludf.DUMMYFUNCTION("""COMPUTED_VALUE"""),24.0)</f>
        <v>24</v>
      </c>
      <c r="D66" s="4" t="str">
        <f>IFERROR(__xludf.DUMMYFUNCTION("""COMPUTED_VALUE"""),"from")</f>
        <v>from</v>
      </c>
      <c r="E66" s="4">
        <f>IFERROR(__xludf.DUMMYFUNCTION("""COMPUTED_VALUE"""),6.0)</f>
        <v>6</v>
      </c>
      <c r="F66" s="4" t="str">
        <f>IFERROR(__xludf.DUMMYFUNCTION("""COMPUTED_VALUE"""),"to")</f>
        <v>to</v>
      </c>
      <c r="G66" s="4">
        <f>IFERROR(__xludf.DUMMYFUNCTION("""COMPUTED_VALUE"""),5.0)</f>
        <v>5</v>
      </c>
      <c r="I66" s="4">
        <f t="shared" si="15"/>
        <v>56</v>
      </c>
      <c r="K66" s="4" t="str">
        <f t="shared" ref="K66:S66" si="70">IFS(
K$9=$G66, UPPER(K65) &amp; $U65,
K$9=$E66, LEFT(K65,LEN(K65)-LEN($U65)),
1,UPPER(K65)
)</f>
        <v/>
      </c>
      <c r="L66" s="4" t="str">
        <f t="shared" si="70"/>
        <v/>
      </c>
      <c r="M66" s="4" t="str">
        <f t="shared" si="70"/>
        <v>CLGRMP</v>
      </c>
      <c r="N66" s="4" t="str">
        <f t="shared" si="70"/>
        <v/>
      </c>
      <c r="O66" s="4" t="str">
        <f t="shared" si="70"/>
        <v>QQJQWMHHTvbmtswdlcrgjdlmphhdlnpnr</v>
      </c>
      <c r="P66" s="4" t="str">
        <f t="shared" si="70"/>
        <v>F</v>
      </c>
      <c r="Q66" s="4" t="str">
        <f t="shared" si="70"/>
        <v>ZLBVFCLMNHGQ</v>
      </c>
      <c r="R66" s="4" t="str">
        <f t="shared" si="70"/>
        <v/>
      </c>
      <c r="S66" s="4" t="str">
        <f t="shared" si="70"/>
        <v>RDGT</v>
      </c>
      <c r="U66" s="4" t="str">
        <f t="shared" si="12"/>
        <v>mnhgq</v>
      </c>
      <c r="V66" s="4" t="str">
        <f t="array" ref="V66">LOWER(IFERROR(PROPER(CONCATENATE(MID(JOIN("",U66),LEN(JOIN("",U66))-ROW(INDIRECT("1:"&amp;LEN(JOIN("",U66))))+1,1))),""))</f>
        <v>qghnm</v>
      </c>
      <c r="X66" s="4">
        <f t="shared" si="13"/>
        <v>5</v>
      </c>
      <c r="Y66" s="4" t="b">
        <f t="shared" si="14"/>
        <v>1</v>
      </c>
    </row>
    <row r="67">
      <c r="A67" s="1" t="s">
        <v>71</v>
      </c>
      <c r="B67" s="4" t="str">
        <f>IFERROR(__xludf.DUMMYFUNCTION("SPLIT(A67,"" "")"),"move")</f>
        <v>move</v>
      </c>
      <c r="C67" s="4">
        <f>IFERROR(__xludf.DUMMYFUNCTION("""COMPUTED_VALUE"""),5.0)</f>
        <v>5</v>
      </c>
      <c r="D67" s="4" t="str">
        <f>IFERROR(__xludf.DUMMYFUNCTION("""COMPUTED_VALUE"""),"from")</f>
        <v>from</v>
      </c>
      <c r="E67" s="4">
        <f>IFERROR(__xludf.DUMMYFUNCTION("""COMPUTED_VALUE"""),7.0)</f>
        <v>7</v>
      </c>
      <c r="F67" s="4" t="str">
        <f>IFERROR(__xludf.DUMMYFUNCTION("""COMPUTED_VALUE"""),"to")</f>
        <v>to</v>
      </c>
      <c r="G67" s="4">
        <f>IFERROR(__xludf.DUMMYFUNCTION("""COMPUTED_VALUE"""),5.0)</f>
        <v>5</v>
      </c>
      <c r="I67" s="4">
        <f t="shared" si="15"/>
        <v>57</v>
      </c>
      <c r="K67" s="4" t="str">
        <f t="shared" ref="K67:S67" si="71">IFS(
K$9=$G67, UPPER(K66) &amp; $U66,
K$9=$E67, LEFT(K66,LEN(K66)-LEN($U66)),
1,UPPER(K66)
)</f>
        <v/>
      </c>
      <c r="L67" s="4" t="str">
        <f t="shared" si="71"/>
        <v/>
      </c>
      <c r="M67" s="4" t="str">
        <f t="shared" si="71"/>
        <v>CLGRMP</v>
      </c>
      <c r="N67" s="4" t="str">
        <f t="shared" si="71"/>
        <v/>
      </c>
      <c r="O67" s="4" t="str">
        <f t="shared" si="71"/>
        <v>QQJQWMHHTVBMTSWDLCRGJDLMPHHDLNPNRmnhgq</v>
      </c>
      <c r="P67" s="4" t="str">
        <f t="shared" si="71"/>
        <v>F</v>
      </c>
      <c r="Q67" s="4" t="str">
        <f t="shared" si="71"/>
        <v>ZLBVFCL</v>
      </c>
      <c r="R67" s="4" t="str">
        <f t="shared" si="71"/>
        <v/>
      </c>
      <c r="S67" s="4" t="str">
        <f t="shared" si="71"/>
        <v>RDGT</v>
      </c>
      <c r="U67" s="4" t="str">
        <f t="shared" si="12"/>
        <v>f</v>
      </c>
      <c r="V67" s="4" t="str">
        <f t="array" ref="V67">LOWER(IFERROR(PROPER(CONCATENATE(MID(JOIN("",U67),LEN(JOIN("",U67))-ROW(INDIRECT("1:"&amp;LEN(JOIN("",U67))))+1,1))),""))</f>
        <v>f</v>
      </c>
      <c r="X67" s="4">
        <f t="shared" si="13"/>
        <v>1</v>
      </c>
      <c r="Y67" s="4" t="b">
        <f t="shared" si="14"/>
        <v>1</v>
      </c>
    </row>
    <row r="68">
      <c r="A68" s="1" t="s">
        <v>50</v>
      </c>
      <c r="B68" s="4" t="str">
        <f>IFERROR(__xludf.DUMMYFUNCTION("SPLIT(A68,"" "")"),"move")</f>
        <v>move</v>
      </c>
      <c r="C68" s="4">
        <f>IFERROR(__xludf.DUMMYFUNCTION("""COMPUTED_VALUE"""),1.0)</f>
        <v>1</v>
      </c>
      <c r="D68" s="4" t="str">
        <f>IFERROR(__xludf.DUMMYFUNCTION("""COMPUTED_VALUE"""),"from")</f>
        <v>from</v>
      </c>
      <c r="E68" s="4">
        <f>IFERROR(__xludf.DUMMYFUNCTION("""COMPUTED_VALUE"""),6.0)</f>
        <v>6</v>
      </c>
      <c r="F68" s="4" t="str">
        <f>IFERROR(__xludf.DUMMYFUNCTION("""COMPUTED_VALUE"""),"to")</f>
        <v>to</v>
      </c>
      <c r="G68" s="4">
        <f>IFERROR(__xludf.DUMMYFUNCTION("""COMPUTED_VALUE"""),3.0)</f>
        <v>3</v>
      </c>
      <c r="I68" s="4">
        <f t="shared" si="15"/>
        <v>58</v>
      </c>
      <c r="K68" s="4" t="str">
        <f t="shared" ref="K68:S68" si="72">IFS(
K$9=$G68, UPPER(K67) &amp; $U67,
K$9=$E68, LEFT(K67,LEN(K67)-LEN($U67)),
1,UPPER(K67)
)</f>
        <v/>
      </c>
      <c r="L68" s="4" t="str">
        <f t="shared" si="72"/>
        <v/>
      </c>
      <c r="M68" s="4" t="str">
        <f t="shared" si="72"/>
        <v>CLGRMPf</v>
      </c>
      <c r="N68" s="4" t="str">
        <f t="shared" si="72"/>
        <v/>
      </c>
      <c r="O68" s="4" t="str">
        <f t="shared" si="72"/>
        <v>QQJQWMHHTVBMTSWDLCRGJDLMPHHDLNPNRMNHGQ</v>
      </c>
      <c r="P68" s="4" t="str">
        <f t="shared" si="72"/>
        <v/>
      </c>
      <c r="Q68" s="4" t="str">
        <f t="shared" si="72"/>
        <v>ZLBVFCL</v>
      </c>
      <c r="R68" s="4" t="str">
        <f t="shared" si="72"/>
        <v/>
      </c>
      <c r="S68" s="4" t="str">
        <f t="shared" si="72"/>
        <v>RDGT</v>
      </c>
      <c r="U68" s="4" t="str">
        <f t="shared" si="12"/>
        <v>l</v>
      </c>
      <c r="V68" s="4" t="str">
        <f t="array" ref="V68">LOWER(IFERROR(PROPER(CONCATENATE(MID(JOIN("",U68),LEN(JOIN("",U68))-ROW(INDIRECT("1:"&amp;LEN(JOIN("",U68))))+1,1))),""))</f>
        <v>l</v>
      </c>
      <c r="X68" s="4">
        <f t="shared" si="13"/>
        <v>1</v>
      </c>
      <c r="Y68" s="4" t="b">
        <f t="shared" si="14"/>
        <v>1</v>
      </c>
    </row>
    <row r="69">
      <c r="A69" s="1" t="s">
        <v>72</v>
      </c>
      <c r="B69" s="4" t="str">
        <f>IFERROR(__xludf.DUMMYFUNCTION("SPLIT(A69,"" "")"),"move")</f>
        <v>move</v>
      </c>
      <c r="C69" s="4">
        <f>IFERROR(__xludf.DUMMYFUNCTION("""COMPUTED_VALUE"""),1.0)</f>
        <v>1</v>
      </c>
      <c r="D69" s="4" t="str">
        <f>IFERROR(__xludf.DUMMYFUNCTION("""COMPUTED_VALUE"""),"from")</f>
        <v>from</v>
      </c>
      <c r="E69" s="4">
        <f>IFERROR(__xludf.DUMMYFUNCTION("""COMPUTED_VALUE"""),7.0)</f>
        <v>7</v>
      </c>
      <c r="F69" s="4" t="str">
        <f>IFERROR(__xludf.DUMMYFUNCTION("""COMPUTED_VALUE"""),"to")</f>
        <v>to</v>
      </c>
      <c r="G69" s="4">
        <f>IFERROR(__xludf.DUMMYFUNCTION("""COMPUTED_VALUE"""),2.0)</f>
        <v>2</v>
      </c>
      <c r="I69" s="4">
        <f t="shared" si="15"/>
        <v>59</v>
      </c>
      <c r="K69" s="4" t="str">
        <f t="shared" ref="K69:S69" si="73">IFS(
K$9=$G69, UPPER(K68) &amp; $U68,
K$9=$E69, LEFT(K68,LEN(K68)-LEN($U68)),
1,UPPER(K68)
)</f>
        <v/>
      </c>
      <c r="L69" s="4" t="str">
        <f t="shared" si="73"/>
        <v>l</v>
      </c>
      <c r="M69" s="4" t="str">
        <f t="shared" si="73"/>
        <v>CLGRMPF</v>
      </c>
      <c r="N69" s="4" t="str">
        <f t="shared" si="73"/>
        <v/>
      </c>
      <c r="O69" s="4" t="str">
        <f t="shared" si="73"/>
        <v>QQJQWMHHTVBMTSWDLCRGJDLMPHHDLNPNRMNHGQ</v>
      </c>
      <c r="P69" s="4" t="str">
        <f t="shared" si="73"/>
        <v/>
      </c>
      <c r="Q69" s="4" t="str">
        <f t="shared" si="73"/>
        <v>ZLBVFC</v>
      </c>
      <c r="R69" s="4" t="str">
        <f t="shared" si="73"/>
        <v/>
      </c>
      <c r="S69" s="4" t="str">
        <f t="shared" si="73"/>
        <v>RDGT</v>
      </c>
      <c r="U69" s="4" t="str">
        <f t="shared" si="12"/>
        <v>fc</v>
      </c>
      <c r="V69" s="4" t="str">
        <f t="array" ref="V69">LOWER(IFERROR(PROPER(CONCATENATE(MID(JOIN("",U69),LEN(JOIN("",U69))-ROW(INDIRECT("1:"&amp;LEN(JOIN("",U69))))+1,1))),""))</f>
        <v>cf</v>
      </c>
      <c r="X69" s="4">
        <f t="shared" si="13"/>
        <v>2</v>
      </c>
      <c r="Y69" s="4" t="b">
        <f t="shared" si="14"/>
        <v>1</v>
      </c>
    </row>
    <row r="70">
      <c r="A70" s="1" t="s">
        <v>73</v>
      </c>
      <c r="B70" s="4" t="str">
        <f>IFERROR(__xludf.DUMMYFUNCTION("SPLIT(A70,"" "")"),"move")</f>
        <v>move</v>
      </c>
      <c r="C70" s="4">
        <f>IFERROR(__xludf.DUMMYFUNCTION("""COMPUTED_VALUE"""),2.0)</f>
        <v>2</v>
      </c>
      <c r="D70" s="4" t="str">
        <f>IFERROR(__xludf.DUMMYFUNCTION("""COMPUTED_VALUE"""),"from")</f>
        <v>from</v>
      </c>
      <c r="E70" s="4">
        <f>IFERROR(__xludf.DUMMYFUNCTION("""COMPUTED_VALUE"""),7.0)</f>
        <v>7</v>
      </c>
      <c r="F70" s="4" t="str">
        <f>IFERROR(__xludf.DUMMYFUNCTION("""COMPUTED_VALUE"""),"to")</f>
        <v>to</v>
      </c>
      <c r="G70" s="4">
        <f>IFERROR(__xludf.DUMMYFUNCTION("""COMPUTED_VALUE"""),6.0)</f>
        <v>6</v>
      </c>
      <c r="I70" s="4">
        <f t="shared" si="15"/>
        <v>60</v>
      </c>
      <c r="K70" s="4" t="str">
        <f t="shared" ref="K70:S70" si="74">IFS(
K$9=$G70, UPPER(K69) &amp; $U69,
K$9=$E70, LEFT(K69,LEN(K69)-LEN($U69)),
1,UPPER(K69)
)</f>
        <v/>
      </c>
      <c r="L70" s="4" t="str">
        <f t="shared" si="74"/>
        <v>L</v>
      </c>
      <c r="M70" s="4" t="str">
        <f t="shared" si="74"/>
        <v>CLGRMPF</v>
      </c>
      <c r="N70" s="4" t="str">
        <f t="shared" si="74"/>
        <v/>
      </c>
      <c r="O70" s="4" t="str">
        <f t="shared" si="74"/>
        <v>QQJQWMHHTVBMTSWDLCRGJDLMPHHDLNPNRMNHGQ</v>
      </c>
      <c r="P70" s="4" t="str">
        <f t="shared" si="74"/>
        <v>fc</v>
      </c>
      <c r="Q70" s="4" t="str">
        <f t="shared" si="74"/>
        <v>ZLBV</v>
      </c>
      <c r="R70" s="4" t="str">
        <f t="shared" si="74"/>
        <v/>
      </c>
      <c r="S70" s="4" t="str">
        <f t="shared" si="74"/>
        <v>RDGT</v>
      </c>
      <c r="U70" s="4" t="str">
        <f t="shared" si="12"/>
        <v>mpf</v>
      </c>
      <c r="V70" s="4" t="str">
        <f t="array" ref="V70">LOWER(IFERROR(PROPER(CONCATENATE(MID(JOIN("",U70),LEN(JOIN("",U70))-ROW(INDIRECT("1:"&amp;LEN(JOIN("",U70))))+1,1))),""))</f>
        <v>fpm</v>
      </c>
      <c r="X70" s="4">
        <f t="shared" si="13"/>
        <v>3</v>
      </c>
      <c r="Y70" s="4" t="b">
        <f t="shared" si="14"/>
        <v>1</v>
      </c>
    </row>
    <row r="71">
      <c r="A71" s="1" t="s">
        <v>74</v>
      </c>
      <c r="B71" s="4" t="str">
        <f>IFERROR(__xludf.DUMMYFUNCTION("SPLIT(A71,"" "")"),"move")</f>
        <v>move</v>
      </c>
      <c r="C71" s="4">
        <f>IFERROR(__xludf.DUMMYFUNCTION("""COMPUTED_VALUE"""),3.0)</f>
        <v>3</v>
      </c>
      <c r="D71" s="4" t="str">
        <f>IFERROR(__xludf.DUMMYFUNCTION("""COMPUTED_VALUE"""),"from")</f>
        <v>from</v>
      </c>
      <c r="E71" s="4">
        <f>IFERROR(__xludf.DUMMYFUNCTION("""COMPUTED_VALUE"""),3.0)</f>
        <v>3</v>
      </c>
      <c r="F71" s="4" t="str">
        <f>IFERROR(__xludf.DUMMYFUNCTION("""COMPUTED_VALUE"""),"to")</f>
        <v>to</v>
      </c>
      <c r="G71" s="4">
        <f>IFERROR(__xludf.DUMMYFUNCTION("""COMPUTED_VALUE"""),6.0)</f>
        <v>6</v>
      </c>
      <c r="I71" s="4">
        <f t="shared" si="15"/>
        <v>61</v>
      </c>
      <c r="K71" s="4" t="str">
        <f t="shared" ref="K71:S71" si="75">IFS(
K$9=$G71, UPPER(K70) &amp; $U70,
K$9=$E71, LEFT(K70,LEN(K70)-LEN($U70)),
1,UPPER(K70)
)</f>
        <v/>
      </c>
      <c r="L71" s="4" t="str">
        <f t="shared" si="75"/>
        <v>L</v>
      </c>
      <c r="M71" s="4" t="str">
        <f t="shared" si="75"/>
        <v>CLGR</v>
      </c>
      <c r="N71" s="4" t="str">
        <f t="shared" si="75"/>
        <v/>
      </c>
      <c r="O71" s="4" t="str">
        <f t="shared" si="75"/>
        <v>QQJQWMHHTVBMTSWDLCRGJDLMPHHDLNPNRMNHGQ</v>
      </c>
      <c r="P71" s="4" t="str">
        <f t="shared" si="75"/>
        <v>FCmpf</v>
      </c>
      <c r="Q71" s="4" t="str">
        <f t="shared" si="75"/>
        <v>ZLBV</v>
      </c>
      <c r="R71" s="4" t="str">
        <f t="shared" si="75"/>
        <v/>
      </c>
      <c r="S71" s="4" t="str">
        <f t="shared" si="75"/>
        <v>RDGT</v>
      </c>
      <c r="U71" s="4" t="str">
        <f t="shared" si="12"/>
        <v>pnrmnhgq</v>
      </c>
      <c r="V71" s="4" t="str">
        <f t="array" ref="V71">LOWER(IFERROR(PROPER(CONCATENATE(MID(JOIN("",U71),LEN(JOIN("",U71))-ROW(INDIRECT("1:"&amp;LEN(JOIN("",U71))))+1,1))),""))</f>
        <v>qghnmrnp</v>
      </c>
      <c r="X71" s="4">
        <f t="shared" si="13"/>
        <v>8</v>
      </c>
      <c r="Y71" s="4" t="b">
        <f t="shared" si="14"/>
        <v>1</v>
      </c>
    </row>
    <row r="72">
      <c r="A72" s="1" t="s">
        <v>75</v>
      </c>
      <c r="B72" s="4" t="str">
        <f>IFERROR(__xludf.DUMMYFUNCTION("SPLIT(A72,"" "")"),"move")</f>
        <v>move</v>
      </c>
      <c r="C72" s="4">
        <f>IFERROR(__xludf.DUMMYFUNCTION("""COMPUTED_VALUE"""),8.0)</f>
        <v>8</v>
      </c>
      <c r="D72" s="4" t="str">
        <f>IFERROR(__xludf.DUMMYFUNCTION("""COMPUTED_VALUE"""),"from")</f>
        <v>from</v>
      </c>
      <c r="E72" s="4">
        <f>IFERROR(__xludf.DUMMYFUNCTION("""COMPUTED_VALUE"""),5.0)</f>
        <v>5</v>
      </c>
      <c r="F72" s="4" t="str">
        <f>IFERROR(__xludf.DUMMYFUNCTION("""COMPUTED_VALUE"""),"to")</f>
        <v>to</v>
      </c>
      <c r="G72" s="4">
        <f>IFERROR(__xludf.DUMMYFUNCTION("""COMPUTED_VALUE"""),1.0)</f>
        <v>1</v>
      </c>
      <c r="I72" s="4">
        <f t="shared" si="15"/>
        <v>62</v>
      </c>
      <c r="K72" s="4" t="str">
        <f t="shared" ref="K72:S72" si="76">IFS(
K$9=$G72, UPPER(K71) &amp; $U71,
K$9=$E72, LEFT(K71,LEN(K71)-LEN($U71)),
1,UPPER(K71)
)</f>
        <v>pnrmnhgq</v>
      </c>
      <c r="L72" s="4" t="str">
        <f t="shared" si="76"/>
        <v>L</v>
      </c>
      <c r="M72" s="4" t="str">
        <f t="shared" si="76"/>
        <v>CLGR</v>
      </c>
      <c r="N72" s="4" t="str">
        <f t="shared" si="76"/>
        <v/>
      </c>
      <c r="O72" s="4" t="str">
        <f t="shared" si="76"/>
        <v>QQJQWMHHTVBMTSWDLCRGJDLMPHHDLN</v>
      </c>
      <c r="P72" s="4" t="str">
        <f t="shared" si="76"/>
        <v>FCMPF</v>
      </c>
      <c r="Q72" s="4" t="str">
        <f t="shared" si="76"/>
        <v>ZLBV</v>
      </c>
      <c r="R72" s="4" t="str">
        <f t="shared" si="76"/>
        <v/>
      </c>
      <c r="S72" s="4" t="str">
        <f t="shared" si="76"/>
        <v>RDGT</v>
      </c>
      <c r="U72" s="4" t="str">
        <f t="shared" si="12"/>
        <v>dgt</v>
      </c>
      <c r="V72" s="4" t="str">
        <f t="array" ref="V72">LOWER(IFERROR(PROPER(CONCATENATE(MID(JOIN("",U72),LEN(JOIN("",U72))-ROW(INDIRECT("1:"&amp;LEN(JOIN("",U72))))+1,1))),""))</f>
        <v>tgd</v>
      </c>
      <c r="X72" s="4">
        <f t="shared" si="13"/>
        <v>3</v>
      </c>
      <c r="Y72" s="4" t="b">
        <f t="shared" si="14"/>
        <v>1</v>
      </c>
    </row>
    <row r="73">
      <c r="A73" s="1" t="s">
        <v>76</v>
      </c>
      <c r="B73" s="4" t="str">
        <f>IFERROR(__xludf.DUMMYFUNCTION("SPLIT(A73,"" "")"),"move")</f>
        <v>move</v>
      </c>
      <c r="C73" s="4">
        <f>IFERROR(__xludf.DUMMYFUNCTION("""COMPUTED_VALUE"""),3.0)</f>
        <v>3</v>
      </c>
      <c r="D73" s="4" t="str">
        <f>IFERROR(__xludf.DUMMYFUNCTION("""COMPUTED_VALUE"""),"from")</f>
        <v>from</v>
      </c>
      <c r="E73" s="4">
        <f>IFERROR(__xludf.DUMMYFUNCTION("""COMPUTED_VALUE"""),9.0)</f>
        <v>9</v>
      </c>
      <c r="F73" s="4" t="str">
        <f>IFERROR(__xludf.DUMMYFUNCTION("""COMPUTED_VALUE"""),"to")</f>
        <v>to</v>
      </c>
      <c r="G73" s="4">
        <f>IFERROR(__xludf.DUMMYFUNCTION("""COMPUTED_VALUE"""),8.0)</f>
        <v>8</v>
      </c>
      <c r="I73" s="4">
        <f t="shared" si="15"/>
        <v>63</v>
      </c>
      <c r="K73" s="4" t="str">
        <f t="shared" ref="K73:S73" si="77">IFS(
K$9=$G73, UPPER(K72) &amp; $U72,
K$9=$E73, LEFT(K72,LEN(K72)-LEN($U72)),
1,UPPER(K72)
)</f>
        <v>PNRMNHGQ</v>
      </c>
      <c r="L73" s="4" t="str">
        <f t="shared" si="77"/>
        <v>L</v>
      </c>
      <c r="M73" s="4" t="str">
        <f t="shared" si="77"/>
        <v>CLGR</v>
      </c>
      <c r="N73" s="4" t="str">
        <f t="shared" si="77"/>
        <v/>
      </c>
      <c r="O73" s="4" t="str">
        <f t="shared" si="77"/>
        <v>QQJQWMHHTVBMTSWDLCRGJDLMPHHDLN</v>
      </c>
      <c r="P73" s="4" t="str">
        <f t="shared" si="77"/>
        <v>FCMPF</v>
      </c>
      <c r="Q73" s="4" t="str">
        <f t="shared" si="77"/>
        <v>ZLBV</v>
      </c>
      <c r="R73" s="4" t="str">
        <f t="shared" si="77"/>
        <v>dgt</v>
      </c>
      <c r="S73" s="4" t="str">
        <f t="shared" si="77"/>
        <v>R</v>
      </c>
      <c r="U73" s="4" t="str">
        <f t="shared" si="12"/>
        <v>dgt</v>
      </c>
      <c r="V73" s="4" t="str">
        <f t="array" ref="V73">LOWER(IFERROR(PROPER(CONCATENATE(MID(JOIN("",U73),LEN(JOIN("",U73))-ROW(INDIRECT("1:"&amp;LEN(JOIN("",U73))))+1,1))),""))</f>
        <v>tgd</v>
      </c>
      <c r="X73" s="4">
        <f t="shared" si="13"/>
        <v>3</v>
      </c>
      <c r="Y73" s="4" t="b">
        <f t="shared" si="14"/>
        <v>1</v>
      </c>
    </row>
    <row r="74">
      <c r="A74" s="1" t="s">
        <v>77</v>
      </c>
      <c r="B74" s="4" t="str">
        <f>IFERROR(__xludf.DUMMYFUNCTION("SPLIT(A74,"" "")"),"move")</f>
        <v>move</v>
      </c>
      <c r="C74" s="4">
        <f>IFERROR(__xludf.DUMMYFUNCTION("""COMPUTED_VALUE"""),3.0)</f>
        <v>3</v>
      </c>
      <c r="D74" s="4" t="str">
        <f>IFERROR(__xludf.DUMMYFUNCTION("""COMPUTED_VALUE"""),"from")</f>
        <v>from</v>
      </c>
      <c r="E74" s="4">
        <f>IFERROR(__xludf.DUMMYFUNCTION("""COMPUTED_VALUE"""),8.0)</f>
        <v>8</v>
      </c>
      <c r="F74" s="4" t="str">
        <f>IFERROR(__xludf.DUMMYFUNCTION("""COMPUTED_VALUE"""),"to")</f>
        <v>to</v>
      </c>
      <c r="G74" s="4">
        <f>IFERROR(__xludf.DUMMYFUNCTION("""COMPUTED_VALUE"""),4.0)</f>
        <v>4</v>
      </c>
      <c r="I74" s="4">
        <f t="shared" si="15"/>
        <v>64</v>
      </c>
      <c r="K74" s="4" t="str">
        <f t="shared" ref="K74:S74" si="78">IFS(
K$9=$G74, UPPER(K73) &amp; $U73,
K$9=$E74, LEFT(K73,LEN(K73)-LEN($U73)),
1,UPPER(K73)
)</f>
        <v>PNRMNHGQ</v>
      </c>
      <c r="L74" s="4" t="str">
        <f t="shared" si="78"/>
        <v>L</v>
      </c>
      <c r="M74" s="4" t="str">
        <f t="shared" si="78"/>
        <v>CLGR</v>
      </c>
      <c r="N74" s="4" t="str">
        <f t="shared" si="78"/>
        <v>dgt</v>
      </c>
      <c r="O74" s="4" t="str">
        <f t="shared" si="78"/>
        <v>QQJQWMHHTVBMTSWDLCRGJDLMPHHDLN</v>
      </c>
      <c r="P74" s="4" t="str">
        <f t="shared" si="78"/>
        <v>FCMPF</v>
      </c>
      <c r="Q74" s="4" t="str">
        <f t="shared" si="78"/>
        <v>ZLBV</v>
      </c>
      <c r="R74" s="4" t="str">
        <f t="shared" si="78"/>
        <v/>
      </c>
      <c r="S74" s="4" t="str">
        <f t="shared" si="78"/>
        <v>R</v>
      </c>
      <c r="U74" s="4" t="str">
        <f t="shared" si="12"/>
        <v>v</v>
      </c>
      <c r="V74" s="4" t="str">
        <f t="array" ref="V74">LOWER(IFERROR(PROPER(CONCATENATE(MID(JOIN("",U74),LEN(JOIN("",U74))-ROW(INDIRECT("1:"&amp;LEN(JOIN("",U74))))+1,1))),""))</f>
        <v>v</v>
      </c>
      <c r="X74" s="4">
        <f t="shared" si="13"/>
        <v>1</v>
      </c>
      <c r="Y74" s="4" t="b">
        <f t="shared" si="14"/>
        <v>1</v>
      </c>
    </row>
    <row r="75">
      <c r="A75" s="1" t="s">
        <v>31</v>
      </c>
      <c r="B75" s="4" t="str">
        <f>IFERROR(__xludf.DUMMYFUNCTION("SPLIT(A75,"" "")"),"move")</f>
        <v>move</v>
      </c>
      <c r="C75" s="4">
        <f>IFERROR(__xludf.DUMMYFUNCTION("""COMPUTED_VALUE"""),1.0)</f>
        <v>1</v>
      </c>
      <c r="D75" s="4" t="str">
        <f>IFERROR(__xludf.DUMMYFUNCTION("""COMPUTED_VALUE"""),"from")</f>
        <v>from</v>
      </c>
      <c r="E75" s="4">
        <f>IFERROR(__xludf.DUMMYFUNCTION("""COMPUTED_VALUE"""),7.0)</f>
        <v>7</v>
      </c>
      <c r="F75" s="4" t="str">
        <f>IFERROR(__xludf.DUMMYFUNCTION("""COMPUTED_VALUE"""),"to")</f>
        <v>to</v>
      </c>
      <c r="G75" s="4">
        <f>IFERROR(__xludf.DUMMYFUNCTION("""COMPUTED_VALUE"""),1.0)</f>
        <v>1</v>
      </c>
      <c r="I75" s="4">
        <f t="shared" si="15"/>
        <v>65</v>
      </c>
      <c r="K75" s="4" t="str">
        <f t="shared" ref="K75:S75" si="79">IFS(
K$9=$G75, UPPER(K74) &amp; $U74,
K$9=$E75, LEFT(K74,LEN(K74)-LEN($U74)),
1,UPPER(K74)
)</f>
        <v>PNRMNHGQv</v>
      </c>
      <c r="L75" s="4" t="str">
        <f t="shared" si="79"/>
        <v>L</v>
      </c>
      <c r="M75" s="4" t="str">
        <f t="shared" si="79"/>
        <v>CLGR</v>
      </c>
      <c r="N75" s="4" t="str">
        <f t="shared" si="79"/>
        <v>DGT</v>
      </c>
      <c r="O75" s="4" t="str">
        <f t="shared" si="79"/>
        <v>QQJQWMHHTVBMTSWDLCRGJDLMPHHDLN</v>
      </c>
      <c r="P75" s="4" t="str">
        <f t="shared" si="79"/>
        <v>FCMPF</v>
      </c>
      <c r="Q75" s="4" t="str">
        <f t="shared" si="79"/>
        <v>ZLB</v>
      </c>
      <c r="R75" s="4" t="str">
        <f t="shared" si="79"/>
        <v/>
      </c>
      <c r="S75" s="4" t="str">
        <f t="shared" si="79"/>
        <v>R</v>
      </c>
      <c r="U75" s="4" t="str">
        <f t="shared" si="12"/>
        <v>l</v>
      </c>
      <c r="V75" s="4" t="str">
        <f t="array" ref="V75">LOWER(IFERROR(PROPER(CONCATENATE(MID(JOIN("",U75),LEN(JOIN("",U75))-ROW(INDIRECT("1:"&amp;LEN(JOIN("",U75))))+1,1))),""))</f>
        <v>l</v>
      </c>
      <c r="X75" s="4">
        <f t="shared" si="13"/>
        <v>1</v>
      </c>
      <c r="Y75" s="4" t="b">
        <f t="shared" si="14"/>
        <v>1</v>
      </c>
    </row>
    <row r="76">
      <c r="A76" s="1" t="s">
        <v>78</v>
      </c>
      <c r="B76" s="4" t="str">
        <f>IFERROR(__xludf.DUMMYFUNCTION("SPLIT(A76,"" "")"),"move")</f>
        <v>move</v>
      </c>
      <c r="C76" s="4">
        <f>IFERROR(__xludf.DUMMYFUNCTION("""COMPUTED_VALUE"""),1.0)</f>
        <v>1</v>
      </c>
      <c r="D76" s="4" t="str">
        <f>IFERROR(__xludf.DUMMYFUNCTION("""COMPUTED_VALUE"""),"from")</f>
        <v>from</v>
      </c>
      <c r="E76" s="4">
        <f>IFERROR(__xludf.DUMMYFUNCTION("""COMPUTED_VALUE"""),2.0)</f>
        <v>2</v>
      </c>
      <c r="F76" s="4" t="str">
        <f>IFERROR(__xludf.DUMMYFUNCTION("""COMPUTED_VALUE"""),"to")</f>
        <v>to</v>
      </c>
      <c r="G76" s="4">
        <f>IFERROR(__xludf.DUMMYFUNCTION("""COMPUTED_VALUE"""),9.0)</f>
        <v>9</v>
      </c>
      <c r="I76" s="4">
        <f t="shared" si="15"/>
        <v>66</v>
      </c>
      <c r="K76" s="4" t="str">
        <f t="shared" ref="K76:S76" si="80">IFS(
K$9=$G76, UPPER(K75) &amp; $U75,
K$9=$E76, LEFT(K75,LEN(K75)-LEN($U75)),
1,UPPER(K75)
)</f>
        <v>PNRMNHGQV</v>
      </c>
      <c r="L76" s="4" t="str">
        <f t="shared" si="80"/>
        <v/>
      </c>
      <c r="M76" s="4" t="str">
        <f t="shared" si="80"/>
        <v>CLGR</v>
      </c>
      <c r="N76" s="4" t="str">
        <f t="shared" si="80"/>
        <v>DGT</v>
      </c>
      <c r="O76" s="4" t="str">
        <f t="shared" si="80"/>
        <v>QQJQWMHHTVBMTSWDLCRGJDLMPHHDLN</v>
      </c>
      <c r="P76" s="4" t="str">
        <f t="shared" si="80"/>
        <v>FCMPF</v>
      </c>
      <c r="Q76" s="4" t="str">
        <f t="shared" si="80"/>
        <v>ZLB</v>
      </c>
      <c r="R76" s="4" t="str">
        <f t="shared" si="80"/>
        <v/>
      </c>
      <c r="S76" s="4" t="str">
        <f t="shared" si="80"/>
        <v>Rl</v>
      </c>
      <c r="U76" s="4" t="str">
        <f t="shared" si="12"/>
        <v>l</v>
      </c>
      <c r="V76" s="4" t="str">
        <f t="array" ref="V76">LOWER(IFERROR(PROPER(CONCATENATE(MID(JOIN("",U76),LEN(JOIN("",U76))-ROW(INDIRECT("1:"&amp;LEN(JOIN("",U76))))+1,1))),""))</f>
        <v>l</v>
      </c>
      <c r="X76" s="4">
        <f t="shared" si="13"/>
        <v>1</v>
      </c>
      <c r="Y76" s="4" t="b">
        <f t="shared" si="14"/>
        <v>1</v>
      </c>
    </row>
    <row r="77">
      <c r="A77" s="1" t="s">
        <v>79</v>
      </c>
      <c r="B77" s="4" t="str">
        <f>IFERROR(__xludf.DUMMYFUNCTION("SPLIT(A77,"" "")"),"move")</f>
        <v>move</v>
      </c>
      <c r="C77" s="4">
        <f>IFERROR(__xludf.DUMMYFUNCTION("""COMPUTED_VALUE"""),1.0)</f>
        <v>1</v>
      </c>
      <c r="D77" s="4" t="str">
        <f>IFERROR(__xludf.DUMMYFUNCTION("""COMPUTED_VALUE"""),"from")</f>
        <v>from</v>
      </c>
      <c r="E77" s="4">
        <f>IFERROR(__xludf.DUMMYFUNCTION("""COMPUTED_VALUE"""),9.0)</f>
        <v>9</v>
      </c>
      <c r="F77" s="4" t="str">
        <f>IFERROR(__xludf.DUMMYFUNCTION("""COMPUTED_VALUE"""),"to")</f>
        <v>to</v>
      </c>
      <c r="G77" s="4">
        <f>IFERROR(__xludf.DUMMYFUNCTION("""COMPUTED_VALUE"""),2.0)</f>
        <v>2</v>
      </c>
      <c r="I77" s="4">
        <f t="shared" si="15"/>
        <v>67</v>
      </c>
      <c r="K77" s="4" t="str">
        <f t="shared" ref="K77:S77" si="81">IFS(
K$9=$G77, UPPER(K76) &amp; $U76,
K$9=$E77, LEFT(K76,LEN(K76)-LEN($U76)),
1,UPPER(K76)
)</f>
        <v>PNRMNHGQV</v>
      </c>
      <c r="L77" s="4" t="str">
        <f t="shared" si="81"/>
        <v>l</v>
      </c>
      <c r="M77" s="4" t="str">
        <f t="shared" si="81"/>
        <v>CLGR</v>
      </c>
      <c r="N77" s="4" t="str">
        <f t="shared" si="81"/>
        <v>DGT</v>
      </c>
      <c r="O77" s="4" t="str">
        <f t="shared" si="81"/>
        <v>QQJQWMHHTVBMTSWDLCRGJDLMPHHDLN</v>
      </c>
      <c r="P77" s="4" t="str">
        <f t="shared" si="81"/>
        <v>FCMPF</v>
      </c>
      <c r="Q77" s="4" t="str">
        <f t="shared" si="81"/>
        <v>ZLB</v>
      </c>
      <c r="R77" s="4" t="str">
        <f t="shared" si="81"/>
        <v/>
      </c>
      <c r="S77" s="4" t="str">
        <f t="shared" si="81"/>
        <v>R</v>
      </c>
      <c r="U77" s="4" t="str">
        <f t="shared" si="12"/>
        <v>gr</v>
      </c>
      <c r="V77" s="4" t="str">
        <f t="array" ref="V77">LOWER(IFERROR(PROPER(CONCATENATE(MID(JOIN("",U77),LEN(JOIN("",U77))-ROW(INDIRECT("1:"&amp;LEN(JOIN("",U77))))+1,1))),""))</f>
        <v>rg</v>
      </c>
      <c r="X77" s="4">
        <f t="shared" si="13"/>
        <v>2</v>
      </c>
      <c r="Y77" s="4" t="b">
        <f t="shared" si="14"/>
        <v>1</v>
      </c>
    </row>
    <row r="78">
      <c r="A78" s="1" t="s">
        <v>55</v>
      </c>
      <c r="B78" s="4" t="str">
        <f>IFERROR(__xludf.DUMMYFUNCTION("SPLIT(A78,"" "")"),"move")</f>
        <v>move</v>
      </c>
      <c r="C78" s="4">
        <f>IFERROR(__xludf.DUMMYFUNCTION("""COMPUTED_VALUE"""),2.0)</f>
        <v>2</v>
      </c>
      <c r="D78" s="4" t="str">
        <f>IFERROR(__xludf.DUMMYFUNCTION("""COMPUTED_VALUE"""),"from")</f>
        <v>from</v>
      </c>
      <c r="E78" s="4">
        <f>IFERROR(__xludf.DUMMYFUNCTION("""COMPUTED_VALUE"""),3.0)</f>
        <v>3</v>
      </c>
      <c r="F78" s="4" t="str">
        <f>IFERROR(__xludf.DUMMYFUNCTION("""COMPUTED_VALUE"""),"to")</f>
        <v>to</v>
      </c>
      <c r="G78" s="4">
        <f>IFERROR(__xludf.DUMMYFUNCTION("""COMPUTED_VALUE"""),1.0)</f>
        <v>1</v>
      </c>
      <c r="I78" s="4">
        <f t="shared" si="15"/>
        <v>68</v>
      </c>
      <c r="K78" s="4" t="str">
        <f t="shared" ref="K78:S78" si="82">IFS(
K$9=$G78, UPPER(K77) &amp; $U77,
K$9=$E78, LEFT(K77,LEN(K77)-LEN($U77)),
1,UPPER(K77)
)</f>
        <v>PNRMNHGQVgr</v>
      </c>
      <c r="L78" s="4" t="str">
        <f t="shared" si="82"/>
        <v>L</v>
      </c>
      <c r="M78" s="4" t="str">
        <f t="shared" si="82"/>
        <v>CL</v>
      </c>
      <c r="N78" s="4" t="str">
        <f t="shared" si="82"/>
        <v>DGT</v>
      </c>
      <c r="O78" s="4" t="str">
        <f t="shared" si="82"/>
        <v>QQJQWMHHTVBMTSWDLCRGJDLMPHHDLN</v>
      </c>
      <c r="P78" s="4" t="str">
        <f t="shared" si="82"/>
        <v>FCMPF</v>
      </c>
      <c r="Q78" s="4" t="str">
        <f t="shared" si="82"/>
        <v>ZLB</v>
      </c>
      <c r="R78" s="4" t="str">
        <f t="shared" si="82"/>
        <v/>
      </c>
      <c r="S78" s="4" t="str">
        <f t="shared" si="82"/>
        <v>R</v>
      </c>
      <c r="U78" s="4" t="str">
        <f t="shared" si="12"/>
        <v>gt</v>
      </c>
      <c r="V78" s="4" t="str">
        <f t="array" ref="V78">LOWER(IFERROR(PROPER(CONCATENATE(MID(JOIN("",U78),LEN(JOIN("",U78))-ROW(INDIRECT("1:"&amp;LEN(JOIN("",U78))))+1,1))),""))</f>
        <v>tg</v>
      </c>
      <c r="X78" s="4">
        <f t="shared" si="13"/>
        <v>2</v>
      </c>
      <c r="Y78" s="4" t="b">
        <f t="shared" si="14"/>
        <v>1</v>
      </c>
    </row>
    <row r="79">
      <c r="A79" s="1" t="s">
        <v>80</v>
      </c>
      <c r="B79" s="4" t="str">
        <f>IFERROR(__xludf.DUMMYFUNCTION("SPLIT(A79,"" "")"),"move")</f>
        <v>move</v>
      </c>
      <c r="C79" s="4">
        <f>IFERROR(__xludf.DUMMYFUNCTION("""COMPUTED_VALUE"""),2.0)</f>
        <v>2</v>
      </c>
      <c r="D79" s="4" t="str">
        <f>IFERROR(__xludf.DUMMYFUNCTION("""COMPUTED_VALUE"""),"from")</f>
        <v>from</v>
      </c>
      <c r="E79" s="4">
        <f>IFERROR(__xludf.DUMMYFUNCTION("""COMPUTED_VALUE"""),4.0)</f>
        <v>4</v>
      </c>
      <c r="F79" s="4" t="str">
        <f>IFERROR(__xludf.DUMMYFUNCTION("""COMPUTED_VALUE"""),"to")</f>
        <v>to</v>
      </c>
      <c r="G79" s="4">
        <f>IFERROR(__xludf.DUMMYFUNCTION("""COMPUTED_VALUE"""),2.0)</f>
        <v>2</v>
      </c>
      <c r="I79" s="4">
        <f t="shared" si="15"/>
        <v>69</v>
      </c>
      <c r="K79" s="4" t="str">
        <f t="shared" ref="K79:S79" si="83">IFS(
K$9=$G79, UPPER(K78) &amp; $U78,
K$9=$E79, LEFT(K78,LEN(K78)-LEN($U78)),
1,UPPER(K78)
)</f>
        <v>PNRMNHGQVGR</v>
      </c>
      <c r="L79" s="4" t="str">
        <f t="shared" si="83"/>
        <v>Lgt</v>
      </c>
      <c r="M79" s="4" t="str">
        <f t="shared" si="83"/>
        <v>CL</v>
      </c>
      <c r="N79" s="4" t="str">
        <f t="shared" si="83"/>
        <v>D</v>
      </c>
      <c r="O79" s="4" t="str">
        <f t="shared" si="83"/>
        <v>QQJQWMHHTVBMTSWDLCRGJDLMPHHDLN</v>
      </c>
      <c r="P79" s="4" t="str">
        <f t="shared" si="83"/>
        <v>FCMPF</v>
      </c>
      <c r="Q79" s="4" t="str">
        <f t="shared" si="83"/>
        <v>ZLB</v>
      </c>
      <c r="R79" s="4" t="str">
        <f t="shared" si="83"/>
        <v/>
      </c>
      <c r="S79" s="4" t="str">
        <f t="shared" si="83"/>
        <v>R</v>
      </c>
      <c r="U79" s="4" t="str">
        <f t="shared" si="12"/>
        <v>fcmpf</v>
      </c>
      <c r="V79" s="4" t="str">
        <f t="array" ref="V79">LOWER(IFERROR(PROPER(CONCATENATE(MID(JOIN("",U79),LEN(JOIN("",U79))-ROW(INDIRECT("1:"&amp;LEN(JOIN("",U79))))+1,1))),""))</f>
        <v>fpmcf</v>
      </c>
      <c r="X79" s="4">
        <f t="shared" si="13"/>
        <v>5</v>
      </c>
      <c r="Y79" s="4" t="b">
        <f t="shared" si="14"/>
        <v>1</v>
      </c>
    </row>
    <row r="80">
      <c r="A80" s="1" t="s">
        <v>81</v>
      </c>
      <c r="B80" s="4" t="str">
        <f>IFERROR(__xludf.DUMMYFUNCTION("SPLIT(A80,"" "")"),"move")</f>
        <v>move</v>
      </c>
      <c r="C80" s="4">
        <f>IFERROR(__xludf.DUMMYFUNCTION("""COMPUTED_VALUE"""),5.0)</f>
        <v>5</v>
      </c>
      <c r="D80" s="4" t="str">
        <f>IFERROR(__xludf.DUMMYFUNCTION("""COMPUTED_VALUE"""),"from")</f>
        <v>from</v>
      </c>
      <c r="E80" s="4">
        <f>IFERROR(__xludf.DUMMYFUNCTION("""COMPUTED_VALUE"""),6.0)</f>
        <v>6</v>
      </c>
      <c r="F80" s="4" t="str">
        <f>IFERROR(__xludf.DUMMYFUNCTION("""COMPUTED_VALUE"""),"to")</f>
        <v>to</v>
      </c>
      <c r="G80" s="4">
        <f>IFERROR(__xludf.DUMMYFUNCTION("""COMPUTED_VALUE"""),8.0)</f>
        <v>8</v>
      </c>
      <c r="I80" s="4">
        <f t="shared" si="15"/>
        <v>70</v>
      </c>
      <c r="K80" s="4" t="str">
        <f t="shared" ref="K80:S80" si="84">IFS(
K$9=$G80, UPPER(K79) &amp; $U79,
K$9=$E80, LEFT(K79,LEN(K79)-LEN($U79)),
1,UPPER(K79)
)</f>
        <v>PNRMNHGQVGR</v>
      </c>
      <c r="L80" s="4" t="str">
        <f t="shared" si="84"/>
        <v>LGT</v>
      </c>
      <c r="M80" s="4" t="str">
        <f t="shared" si="84"/>
        <v>CL</v>
      </c>
      <c r="N80" s="4" t="str">
        <f t="shared" si="84"/>
        <v>D</v>
      </c>
      <c r="O80" s="4" t="str">
        <f t="shared" si="84"/>
        <v>QQJQWMHHTVBMTSWDLCRGJDLMPHHDLN</v>
      </c>
      <c r="P80" s="4" t="str">
        <f t="shared" si="84"/>
        <v/>
      </c>
      <c r="Q80" s="4" t="str">
        <f t="shared" si="84"/>
        <v>ZLB</v>
      </c>
      <c r="R80" s="4" t="str">
        <f t="shared" si="84"/>
        <v>fcmpf</v>
      </c>
      <c r="S80" s="4" t="str">
        <f t="shared" si="84"/>
        <v>R</v>
      </c>
      <c r="U80" s="4" t="str">
        <f t="shared" si="12"/>
        <v>zlb</v>
      </c>
      <c r="V80" s="4" t="str">
        <f t="array" ref="V80">LOWER(IFERROR(PROPER(CONCATENATE(MID(JOIN("",U80),LEN(JOIN("",U80))-ROW(INDIRECT("1:"&amp;LEN(JOIN("",U80))))+1,1))),""))</f>
        <v>blz</v>
      </c>
      <c r="X80" s="4">
        <f t="shared" si="13"/>
        <v>3</v>
      </c>
      <c r="Y80" s="4" t="b">
        <f t="shared" si="14"/>
        <v>1</v>
      </c>
    </row>
    <row r="81">
      <c r="A81" s="1" t="s">
        <v>82</v>
      </c>
      <c r="B81" s="4" t="str">
        <f>IFERROR(__xludf.DUMMYFUNCTION("SPLIT(A81,"" "")"),"move")</f>
        <v>move</v>
      </c>
      <c r="C81" s="4">
        <f>IFERROR(__xludf.DUMMYFUNCTION("""COMPUTED_VALUE"""),3.0)</f>
        <v>3</v>
      </c>
      <c r="D81" s="4" t="str">
        <f>IFERROR(__xludf.DUMMYFUNCTION("""COMPUTED_VALUE"""),"from")</f>
        <v>from</v>
      </c>
      <c r="E81" s="4">
        <f>IFERROR(__xludf.DUMMYFUNCTION("""COMPUTED_VALUE"""),7.0)</f>
        <v>7</v>
      </c>
      <c r="F81" s="4" t="str">
        <f>IFERROR(__xludf.DUMMYFUNCTION("""COMPUTED_VALUE"""),"to")</f>
        <v>to</v>
      </c>
      <c r="G81" s="4">
        <f>IFERROR(__xludf.DUMMYFUNCTION("""COMPUTED_VALUE"""),1.0)</f>
        <v>1</v>
      </c>
      <c r="I81" s="4">
        <f t="shared" si="15"/>
        <v>71</v>
      </c>
      <c r="K81" s="4" t="str">
        <f t="shared" ref="K81:S81" si="85">IFS(
K$9=$G81, UPPER(K80) &amp; $U80,
K$9=$E81, LEFT(K80,LEN(K80)-LEN($U80)),
1,UPPER(K80)
)</f>
        <v>PNRMNHGQVGRzlb</v>
      </c>
      <c r="L81" s="4" t="str">
        <f t="shared" si="85"/>
        <v>LGT</v>
      </c>
      <c r="M81" s="4" t="str">
        <f t="shared" si="85"/>
        <v>CL</v>
      </c>
      <c r="N81" s="4" t="str">
        <f t="shared" si="85"/>
        <v>D</v>
      </c>
      <c r="O81" s="4" t="str">
        <f t="shared" si="85"/>
        <v>QQJQWMHHTVBMTSWDLCRGJDLMPHHDLN</v>
      </c>
      <c r="P81" s="4" t="str">
        <f t="shared" si="85"/>
        <v/>
      </c>
      <c r="Q81" s="4" t="str">
        <f t="shared" si="85"/>
        <v/>
      </c>
      <c r="R81" s="4" t="str">
        <f t="shared" si="85"/>
        <v>FCMPF</v>
      </c>
      <c r="S81" s="4" t="str">
        <f t="shared" si="85"/>
        <v>R</v>
      </c>
      <c r="U81" s="4" t="str">
        <f t="shared" si="12"/>
        <v>d</v>
      </c>
      <c r="V81" s="4" t="str">
        <f t="array" ref="V81">LOWER(IFERROR(PROPER(CONCATENATE(MID(JOIN("",U81),LEN(JOIN("",U81))-ROW(INDIRECT("1:"&amp;LEN(JOIN("",U81))))+1,1))),""))</f>
        <v>d</v>
      </c>
      <c r="X81" s="4">
        <f t="shared" si="13"/>
        <v>1</v>
      </c>
      <c r="Y81" s="4" t="b">
        <f t="shared" si="14"/>
        <v>1</v>
      </c>
    </row>
    <row r="82">
      <c r="A82" s="1" t="s">
        <v>83</v>
      </c>
      <c r="B82" s="4" t="str">
        <f>IFERROR(__xludf.DUMMYFUNCTION("SPLIT(A82,"" "")"),"move")</f>
        <v>move</v>
      </c>
      <c r="C82" s="4">
        <f>IFERROR(__xludf.DUMMYFUNCTION("""COMPUTED_VALUE"""),1.0)</f>
        <v>1</v>
      </c>
      <c r="D82" s="4" t="str">
        <f>IFERROR(__xludf.DUMMYFUNCTION("""COMPUTED_VALUE"""),"from")</f>
        <v>from</v>
      </c>
      <c r="E82" s="4">
        <f>IFERROR(__xludf.DUMMYFUNCTION("""COMPUTED_VALUE"""),4.0)</f>
        <v>4</v>
      </c>
      <c r="F82" s="4" t="str">
        <f>IFERROR(__xludf.DUMMYFUNCTION("""COMPUTED_VALUE"""),"to")</f>
        <v>to</v>
      </c>
      <c r="G82" s="4">
        <f>IFERROR(__xludf.DUMMYFUNCTION("""COMPUTED_VALUE"""),2.0)</f>
        <v>2</v>
      </c>
      <c r="I82" s="4">
        <f t="shared" si="15"/>
        <v>72</v>
      </c>
      <c r="K82" s="4" t="str">
        <f t="shared" ref="K82:S82" si="86">IFS(
K$9=$G82, UPPER(K81) &amp; $U81,
K$9=$E82, LEFT(K81,LEN(K81)-LEN($U81)),
1,UPPER(K81)
)</f>
        <v>PNRMNHGQVGRZLB</v>
      </c>
      <c r="L82" s="4" t="str">
        <f t="shared" si="86"/>
        <v>LGTd</v>
      </c>
      <c r="M82" s="4" t="str">
        <f t="shared" si="86"/>
        <v>CL</v>
      </c>
      <c r="N82" s="4" t="str">
        <f t="shared" si="86"/>
        <v/>
      </c>
      <c r="O82" s="4" t="str">
        <f t="shared" si="86"/>
        <v>QQJQWMHHTVBMTSWDLCRGJDLMPHHDLN</v>
      </c>
      <c r="P82" s="4" t="str">
        <f t="shared" si="86"/>
        <v/>
      </c>
      <c r="Q82" s="4" t="str">
        <f t="shared" si="86"/>
        <v/>
      </c>
      <c r="R82" s="4" t="str">
        <f t="shared" si="86"/>
        <v>FCMPF</v>
      </c>
      <c r="S82" s="4" t="str">
        <f t="shared" si="86"/>
        <v>R</v>
      </c>
      <c r="U82" s="4" t="str">
        <f t="shared" si="12"/>
        <v>wmhhtvbmtswdlcrgjdlmphhdln</v>
      </c>
      <c r="V82" s="4" t="str">
        <f t="array" ref="V82">LOWER(IFERROR(PROPER(CONCATENATE(MID(JOIN("",U82),LEN(JOIN("",U82))-ROW(INDIRECT("1:"&amp;LEN(JOIN("",U82))))+1,1))),""))</f>
        <v>nldhhpmldjgrcldwstmbvthhmw</v>
      </c>
      <c r="X82" s="4">
        <f t="shared" si="13"/>
        <v>26</v>
      </c>
      <c r="Y82" s="4" t="b">
        <f t="shared" si="14"/>
        <v>1</v>
      </c>
    </row>
    <row r="83">
      <c r="A83" s="1" t="s">
        <v>84</v>
      </c>
      <c r="B83" s="4" t="str">
        <f>IFERROR(__xludf.DUMMYFUNCTION("SPLIT(A83,"" "")"),"move")</f>
        <v>move</v>
      </c>
      <c r="C83" s="4">
        <f>IFERROR(__xludf.DUMMYFUNCTION("""COMPUTED_VALUE"""),26.0)</f>
        <v>26</v>
      </c>
      <c r="D83" s="4" t="str">
        <f>IFERROR(__xludf.DUMMYFUNCTION("""COMPUTED_VALUE"""),"from")</f>
        <v>from</v>
      </c>
      <c r="E83" s="4">
        <f>IFERROR(__xludf.DUMMYFUNCTION("""COMPUTED_VALUE"""),5.0)</f>
        <v>5</v>
      </c>
      <c r="F83" s="4" t="str">
        <f>IFERROR(__xludf.DUMMYFUNCTION("""COMPUTED_VALUE"""),"to")</f>
        <v>to</v>
      </c>
      <c r="G83" s="4">
        <f>IFERROR(__xludf.DUMMYFUNCTION("""COMPUTED_VALUE"""),9.0)</f>
        <v>9</v>
      </c>
      <c r="I83" s="4">
        <f t="shared" si="15"/>
        <v>73</v>
      </c>
      <c r="K83" s="4" t="str">
        <f t="shared" ref="K83:S83" si="87">IFS(
K$9=$G83, UPPER(K82) &amp; $U82,
K$9=$E83, LEFT(K82,LEN(K82)-LEN($U82)),
1,UPPER(K82)
)</f>
        <v>PNRMNHGQVGRZLB</v>
      </c>
      <c r="L83" s="4" t="str">
        <f t="shared" si="87"/>
        <v>LGTD</v>
      </c>
      <c r="M83" s="4" t="str">
        <f t="shared" si="87"/>
        <v>CL</v>
      </c>
      <c r="N83" s="4" t="str">
        <f t="shared" si="87"/>
        <v/>
      </c>
      <c r="O83" s="4" t="str">
        <f t="shared" si="87"/>
        <v>QQJQ</v>
      </c>
      <c r="P83" s="4" t="str">
        <f t="shared" si="87"/>
        <v/>
      </c>
      <c r="Q83" s="4" t="str">
        <f t="shared" si="87"/>
        <v/>
      </c>
      <c r="R83" s="4" t="str">
        <f t="shared" si="87"/>
        <v>FCMPF</v>
      </c>
      <c r="S83" s="4" t="str">
        <f t="shared" si="87"/>
        <v>Rwmhhtvbmtswdlcrgjdlmphhdln</v>
      </c>
      <c r="U83" s="4" t="str">
        <f t="shared" si="12"/>
        <v>l</v>
      </c>
      <c r="V83" s="4" t="str">
        <f t="array" ref="V83">LOWER(IFERROR(PROPER(CONCATENATE(MID(JOIN("",U83),LEN(JOIN("",U83))-ROW(INDIRECT("1:"&amp;LEN(JOIN("",U83))))+1,1))),""))</f>
        <v>l</v>
      </c>
      <c r="X83" s="4">
        <f t="shared" si="13"/>
        <v>1</v>
      </c>
      <c r="Y83" s="4" t="b">
        <f t="shared" si="14"/>
        <v>1</v>
      </c>
    </row>
    <row r="84">
      <c r="A84" s="1" t="s">
        <v>85</v>
      </c>
      <c r="B84" s="4" t="str">
        <f>IFERROR(__xludf.DUMMYFUNCTION("SPLIT(A84,"" "")"),"move")</f>
        <v>move</v>
      </c>
      <c r="C84" s="4">
        <f>IFERROR(__xludf.DUMMYFUNCTION("""COMPUTED_VALUE"""),1.0)</f>
        <v>1</v>
      </c>
      <c r="D84" s="4" t="str">
        <f>IFERROR(__xludf.DUMMYFUNCTION("""COMPUTED_VALUE"""),"from")</f>
        <v>from</v>
      </c>
      <c r="E84" s="4">
        <f>IFERROR(__xludf.DUMMYFUNCTION("""COMPUTED_VALUE"""),3.0)</f>
        <v>3</v>
      </c>
      <c r="F84" s="4" t="str">
        <f>IFERROR(__xludf.DUMMYFUNCTION("""COMPUTED_VALUE"""),"to")</f>
        <v>to</v>
      </c>
      <c r="G84" s="4">
        <f>IFERROR(__xludf.DUMMYFUNCTION("""COMPUTED_VALUE"""),6.0)</f>
        <v>6</v>
      </c>
      <c r="I84" s="4">
        <f t="shared" si="15"/>
        <v>74</v>
      </c>
      <c r="K84" s="4" t="str">
        <f t="shared" ref="K84:S84" si="88">IFS(
K$9=$G84, UPPER(K83) &amp; $U83,
K$9=$E84, LEFT(K83,LEN(K83)-LEN($U83)),
1,UPPER(K83)
)</f>
        <v>PNRMNHGQVGRZLB</v>
      </c>
      <c r="L84" s="4" t="str">
        <f t="shared" si="88"/>
        <v>LGTD</v>
      </c>
      <c r="M84" s="4" t="str">
        <f t="shared" si="88"/>
        <v>C</v>
      </c>
      <c r="N84" s="4" t="str">
        <f t="shared" si="88"/>
        <v/>
      </c>
      <c r="O84" s="4" t="str">
        <f t="shared" si="88"/>
        <v>QQJQ</v>
      </c>
      <c r="P84" s="4" t="str">
        <f t="shared" si="88"/>
        <v>l</v>
      </c>
      <c r="Q84" s="4" t="str">
        <f t="shared" si="88"/>
        <v/>
      </c>
      <c r="R84" s="4" t="str">
        <f t="shared" si="88"/>
        <v>FCMPF</v>
      </c>
      <c r="S84" s="4" t="str">
        <f t="shared" si="88"/>
        <v>RWMHHTVBMTSWDLCRGJDLMPHHDLN</v>
      </c>
      <c r="U84" s="4" t="str">
        <f t="shared" si="12"/>
        <v>qvgrzlb</v>
      </c>
      <c r="V84" s="4" t="str">
        <f t="array" ref="V84">LOWER(IFERROR(PROPER(CONCATENATE(MID(JOIN("",U84),LEN(JOIN("",U84))-ROW(INDIRECT("1:"&amp;LEN(JOIN("",U84))))+1,1))),""))</f>
        <v>blzrgvq</v>
      </c>
      <c r="X84" s="4">
        <f t="shared" si="13"/>
        <v>7</v>
      </c>
      <c r="Y84" s="4" t="b">
        <f t="shared" si="14"/>
        <v>1</v>
      </c>
    </row>
    <row r="85">
      <c r="A85" s="1" t="s">
        <v>86</v>
      </c>
      <c r="B85" s="4" t="str">
        <f>IFERROR(__xludf.DUMMYFUNCTION("SPLIT(A85,"" "")"),"move")</f>
        <v>move</v>
      </c>
      <c r="C85" s="4">
        <f>IFERROR(__xludf.DUMMYFUNCTION("""COMPUTED_VALUE"""),7.0)</f>
        <v>7</v>
      </c>
      <c r="D85" s="4" t="str">
        <f>IFERROR(__xludf.DUMMYFUNCTION("""COMPUTED_VALUE"""),"from")</f>
        <v>from</v>
      </c>
      <c r="E85" s="4">
        <f>IFERROR(__xludf.DUMMYFUNCTION("""COMPUTED_VALUE"""),1.0)</f>
        <v>1</v>
      </c>
      <c r="F85" s="4" t="str">
        <f>IFERROR(__xludf.DUMMYFUNCTION("""COMPUTED_VALUE"""),"to")</f>
        <v>to</v>
      </c>
      <c r="G85" s="4">
        <f>IFERROR(__xludf.DUMMYFUNCTION("""COMPUTED_VALUE"""),9.0)</f>
        <v>9</v>
      </c>
      <c r="I85" s="4">
        <f t="shared" si="15"/>
        <v>75</v>
      </c>
      <c r="K85" s="4" t="str">
        <f t="shared" ref="K85:S85" si="89">IFS(
K$9=$G85, UPPER(K84) &amp; $U84,
K$9=$E85, LEFT(K84,LEN(K84)-LEN($U84)),
1,UPPER(K84)
)</f>
        <v>PNRMNHG</v>
      </c>
      <c r="L85" s="4" t="str">
        <f t="shared" si="89"/>
        <v>LGTD</v>
      </c>
      <c r="M85" s="4" t="str">
        <f t="shared" si="89"/>
        <v>C</v>
      </c>
      <c r="N85" s="4" t="str">
        <f t="shared" si="89"/>
        <v/>
      </c>
      <c r="O85" s="4" t="str">
        <f t="shared" si="89"/>
        <v>QQJQ</v>
      </c>
      <c r="P85" s="4" t="str">
        <f t="shared" si="89"/>
        <v>L</v>
      </c>
      <c r="Q85" s="4" t="str">
        <f t="shared" si="89"/>
        <v/>
      </c>
      <c r="R85" s="4" t="str">
        <f t="shared" si="89"/>
        <v>FCMPF</v>
      </c>
      <c r="S85" s="4" t="str">
        <f t="shared" si="89"/>
        <v>RWMHHTVBMTSWDLCRGJDLMPHHDLNqvgrzlb</v>
      </c>
      <c r="U85" s="4" t="str">
        <f t="shared" si="12"/>
        <v>c</v>
      </c>
      <c r="V85" s="4" t="str">
        <f t="array" ref="V85">LOWER(IFERROR(PROPER(CONCATENATE(MID(JOIN("",U85),LEN(JOIN("",U85))-ROW(INDIRECT("1:"&amp;LEN(JOIN("",U85))))+1,1))),""))</f>
        <v>c</v>
      </c>
      <c r="X85" s="4">
        <f t="shared" si="13"/>
        <v>1</v>
      </c>
      <c r="Y85" s="4" t="b">
        <f t="shared" si="14"/>
        <v>1</v>
      </c>
    </row>
    <row r="86">
      <c r="A86" s="1" t="s">
        <v>87</v>
      </c>
      <c r="B86" s="4" t="str">
        <f>IFERROR(__xludf.DUMMYFUNCTION("SPLIT(A86,"" "")"),"move")</f>
        <v>move</v>
      </c>
      <c r="C86" s="4">
        <f>IFERROR(__xludf.DUMMYFUNCTION("""COMPUTED_VALUE"""),1.0)</f>
        <v>1</v>
      </c>
      <c r="D86" s="4" t="str">
        <f>IFERROR(__xludf.DUMMYFUNCTION("""COMPUTED_VALUE"""),"from")</f>
        <v>from</v>
      </c>
      <c r="E86" s="4">
        <f>IFERROR(__xludf.DUMMYFUNCTION("""COMPUTED_VALUE"""),3.0)</f>
        <v>3</v>
      </c>
      <c r="F86" s="4" t="str">
        <f>IFERROR(__xludf.DUMMYFUNCTION("""COMPUTED_VALUE"""),"to")</f>
        <v>to</v>
      </c>
      <c r="G86" s="4">
        <f>IFERROR(__xludf.DUMMYFUNCTION("""COMPUTED_VALUE"""),5.0)</f>
        <v>5</v>
      </c>
      <c r="I86" s="4">
        <f t="shared" si="15"/>
        <v>76</v>
      </c>
      <c r="K86" s="4" t="str">
        <f t="shared" ref="K86:S86" si="90">IFS(
K$9=$G86, UPPER(K85) &amp; $U85,
K$9=$E86, LEFT(K85,LEN(K85)-LEN($U85)),
1,UPPER(K85)
)</f>
        <v>PNRMNHG</v>
      </c>
      <c r="L86" s="4" t="str">
        <f t="shared" si="90"/>
        <v>LGTD</v>
      </c>
      <c r="M86" s="4" t="str">
        <f t="shared" si="90"/>
        <v/>
      </c>
      <c r="N86" s="4" t="str">
        <f t="shared" si="90"/>
        <v/>
      </c>
      <c r="O86" s="4" t="str">
        <f t="shared" si="90"/>
        <v>QQJQc</v>
      </c>
      <c r="P86" s="4" t="str">
        <f t="shared" si="90"/>
        <v>L</v>
      </c>
      <c r="Q86" s="4" t="str">
        <f t="shared" si="90"/>
        <v/>
      </c>
      <c r="R86" s="4" t="str">
        <f t="shared" si="90"/>
        <v>FCMPF</v>
      </c>
      <c r="S86" s="4" t="str">
        <f t="shared" si="90"/>
        <v>RWMHHTVBMTSWDLCRGJDLMPHHDLNQVGRZLB</v>
      </c>
      <c r="U86" s="4" t="str">
        <f t="shared" si="12"/>
        <v>l</v>
      </c>
      <c r="V86" s="4" t="str">
        <f t="array" ref="V86">LOWER(IFERROR(PROPER(CONCATENATE(MID(JOIN("",U86),LEN(JOIN("",U86))-ROW(INDIRECT("1:"&amp;LEN(JOIN("",U86))))+1,1))),""))</f>
        <v>l</v>
      </c>
      <c r="X86" s="4">
        <f t="shared" si="13"/>
        <v>1</v>
      </c>
      <c r="Y86" s="4" t="b">
        <f t="shared" si="14"/>
        <v>1</v>
      </c>
    </row>
    <row r="87">
      <c r="A87" s="1" t="s">
        <v>88</v>
      </c>
      <c r="B87" s="4" t="str">
        <f>IFERROR(__xludf.DUMMYFUNCTION("SPLIT(A87,"" "")"),"move")</f>
        <v>move</v>
      </c>
      <c r="C87" s="4">
        <f>IFERROR(__xludf.DUMMYFUNCTION("""COMPUTED_VALUE"""),1.0)</f>
        <v>1</v>
      </c>
      <c r="D87" s="4" t="str">
        <f>IFERROR(__xludf.DUMMYFUNCTION("""COMPUTED_VALUE"""),"from")</f>
        <v>from</v>
      </c>
      <c r="E87" s="4">
        <f>IFERROR(__xludf.DUMMYFUNCTION("""COMPUTED_VALUE"""),6.0)</f>
        <v>6</v>
      </c>
      <c r="F87" s="4" t="str">
        <f>IFERROR(__xludf.DUMMYFUNCTION("""COMPUTED_VALUE"""),"to")</f>
        <v>to</v>
      </c>
      <c r="G87" s="4">
        <f>IFERROR(__xludf.DUMMYFUNCTION("""COMPUTED_VALUE"""),5.0)</f>
        <v>5</v>
      </c>
      <c r="I87" s="4">
        <f t="shared" si="15"/>
        <v>77</v>
      </c>
      <c r="K87" s="4" t="str">
        <f t="shared" ref="K87:S87" si="91">IFS(
K$9=$G87, UPPER(K86) &amp; $U86,
K$9=$E87, LEFT(K86,LEN(K86)-LEN($U86)),
1,UPPER(K86)
)</f>
        <v>PNRMNHG</v>
      </c>
      <c r="L87" s="4" t="str">
        <f t="shared" si="91"/>
        <v>LGTD</v>
      </c>
      <c r="M87" s="4" t="str">
        <f t="shared" si="91"/>
        <v/>
      </c>
      <c r="N87" s="4" t="str">
        <f t="shared" si="91"/>
        <v/>
      </c>
      <c r="O87" s="4" t="str">
        <f t="shared" si="91"/>
        <v>QQJQCl</v>
      </c>
      <c r="P87" s="4" t="str">
        <f t="shared" si="91"/>
        <v/>
      </c>
      <c r="Q87" s="4" t="str">
        <f t="shared" si="91"/>
        <v/>
      </c>
      <c r="R87" s="4" t="str">
        <f t="shared" si="91"/>
        <v>FCMPF</v>
      </c>
      <c r="S87" s="4" t="str">
        <f t="shared" si="91"/>
        <v>RWMHHTVBMTSWDLCRGJDLMPHHDLNQVGRZLB</v>
      </c>
      <c r="U87" s="4" t="str">
        <f t="shared" si="12"/>
        <v>l</v>
      </c>
      <c r="V87" s="4" t="str">
        <f t="array" ref="V87">LOWER(IFERROR(PROPER(CONCATENATE(MID(JOIN("",U87),LEN(JOIN("",U87))-ROW(INDIRECT("1:"&amp;LEN(JOIN("",U87))))+1,1))),""))</f>
        <v>l</v>
      </c>
      <c r="X87" s="4">
        <f t="shared" si="13"/>
        <v>1</v>
      </c>
      <c r="Y87" s="4" t="b">
        <f t="shared" si="14"/>
        <v>1</v>
      </c>
    </row>
    <row r="88">
      <c r="A88" s="1" t="s">
        <v>89</v>
      </c>
      <c r="B88" s="4" t="str">
        <f>IFERROR(__xludf.DUMMYFUNCTION("SPLIT(A88,"" "")"),"move")</f>
        <v>move</v>
      </c>
      <c r="C88" s="4">
        <f>IFERROR(__xludf.DUMMYFUNCTION("""COMPUTED_VALUE"""),1.0)</f>
        <v>1</v>
      </c>
      <c r="D88" s="4" t="str">
        <f>IFERROR(__xludf.DUMMYFUNCTION("""COMPUTED_VALUE"""),"from")</f>
        <v>from</v>
      </c>
      <c r="E88" s="4">
        <f>IFERROR(__xludf.DUMMYFUNCTION("""COMPUTED_VALUE"""),5.0)</f>
        <v>5</v>
      </c>
      <c r="F88" s="4" t="str">
        <f>IFERROR(__xludf.DUMMYFUNCTION("""COMPUTED_VALUE"""),"to")</f>
        <v>to</v>
      </c>
      <c r="G88" s="4">
        <f>IFERROR(__xludf.DUMMYFUNCTION("""COMPUTED_VALUE"""),4.0)</f>
        <v>4</v>
      </c>
      <c r="I88" s="4">
        <f t="shared" si="15"/>
        <v>78</v>
      </c>
      <c r="K88" s="4" t="str">
        <f t="shared" ref="K88:S88" si="92">IFS(
K$9=$G88, UPPER(K87) &amp; $U87,
K$9=$E88, LEFT(K87,LEN(K87)-LEN($U87)),
1,UPPER(K87)
)</f>
        <v>PNRMNHG</v>
      </c>
      <c r="L88" s="4" t="str">
        <f t="shared" si="92"/>
        <v>LGTD</v>
      </c>
      <c r="M88" s="4" t="str">
        <f t="shared" si="92"/>
        <v/>
      </c>
      <c r="N88" s="4" t="str">
        <f t="shared" si="92"/>
        <v>l</v>
      </c>
      <c r="O88" s="4" t="str">
        <f t="shared" si="92"/>
        <v>QQJQC</v>
      </c>
      <c r="P88" s="4" t="str">
        <f t="shared" si="92"/>
        <v/>
      </c>
      <c r="Q88" s="4" t="str">
        <f t="shared" si="92"/>
        <v/>
      </c>
      <c r="R88" s="4" t="str">
        <f t="shared" si="92"/>
        <v>FCMPF</v>
      </c>
      <c r="S88" s="4" t="str">
        <f t="shared" si="92"/>
        <v>RWMHHTVBMTSWDLCRGJDLMPHHDLNQVGRZLB</v>
      </c>
      <c r="U88" s="4" t="str">
        <f t="shared" si="12"/>
        <v>qqjqc</v>
      </c>
      <c r="V88" s="4" t="str">
        <f t="array" ref="V88">LOWER(IFERROR(PROPER(CONCATENATE(MID(JOIN("",U88),LEN(JOIN("",U88))-ROW(INDIRECT("1:"&amp;LEN(JOIN("",U88))))+1,1))),""))</f>
        <v>cqjqq</v>
      </c>
      <c r="X88" s="4">
        <f t="shared" si="13"/>
        <v>5</v>
      </c>
      <c r="Y88" s="4" t="b">
        <f t="shared" si="14"/>
        <v>1</v>
      </c>
    </row>
    <row r="89">
      <c r="A89" s="1" t="s">
        <v>90</v>
      </c>
      <c r="B89" s="4" t="str">
        <f>IFERROR(__xludf.DUMMYFUNCTION("SPLIT(A89,"" "")"),"move")</f>
        <v>move</v>
      </c>
      <c r="C89" s="4">
        <f>IFERROR(__xludf.DUMMYFUNCTION("""COMPUTED_VALUE"""),5.0)</f>
        <v>5</v>
      </c>
      <c r="D89" s="4" t="str">
        <f>IFERROR(__xludf.DUMMYFUNCTION("""COMPUTED_VALUE"""),"from")</f>
        <v>from</v>
      </c>
      <c r="E89" s="4">
        <f>IFERROR(__xludf.DUMMYFUNCTION("""COMPUTED_VALUE"""),5.0)</f>
        <v>5</v>
      </c>
      <c r="F89" s="4" t="str">
        <f>IFERROR(__xludf.DUMMYFUNCTION("""COMPUTED_VALUE"""),"to")</f>
        <v>to</v>
      </c>
      <c r="G89" s="4">
        <f>IFERROR(__xludf.DUMMYFUNCTION("""COMPUTED_VALUE"""),6.0)</f>
        <v>6</v>
      </c>
      <c r="I89" s="4">
        <f t="shared" si="15"/>
        <v>79</v>
      </c>
      <c r="K89" s="4" t="str">
        <f t="shared" ref="K89:S89" si="93">IFS(
K$9=$G89, UPPER(K88) &amp; $U88,
K$9=$E89, LEFT(K88,LEN(K88)-LEN($U88)),
1,UPPER(K88)
)</f>
        <v>PNRMNHG</v>
      </c>
      <c r="L89" s="4" t="str">
        <f t="shared" si="93"/>
        <v>LGTD</v>
      </c>
      <c r="M89" s="4" t="str">
        <f t="shared" si="93"/>
        <v/>
      </c>
      <c r="N89" s="4" t="str">
        <f t="shared" si="93"/>
        <v>L</v>
      </c>
      <c r="O89" s="4" t="str">
        <f t="shared" si="93"/>
        <v/>
      </c>
      <c r="P89" s="4" t="str">
        <f t="shared" si="93"/>
        <v>qqjqc</v>
      </c>
      <c r="Q89" s="4" t="str">
        <f t="shared" si="93"/>
        <v/>
      </c>
      <c r="R89" s="4" t="str">
        <f t="shared" si="93"/>
        <v>FCMPF</v>
      </c>
      <c r="S89" s="4" t="str">
        <f t="shared" si="93"/>
        <v>RWMHHTVBMTSWDLCRGJDLMPHHDLNQVGRZLB</v>
      </c>
      <c r="U89" s="4" t="str">
        <f t="shared" si="12"/>
        <v>l</v>
      </c>
      <c r="V89" s="4" t="str">
        <f t="array" ref="V89">LOWER(IFERROR(PROPER(CONCATENATE(MID(JOIN("",U89),LEN(JOIN("",U89))-ROW(INDIRECT("1:"&amp;LEN(JOIN("",U89))))+1,1))),""))</f>
        <v>l</v>
      </c>
      <c r="X89" s="4">
        <f t="shared" si="13"/>
        <v>1</v>
      </c>
      <c r="Y89" s="4" t="b">
        <f t="shared" si="14"/>
        <v>1</v>
      </c>
    </row>
    <row r="90">
      <c r="A90" s="1" t="s">
        <v>59</v>
      </c>
      <c r="B90" s="4" t="str">
        <f>IFERROR(__xludf.DUMMYFUNCTION("SPLIT(A90,"" "")"),"move")</f>
        <v>move</v>
      </c>
      <c r="C90" s="4">
        <f>IFERROR(__xludf.DUMMYFUNCTION("""COMPUTED_VALUE"""),1.0)</f>
        <v>1</v>
      </c>
      <c r="D90" s="4" t="str">
        <f>IFERROR(__xludf.DUMMYFUNCTION("""COMPUTED_VALUE"""),"from")</f>
        <v>from</v>
      </c>
      <c r="E90" s="4">
        <f>IFERROR(__xludf.DUMMYFUNCTION("""COMPUTED_VALUE"""),4.0)</f>
        <v>4</v>
      </c>
      <c r="F90" s="4" t="str">
        <f>IFERROR(__xludf.DUMMYFUNCTION("""COMPUTED_VALUE"""),"to")</f>
        <v>to</v>
      </c>
      <c r="G90" s="4">
        <f>IFERROR(__xludf.DUMMYFUNCTION("""COMPUTED_VALUE"""),9.0)</f>
        <v>9</v>
      </c>
      <c r="I90" s="4">
        <f t="shared" si="15"/>
        <v>80</v>
      </c>
      <c r="K90" s="4" t="str">
        <f t="shared" ref="K90:S90" si="94">IFS(
K$9=$G90, UPPER(K89) &amp; $U89,
K$9=$E90, LEFT(K89,LEN(K89)-LEN($U89)),
1,UPPER(K89)
)</f>
        <v>PNRMNHG</v>
      </c>
      <c r="L90" s="4" t="str">
        <f t="shared" si="94"/>
        <v>LGTD</v>
      </c>
      <c r="M90" s="4" t="str">
        <f t="shared" si="94"/>
        <v/>
      </c>
      <c r="N90" s="4" t="str">
        <f t="shared" si="94"/>
        <v/>
      </c>
      <c r="O90" s="4" t="str">
        <f t="shared" si="94"/>
        <v/>
      </c>
      <c r="P90" s="4" t="str">
        <f t="shared" si="94"/>
        <v>QQJQC</v>
      </c>
      <c r="Q90" s="4" t="str">
        <f t="shared" si="94"/>
        <v/>
      </c>
      <c r="R90" s="4" t="str">
        <f t="shared" si="94"/>
        <v>FCMPF</v>
      </c>
      <c r="S90" s="4" t="str">
        <f t="shared" si="94"/>
        <v>RWMHHTVBMTSWDLCRGJDLMPHHDLNQVGRZLBl</v>
      </c>
      <c r="U90" s="4" t="str">
        <f t="shared" si="12"/>
        <v>lbl</v>
      </c>
      <c r="V90" s="4" t="str">
        <f t="array" ref="V90">LOWER(IFERROR(PROPER(CONCATENATE(MID(JOIN("",U90),LEN(JOIN("",U90))-ROW(INDIRECT("1:"&amp;LEN(JOIN("",U90))))+1,1))),""))</f>
        <v>lbl</v>
      </c>
      <c r="X90" s="4">
        <f t="shared" si="13"/>
        <v>3</v>
      </c>
      <c r="Y90" s="4" t="b">
        <f t="shared" si="14"/>
        <v>1</v>
      </c>
    </row>
    <row r="91">
      <c r="A91" s="1" t="s">
        <v>91</v>
      </c>
      <c r="B91" s="4" t="str">
        <f>IFERROR(__xludf.DUMMYFUNCTION("SPLIT(A91,"" "")"),"move")</f>
        <v>move</v>
      </c>
      <c r="C91" s="4">
        <f>IFERROR(__xludf.DUMMYFUNCTION("""COMPUTED_VALUE"""),3.0)</f>
        <v>3</v>
      </c>
      <c r="D91" s="4" t="str">
        <f>IFERROR(__xludf.DUMMYFUNCTION("""COMPUTED_VALUE"""),"from")</f>
        <v>from</v>
      </c>
      <c r="E91" s="4">
        <f>IFERROR(__xludf.DUMMYFUNCTION("""COMPUTED_VALUE"""),9.0)</f>
        <v>9</v>
      </c>
      <c r="F91" s="4" t="str">
        <f>IFERROR(__xludf.DUMMYFUNCTION("""COMPUTED_VALUE"""),"to")</f>
        <v>to</v>
      </c>
      <c r="G91" s="4">
        <f>IFERROR(__xludf.DUMMYFUNCTION("""COMPUTED_VALUE"""),3.0)</f>
        <v>3</v>
      </c>
      <c r="I91" s="4">
        <f t="shared" si="15"/>
        <v>81</v>
      </c>
      <c r="K91" s="4" t="str">
        <f t="shared" ref="K91:S91" si="95">IFS(
K$9=$G91, UPPER(K90) &amp; $U90,
K$9=$E91, LEFT(K90,LEN(K90)-LEN($U90)),
1,UPPER(K90)
)</f>
        <v>PNRMNHG</v>
      </c>
      <c r="L91" s="4" t="str">
        <f t="shared" si="95"/>
        <v>LGTD</v>
      </c>
      <c r="M91" s="4" t="str">
        <f t="shared" si="95"/>
        <v>lbl</v>
      </c>
      <c r="N91" s="4" t="str">
        <f t="shared" si="95"/>
        <v/>
      </c>
      <c r="O91" s="4" t="str">
        <f t="shared" si="95"/>
        <v/>
      </c>
      <c r="P91" s="4" t="str">
        <f t="shared" si="95"/>
        <v>QQJQC</v>
      </c>
      <c r="Q91" s="4" t="str">
        <f t="shared" si="95"/>
        <v/>
      </c>
      <c r="R91" s="4" t="str">
        <f t="shared" si="95"/>
        <v>FCMPF</v>
      </c>
      <c r="S91" s="4" t="str">
        <f t="shared" si="95"/>
        <v>RWMHHTVBMTSWDLCRGJDLMPHHDLNQVGRZ</v>
      </c>
      <c r="U91" s="4" t="str">
        <f t="shared" si="12"/>
        <v>cmpf</v>
      </c>
      <c r="V91" s="4" t="str">
        <f t="array" ref="V91">LOWER(IFERROR(PROPER(CONCATENATE(MID(JOIN("",U91),LEN(JOIN("",U91))-ROW(INDIRECT("1:"&amp;LEN(JOIN("",U91))))+1,1))),""))</f>
        <v>fpmc</v>
      </c>
      <c r="X91" s="4">
        <f t="shared" si="13"/>
        <v>4</v>
      </c>
      <c r="Y91" s="4" t="b">
        <f t="shared" si="14"/>
        <v>1</v>
      </c>
    </row>
    <row r="92">
      <c r="A92" s="1" t="s">
        <v>92</v>
      </c>
      <c r="B92" s="4" t="str">
        <f>IFERROR(__xludf.DUMMYFUNCTION("SPLIT(A92,"" "")"),"move")</f>
        <v>move</v>
      </c>
      <c r="C92" s="4">
        <f>IFERROR(__xludf.DUMMYFUNCTION("""COMPUTED_VALUE"""),4.0)</f>
        <v>4</v>
      </c>
      <c r="D92" s="4" t="str">
        <f>IFERROR(__xludf.DUMMYFUNCTION("""COMPUTED_VALUE"""),"from")</f>
        <v>from</v>
      </c>
      <c r="E92" s="4">
        <f>IFERROR(__xludf.DUMMYFUNCTION("""COMPUTED_VALUE"""),8.0)</f>
        <v>8</v>
      </c>
      <c r="F92" s="4" t="str">
        <f>IFERROR(__xludf.DUMMYFUNCTION("""COMPUTED_VALUE"""),"to")</f>
        <v>to</v>
      </c>
      <c r="G92" s="4">
        <f>IFERROR(__xludf.DUMMYFUNCTION("""COMPUTED_VALUE"""),5.0)</f>
        <v>5</v>
      </c>
      <c r="I92" s="4">
        <f t="shared" si="15"/>
        <v>82</v>
      </c>
      <c r="K92" s="4" t="str">
        <f t="shared" ref="K92:S92" si="96">IFS(
K$9=$G92, UPPER(K91) &amp; $U91,
K$9=$E92, LEFT(K91,LEN(K91)-LEN($U91)),
1,UPPER(K91)
)</f>
        <v>PNRMNHG</v>
      </c>
      <c r="L92" s="4" t="str">
        <f t="shared" si="96"/>
        <v>LGTD</v>
      </c>
      <c r="M92" s="4" t="str">
        <f t="shared" si="96"/>
        <v>LBL</v>
      </c>
      <c r="N92" s="4" t="str">
        <f t="shared" si="96"/>
        <v/>
      </c>
      <c r="O92" s="4" t="str">
        <f t="shared" si="96"/>
        <v>cmpf</v>
      </c>
      <c r="P92" s="4" t="str">
        <f t="shared" si="96"/>
        <v>QQJQC</v>
      </c>
      <c r="Q92" s="4" t="str">
        <f t="shared" si="96"/>
        <v/>
      </c>
      <c r="R92" s="4" t="str">
        <f t="shared" si="96"/>
        <v>F</v>
      </c>
      <c r="S92" s="4" t="str">
        <f t="shared" si="96"/>
        <v>RWMHHTVBMTSWDLCRGJDLMPHHDLNQVGRZ</v>
      </c>
      <c r="U92" s="4" t="str">
        <f t="shared" si="12"/>
        <v>pf</v>
      </c>
      <c r="V92" s="4" t="str">
        <f t="array" ref="V92">LOWER(IFERROR(PROPER(CONCATENATE(MID(JOIN("",U92),LEN(JOIN("",U92))-ROW(INDIRECT("1:"&amp;LEN(JOIN("",U92))))+1,1))),""))</f>
        <v>fp</v>
      </c>
      <c r="X92" s="4">
        <f t="shared" si="13"/>
        <v>2</v>
      </c>
      <c r="Y92" s="4" t="b">
        <f t="shared" si="14"/>
        <v>1</v>
      </c>
    </row>
    <row r="93">
      <c r="A93" s="1" t="s">
        <v>93</v>
      </c>
      <c r="B93" s="4" t="str">
        <f>IFERROR(__xludf.DUMMYFUNCTION("SPLIT(A93,"" "")"),"move")</f>
        <v>move</v>
      </c>
      <c r="C93" s="4">
        <f>IFERROR(__xludf.DUMMYFUNCTION("""COMPUTED_VALUE"""),2.0)</f>
        <v>2</v>
      </c>
      <c r="D93" s="4" t="str">
        <f>IFERROR(__xludf.DUMMYFUNCTION("""COMPUTED_VALUE"""),"from")</f>
        <v>from</v>
      </c>
      <c r="E93" s="4">
        <f>IFERROR(__xludf.DUMMYFUNCTION("""COMPUTED_VALUE"""),5.0)</f>
        <v>5</v>
      </c>
      <c r="F93" s="4" t="str">
        <f>IFERROR(__xludf.DUMMYFUNCTION("""COMPUTED_VALUE"""),"to")</f>
        <v>to</v>
      </c>
      <c r="G93" s="4">
        <f>IFERROR(__xludf.DUMMYFUNCTION("""COMPUTED_VALUE"""),2.0)</f>
        <v>2</v>
      </c>
      <c r="I93" s="4">
        <f t="shared" si="15"/>
        <v>83</v>
      </c>
      <c r="K93" s="4" t="str">
        <f t="shared" ref="K93:S93" si="97">IFS(
K$9=$G93, UPPER(K92) &amp; $U92,
K$9=$E93, LEFT(K92,LEN(K92)-LEN($U92)),
1,UPPER(K92)
)</f>
        <v>PNRMNHG</v>
      </c>
      <c r="L93" s="4" t="str">
        <f t="shared" si="97"/>
        <v>LGTDpf</v>
      </c>
      <c r="M93" s="4" t="str">
        <f t="shared" si="97"/>
        <v>LBL</v>
      </c>
      <c r="N93" s="4" t="str">
        <f t="shared" si="97"/>
        <v/>
      </c>
      <c r="O93" s="4" t="str">
        <f t="shared" si="97"/>
        <v>cm</v>
      </c>
      <c r="P93" s="4" t="str">
        <f t="shared" si="97"/>
        <v>QQJQC</v>
      </c>
      <c r="Q93" s="4" t="str">
        <f t="shared" si="97"/>
        <v/>
      </c>
      <c r="R93" s="4" t="str">
        <f t="shared" si="97"/>
        <v>F</v>
      </c>
      <c r="S93" s="4" t="str">
        <f t="shared" si="97"/>
        <v>RWMHHTVBMTSWDLCRGJDLMPHHDLNQVGRZ</v>
      </c>
      <c r="U93" s="4" t="str">
        <f t="shared" si="12"/>
        <v>g</v>
      </c>
      <c r="V93" s="4" t="str">
        <f t="array" ref="V93">LOWER(IFERROR(PROPER(CONCATENATE(MID(JOIN("",U93),LEN(JOIN("",U93))-ROW(INDIRECT("1:"&amp;LEN(JOIN("",U93))))+1,1))),""))</f>
        <v>g</v>
      </c>
      <c r="X93" s="4">
        <f t="shared" si="13"/>
        <v>1</v>
      </c>
      <c r="Y93" s="4" t="b">
        <f t="shared" si="14"/>
        <v>1</v>
      </c>
    </row>
    <row r="94">
      <c r="A94" s="1" t="s">
        <v>94</v>
      </c>
      <c r="B94" s="4" t="str">
        <f>IFERROR(__xludf.DUMMYFUNCTION("SPLIT(A94,"" "")"),"move")</f>
        <v>move</v>
      </c>
      <c r="C94" s="4">
        <f>IFERROR(__xludf.DUMMYFUNCTION("""COMPUTED_VALUE"""),1.0)</f>
        <v>1</v>
      </c>
      <c r="D94" s="4" t="str">
        <f>IFERROR(__xludf.DUMMYFUNCTION("""COMPUTED_VALUE"""),"from")</f>
        <v>from</v>
      </c>
      <c r="E94" s="4">
        <f>IFERROR(__xludf.DUMMYFUNCTION("""COMPUTED_VALUE"""),1.0)</f>
        <v>1</v>
      </c>
      <c r="F94" s="4" t="str">
        <f>IFERROR(__xludf.DUMMYFUNCTION("""COMPUTED_VALUE"""),"to")</f>
        <v>to</v>
      </c>
      <c r="G94" s="4">
        <f>IFERROR(__xludf.DUMMYFUNCTION("""COMPUTED_VALUE"""),6.0)</f>
        <v>6</v>
      </c>
      <c r="I94" s="4">
        <f t="shared" si="15"/>
        <v>84</v>
      </c>
      <c r="K94" s="4" t="str">
        <f t="shared" ref="K94:S94" si="98">IFS(
K$9=$G94, UPPER(K93) &amp; $U93,
K$9=$E94, LEFT(K93,LEN(K93)-LEN($U93)),
1,UPPER(K93)
)</f>
        <v>PNRMNH</v>
      </c>
      <c r="L94" s="4" t="str">
        <f t="shared" si="98"/>
        <v>LGTDPF</v>
      </c>
      <c r="M94" s="4" t="str">
        <f t="shared" si="98"/>
        <v>LBL</v>
      </c>
      <c r="N94" s="4" t="str">
        <f t="shared" si="98"/>
        <v/>
      </c>
      <c r="O94" s="4" t="str">
        <f t="shared" si="98"/>
        <v>CM</v>
      </c>
      <c r="P94" s="4" t="str">
        <f t="shared" si="98"/>
        <v>QQJQCg</v>
      </c>
      <c r="Q94" s="4" t="str">
        <f t="shared" si="98"/>
        <v/>
      </c>
      <c r="R94" s="4" t="str">
        <f t="shared" si="98"/>
        <v>F</v>
      </c>
      <c r="S94" s="4" t="str">
        <f t="shared" si="98"/>
        <v>RWMHHTVBMTSWDLCRGJDLMPHHDLNQVGRZ</v>
      </c>
      <c r="U94" s="4" t="str">
        <f t="shared" si="12"/>
        <v>f</v>
      </c>
      <c r="V94" s="4" t="str">
        <f t="array" ref="V94">LOWER(IFERROR(PROPER(CONCATENATE(MID(JOIN("",U94),LEN(JOIN("",U94))-ROW(INDIRECT("1:"&amp;LEN(JOIN("",U94))))+1,1))),""))</f>
        <v>f</v>
      </c>
      <c r="X94" s="4">
        <f t="shared" si="13"/>
        <v>1</v>
      </c>
      <c r="Y94" s="4" t="b">
        <f t="shared" si="14"/>
        <v>1</v>
      </c>
    </row>
    <row r="95">
      <c r="A95" s="1" t="s">
        <v>95</v>
      </c>
      <c r="B95" s="4" t="str">
        <f>IFERROR(__xludf.DUMMYFUNCTION("SPLIT(A95,"" "")"),"move")</f>
        <v>move</v>
      </c>
      <c r="C95" s="4">
        <f>IFERROR(__xludf.DUMMYFUNCTION("""COMPUTED_VALUE"""),1.0)</f>
        <v>1</v>
      </c>
      <c r="D95" s="4" t="str">
        <f>IFERROR(__xludf.DUMMYFUNCTION("""COMPUTED_VALUE"""),"from")</f>
        <v>from</v>
      </c>
      <c r="E95" s="4">
        <f>IFERROR(__xludf.DUMMYFUNCTION("""COMPUTED_VALUE"""),8.0)</f>
        <v>8</v>
      </c>
      <c r="F95" s="4" t="str">
        <f>IFERROR(__xludf.DUMMYFUNCTION("""COMPUTED_VALUE"""),"to")</f>
        <v>to</v>
      </c>
      <c r="G95" s="4">
        <f>IFERROR(__xludf.DUMMYFUNCTION("""COMPUTED_VALUE"""),9.0)</f>
        <v>9</v>
      </c>
      <c r="I95" s="4">
        <f t="shared" si="15"/>
        <v>85</v>
      </c>
      <c r="K95" s="4" t="str">
        <f t="shared" ref="K95:S95" si="99">IFS(
K$9=$G95, UPPER(K94) &amp; $U94,
K$9=$E95, LEFT(K94,LEN(K94)-LEN($U94)),
1,UPPER(K94)
)</f>
        <v>PNRMNH</v>
      </c>
      <c r="L95" s="4" t="str">
        <f t="shared" si="99"/>
        <v>LGTDPF</v>
      </c>
      <c r="M95" s="4" t="str">
        <f t="shared" si="99"/>
        <v>LBL</v>
      </c>
      <c r="N95" s="4" t="str">
        <f t="shared" si="99"/>
        <v/>
      </c>
      <c r="O95" s="4" t="str">
        <f t="shared" si="99"/>
        <v>CM</v>
      </c>
      <c r="P95" s="4" t="str">
        <f t="shared" si="99"/>
        <v>QQJQCG</v>
      </c>
      <c r="Q95" s="4" t="str">
        <f t="shared" si="99"/>
        <v/>
      </c>
      <c r="R95" s="4" t="str">
        <f t="shared" si="99"/>
        <v/>
      </c>
      <c r="S95" s="4" t="str">
        <f t="shared" si="99"/>
        <v>RWMHHTVBMTSWDLCRGJDLMPHHDLNQVGRZf</v>
      </c>
      <c r="U95" s="4" t="str">
        <f t="shared" si="12"/>
        <v>pf</v>
      </c>
      <c r="V95" s="4" t="str">
        <f t="array" ref="V95">LOWER(IFERROR(PROPER(CONCATENATE(MID(JOIN("",U95),LEN(JOIN("",U95))-ROW(INDIRECT("1:"&amp;LEN(JOIN("",U95))))+1,1))),""))</f>
        <v>fp</v>
      </c>
      <c r="X95" s="4">
        <f t="shared" si="13"/>
        <v>2</v>
      </c>
      <c r="Y95" s="4" t="b">
        <f t="shared" si="14"/>
        <v>1</v>
      </c>
    </row>
    <row r="96">
      <c r="A96" s="1" t="s">
        <v>96</v>
      </c>
      <c r="B96" s="4" t="str">
        <f>IFERROR(__xludf.DUMMYFUNCTION("SPLIT(A96,"" "")"),"move")</f>
        <v>move</v>
      </c>
      <c r="C96" s="4">
        <f>IFERROR(__xludf.DUMMYFUNCTION("""COMPUTED_VALUE"""),2.0)</f>
        <v>2</v>
      </c>
      <c r="D96" s="4" t="str">
        <f>IFERROR(__xludf.DUMMYFUNCTION("""COMPUTED_VALUE"""),"from")</f>
        <v>from</v>
      </c>
      <c r="E96" s="4">
        <f>IFERROR(__xludf.DUMMYFUNCTION("""COMPUTED_VALUE"""),2.0)</f>
        <v>2</v>
      </c>
      <c r="F96" s="4" t="str">
        <f>IFERROR(__xludf.DUMMYFUNCTION("""COMPUTED_VALUE"""),"to")</f>
        <v>to</v>
      </c>
      <c r="G96" s="4">
        <f>IFERROR(__xludf.DUMMYFUNCTION("""COMPUTED_VALUE"""),4.0)</f>
        <v>4</v>
      </c>
      <c r="I96" s="4">
        <f t="shared" si="15"/>
        <v>86</v>
      </c>
      <c r="K96" s="4" t="str">
        <f t="shared" ref="K96:S96" si="100">IFS(
K$9=$G96, UPPER(K95) &amp; $U95,
K$9=$E96, LEFT(K95,LEN(K95)-LEN($U95)),
1,UPPER(K95)
)</f>
        <v>PNRMNH</v>
      </c>
      <c r="L96" s="4" t="str">
        <f t="shared" si="100"/>
        <v>LGTD</v>
      </c>
      <c r="M96" s="4" t="str">
        <f t="shared" si="100"/>
        <v>LBL</v>
      </c>
      <c r="N96" s="4" t="str">
        <f t="shared" si="100"/>
        <v>pf</v>
      </c>
      <c r="O96" s="4" t="str">
        <f t="shared" si="100"/>
        <v>CM</v>
      </c>
      <c r="P96" s="4" t="str">
        <f t="shared" si="100"/>
        <v>QQJQCG</v>
      </c>
      <c r="Q96" s="4" t="str">
        <f t="shared" si="100"/>
        <v/>
      </c>
      <c r="R96" s="4" t="str">
        <f t="shared" si="100"/>
        <v/>
      </c>
      <c r="S96" s="4" t="str">
        <f t="shared" si="100"/>
        <v>RWMHHTVBMTSWDLCRGJDLMPHHDLNQVGRZF</v>
      </c>
      <c r="U96" s="4" t="str">
        <f t="shared" si="12"/>
        <v>bl</v>
      </c>
      <c r="V96" s="4" t="str">
        <f t="array" ref="V96">LOWER(IFERROR(PROPER(CONCATENATE(MID(JOIN("",U96),LEN(JOIN("",U96))-ROW(INDIRECT("1:"&amp;LEN(JOIN("",U96))))+1,1))),""))</f>
        <v>lb</v>
      </c>
      <c r="X96" s="4">
        <f t="shared" si="13"/>
        <v>2</v>
      </c>
      <c r="Y96" s="4" t="b">
        <f t="shared" si="14"/>
        <v>1</v>
      </c>
    </row>
    <row r="97">
      <c r="A97" s="1" t="s">
        <v>97</v>
      </c>
      <c r="B97" s="4" t="str">
        <f>IFERROR(__xludf.DUMMYFUNCTION("SPLIT(A97,"" "")"),"move")</f>
        <v>move</v>
      </c>
      <c r="C97" s="4">
        <f>IFERROR(__xludf.DUMMYFUNCTION("""COMPUTED_VALUE"""),2.0)</f>
        <v>2</v>
      </c>
      <c r="D97" s="4" t="str">
        <f>IFERROR(__xludf.DUMMYFUNCTION("""COMPUTED_VALUE"""),"from")</f>
        <v>from</v>
      </c>
      <c r="E97" s="4">
        <f>IFERROR(__xludf.DUMMYFUNCTION("""COMPUTED_VALUE"""),3.0)</f>
        <v>3</v>
      </c>
      <c r="F97" s="4" t="str">
        <f>IFERROR(__xludf.DUMMYFUNCTION("""COMPUTED_VALUE"""),"to")</f>
        <v>to</v>
      </c>
      <c r="G97" s="4">
        <f>IFERROR(__xludf.DUMMYFUNCTION("""COMPUTED_VALUE"""),7.0)</f>
        <v>7</v>
      </c>
      <c r="I97" s="4">
        <f t="shared" si="15"/>
        <v>87</v>
      </c>
      <c r="K97" s="4" t="str">
        <f t="shared" ref="K97:S97" si="101">IFS(
K$9=$G97, UPPER(K96) &amp; $U96,
K$9=$E97, LEFT(K96,LEN(K96)-LEN($U96)),
1,UPPER(K96)
)</f>
        <v>PNRMNH</v>
      </c>
      <c r="L97" s="4" t="str">
        <f t="shared" si="101"/>
        <v>LGTD</v>
      </c>
      <c r="M97" s="4" t="str">
        <f t="shared" si="101"/>
        <v>L</v>
      </c>
      <c r="N97" s="4" t="str">
        <f t="shared" si="101"/>
        <v>PF</v>
      </c>
      <c r="O97" s="4" t="str">
        <f t="shared" si="101"/>
        <v>CM</v>
      </c>
      <c r="P97" s="4" t="str">
        <f t="shared" si="101"/>
        <v>QQJQCG</v>
      </c>
      <c r="Q97" s="4" t="str">
        <f t="shared" si="101"/>
        <v>bl</v>
      </c>
      <c r="R97" s="4" t="str">
        <f t="shared" si="101"/>
        <v/>
      </c>
      <c r="S97" s="4" t="str">
        <f t="shared" si="101"/>
        <v>RWMHHTVBMTSWDLCRGJDLMPHHDLNQVGRZF</v>
      </c>
      <c r="U97" s="4" t="str">
        <f t="shared" si="12"/>
        <v>l</v>
      </c>
      <c r="V97" s="4" t="str">
        <f t="array" ref="V97">LOWER(IFERROR(PROPER(CONCATENATE(MID(JOIN("",U97),LEN(JOIN("",U97))-ROW(INDIRECT("1:"&amp;LEN(JOIN("",U97))))+1,1))),""))</f>
        <v>l</v>
      </c>
      <c r="X97" s="4">
        <f t="shared" si="13"/>
        <v>1</v>
      </c>
      <c r="Y97" s="4" t="b">
        <f t="shared" si="14"/>
        <v>1</v>
      </c>
    </row>
    <row r="98">
      <c r="A98" s="1" t="s">
        <v>16</v>
      </c>
      <c r="B98" s="4" t="str">
        <f>IFERROR(__xludf.DUMMYFUNCTION("SPLIT(A98,"" "")"),"move")</f>
        <v>move</v>
      </c>
      <c r="C98" s="4">
        <f>IFERROR(__xludf.DUMMYFUNCTION("""COMPUTED_VALUE"""),1.0)</f>
        <v>1</v>
      </c>
      <c r="D98" s="4" t="str">
        <f>IFERROR(__xludf.DUMMYFUNCTION("""COMPUTED_VALUE"""),"from")</f>
        <v>from</v>
      </c>
      <c r="E98" s="4">
        <f>IFERROR(__xludf.DUMMYFUNCTION("""COMPUTED_VALUE"""),7.0)</f>
        <v>7</v>
      </c>
      <c r="F98" s="4" t="str">
        <f>IFERROR(__xludf.DUMMYFUNCTION("""COMPUTED_VALUE"""),"to")</f>
        <v>to</v>
      </c>
      <c r="G98" s="4">
        <f>IFERROR(__xludf.DUMMYFUNCTION("""COMPUTED_VALUE"""),6.0)</f>
        <v>6</v>
      </c>
      <c r="I98" s="4">
        <f t="shared" si="15"/>
        <v>88</v>
      </c>
      <c r="K98" s="4" t="str">
        <f t="shared" ref="K98:S98" si="102">IFS(
K$9=$G98, UPPER(K97) &amp; $U97,
K$9=$E98, LEFT(K97,LEN(K97)-LEN($U97)),
1,UPPER(K97)
)</f>
        <v>PNRMNH</v>
      </c>
      <c r="L98" s="4" t="str">
        <f t="shared" si="102"/>
        <v>LGTD</v>
      </c>
      <c r="M98" s="4" t="str">
        <f t="shared" si="102"/>
        <v>L</v>
      </c>
      <c r="N98" s="4" t="str">
        <f t="shared" si="102"/>
        <v>PF</v>
      </c>
      <c r="O98" s="4" t="str">
        <f t="shared" si="102"/>
        <v>CM</v>
      </c>
      <c r="P98" s="4" t="str">
        <f t="shared" si="102"/>
        <v>QQJQCGl</v>
      </c>
      <c r="Q98" s="4" t="str">
        <f t="shared" si="102"/>
        <v>b</v>
      </c>
      <c r="R98" s="4" t="str">
        <f t="shared" si="102"/>
        <v/>
      </c>
      <c r="S98" s="4" t="str">
        <f t="shared" si="102"/>
        <v>RWMHHTVBMTSWDLCRGJDLMPHHDLNQVGRZF</v>
      </c>
      <c r="U98" s="4" t="str">
        <f t="shared" si="12"/>
        <v>qqjqcgl</v>
      </c>
      <c r="V98" s="4" t="str">
        <f t="array" ref="V98">LOWER(IFERROR(PROPER(CONCATENATE(MID(JOIN("",U98),LEN(JOIN("",U98))-ROW(INDIRECT("1:"&amp;LEN(JOIN("",U98))))+1,1))),""))</f>
        <v>lgcqjqq</v>
      </c>
      <c r="X98" s="4">
        <f t="shared" si="13"/>
        <v>7</v>
      </c>
      <c r="Y98" s="4" t="b">
        <f t="shared" si="14"/>
        <v>1</v>
      </c>
    </row>
    <row r="99">
      <c r="A99" s="1" t="s">
        <v>98</v>
      </c>
      <c r="B99" s="4" t="str">
        <f>IFERROR(__xludf.DUMMYFUNCTION("SPLIT(A99,"" "")"),"move")</f>
        <v>move</v>
      </c>
      <c r="C99" s="4">
        <f>IFERROR(__xludf.DUMMYFUNCTION("""COMPUTED_VALUE"""),7.0)</f>
        <v>7</v>
      </c>
      <c r="D99" s="4" t="str">
        <f>IFERROR(__xludf.DUMMYFUNCTION("""COMPUTED_VALUE"""),"from")</f>
        <v>from</v>
      </c>
      <c r="E99" s="4">
        <f>IFERROR(__xludf.DUMMYFUNCTION("""COMPUTED_VALUE"""),6.0)</f>
        <v>6</v>
      </c>
      <c r="F99" s="4" t="str">
        <f>IFERROR(__xludf.DUMMYFUNCTION("""COMPUTED_VALUE"""),"to")</f>
        <v>to</v>
      </c>
      <c r="G99" s="4">
        <f>IFERROR(__xludf.DUMMYFUNCTION("""COMPUTED_VALUE"""),7.0)</f>
        <v>7</v>
      </c>
      <c r="I99" s="4">
        <f t="shared" si="15"/>
        <v>89</v>
      </c>
      <c r="K99" s="4" t="str">
        <f t="shared" ref="K99:S99" si="103">IFS(
K$9=$G99, UPPER(K98) &amp; $U98,
K$9=$E99, LEFT(K98,LEN(K98)-LEN($U98)),
1,UPPER(K98)
)</f>
        <v>PNRMNH</v>
      </c>
      <c r="L99" s="4" t="str">
        <f t="shared" si="103"/>
        <v>LGTD</v>
      </c>
      <c r="M99" s="4" t="str">
        <f t="shared" si="103"/>
        <v>L</v>
      </c>
      <c r="N99" s="4" t="str">
        <f t="shared" si="103"/>
        <v>PF</v>
      </c>
      <c r="O99" s="4" t="str">
        <f t="shared" si="103"/>
        <v>CM</v>
      </c>
      <c r="P99" s="4" t="str">
        <f t="shared" si="103"/>
        <v/>
      </c>
      <c r="Q99" s="4" t="str">
        <f t="shared" si="103"/>
        <v>Bqqjqcgl</v>
      </c>
      <c r="R99" s="4" t="str">
        <f t="shared" si="103"/>
        <v/>
      </c>
      <c r="S99" s="4" t="str">
        <f t="shared" si="103"/>
        <v>RWMHHTVBMTSWDLCRGJDLMPHHDLNQVGRZF</v>
      </c>
      <c r="U99" s="4" t="str">
        <f t="shared" si="12"/>
        <v>f</v>
      </c>
      <c r="V99" s="4" t="str">
        <f t="array" ref="V99">LOWER(IFERROR(PROPER(CONCATENATE(MID(JOIN("",U99),LEN(JOIN("",U99))-ROW(INDIRECT("1:"&amp;LEN(JOIN("",U99))))+1,1))),""))</f>
        <v>f</v>
      </c>
      <c r="X99" s="4">
        <f t="shared" si="13"/>
        <v>1</v>
      </c>
      <c r="Y99" s="4" t="b">
        <f t="shared" si="14"/>
        <v>1</v>
      </c>
    </row>
    <row r="100">
      <c r="A100" s="1" t="s">
        <v>99</v>
      </c>
      <c r="B100" s="4" t="str">
        <f>IFERROR(__xludf.DUMMYFUNCTION("SPLIT(A100,"" "")"),"move")</f>
        <v>move</v>
      </c>
      <c r="C100" s="4">
        <f>IFERROR(__xludf.DUMMYFUNCTION("""COMPUTED_VALUE"""),1.0)</f>
        <v>1</v>
      </c>
      <c r="D100" s="4" t="str">
        <f>IFERROR(__xludf.DUMMYFUNCTION("""COMPUTED_VALUE"""),"from")</f>
        <v>from</v>
      </c>
      <c r="E100" s="4">
        <f>IFERROR(__xludf.DUMMYFUNCTION("""COMPUTED_VALUE"""),4.0)</f>
        <v>4</v>
      </c>
      <c r="F100" s="4" t="str">
        <f>IFERROR(__xludf.DUMMYFUNCTION("""COMPUTED_VALUE"""),"to")</f>
        <v>to</v>
      </c>
      <c r="G100" s="4">
        <f>IFERROR(__xludf.DUMMYFUNCTION("""COMPUTED_VALUE"""),3.0)</f>
        <v>3</v>
      </c>
      <c r="I100" s="4">
        <f t="shared" si="15"/>
        <v>90</v>
      </c>
      <c r="K100" s="4" t="str">
        <f t="shared" ref="K100:S100" si="104">IFS(
K$9=$G100, UPPER(K99) &amp; $U99,
K$9=$E100, LEFT(K99,LEN(K99)-LEN($U99)),
1,UPPER(K99)
)</f>
        <v>PNRMNH</v>
      </c>
      <c r="L100" s="4" t="str">
        <f t="shared" si="104"/>
        <v>LGTD</v>
      </c>
      <c r="M100" s="4" t="str">
        <f t="shared" si="104"/>
        <v>Lf</v>
      </c>
      <c r="N100" s="4" t="str">
        <f t="shared" si="104"/>
        <v>P</v>
      </c>
      <c r="O100" s="4" t="str">
        <f t="shared" si="104"/>
        <v>CM</v>
      </c>
      <c r="P100" s="4" t="str">
        <f t="shared" si="104"/>
        <v/>
      </c>
      <c r="Q100" s="4" t="str">
        <f t="shared" si="104"/>
        <v>BQQJQCGL</v>
      </c>
      <c r="R100" s="4" t="str">
        <f t="shared" si="104"/>
        <v/>
      </c>
      <c r="S100" s="4" t="str">
        <f t="shared" si="104"/>
        <v>RWMHHTVBMTSWDLCRGJDLMPHHDLNQVGRZF</v>
      </c>
      <c r="U100" s="4" t="str">
        <f t="shared" si="12"/>
        <v>td</v>
      </c>
      <c r="V100" s="4" t="str">
        <f t="array" ref="V100">LOWER(IFERROR(PROPER(CONCATENATE(MID(JOIN("",U100),LEN(JOIN("",U100))-ROW(INDIRECT("1:"&amp;LEN(JOIN("",U100))))+1,1))),""))</f>
        <v>dt</v>
      </c>
      <c r="X100" s="4">
        <f t="shared" si="13"/>
        <v>2</v>
      </c>
      <c r="Y100" s="4" t="b">
        <f t="shared" si="14"/>
        <v>1</v>
      </c>
    </row>
    <row r="101">
      <c r="A101" s="1" t="s">
        <v>96</v>
      </c>
      <c r="B101" s="4" t="str">
        <f>IFERROR(__xludf.DUMMYFUNCTION("SPLIT(A101,"" "")"),"move")</f>
        <v>move</v>
      </c>
      <c r="C101" s="4">
        <f>IFERROR(__xludf.DUMMYFUNCTION("""COMPUTED_VALUE"""),2.0)</f>
        <v>2</v>
      </c>
      <c r="D101" s="4" t="str">
        <f>IFERROR(__xludf.DUMMYFUNCTION("""COMPUTED_VALUE"""),"from")</f>
        <v>from</v>
      </c>
      <c r="E101" s="4">
        <f>IFERROR(__xludf.DUMMYFUNCTION("""COMPUTED_VALUE"""),2.0)</f>
        <v>2</v>
      </c>
      <c r="F101" s="4" t="str">
        <f>IFERROR(__xludf.DUMMYFUNCTION("""COMPUTED_VALUE"""),"to")</f>
        <v>to</v>
      </c>
      <c r="G101" s="4">
        <f>IFERROR(__xludf.DUMMYFUNCTION("""COMPUTED_VALUE"""),4.0)</f>
        <v>4</v>
      </c>
      <c r="I101" s="4">
        <f t="shared" si="15"/>
        <v>91</v>
      </c>
      <c r="K101" s="4" t="str">
        <f t="shared" ref="K101:S101" si="105">IFS(
K$9=$G101, UPPER(K100) &amp; $U100,
K$9=$E101, LEFT(K100,LEN(K100)-LEN($U100)),
1,UPPER(K100)
)</f>
        <v>PNRMNH</v>
      </c>
      <c r="L101" s="4" t="str">
        <f t="shared" si="105"/>
        <v>LG</v>
      </c>
      <c r="M101" s="4" t="str">
        <f t="shared" si="105"/>
        <v>LF</v>
      </c>
      <c r="N101" s="4" t="str">
        <f t="shared" si="105"/>
        <v>Ptd</v>
      </c>
      <c r="O101" s="4" t="str">
        <f t="shared" si="105"/>
        <v>CM</v>
      </c>
      <c r="P101" s="4" t="str">
        <f t="shared" si="105"/>
        <v/>
      </c>
      <c r="Q101" s="4" t="str">
        <f t="shared" si="105"/>
        <v>BQQJQCGL</v>
      </c>
      <c r="R101" s="4" t="str">
        <f t="shared" si="105"/>
        <v/>
      </c>
      <c r="S101" s="4" t="str">
        <f t="shared" si="105"/>
        <v>RWMHHTVBMTSWDLCRGJDLMPHHDLNQVGRZF</v>
      </c>
      <c r="U101" s="4" t="str">
        <f t="shared" si="12"/>
        <v>tvbmtswdlcrgjdlmphhdlnqvgrzf</v>
      </c>
      <c r="V101" s="4" t="str">
        <f t="array" ref="V101">LOWER(IFERROR(PROPER(CONCATENATE(MID(JOIN("",U101),LEN(JOIN("",U101))-ROW(INDIRECT("1:"&amp;LEN(JOIN("",U101))))+1,1))),""))</f>
        <v>fzrgvqnldhhpmldjgrcldwstmbvt</v>
      </c>
      <c r="X101" s="4">
        <f t="shared" si="13"/>
        <v>28</v>
      </c>
      <c r="Y101" s="4" t="b">
        <f t="shared" si="14"/>
        <v>1</v>
      </c>
    </row>
    <row r="102">
      <c r="A102" s="1" t="s">
        <v>100</v>
      </c>
      <c r="B102" s="4" t="str">
        <f>IFERROR(__xludf.DUMMYFUNCTION("SPLIT(A102,"" "")"),"move")</f>
        <v>move</v>
      </c>
      <c r="C102" s="4">
        <f>IFERROR(__xludf.DUMMYFUNCTION("""COMPUTED_VALUE"""),28.0)</f>
        <v>28</v>
      </c>
      <c r="D102" s="4" t="str">
        <f>IFERROR(__xludf.DUMMYFUNCTION("""COMPUTED_VALUE"""),"from")</f>
        <v>from</v>
      </c>
      <c r="E102" s="4">
        <f>IFERROR(__xludf.DUMMYFUNCTION("""COMPUTED_VALUE"""),9.0)</f>
        <v>9</v>
      </c>
      <c r="F102" s="4" t="str">
        <f>IFERROR(__xludf.DUMMYFUNCTION("""COMPUTED_VALUE"""),"to")</f>
        <v>to</v>
      </c>
      <c r="G102" s="4">
        <f>IFERROR(__xludf.DUMMYFUNCTION("""COMPUTED_VALUE"""),3.0)</f>
        <v>3</v>
      </c>
      <c r="I102" s="4">
        <f t="shared" si="15"/>
        <v>92</v>
      </c>
      <c r="K102" s="4" t="str">
        <f t="shared" ref="K102:S102" si="106">IFS(
K$9=$G102, UPPER(K101) &amp; $U101,
K$9=$E102, LEFT(K101,LEN(K101)-LEN($U101)),
1,UPPER(K101)
)</f>
        <v>PNRMNH</v>
      </c>
      <c r="L102" s="4" t="str">
        <f t="shared" si="106"/>
        <v>LG</v>
      </c>
      <c r="M102" s="4" t="str">
        <f t="shared" si="106"/>
        <v>LFtvbmtswdlcrgjdlmphhdlnqvgrzf</v>
      </c>
      <c r="N102" s="4" t="str">
        <f t="shared" si="106"/>
        <v>PTD</v>
      </c>
      <c r="O102" s="4" t="str">
        <f t="shared" si="106"/>
        <v>CM</v>
      </c>
      <c r="P102" s="4" t="str">
        <f t="shared" si="106"/>
        <v/>
      </c>
      <c r="Q102" s="4" t="str">
        <f t="shared" si="106"/>
        <v>BQQJQCGL</v>
      </c>
      <c r="R102" s="4" t="str">
        <f t="shared" si="106"/>
        <v/>
      </c>
      <c r="S102" s="4" t="str">
        <f t="shared" si="106"/>
        <v>RWMHH</v>
      </c>
      <c r="U102" s="4" t="str">
        <f t="shared" si="12"/>
        <v>bmtswdlcrgjdlmphhdlnqvgrzf</v>
      </c>
      <c r="V102" s="4" t="str">
        <f t="array" ref="V102">LOWER(IFERROR(PROPER(CONCATENATE(MID(JOIN("",U102),LEN(JOIN("",U102))-ROW(INDIRECT("1:"&amp;LEN(JOIN("",U102))))+1,1))),""))</f>
        <v>fzrgvqnldhhpmldjgrcldwstmb</v>
      </c>
      <c r="X102" s="4">
        <f t="shared" si="13"/>
        <v>26</v>
      </c>
      <c r="Y102" s="4" t="b">
        <f t="shared" si="14"/>
        <v>1</v>
      </c>
    </row>
    <row r="103">
      <c r="A103" s="1" t="s">
        <v>101</v>
      </c>
      <c r="B103" s="4" t="str">
        <f>IFERROR(__xludf.DUMMYFUNCTION("SPLIT(A103,"" "")"),"move")</f>
        <v>move</v>
      </c>
      <c r="C103" s="4">
        <f>IFERROR(__xludf.DUMMYFUNCTION("""COMPUTED_VALUE"""),26.0)</f>
        <v>26</v>
      </c>
      <c r="D103" s="4" t="str">
        <f>IFERROR(__xludf.DUMMYFUNCTION("""COMPUTED_VALUE"""),"from")</f>
        <v>from</v>
      </c>
      <c r="E103" s="4">
        <f>IFERROR(__xludf.DUMMYFUNCTION("""COMPUTED_VALUE"""),3.0)</f>
        <v>3</v>
      </c>
      <c r="F103" s="4" t="str">
        <f>IFERROR(__xludf.DUMMYFUNCTION("""COMPUTED_VALUE"""),"to")</f>
        <v>to</v>
      </c>
      <c r="G103" s="4">
        <f>IFERROR(__xludf.DUMMYFUNCTION("""COMPUTED_VALUE"""),7.0)</f>
        <v>7</v>
      </c>
      <c r="I103" s="4">
        <f t="shared" si="15"/>
        <v>93</v>
      </c>
      <c r="K103" s="4" t="str">
        <f t="shared" ref="K103:S103" si="107">IFS(
K$9=$G103, UPPER(K102) &amp; $U102,
K$9=$E103, LEFT(K102,LEN(K102)-LEN($U102)),
1,UPPER(K102)
)</f>
        <v>PNRMNH</v>
      </c>
      <c r="L103" s="4" t="str">
        <f t="shared" si="107"/>
        <v>LG</v>
      </c>
      <c r="M103" s="4" t="str">
        <f t="shared" si="107"/>
        <v>LFtv</v>
      </c>
      <c r="N103" s="4" t="str">
        <f t="shared" si="107"/>
        <v>PTD</v>
      </c>
      <c r="O103" s="4" t="str">
        <f t="shared" si="107"/>
        <v>CM</v>
      </c>
      <c r="P103" s="4" t="str">
        <f t="shared" si="107"/>
        <v/>
      </c>
      <c r="Q103" s="4" t="str">
        <f t="shared" si="107"/>
        <v>BQQJQCGLbmtswdlcrgjdlmphhdlnqvgrzf</v>
      </c>
      <c r="R103" s="4" t="str">
        <f t="shared" si="107"/>
        <v/>
      </c>
      <c r="S103" s="4" t="str">
        <f t="shared" si="107"/>
        <v>RWMHH</v>
      </c>
      <c r="U103" s="4" t="str">
        <f t="shared" si="12"/>
        <v>td</v>
      </c>
      <c r="V103" s="4" t="str">
        <f t="array" ref="V103">LOWER(IFERROR(PROPER(CONCATENATE(MID(JOIN("",U103),LEN(JOIN("",U103))-ROW(INDIRECT("1:"&amp;LEN(JOIN("",U103))))+1,1))),""))</f>
        <v>dt</v>
      </c>
      <c r="X103" s="4">
        <f t="shared" si="13"/>
        <v>2</v>
      </c>
      <c r="Y103" s="4" t="b">
        <f t="shared" si="14"/>
        <v>1</v>
      </c>
    </row>
    <row r="104">
      <c r="A104" s="1" t="s">
        <v>102</v>
      </c>
      <c r="B104" s="4" t="str">
        <f>IFERROR(__xludf.DUMMYFUNCTION("SPLIT(A104,"" "")"),"move")</f>
        <v>move</v>
      </c>
      <c r="C104" s="4">
        <f>IFERROR(__xludf.DUMMYFUNCTION("""COMPUTED_VALUE"""),2.0)</f>
        <v>2</v>
      </c>
      <c r="D104" s="4" t="str">
        <f>IFERROR(__xludf.DUMMYFUNCTION("""COMPUTED_VALUE"""),"from")</f>
        <v>from</v>
      </c>
      <c r="E104" s="4">
        <f>IFERROR(__xludf.DUMMYFUNCTION("""COMPUTED_VALUE"""),4.0)</f>
        <v>4</v>
      </c>
      <c r="F104" s="4" t="str">
        <f>IFERROR(__xludf.DUMMYFUNCTION("""COMPUTED_VALUE"""),"to")</f>
        <v>to</v>
      </c>
      <c r="G104" s="4">
        <f>IFERROR(__xludf.DUMMYFUNCTION("""COMPUTED_VALUE"""),3.0)</f>
        <v>3</v>
      </c>
      <c r="I104" s="4">
        <f t="shared" si="15"/>
        <v>94</v>
      </c>
      <c r="K104" s="4" t="str">
        <f t="shared" ref="K104:S104" si="108">IFS(
K$9=$G104, UPPER(K103) &amp; $U103,
K$9=$E104, LEFT(K103,LEN(K103)-LEN($U103)),
1,UPPER(K103)
)</f>
        <v>PNRMNH</v>
      </c>
      <c r="L104" s="4" t="str">
        <f t="shared" si="108"/>
        <v>LG</v>
      </c>
      <c r="M104" s="4" t="str">
        <f t="shared" si="108"/>
        <v>LFTVtd</v>
      </c>
      <c r="N104" s="4" t="str">
        <f t="shared" si="108"/>
        <v>P</v>
      </c>
      <c r="O104" s="4" t="str">
        <f t="shared" si="108"/>
        <v>CM</v>
      </c>
      <c r="P104" s="4" t="str">
        <f t="shared" si="108"/>
        <v/>
      </c>
      <c r="Q104" s="4" t="str">
        <f t="shared" si="108"/>
        <v>BQQJQCGLBMTSWDLCRGJDLMPHHDLNQVGRZF</v>
      </c>
      <c r="R104" s="4" t="str">
        <f t="shared" si="108"/>
        <v/>
      </c>
      <c r="S104" s="4" t="str">
        <f t="shared" si="108"/>
        <v>RWMHH</v>
      </c>
      <c r="U104" s="4" t="str">
        <f t="shared" si="12"/>
        <v>hh</v>
      </c>
      <c r="V104" s="4" t="str">
        <f t="array" ref="V104">LOWER(IFERROR(PROPER(CONCATENATE(MID(JOIN("",U104),LEN(JOIN("",U104))-ROW(INDIRECT("1:"&amp;LEN(JOIN("",U104))))+1,1))),""))</f>
        <v>hh</v>
      </c>
      <c r="X104" s="4">
        <f t="shared" si="13"/>
        <v>2</v>
      </c>
      <c r="Y104" s="4" t="b">
        <f t="shared" si="14"/>
        <v>1</v>
      </c>
    </row>
    <row r="105">
      <c r="A105" s="1" t="s">
        <v>24</v>
      </c>
      <c r="B105" s="4" t="str">
        <f>IFERROR(__xludf.DUMMYFUNCTION("SPLIT(A105,"" "")"),"move")</f>
        <v>move</v>
      </c>
      <c r="C105" s="4">
        <f>IFERROR(__xludf.DUMMYFUNCTION("""COMPUTED_VALUE"""),2.0)</f>
        <v>2</v>
      </c>
      <c r="D105" s="4" t="str">
        <f>IFERROR(__xludf.DUMMYFUNCTION("""COMPUTED_VALUE"""),"from")</f>
        <v>from</v>
      </c>
      <c r="E105" s="4">
        <f>IFERROR(__xludf.DUMMYFUNCTION("""COMPUTED_VALUE"""),9.0)</f>
        <v>9</v>
      </c>
      <c r="F105" s="4" t="str">
        <f>IFERROR(__xludf.DUMMYFUNCTION("""COMPUTED_VALUE"""),"to")</f>
        <v>to</v>
      </c>
      <c r="G105" s="4">
        <f>IFERROR(__xludf.DUMMYFUNCTION("""COMPUTED_VALUE"""),1.0)</f>
        <v>1</v>
      </c>
      <c r="I105" s="4">
        <f t="shared" si="15"/>
        <v>95</v>
      </c>
      <c r="K105" s="4" t="str">
        <f t="shared" ref="K105:S105" si="109">IFS(
K$9=$G105, UPPER(K104) &amp; $U104,
K$9=$E105, LEFT(K104,LEN(K104)-LEN($U104)),
1,UPPER(K104)
)</f>
        <v>PNRMNHhh</v>
      </c>
      <c r="L105" s="4" t="str">
        <f t="shared" si="109"/>
        <v>LG</v>
      </c>
      <c r="M105" s="4" t="str">
        <f t="shared" si="109"/>
        <v>LFTVTD</v>
      </c>
      <c r="N105" s="4" t="str">
        <f t="shared" si="109"/>
        <v>P</v>
      </c>
      <c r="O105" s="4" t="str">
        <f t="shared" si="109"/>
        <v>CM</v>
      </c>
      <c r="P105" s="4" t="str">
        <f t="shared" si="109"/>
        <v/>
      </c>
      <c r="Q105" s="4" t="str">
        <f t="shared" si="109"/>
        <v>BQQJQCGLBMTSWDLCRGJDLMPHHDLNQVGRZF</v>
      </c>
      <c r="R105" s="4" t="str">
        <f t="shared" si="109"/>
        <v/>
      </c>
      <c r="S105" s="4" t="str">
        <f t="shared" si="109"/>
        <v>RWM</v>
      </c>
      <c r="U105" s="4" t="str">
        <f t="shared" si="12"/>
        <v>tvtd</v>
      </c>
      <c r="V105" s="4" t="str">
        <f t="array" ref="V105">LOWER(IFERROR(PROPER(CONCATENATE(MID(JOIN("",U105),LEN(JOIN("",U105))-ROW(INDIRECT("1:"&amp;LEN(JOIN("",U105))))+1,1))),""))</f>
        <v>dtvt</v>
      </c>
      <c r="X105" s="4">
        <f t="shared" si="13"/>
        <v>4</v>
      </c>
      <c r="Y105" s="4" t="b">
        <f t="shared" si="14"/>
        <v>1</v>
      </c>
    </row>
    <row r="106">
      <c r="A106" s="1" t="s">
        <v>103</v>
      </c>
      <c r="B106" s="4" t="str">
        <f>IFERROR(__xludf.DUMMYFUNCTION("SPLIT(A106,"" "")"),"move")</f>
        <v>move</v>
      </c>
      <c r="C106" s="4">
        <f>IFERROR(__xludf.DUMMYFUNCTION("""COMPUTED_VALUE"""),4.0)</f>
        <v>4</v>
      </c>
      <c r="D106" s="4" t="str">
        <f>IFERROR(__xludf.DUMMYFUNCTION("""COMPUTED_VALUE"""),"from")</f>
        <v>from</v>
      </c>
      <c r="E106" s="4">
        <f>IFERROR(__xludf.DUMMYFUNCTION("""COMPUTED_VALUE"""),3.0)</f>
        <v>3</v>
      </c>
      <c r="F106" s="4" t="str">
        <f>IFERROR(__xludf.DUMMYFUNCTION("""COMPUTED_VALUE"""),"to")</f>
        <v>to</v>
      </c>
      <c r="G106" s="4">
        <f>IFERROR(__xludf.DUMMYFUNCTION("""COMPUTED_VALUE"""),6.0)</f>
        <v>6</v>
      </c>
      <c r="I106" s="4">
        <f t="shared" si="15"/>
        <v>96</v>
      </c>
      <c r="K106" s="4" t="str">
        <f t="shared" ref="K106:S106" si="110">IFS(
K$9=$G106, UPPER(K105) &amp; $U105,
K$9=$E106, LEFT(K105,LEN(K105)-LEN($U105)),
1,UPPER(K105)
)</f>
        <v>PNRMNHHH</v>
      </c>
      <c r="L106" s="4" t="str">
        <f t="shared" si="110"/>
        <v>LG</v>
      </c>
      <c r="M106" s="4" t="str">
        <f t="shared" si="110"/>
        <v>LF</v>
      </c>
      <c r="N106" s="4" t="str">
        <f t="shared" si="110"/>
        <v>P</v>
      </c>
      <c r="O106" s="4" t="str">
        <f t="shared" si="110"/>
        <v>CM</v>
      </c>
      <c r="P106" s="4" t="str">
        <f t="shared" si="110"/>
        <v>tvtd</v>
      </c>
      <c r="Q106" s="4" t="str">
        <f t="shared" si="110"/>
        <v>BQQJQCGLBMTSWDLCRGJDLMPHHDLNQVGRZF</v>
      </c>
      <c r="R106" s="4" t="str">
        <f t="shared" si="110"/>
        <v/>
      </c>
      <c r="S106" s="4" t="str">
        <f t="shared" si="110"/>
        <v>RWM</v>
      </c>
      <c r="U106" s="4" t="str">
        <f t="shared" si="12"/>
        <v>p</v>
      </c>
      <c r="V106" s="4" t="str">
        <f t="array" ref="V106">LOWER(IFERROR(PROPER(CONCATENATE(MID(JOIN("",U106),LEN(JOIN("",U106))-ROW(INDIRECT("1:"&amp;LEN(JOIN("",U106))))+1,1))),""))</f>
        <v>p</v>
      </c>
      <c r="X106" s="4">
        <f t="shared" si="13"/>
        <v>1</v>
      </c>
      <c r="Y106" s="4" t="b">
        <f t="shared" si="14"/>
        <v>1</v>
      </c>
    </row>
    <row r="107">
      <c r="A107" s="1" t="s">
        <v>104</v>
      </c>
      <c r="B107" s="4" t="str">
        <f>IFERROR(__xludf.DUMMYFUNCTION("SPLIT(A107,"" "")"),"move")</f>
        <v>move</v>
      </c>
      <c r="C107" s="4">
        <f>IFERROR(__xludf.DUMMYFUNCTION("""COMPUTED_VALUE"""),1.0)</f>
        <v>1</v>
      </c>
      <c r="D107" s="4" t="str">
        <f>IFERROR(__xludf.DUMMYFUNCTION("""COMPUTED_VALUE"""),"from")</f>
        <v>from</v>
      </c>
      <c r="E107" s="4">
        <f>IFERROR(__xludf.DUMMYFUNCTION("""COMPUTED_VALUE"""),4.0)</f>
        <v>4</v>
      </c>
      <c r="F107" s="4" t="str">
        <f>IFERROR(__xludf.DUMMYFUNCTION("""COMPUTED_VALUE"""),"to")</f>
        <v>to</v>
      </c>
      <c r="G107" s="4">
        <f>IFERROR(__xludf.DUMMYFUNCTION("""COMPUTED_VALUE"""),5.0)</f>
        <v>5</v>
      </c>
      <c r="I107" s="4">
        <f t="shared" si="15"/>
        <v>97</v>
      </c>
      <c r="K107" s="4" t="str">
        <f t="shared" ref="K107:S107" si="111">IFS(
K$9=$G107, UPPER(K106) &amp; $U106,
K$9=$E107, LEFT(K106,LEN(K106)-LEN($U106)),
1,UPPER(K106)
)</f>
        <v>PNRMNHHH</v>
      </c>
      <c r="L107" s="4" t="str">
        <f t="shared" si="111"/>
        <v>LG</v>
      </c>
      <c r="M107" s="4" t="str">
        <f t="shared" si="111"/>
        <v>LF</v>
      </c>
      <c r="N107" s="4" t="str">
        <f t="shared" si="111"/>
        <v/>
      </c>
      <c r="O107" s="4" t="str">
        <f t="shared" si="111"/>
        <v>CMp</v>
      </c>
      <c r="P107" s="4" t="str">
        <f t="shared" si="111"/>
        <v>TVTD</v>
      </c>
      <c r="Q107" s="4" t="str">
        <f t="shared" si="111"/>
        <v>BQQJQCGLBMTSWDLCRGJDLMPHHDLNQVGRZF</v>
      </c>
      <c r="R107" s="4" t="str">
        <f t="shared" si="111"/>
        <v/>
      </c>
      <c r="S107" s="4" t="str">
        <f t="shared" si="111"/>
        <v>RWM</v>
      </c>
      <c r="U107" s="4" t="str">
        <f t="shared" si="12"/>
        <v>f</v>
      </c>
      <c r="V107" s="4" t="str">
        <f t="array" ref="V107">LOWER(IFERROR(PROPER(CONCATENATE(MID(JOIN("",U107),LEN(JOIN("",U107))-ROW(INDIRECT("1:"&amp;LEN(JOIN("",U107))))+1,1))),""))</f>
        <v>f</v>
      </c>
      <c r="X107" s="4">
        <f t="shared" si="13"/>
        <v>1</v>
      </c>
      <c r="Y107" s="4" t="b">
        <f t="shared" si="14"/>
        <v>1</v>
      </c>
    </row>
    <row r="108">
      <c r="A108" s="1" t="s">
        <v>39</v>
      </c>
      <c r="B108" s="4" t="str">
        <f>IFERROR(__xludf.DUMMYFUNCTION("SPLIT(A108,"" "")"),"move")</f>
        <v>move</v>
      </c>
      <c r="C108" s="4">
        <f>IFERROR(__xludf.DUMMYFUNCTION("""COMPUTED_VALUE"""),1.0)</f>
        <v>1</v>
      </c>
      <c r="D108" s="4" t="str">
        <f>IFERROR(__xludf.DUMMYFUNCTION("""COMPUTED_VALUE"""),"from")</f>
        <v>from</v>
      </c>
      <c r="E108" s="4">
        <f>IFERROR(__xludf.DUMMYFUNCTION("""COMPUTED_VALUE"""),3.0)</f>
        <v>3</v>
      </c>
      <c r="F108" s="4" t="str">
        <f>IFERROR(__xludf.DUMMYFUNCTION("""COMPUTED_VALUE"""),"to")</f>
        <v>to</v>
      </c>
      <c r="G108" s="4">
        <f>IFERROR(__xludf.DUMMYFUNCTION("""COMPUTED_VALUE"""),4.0)</f>
        <v>4</v>
      </c>
      <c r="I108" s="4">
        <f t="shared" si="15"/>
        <v>98</v>
      </c>
      <c r="K108" s="4" t="str">
        <f t="shared" ref="K108:S108" si="112">IFS(
K$9=$G108, UPPER(K107) &amp; $U107,
K$9=$E108, LEFT(K107,LEN(K107)-LEN($U107)),
1,UPPER(K107)
)</f>
        <v>PNRMNHHH</v>
      </c>
      <c r="L108" s="4" t="str">
        <f t="shared" si="112"/>
        <v>LG</v>
      </c>
      <c r="M108" s="4" t="str">
        <f t="shared" si="112"/>
        <v>L</v>
      </c>
      <c r="N108" s="4" t="str">
        <f t="shared" si="112"/>
        <v>f</v>
      </c>
      <c r="O108" s="4" t="str">
        <f t="shared" si="112"/>
        <v>CMP</v>
      </c>
      <c r="P108" s="4" t="str">
        <f t="shared" si="112"/>
        <v>TVTD</v>
      </c>
      <c r="Q108" s="4" t="str">
        <f t="shared" si="112"/>
        <v>BQQJQCGLBMTSWDLCRGJDLMPHHDLNQVGRZF</v>
      </c>
      <c r="R108" s="4" t="str">
        <f t="shared" si="112"/>
        <v/>
      </c>
      <c r="S108" s="4" t="str">
        <f t="shared" si="112"/>
        <v>RWM</v>
      </c>
      <c r="U108" s="4" t="str">
        <f t="shared" si="12"/>
        <v>hhh</v>
      </c>
      <c r="V108" s="4" t="str">
        <f t="array" ref="V108">LOWER(IFERROR(PROPER(CONCATENATE(MID(JOIN("",U108),LEN(JOIN("",U108))-ROW(INDIRECT("1:"&amp;LEN(JOIN("",U108))))+1,1))),""))</f>
        <v>hhh</v>
      </c>
      <c r="X108" s="4">
        <f t="shared" si="13"/>
        <v>3</v>
      </c>
      <c r="Y108" s="4" t="b">
        <f t="shared" si="14"/>
        <v>1</v>
      </c>
    </row>
    <row r="109">
      <c r="A109" s="1" t="s">
        <v>105</v>
      </c>
      <c r="B109" s="4" t="str">
        <f>IFERROR(__xludf.DUMMYFUNCTION("SPLIT(A109,"" "")"),"move")</f>
        <v>move</v>
      </c>
      <c r="C109" s="4">
        <f>IFERROR(__xludf.DUMMYFUNCTION("""COMPUTED_VALUE"""),3.0)</f>
        <v>3</v>
      </c>
      <c r="D109" s="4" t="str">
        <f>IFERROR(__xludf.DUMMYFUNCTION("""COMPUTED_VALUE"""),"from")</f>
        <v>from</v>
      </c>
      <c r="E109" s="4">
        <f>IFERROR(__xludf.DUMMYFUNCTION("""COMPUTED_VALUE"""),1.0)</f>
        <v>1</v>
      </c>
      <c r="F109" s="4" t="str">
        <f>IFERROR(__xludf.DUMMYFUNCTION("""COMPUTED_VALUE"""),"to")</f>
        <v>to</v>
      </c>
      <c r="G109" s="4">
        <f>IFERROR(__xludf.DUMMYFUNCTION("""COMPUTED_VALUE"""),9.0)</f>
        <v>9</v>
      </c>
      <c r="I109" s="4">
        <f t="shared" si="15"/>
        <v>99</v>
      </c>
      <c r="K109" s="4" t="str">
        <f t="shared" ref="K109:S109" si="113">IFS(
K$9=$G109, UPPER(K108) &amp; $U108,
K$9=$E109, LEFT(K108,LEN(K108)-LEN($U108)),
1,UPPER(K108)
)</f>
        <v>PNRMN</v>
      </c>
      <c r="L109" s="4" t="str">
        <f t="shared" si="113"/>
        <v>LG</v>
      </c>
      <c r="M109" s="4" t="str">
        <f t="shared" si="113"/>
        <v>L</v>
      </c>
      <c r="N109" s="4" t="str">
        <f t="shared" si="113"/>
        <v>F</v>
      </c>
      <c r="O109" s="4" t="str">
        <f t="shared" si="113"/>
        <v>CMP</v>
      </c>
      <c r="P109" s="4" t="str">
        <f t="shared" si="113"/>
        <v>TVTD</v>
      </c>
      <c r="Q109" s="4" t="str">
        <f t="shared" si="113"/>
        <v>BQQJQCGLBMTSWDLCRGJDLMPHHDLNQVGRZF</v>
      </c>
      <c r="R109" s="4" t="str">
        <f t="shared" si="113"/>
        <v/>
      </c>
      <c r="S109" s="4" t="str">
        <f t="shared" si="113"/>
        <v>RWMhhh</v>
      </c>
      <c r="U109" s="4" t="str">
        <f t="shared" si="12"/>
        <v>f</v>
      </c>
      <c r="V109" s="4" t="str">
        <f t="array" ref="V109">LOWER(IFERROR(PROPER(CONCATENATE(MID(JOIN("",U109),LEN(JOIN("",U109))-ROW(INDIRECT("1:"&amp;LEN(JOIN("",U109))))+1,1))),""))</f>
        <v>f</v>
      </c>
      <c r="X109" s="4">
        <f t="shared" si="13"/>
        <v>1</v>
      </c>
      <c r="Y109" s="4" t="b">
        <f t="shared" si="14"/>
        <v>1</v>
      </c>
    </row>
    <row r="110">
      <c r="A110" s="1" t="s">
        <v>106</v>
      </c>
      <c r="B110" s="4" t="str">
        <f>IFERROR(__xludf.DUMMYFUNCTION("SPLIT(A110,"" "")"),"move")</f>
        <v>move</v>
      </c>
      <c r="C110" s="4">
        <f>IFERROR(__xludf.DUMMYFUNCTION("""COMPUTED_VALUE"""),1.0)</f>
        <v>1</v>
      </c>
      <c r="D110" s="4" t="str">
        <f>IFERROR(__xludf.DUMMYFUNCTION("""COMPUTED_VALUE"""),"from")</f>
        <v>from</v>
      </c>
      <c r="E110" s="4">
        <f>IFERROR(__xludf.DUMMYFUNCTION("""COMPUTED_VALUE"""),4.0)</f>
        <v>4</v>
      </c>
      <c r="F110" s="4" t="str">
        <f>IFERROR(__xludf.DUMMYFUNCTION("""COMPUTED_VALUE"""),"to")</f>
        <v>to</v>
      </c>
      <c r="G110" s="4">
        <f>IFERROR(__xludf.DUMMYFUNCTION("""COMPUTED_VALUE"""),7.0)</f>
        <v>7</v>
      </c>
      <c r="I110" s="4">
        <f t="shared" si="15"/>
        <v>100</v>
      </c>
      <c r="K110" s="4" t="str">
        <f t="shared" ref="K110:S110" si="114">IFS(
K$9=$G110, UPPER(K109) &amp; $U109,
K$9=$E110, LEFT(K109,LEN(K109)-LEN($U109)),
1,UPPER(K109)
)</f>
        <v>PNRMN</v>
      </c>
      <c r="L110" s="4" t="str">
        <f t="shared" si="114"/>
        <v>LG</v>
      </c>
      <c r="M110" s="4" t="str">
        <f t="shared" si="114"/>
        <v>L</v>
      </c>
      <c r="N110" s="4" t="str">
        <f t="shared" si="114"/>
        <v/>
      </c>
      <c r="O110" s="4" t="str">
        <f t="shared" si="114"/>
        <v>CMP</v>
      </c>
      <c r="P110" s="4" t="str">
        <f t="shared" si="114"/>
        <v>TVTD</v>
      </c>
      <c r="Q110" s="4" t="str">
        <f t="shared" si="114"/>
        <v>BQQJQCGLBMTSWDLCRGJDLMPHHDLNQVGRZFf</v>
      </c>
      <c r="R110" s="4" t="str">
        <f t="shared" si="114"/>
        <v/>
      </c>
      <c r="S110" s="4" t="str">
        <f t="shared" si="114"/>
        <v>RWMHHH</v>
      </c>
      <c r="U110" s="4" t="str">
        <f t="shared" si="12"/>
        <v>p</v>
      </c>
      <c r="V110" s="4" t="str">
        <f t="array" ref="V110">LOWER(IFERROR(PROPER(CONCATENATE(MID(JOIN("",U110),LEN(JOIN("",U110))-ROW(INDIRECT("1:"&amp;LEN(JOIN("",U110))))+1,1))),""))</f>
        <v>p</v>
      </c>
      <c r="X110" s="4">
        <f t="shared" si="13"/>
        <v>1</v>
      </c>
      <c r="Y110" s="4" t="b">
        <f t="shared" si="14"/>
        <v>1</v>
      </c>
    </row>
    <row r="111">
      <c r="A111" s="1" t="s">
        <v>57</v>
      </c>
      <c r="B111" s="4" t="str">
        <f>IFERROR(__xludf.DUMMYFUNCTION("SPLIT(A111,"" "")"),"move")</f>
        <v>move</v>
      </c>
      <c r="C111" s="4">
        <f>IFERROR(__xludf.DUMMYFUNCTION("""COMPUTED_VALUE"""),1.0)</f>
        <v>1</v>
      </c>
      <c r="D111" s="4" t="str">
        <f>IFERROR(__xludf.DUMMYFUNCTION("""COMPUTED_VALUE"""),"from")</f>
        <v>from</v>
      </c>
      <c r="E111" s="4">
        <f>IFERROR(__xludf.DUMMYFUNCTION("""COMPUTED_VALUE"""),5.0)</f>
        <v>5</v>
      </c>
      <c r="F111" s="4" t="str">
        <f>IFERROR(__xludf.DUMMYFUNCTION("""COMPUTED_VALUE"""),"to")</f>
        <v>to</v>
      </c>
      <c r="G111" s="4">
        <f>IFERROR(__xludf.DUMMYFUNCTION("""COMPUTED_VALUE"""),7.0)</f>
        <v>7</v>
      </c>
      <c r="I111" s="4">
        <f t="shared" si="15"/>
        <v>101</v>
      </c>
      <c r="K111" s="4" t="str">
        <f t="shared" ref="K111:S111" si="115">IFS(
K$9=$G111, UPPER(K110) &amp; $U110,
K$9=$E111, LEFT(K110,LEN(K110)-LEN($U110)),
1,UPPER(K110)
)</f>
        <v>PNRMN</v>
      </c>
      <c r="L111" s="4" t="str">
        <f t="shared" si="115"/>
        <v>LG</v>
      </c>
      <c r="M111" s="4" t="str">
        <f t="shared" si="115"/>
        <v>L</v>
      </c>
      <c r="N111" s="4" t="str">
        <f t="shared" si="115"/>
        <v/>
      </c>
      <c r="O111" s="4" t="str">
        <f t="shared" si="115"/>
        <v>CM</v>
      </c>
      <c r="P111" s="4" t="str">
        <f t="shared" si="115"/>
        <v>TVTD</v>
      </c>
      <c r="Q111" s="4" t="str">
        <f t="shared" si="115"/>
        <v>BQQJQCGLBMTSWDLCRGJDLMPHHDLNQVGRZFFp</v>
      </c>
      <c r="R111" s="4" t="str">
        <f t="shared" si="115"/>
        <v/>
      </c>
      <c r="S111" s="4" t="str">
        <f t="shared" si="115"/>
        <v>RWMHHH</v>
      </c>
      <c r="U111" s="4" t="str">
        <f t="shared" si="12"/>
        <v>d</v>
      </c>
      <c r="V111" s="4" t="str">
        <f t="array" ref="V111">LOWER(IFERROR(PROPER(CONCATENATE(MID(JOIN("",U111),LEN(JOIN("",U111))-ROW(INDIRECT("1:"&amp;LEN(JOIN("",U111))))+1,1))),""))</f>
        <v>d</v>
      </c>
      <c r="X111" s="4">
        <f t="shared" si="13"/>
        <v>1</v>
      </c>
      <c r="Y111" s="4" t="b">
        <f t="shared" si="14"/>
        <v>1</v>
      </c>
    </row>
    <row r="112">
      <c r="A112" s="1" t="s">
        <v>58</v>
      </c>
      <c r="B112" s="4" t="str">
        <f>IFERROR(__xludf.DUMMYFUNCTION("SPLIT(A112,"" "")"),"move")</f>
        <v>move</v>
      </c>
      <c r="C112" s="4">
        <f>IFERROR(__xludf.DUMMYFUNCTION("""COMPUTED_VALUE"""),1.0)</f>
        <v>1</v>
      </c>
      <c r="D112" s="4" t="str">
        <f>IFERROR(__xludf.DUMMYFUNCTION("""COMPUTED_VALUE"""),"from")</f>
        <v>from</v>
      </c>
      <c r="E112" s="4">
        <f>IFERROR(__xludf.DUMMYFUNCTION("""COMPUTED_VALUE"""),6.0)</f>
        <v>6</v>
      </c>
      <c r="F112" s="4" t="str">
        <f>IFERROR(__xludf.DUMMYFUNCTION("""COMPUTED_VALUE"""),"to")</f>
        <v>to</v>
      </c>
      <c r="G112" s="4">
        <f>IFERROR(__xludf.DUMMYFUNCTION("""COMPUTED_VALUE"""),9.0)</f>
        <v>9</v>
      </c>
      <c r="I112" s="4">
        <f t="shared" si="15"/>
        <v>102</v>
      </c>
      <c r="K112" s="4" t="str">
        <f t="shared" ref="K112:S112" si="116">IFS(
K$9=$G112, UPPER(K111) &amp; $U111,
K$9=$E112, LEFT(K111,LEN(K111)-LEN($U111)),
1,UPPER(K111)
)</f>
        <v>PNRMN</v>
      </c>
      <c r="L112" s="4" t="str">
        <f t="shared" si="116"/>
        <v>LG</v>
      </c>
      <c r="M112" s="4" t="str">
        <f t="shared" si="116"/>
        <v>L</v>
      </c>
      <c r="N112" s="4" t="str">
        <f t="shared" si="116"/>
        <v/>
      </c>
      <c r="O112" s="4" t="str">
        <f t="shared" si="116"/>
        <v>CM</v>
      </c>
      <c r="P112" s="4" t="str">
        <f t="shared" si="116"/>
        <v>TVT</v>
      </c>
      <c r="Q112" s="4" t="str">
        <f t="shared" si="116"/>
        <v>BQQJQCGLBMTSWDLCRGJDLMPHHDLNQVGRZFFP</v>
      </c>
      <c r="R112" s="4" t="str">
        <f t="shared" si="116"/>
        <v/>
      </c>
      <c r="S112" s="4" t="str">
        <f t="shared" si="116"/>
        <v>RWMHHHd</v>
      </c>
      <c r="U112" s="4" t="str">
        <f t="shared" si="12"/>
        <v>dlcrgjdlmphhdlnqvgrzffp</v>
      </c>
      <c r="V112" s="4" t="str">
        <f t="array" ref="V112">LOWER(IFERROR(PROPER(CONCATENATE(MID(JOIN("",U112),LEN(JOIN("",U112))-ROW(INDIRECT("1:"&amp;LEN(JOIN("",U112))))+1,1))),""))</f>
        <v>pffzrgvqnldhhpmldjgrcld</v>
      </c>
      <c r="X112" s="4">
        <f t="shared" si="13"/>
        <v>23</v>
      </c>
      <c r="Y112" s="4" t="b">
        <f t="shared" si="14"/>
        <v>1</v>
      </c>
    </row>
    <row r="113">
      <c r="A113" s="1" t="s">
        <v>107</v>
      </c>
      <c r="B113" s="4" t="str">
        <f>IFERROR(__xludf.DUMMYFUNCTION("SPLIT(A113,"" "")"),"move")</f>
        <v>move</v>
      </c>
      <c r="C113" s="4">
        <f>IFERROR(__xludf.DUMMYFUNCTION("""COMPUTED_VALUE"""),23.0)</f>
        <v>23</v>
      </c>
      <c r="D113" s="4" t="str">
        <f>IFERROR(__xludf.DUMMYFUNCTION("""COMPUTED_VALUE"""),"from")</f>
        <v>from</v>
      </c>
      <c r="E113" s="4">
        <f>IFERROR(__xludf.DUMMYFUNCTION("""COMPUTED_VALUE"""),7.0)</f>
        <v>7</v>
      </c>
      <c r="F113" s="4" t="str">
        <f>IFERROR(__xludf.DUMMYFUNCTION("""COMPUTED_VALUE"""),"to")</f>
        <v>to</v>
      </c>
      <c r="G113" s="4">
        <f>IFERROR(__xludf.DUMMYFUNCTION("""COMPUTED_VALUE"""),1.0)</f>
        <v>1</v>
      </c>
      <c r="I113" s="4">
        <f t="shared" si="15"/>
        <v>103</v>
      </c>
      <c r="K113" s="4" t="str">
        <f t="shared" ref="K113:S113" si="117">IFS(
K$9=$G113, UPPER(K112) &amp; $U112,
K$9=$E113, LEFT(K112,LEN(K112)-LEN($U112)),
1,UPPER(K112)
)</f>
        <v>PNRMNdlcrgjdlmphhdlnqvgrzffp</v>
      </c>
      <c r="L113" s="4" t="str">
        <f t="shared" si="117"/>
        <v>LG</v>
      </c>
      <c r="M113" s="4" t="str">
        <f t="shared" si="117"/>
        <v>L</v>
      </c>
      <c r="N113" s="4" t="str">
        <f t="shared" si="117"/>
        <v/>
      </c>
      <c r="O113" s="4" t="str">
        <f t="shared" si="117"/>
        <v>CM</v>
      </c>
      <c r="P113" s="4" t="str">
        <f t="shared" si="117"/>
        <v>TVT</v>
      </c>
      <c r="Q113" s="4" t="str">
        <f t="shared" si="117"/>
        <v>BQQJQCGLBMTSW</v>
      </c>
      <c r="R113" s="4" t="str">
        <f t="shared" si="117"/>
        <v/>
      </c>
      <c r="S113" s="4" t="str">
        <f t="shared" si="117"/>
        <v>RWMHHHD</v>
      </c>
      <c r="U113" s="4" t="str">
        <f t="shared" si="12"/>
        <v>hhhd</v>
      </c>
      <c r="V113" s="4" t="str">
        <f t="array" ref="V113">LOWER(IFERROR(PROPER(CONCATENATE(MID(JOIN("",U113),LEN(JOIN("",U113))-ROW(INDIRECT("1:"&amp;LEN(JOIN("",U113))))+1,1))),""))</f>
        <v>dhhh</v>
      </c>
      <c r="X113" s="4">
        <f t="shared" si="13"/>
        <v>4</v>
      </c>
      <c r="Y113" s="4" t="b">
        <f t="shared" si="14"/>
        <v>1</v>
      </c>
    </row>
    <row r="114">
      <c r="A114" s="1" t="s">
        <v>108</v>
      </c>
      <c r="B114" s="4" t="str">
        <f>IFERROR(__xludf.DUMMYFUNCTION("SPLIT(A114,"" "")"),"move")</f>
        <v>move</v>
      </c>
      <c r="C114" s="4">
        <f>IFERROR(__xludf.DUMMYFUNCTION("""COMPUTED_VALUE"""),4.0)</f>
        <v>4</v>
      </c>
      <c r="D114" s="4" t="str">
        <f>IFERROR(__xludf.DUMMYFUNCTION("""COMPUTED_VALUE"""),"from")</f>
        <v>from</v>
      </c>
      <c r="E114" s="4">
        <f>IFERROR(__xludf.DUMMYFUNCTION("""COMPUTED_VALUE"""),9.0)</f>
        <v>9</v>
      </c>
      <c r="F114" s="4" t="str">
        <f>IFERROR(__xludf.DUMMYFUNCTION("""COMPUTED_VALUE"""),"to")</f>
        <v>to</v>
      </c>
      <c r="G114" s="4">
        <f>IFERROR(__xludf.DUMMYFUNCTION("""COMPUTED_VALUE"""),5.0)</f>
        <v>5</v>
      </c>
      <c r="I114" s="4">
        <f t="shared" si="15"/>
        <v>104</v>
      </c>
      <c r="K114" s="4" t="str">
        <f t="shared" ref="K114:S114" si="118">IFS(
K$9=$G114, UPPER(K113) &amp; $U113,
K$9=$E114, LEFT(K113,LEN(K113)-LEN($U113)),
1,UPPER(K113)
)</f>
        <v>PNRMNDLCRGJDLMPHHDLNQVGRZFFP</v>
      </c>
      <c r="L114" s="4" t="str">
        <f t="shared" si="118"/>
        <v>LG</v>
      </c>
      <c r="M114" s="4" t="str">
        <f t="shared" si="118"/>
        <v>L</v>
      </c>
      <c r="N114" s="4" t="str">
        <f t="shared" si="118"/>
        <v/>
      </c>
      <c r="O114" s="4" t="str">
        <f t="shared" si="118"/>
        <v>CMhhhd</v>
      </c>
      <c r="P114" s="4" t="str">
        <f t="shared" si="118"/>
        <v>TVT</v>
      </c>
      <c r="Q114" s="4" t="str">
        <f t="shared" si="118"/>
        <v>BQQJQCGLBMTSW</v>
      </c>
      <c r="R114" s="4" t="str">
        <f t="shared" si="118"/>
        <v/>
      </c>
      <c r="S114" s="4" t="str">
        <f t="shared" si="118"/>
        <v>RWM</v>
      </c>
      <c r="U114" s="4" t="str">
        <f t="shared" si="12"/>
        <v>rwm</v>
      </c>
      <c r="V114" s="4" t="str">
        <f t="array" ref="V114">LOWER(IFERROR(PROPER(CONCATENATE(MID(JOIN("",U114),LEN(JOIN("",U114))-ROW(INDIRECT("1:"&amp;LEN(JOIN("",U114))))+1,1))),""))</f>
        <v>mwr</v>
      </c>
      <c r="X114" s="4">
        <f t="shared" si="13"/>
        <v>3</v>
      </c>
      <c r="Y114" s="4" t="b">
        <f t="shared" si="14"/>
        <v>1</v>
      </c>
    </row>
    <row r="115">
      <c r="A115" s="1" t="s">
        <v>109</v>
      </c>
      <c r="B115" s="4" t="str">
        <f>IFERROR(__xludf.DUMMYFUNCTION("SPLIT(A115,"" "")"),"move")</f>
        <v>move</v>
      </c>
      <c r="C115" s="4">
        <f>IFERROR(__xludf.DUMMYFUNCTION("""COMPUTED_VALUE"""),3.0)</f>
        <v>3</v>
      </c>
      <c r="D115" s="4" t="str">
        <f>IFERROR(__xludf.DUMMYFUNCTION("""COMPUTED_VALUE"""),"from")</f>
        <v>from</v>
      </c>
      <c r="E115" s="4">
        <f>IFERROR(__xludf.DUMMYFUNCTION("""COMPUTED_VALUE"""),9.0)</f>
        <v>9</v>
      </c>
      <c r="F115" s="4" t="str">
        <f>IFERROR(__xludf.DUMMYFUNCTION("""COMPUTED_VALUE"""),"to")</f>
        <v>to</v>
      </c>
      <c r="G115" s="4">
        <f>IFERROR(__xludf.DUMMYFUNCTION("""COMPUTED_VALUE"""),4.0)</f>
        <v>4</v>
      </c>
      <c r="I115" s="4">
        <f t="shared" si="15"/>
        <v>105</v>
      </c>
      <c r="K115" s="4" t="str">
        <f t="shared" ref="K115:S115" si="119">IFS(
K$9=$G115, UPPER(K114) &amp; $U114,
K$9=$E115, LEFT(K114,LEN(K114)-LEN($U114)),
1,UPPER(K114)
)</f>
        <v>PNRMNDLCRGJDLMPHHDLNQVGRZFFP</v>
      </c>
      <c r="L115" s="4" t="str">
        <f t="shared" si="119"/>
        <v>LG</v>
      </c>
      <c r="M115" s="4" t="str">
        <f t="shared" si="119"/>
        <v>L</v>
      </c>
      <c r="N115" s="4" t="str">
        <f t="shared" si="119"/>
        <v>rwm</v>
      </c>
      <c r="O115" s="4" t="str">
        <f t="shared" si="119"/>
        <v>CMHHHD</v>
      </c>
      <c r="P115" s="4" t="str">
        <f t="shared" si="119"/>
        <v>TVT</v>
      </c>
      <c r="Q115" s="4" t="str">
        <f t="shared" si="119"/>
        <v>BQQJQCGLBMTSW</v>
      </c>
      <c r="R115" s="4" t="str">
        <f t="shared" si="119"/>
        <v/>
      </c>
      <c r="S115" s="4" t="str">
        <f t="shared" si="119"/>
        <v/>
      </c>
      <c r="U115" s="4" t="str">
        <f t="shared" si="12"/>
        <v>vt</v>
      </c>
      <c r="V115" s="4" t="str">
        <f t="array" ref="V115">LOWER(IFERROR(PROPER(CONCATENATE(MID(JOIN("",U115),LEN(JOIN("",U115))-ROW(INDIRECT("1:"&amp;LEN(JOIN("",U115))))+1,1))),""))</f>
        <v>tv</v>
      </c>
      <c r="X115" s="4">
        <f t="shared" si="13"/>
        <v>2</v>
      </c>
      <c r="Y115" s="4" t="b">
        <f t="shared" si="14"/>
        <v>1</v>
      </c>
    </row>
    <row r="116">
      <c r="A116" s="1" t="s">
        <v>110</v>
      </c>
      <c r="B116" s="4" t="str">
        <f>IFERROR(__xludf.DUMMYFUNCTION("SPLIT(A116,"" "")"),"move")</f>
        <v>move</v>
      </c>
      <c r="C116" s="4">
        <f>IFERROR(__xludf.DUMMYFUNCTION("""COMPUTED_VALUE"""),2.0)</f>
        <v>2</v>
      </c>
      <c r="D116" s="4" t="str">
        <f>IFERROR(__xludf.DUMMYFUNCTION("""COMPUTED_VALUE"""),"from")</f>
        <v>from</v>
      </c>
      <c r="E116" s="4">
        <f>IFERROR(__xludf.DUMMYFUNCTION("""COMPUTED_VALUE"""),6.0)</f>
        <v>6</v>
      </c>
      <c r="F116" s="4" t="str">
        <f>IFERROR(__xludf.DUMMYFUNCTION("""COMPUTED_VALUE"""),"to")</f>
        <v>to</v>
      </c>
      <c r="G116" s="4">
        <f>IFERROR(__xludf.DUMMYFUNCTION("""COMPUTED_VALUE"""),3.0)</f>
        <v>3</v>
      </c>
      <c r="I116" s="4">
        <f t="shared" si="15"/>
        <v>106</v>
      </c>
      <c r="K116" s="4" t="str">
        <f t="shared" ref="K116:S116" si="120">IFS(
K$9=$G116, UPPER(K115) &amp; $U115,
K$9=$E116, LEFT(K115,LEN(K115)-LEN($U115)),
1,UPPER(K115)
)</f>
        <v>PNRMNDLCRGJDLMPHHDLNQVGRZFFP</v>
      </c>
      <c r="L116" s="4" t="str">
        <f t="shared" si="120"/>
        <v>LG</v>
      </c>
      <c r="M116" s="4" t="str">
        <f t="shared" si="120"/>
        <v>Lvt</v>
      </c>
      <c r="N116" s="4" t="str">
        <f t="shared" si="120"/>
        <v>RWM</v>
      </c>
      <c r="O116" s="4" t="str">
        <f t="shared" si="120"/>
        <v>CMHHHD</v>
      </c>
      <c r="P116" s="4" t="str">
        <f t="shared" si="120"/>
        <v>T</v>
      </c>
      <c r="Q116" s="4" t="str">
        <f t="shared" si="120"/>
        <v>BQQJQCGLBMTSW</v>
      </c>
      <c r="R116" s="4" t="str">
        <f t="shared" si="120"/>
        <v/>
      </c>
      <c r="S116" s="4" t="str">
        <f t="shared" si="120"/>
        <v/>
      </c>
      <c r="U116" s="4" t="str">
        <f t="shared" si="12"/>
        <v>t</v>
      </c>
      <c r="V116" s="4" t="str">
        <f t="array" ref="V116">LOWER(IFERROR(PROPER(CONCATENATE(MID(JOIN("",U116),LEN(JOIN("",U116))-ROW(INDIRECT("1:"&amp;LEN(JOIN("",U116))))+1,1))),""))</f>
        <v>t</v>
      </c>
      <c r="X116" s="4">
        <f t="shared" si="13"/>
        <v>1</v>
      </c>
      <c r="Y116" s="4" t="b">
        <f t="shared" si="14"/>
        <v>1</v>
      </c>
    </row>
    <row r="117">
      <c r="A117" s="1" t="s">
        <v>111</v>
      </c>
      <c r="B117" s="4" t="str">
        <f>IFERROR(__xludf.DUMMYFUNCTION("SPLIT(A117,"" "")"),"move")</f>
        <v>move</v>
      </c>
      <c r="C117" s="4">
        <f>IFERROR(__xludf.DUMMYFUNCTION("""COMPUTED_VALUE"""),1.0)</f>
        <v>1</v>
      </c>
      <c r="D117" s="4" t="str">
        <f>IFERROR(__xludf.DUMMYFUNCTION("""COMPUTED_VALUE"""),"from")</f>
        <v>from</v>
      </c>
      <c r="E117" s="4">
        <f>IFERROR(__xludf.DUMMYFUNCTION("""COMPUTED_VALUE"""),6.0)</f>
        <v>6</v>
      </c>
      <c r="F117" s="4" t="str">
        <f>IFERROR(__xludf.DUMMYFUNCTION("""COMPUTED_VALUE"""),"to")</f>
        <v>to</v>
      </c>
      <c r="G117" s="4">
        <f>IFERROR(__xludf.DUMMYFUNCTION("""COMPUTED_VALUE"""),7.0)</f>
        <v>7</v>
      </c>
      <c r="I117" s="4">
        <f t="shared" si="15"/>
        <v>107</v>
      </c>
      <c r="K117" s="4" t="str">
        <f t="shared" ref="K117:S117" si="121">IFS(
K$9=$G117, UPPER(K116) &amp; $U116,
K$9=$E117, LEFT(K116,LEN(K116)-LEN($U116)),
1,UPPER(K116)
)</f>
        <v>PNRMNDLCRGJDLMPHHDLNQVGRZFFP</v>
      </c>
      <c r="L117" s="4" t="str">
        <f t="shared" si="121"/>
        <v>LG</v>
      </c>
      <c r="M117" s="4" t="str">
        <f t="shared" si="121"/>
        <v>LVT</v>
      </c>
      <c r="N117" s="4" t="str">
        <f t="shared" si="121"/>
        <v>RWM</v>
      </c>
      <c r="O117" s="4" t="str">
        <f t="shared" si="121"/>
        <v>CMHHHD</v>
      </c>
      <c r="P117" s="4" t="str">
        <f t="shared" si="121"/>
        <v/>
      </c>
      <c r="Q117" s="4" t="str">
        <f t="shared" si="121"/>
        <v>BQQJQCGLBMTSWt</v>
      </c>
      <c r="R117" s="4" t="str">
        <f t="shared" si="121"/>
        <v/>
      </c>
      <c r="S117" s="4" t="str">
        <f t="shared" si="121"/>
        <v/>
      </c>
      <c r="U117" s="4" t="str">
        <f t="shared" si="12"/>
        <v>lvt</v>
      </c>
      <c r="V117" s="4" t="str">
        <f t="array" ref="V117">LOWER(IFERROR(PROPER(CONCATENATE(MID(JOIN("",U117),LEN(JOIN("",U117))-ROW(INDIRECT("1:"&amp;LEN(JOIN("",U117))))+1,1))),""))</f>
        <v>tvl</v>
      </c>
      <c r="X117" s="4">
        <f t="shared" si="13"/>
        <v>3</v>
      </c>
      <c r="Y117" s="4" t="b">
        <f t="shared" si="14"/>
        <v>1</v>
      </c>
    </row>
    <row r="118">
      <c r="A118" s="1" t="s">
        <v>112</v>
      </c>
      <c r="B118" s="4" t="str">
        <f>IFERROR(__xludf.DUMMYFUNCTION("SPLIT(A118,"" "")"),"move")</f>
        <v>move</v>
      </c>
      <c r="C118" s="4">
        <f>IFERROR(__xludf.DUMMYFUNCTION("""COMPUTED_VALUE"""),3.0)</f>
        <v>3</v>
      </c>
      <c r="D118" s="4" t="str">
        <f>IFERROR(__xludf.DUMMYFUNCTION("""COMPUTED_VALUE"""),"from")</f>
        <v>from</v>
      </c>
      <c r="E118" s="4">
        <f>IFERROR(__xludf.DUMMYFUNCTION("""COMPUTED_VALUE"""),3.0)</f>
        <v>3</v>
      </c>
      <c r="F118" s="4" t="str">
        <f>IFERROR(__xludf.DUMMYFUNCTION("""COMPUTED_VALUE"""),"to")</f>
        <v>to</v>
      </c>
      <c r="G118" s="4">
        <f>IFERROR(__xludf.DUMMYFUNCTION("""COMPUTED_VALUE"""),9.0)</f>
        <v>9</v>
      </c>
      <c r="I118" s="4">
        <f t="shared" si="15"/>
        <v>108</v>
      </c>
      <c r="K118" s="4" t="str">
        <f t="shared" ref="K118:S118" si="122">IFS(
K$9=$G118, UPPER(K117) &amp; $U117,
K$9=$E118, LEFT(K117,LEN(K117)-LEN($U117)),
1,UPPER(K117)
)</f>
        <v>PNRMNDLCRGJDLMPHHDLNQVGRZFFP</v>
      </c>
      <c r="L118" s="4" t="str">
        <f t="shared" si="122"/>
        <v>LG</v>
      </c>
      <c r="M118" s="4" t="str">
        <f t="shared" si="122"/>
        <v/>
      </c>
      <c r="N118" s="4" t="str">
        <f t="shared" si="122"/>
        <v>RWM</v>
      </c>
      <c r="O118" s="4" t="str">
        <f t="shared" si="122"/>
        <v>CMHHHD</v>
      </c>
      <c r="P118" s="4" t="str">
        <f t="shared" si="122"/>
        <v/>
      </c>
      <c r="Q118" s="4" t="str">
        <f t="shared" si="122"/>
        <v>BQQJQCGLBMTSWT</v>
      </c>
      <c r="R118" s="4" t="str">
        <f t="shared" si="122"/>
        <v/>
      </c>
      <c r="S118" s="4" t="str">
        <f t="shared" si="122"/>
        <v>lvt</v>
      </c>
      <c r="U118" s="4" t="str">
        <f t="shared" si="12"/>
        <v>jqcglbmtswt</v>
      </c>
      <c r="V118" s="4" t="str">
        <f t="array" ref="V118">LOWER(IFERROR(PROPER(CONCATENATE(MID(JOIN("",U118),LEN(JOIN("",U118))-ROW(INDIRECT("1:"&amp;LEN(JOIN("",U118))))+1,1))),""))</f>
        <v>twstmblgcqj</v>
      </c>
      <c r="X118" s="4">
        <f t="shared" si="13"/>
        <v>11</v>
      </c>
      <c r="Y118" s="4" t="b">
        <f t="shared" si="14"/>
        <v>1</v>
      </c>
    </row>
    <row r="119">
      <c r="A119" s="1" t="s">
        <v>113</v>
      </c>
      <c r="B119" s="4" t="str">
        <f>IFERROR(__xludf.DUMMYFUNCTION("SPLIT(A119,"" "")"),"move")</f>
        <v>move</v>
      </c>
      <c r="C119" s="4">
        <f>IFERROR(__xludf.DUMMYFUNCTION("""COMPUTED_VALUE"""),11.0)</f>
        <v>11</v>
      </c>
      <c r="D119" s="4" t="str">
        <f>IFERROR(__xludf.DUMMYFUNCTION("""COMPUTED_VALUE"""),"from")</f>
        <v>from</v>
      </c>
      <c r="E119" s="4">
        <f>IFERROR(__xludf.DUMMYFUNCTION("""COMPUTED_VALUE"""),7.0)</f>
        <v>7</v>
      </c>
      <c r="F119" s="4" t="str">
        <f>IFERROR(__xludf.DUMMYFUNCTION("""COMPUTED_VALUE"""),"to")</f>
        <v>to</v>
      </c>
      <c r="G119" s="4">
        <f>IFERROR(__xludf.DUMMYFUNCTION("""COMPUTED_VALUE"""),2.0)</f>
        <v>2</v>
      </c>
      <c r="I119" s="4">
        <f t="shared" si="15"/>
        <v>109</v>
      </c>
      <c r="K119" s="4" t="str">
        <f t="shared" ref="K119:S119" si="123">IFS(
K$9=$G119, UPPER(K118) &amp; $U118,
K$9=$E119, LEFT(K118,LEN(K118)-LEN($U118)),
1,UPPER(K118)
)</f>
        <v>PNRMNDLCRGJDLMPHHDLNQVGRZFFP</v>
      </c>
      <c r="L119" s="4" t="str">
        <f t="shared" si="123"/>
        <v>LGjqcglbmtswt</v>
      </c>
      <c r="M119" s="4" t="str">
        <f t="shared" si="123"/>
        <v/>
      </c>
      <c r="N119" s="4" t="str">
        <f t="shared" si="123"/>
        <v>RWM</v>
      </c>
      <c r="O119" s="4" t="str">
        <f t="shared" si="123"/>
        <v>CMHHHD</v>
      </c>
      <c r="P119" s="4" t="str">
        <f t="shared" si="123"/>
        <v/>
      </c>
      <c r="Q119" s="4" t="str">
        <f t="shared" si="123"/>
        <v>BQQ</v>
      </c>
      <c r="R119" s="4" t="str">
        <f t="shared" si="123"/>
        <v/>
      </c>
      <c r="S119" s="4" t="str">
        <f t="shared" si="123"/>
        <v>LVT</v>
      </c>
      <c r="U119" s="4" t="str">
        <f t="shared" si="12"/>
        <v>tswt</v>
      </c>
      <c r="V119" s="4" t="str">
        <f t="array" ref="V119">LOWER(IFERROR(PROPER(CONCATENATE(MID(JOIN("",U119),LEN(JOIN("",U119))-ROW(INDIRECT("1:"&amp;LEN(JOIN("",U119))))+1,1))),""))</f>
        <v>twst</v>
      </c>
      <c r="X119" s="4">
        <f t="shared" si="13"/>
        <v>4</v>
      </c>
      <c r="Y119" s="4" t="b">
        <f t="shared" si="14"/>
        <v>1</v>
      </c>
    </row>
    <row r="120">
      <c r="A120" s="1" t="s">
        <v>114</v>
      </c>
      <c r="B120" s="4" t="str">
        <f>IFERROR(__xludf.DUMMYFUNCTION("SPLIT(A120,"" "")"),"move")</f>
        <v>move</v>
      </c>
      <c r="C120" s="4">
        <f>IFERROR(__xludf.DUMMYFUNCTION("""COMPUTED_VALUE"""),4.0)</f>
        <v>4</v>
      </c>
      <c r="D120" s="4" t="str">
        <f>IFERROR(__xludf.DUMMYFUNCTION("""COMPUTED_VALUE"""),"from")</f>
        <v>from</v>
      </c>
      <c r="E120" s="4">
        <f>IFERROR(__xludf.DUMMYFUNCTION("""COMPUTED_VALUE"""),2.0)</f>
        <v>2</v>
      </c>
      <c r="F120" s="4" t="str">
        <f>IFERROR(__xludf.DUMMYFUNCTION("""COMPUTED_VALUE"""),"to")</f>
        <v>to</v>
      </c>
      <c r="G120" s="4">
        <f>IFERROR(__xludf.DUMMYFUNCTION("""COMPUTED_VALUE"""),3.0)</f>
        <v>3</v>
      </c>
      <c r="I120" s="4">
        <f t="shared" si="15"/>
        <v>110</v>
      </c>
      <c r="K120" s="4" t="str">
        <f t="shared" ref="K120:S120" si="124">IFS(
K$9=$G120, UPPER(K119) &amp; $U119,
K$9=$E120, LEFT(K119,LEN(K119)-LEN($U119)),
1,UPPER(K119)
)</f>
        <v>PNRMNDLCRGJDLMPHHDLNQVGRZFFP</v>
      </c>
      <c r="L120" s="4" t="str">
        <f t="shared" si="124"/>
        <v>LGjqcglbm</v>
      </c>
      <c r="M120" s="4" t="str">
        <f t="shared" si="124"/>
        <v>tswt</v>
      </c>
      <c r="N120" s="4" t="str">
        <f t="shared" si="124"/>
        <v>RWM</v>
      </c>
      <c r="O120" s="4" t="str">
        <f t="shared" si="124"/>
        <v>CMHHHD</v>
      </c>
      <c r="P120" s="4" t="str">
        <f t="shared" si="124"/>
        <v/>
      </c>
      <c r="Q120" s="4" t="str">
        <f t="shared" si="124"/>
        <v>BQQ</v>
      </c>
      <c r="R120" s="4" t="str">
        <f t="shared" si="124"/>
        <v/>
      </c>
      <c r="S120" s="4" t="str">
        <f t="shared" si="124"/>
        <v>LVT</v>
      </c>
      <c r="U120" s="4" t="str">
        <f t="shared" si="12"/>
        <v>dlcrgjdlmphhdlnqvgrzffp</v>
      </c>
      <c r="V120" s="4" t="str">
        <f t="array" ref="V120">LOWER(IFERROR(PROPER(CONCATENATE(MID(JOIN("",U120),LEN(JOIN("",U120))-ROW(INDIRECT("1:"&amp;LEN(JOIN("",U120))))+1,1))),""))</f>
        <v>pffzrgvqnldhhpmldjgrcld</v>
      </c>
      <c r="X120" s="4">
        <f t="shared" si="13"/>
        <v>23</v>
      </c>
      <c r="Y120" s="4" t="b">
        <f t="shared" si="14"/>
        <v>1</v>
      </c>
    </row>
    <row r="121">
      <c r="A121" s="1" t="s">
        <v>115</v>
      </c>
      <c r="B121" s="4" t="str">
        <f>IFERROR(__xludf.DUMMYFUNCTION("SPLIT(A121,"" "")"),"move")</f>
        <v>move</v>
      </c>
      <c r="C121" s="4">
        <f>IFERROR(__xludf.DUMMYFUNCTION("""COMPUTED_VALUE"""),23.0)</f>
        <v>23</v>
      </c>
      <c r="D121" s="4" t="str">
        <f>IFERROR(__xludf.DUMMYFUNCTION("""COMPUTED_VALUE"""),"from")</f>
        <v>from</v>
      </c>
      <c r="E121" s="4">
        <f>IFERROR(__xludf.DUMMYFUNCTION("""COMPUTED_VALUE"""),1.0)</f>
        <v>1</v>
      </c>
      <c r="F121" s="4" t="str">
        <f>IFERROR(__xludf.DUMMYFUNCTION("""COMPUTED_VALUE"""),"to")</f>
        <v>to</v>
      </c>
      <c r="G121" s="4">
        <f>IFERROR(__xludf.DUMMYFUNCTION("""COMPUTED_VALUE"""),2.0)</f>
        <v>2</v>
      </c>
      <c r="I121" s="4">
        <f t="shared" si="15"/>
        <v>111</v>
      </c>
      <c r="K121" s="4" t="str">
        <f t="shared" ref="K121:S121" si="125">IFS(
K$9=$G121, UPPER(K120) &amp; $U120,
K$9=$E121, LEFT(K120,LEN(K120)-LEN($U120)),
1,UPPER(K120)
)</f>
        <v>PNRMN</v>
      </c>
      <c r="L121" s="4" t="str">
        <f t="shared" si="125"/>
        <v>LGJQCGLBMdlcrgjdlmphhdlnqvgrzffp</v>
      </c>
      <c r="M121" s="4" t="str">
        <f t="shared" si="125"/>
        <v>TSWT</v>
      </c>
      <c r="N121" s="4" t="str">
        <f t="shared" si="125"/>
        <v>RWM</v>
      </c>
      <c r="O121" s="4" t="str">
        <f t="shared" si="125"/>
        <v>CMHHHD</v>
      </c>
      <c r="P121" s="4" t="str">
        <f t="shared" si="125"/>
        <v/>
      </c>
      <c r="Q121" s="4" t="str">
        <f t="shared" si="125"/>
        <v>BQQ</v>
      </c>
      <c r="R121" s="4" t="str">
        <f t="shared" si="125"/>
        <v/>
      </c>
      <c r="S121" s="4" t="str">
        <f t="shared" si="125"/>
        <v>LVT</v>
      </c>
      <c r="U121" s="4" t="str">
        <f t="shared" si="12"/>
        <v>mphhdlnqvgrzffp</v>
      </c>
      <c r="V121" s="4" t="str">
        <f t="array" ref="V121">LOWER(IFERROR(PROPER(CONCATENATE(MID(JOIN("",U121),LEN(JOIN("",U121))-ROW(INDIRECT("1:"&amp;LEN(JOIN("",U121))))+1,1))),""))</f>
        <v>pffzrgvqnldhhpm</v>
      </c>
      <c r="X121" s="4">
        <f t="shared" si="13"/>
        <v>15</v>
      </c>
      <c r="Y121" s="4" t="b">
        <f t="shared" si="14"/>
        <v>1</v>
      </c>
    </row>
    <row r="122">
      <c r="A122" s="1" t="s">
        <v>116</v>
      </c>
      <c r="B122" s="4" t="str">
        <f>IFERROR(__xludf.DUMMYFUNCTION("SPLIT(A122,"" "")"),"move")</f>
        <v>move</v>
      </c>
      <c r="C122" s="4">
        <f>IFERROR(__xludf.DUMMYFUNCTION("""COMPUTED_VALUE"""),15.0)</f>
        <v>15</v>
      </c>
      <c r="D122" s="4" t="str">
        <f>IFERROR(__xludf.DUMMYFUNCTION("""COMPUTED_VALUE"""),"from")</f>
        <v>from</v>
      </c>
      <c r="E122" s="4">
        <f>IFERROR(__xludf.DUMMYFUNCTION("""COMPUTED_VALUE"""),2.0)</f>
        <v>2</v>
      </c>
      <c r="F122" s="4" t="str">
        <f>IFERROR(__xludf.DUMMYFUNCTION("""COMPUTED_VALUE"""),"to")</f>
        <v>to</v>
      </c>
      <c r="G122" s="4">
        <f>IFERROR(__xludf.DUMMYFUNCTION("""COMPUTED_VALUE"""),4.0)</f>
        <v>4</v>
      </c>
      <c r="I122" s="4">
        <f t="shared" si="15"/>
        <v>112</v>
      </c>
      <c r="K122" s="4" t="str">
        <f t="shared" ref="K122:S122" si="126">IFS(
K$9=$G122, UPPER(K121) &amp; $U121,
K$9=$E122, LEFT(K121,LEN(K121)-LEN($U121)),
1,UPPER(K121)
)</f>
        <v>PNRMN</v>
      </c>
      <c r="L122" s="4" t="str">
        <f t="shared" si="126"/>
        <v>LGJQCGLBMdlcrgjdl</v>
      </c>
      <c r="M122" s="4" t="str">
        <f t="shared" si="126"/>
        <v>TSWT</v>
      </c>
      <c r="N122" s="4" t="str">
        <f t="shared" si="126"/>
        <v>RWMmphhdlnqvgrzffp</v>
      </c>
      <c r="O122" s="4" t="str">
        <f t="shared" si="126"/>
        <v>CMHHHD</v>
      </c>
      <c r="P122" s="4" t="str">
        <f t="shared" si="126"/>
        <v/>
      </c>
      <c r="Q122" s="4" t="str">
        <f t="shared" si="126"/>
        <v>BQQ</v>
      </c>
      <c r="R122" s="4" t="str">
        <f t="shared" si="126"/>
        <v/>
      </c>
      <c r="S122" s="4" t="str">
        <f t="shared" si="126"/>
        <v>LVT</v>
      </c>
      <c r="U122" s="4" t="str">
        <f t="shared" si="12"/>
        <v>qq</v>
      </c>
      <c r="V122" s="4" t="str">
        <f t="array" ref="V122">LOWER(IFERROR(PROPER(CONCATENATE(MID(JOIN("",U122),LEN(JOIN("",U122))-ROW(INDIRECT("1:"&amp;LEN(JOIN("",U122))))+1,1))),""))</f>
        <v>qq</v>
      </c>
      <c r="X122" s="4">
        <f t="shared" si="13"/>
        <v>2</v>
      </c>
      <c r="Y122" s="4" t="b">
        <f t="shared" si="14"/>
        <v>1</v>
      </c>
    </row>
    <row r="123">
      <c r="A123" s="1" t="s">
        <v>117</v>
      </c>
      <c r="B123" s="4" t="str">
        <f>IFERROR(__xludf.DUMMYFUNCTION("SPLIT(A123,"" "")"),"move")</f>
        <v>move</v>
      </c>
      <c r="C123" s="4">
        <f>IFERROR(__xludf.DUMMYFUNCTION("""COMPUTED_VALUE"""),2.0)</f>
        <v>2</v>
      </c>
      <c r="D123" s="4" t="str">
        <f>IFERROR(__xludf.DUMMYFUNCTION("""COMPUTED_VALUE"""),"from")</f>
        <v>from</v>
      </c>
      <c r="E123" s="4">
        <f>IFERROR(__xludf.DUMMYFUNCTION("""COMPUTED_VALUE"""),7.0)</f>
        <v>7</v>
      </c>
      <c r="F123" s="4" t="str">
        <f>IFERROR(__xludf.DUMMYFUNCTION("""COMPUTED_VALUE"""),"to")</f>
        <v>to</v>
      </c>
      <c r="G123" s="4">
        <f>IFERROR(__xludf.DUMMYFUNCTION("""COMPUTED_VALUE"""),9.0)</f>
        <v>9</v>
      </c>
      <c r="I123" s="4">
        <f t="shared" si="15"/>
        <v>113</v>
      </c>
      <c r="K123" s="4" t="str">
        <f t="shared" ref="K123:S123" si="127">IFS(
K$9=$G123, UPPER(K122) &amp; $U122,
K$9=$E123, LEFT(K122,LEN(K122)-LEN($U122)),
1,UPPER(K122)
)</f>
        <v>PNRMN</v>
      </c>
      <c r="L123" s="4" t="str">
        <f t="shared" si="127"/>
        <v>LGJQCGLBMDLCRGJDL</v>
      </c>
      <c r="M123" s="4" t="str">
        <f t="shared" si="127"/>
        <v>TSWT</v>
      </c>
      <c r="N123" s="4" t="str">
        <f t="shared" si="127"/>
        <v>RWMMPHHDLNQVGRZFFP</v>
      </c>
      <c r="O123" s="4" t="str">
        <f t="shared" si="127"/>
        <v>CMHHHD</v>
      </c>
      <c r="P123" s="4" t="str">
        <f t="shared" si="127"/>
        <v/>
      </c>
      <c r="Q123" s="4" t="str">
        <f t="shared" si="127"/>
        <v>B</v>
      </c>
      <c r="R123" s="4" t="str">
        <f t="shared" si="127"/>
        <v/>
      </c>
      <c r="S123" s="4" t="str">
        <f t="shared" si="127"/>
        <v>LVTqq</v>
      </c>
      <c r="U123" s="4" t="str">
        <f t="shared" si="12"/>
        <v>cglbmdlcrgjdl</v>
      </c>
      <c r="V123" s="4" t="str">
        <f t="array" ref="V123">LOWER(IFERROR(PROPER(CONCATENATE(MID(JOIN("",U123),LEN(JOIN("",U123))-ROW(INDIRECT("1:"&amp;LEN(JOIN("",U123))))+1,1))),""))</f>
        <v>ldjgrcldmblgc</v>
      </c>
      <c r="X123" s="4">
        <f t="shared" si="13"/>
        <v>13</v>
      </c>
      <c r="Y123" s="4" t="b">
        <f t="shared" si="14"/>
        <v>1</v>
      </c>
    </row>
    <row r="124">
      <c r="A124" s="1" t="s">
        <v>118</v>
      </c>
      <c r="B124" s="4" t="str">
        <f>IFERROR(__xludf.DUMMYFUNCTION("SPLIT(A124,"" "")"),"move")</f>
        <v>move</v>
      </c>
      <c r="C124" s="4">
        <f>IFERROR(__xludf.DUMMYFUNCTION("""COMPUTED_VALUE"""),13.0)</f>
        <v>13</v>
      </c>
      <c r="D124" s="4" t="str">
        <f>IFERROR(__xludf.DUMMYFUNCTION("""COMPUTED_VALUE"""),"from")</f>
        <v>from</v>
      </c>
      <c r="E124" s="4">
        <f>IFERROR(__xludf.DUMMYFUNCTION("""COMPUTED_VALUE"""),2.0)</f>
        <v>2</v>
      </c>
      <c r="F124" s="4" t="str">
        <f>IFERROR(__xludf.DUMMYFUNCTION("""COMPUTED_VALUE"""),"to")</f>
        <v>to</v>
      </c>
      <c r="G124" s="4">
        <f>IFERROR(__xludf.DUMMYFUNCTION("""COMPUTED_VALUE"""),8.0)</f>
        <v>8</v>
      </c>
      <c r="I124" s="4">
        <f t="shared" si="15"/>
        <v>114</v>
      </c>
      <c r="K124" s="4" t="str">
        <f t="shared" ref="K124:S124" si="128">IFS(
K$9=$G124, UPPER(K123) &amp; $U123,
K$9=$E124, LEFT(K123,LEN(K123)-LEN($U123)),
1,UPPER(K123)
)</f>
        <v>PNRMN</v>
      </c>
      <c r="L124" s="4" t="str">
        <f t="shared" si="128"/>
        <v>LGJQ</v>
      </c>
      <c r="M124" s="4" t="str">
        <f t="shared" si="128"/>
        <v>TSWT</v>
      </c>
      <c r="N124" s="4" t="str">
        <f t="shared" si="128"/>
        <v>RWMMPHHDLNQVGRZFFP</v>
      </c>
      <c r="O124" s="4" t="str">
        <f t="shared" si="128"/>
        <v>CMHHHD</v>
      </c>
      <c r="P124" s="4" t="str">
        <f t="shared" si="128"/>
        <v/>
      </c>
      <c r="Q124" s="4" t="str">
        <f t="shared" si="128"/>
        <v>B</v>
      </c>
      <c r="R124" s="4" t="str">
        <f t="shared" si="128"/>
        <v>cglbmdlcrgjdl</v>
      </c>
      <c r="S124" s="4" t="str">
        <f t="shared" si="128"/>
        <v>LVTQQ</v>
      </c>
      <c r="U124" s="4" t="str">
        <f t="shared" si="12"/>
        <v>b</v>
      </c>
      <c r="V124" s="4" t="str">
        <f t="array" ref="V124">LOWER(IFERROR(PROPER(CONCATENATE(MID(JOIN("",U124),LEN(JOIN("",U124))-ROW(INDIRECT("1:"&amp;LEN(JOIN("",U124))))+1,1))),""))</f>
        <v>b</v>
      </c>
      <c r="X124" s="4">
        <f t="shared" si="13"/>
        <v>1</v>
      </c>
      <c r="Y124" s="4" t="b">
        <f t="shared" si="14"/>
        <v>1</v>
      </c>
    </row>
    <row r="125">
      <c r="A125" s="1" t="s">
        <v>119</v>
      </c>
      <c r="B125" s="4" t="str">
        <f>IFERROR(__xludf.DUMMYFUNCTION("SPLIT(A125,"" "")"),"move")</f>
        <v>move</v>
      </c>
      <c r="C125" s="4">
        <f>IFERROR(__xludf.DUMMYFUNCTION("""COMPUTED_VALUE"""),1.0)</f>
        <v>1</v>
      </c>
      <c r="D125" s="4" t="str">
        <f>IFERROR(__xludf.DUMMYFUNCTION("""COMPUTED_VALUE"""),"from")</f>
        <v>from</v>
      </c>
      <c r="E125" s="4">
        <f>IFERROR(__xludf.DUMMYFUNCTION("""COMPUTED_VALUE"""),7.0)</f>
        <v>7</v>
      </c>
      <c r="F125" s="4" t="str">
        <f>IFERROR(__xludf.DUMMYFUNCTION("""COMPUTED_VALUE"""),"to")</f>
        <v>to</v>
      </c>
      <c r="G125" s="4">
        <f>IFERROR(__xludf.DUMMYFUNCTION("""COMPUTED_VALUE"""),5.0)</f>
        <v>5</v>
      </c>
      <c r="I125" s="4">
        <f t="shared" si="15"/>
        <v>115</v>
      </c>
      <c r="K125" s="4" t="str">
        <f t="shared" ref="K125:S125" si="129">IFS(
K$9=$G125, UPPER(K124) &amp; $U124,
K$9=$E125, LEFT(K124,LEN(K124)-LEN($U124)),
1,UPPER(K124)
)</f>
        <v>PNRMN</v>
      </c>
      <c r="L125" s="4" t="str">
        <f t="shared" si="129"/>
        <v>LGJQ</v>
      </c>
      <c r="M125" s="4" t="str">
        <f t="shared" si="129"/>
        <v>TSWT</v>
      </c>
      <c r="N125" s="4" t="str">
        <f t="shared" si="129"/>
        <v>RWMMPHHDLNQVGRZFFP</v>
      </c>
      <c r="O125" s="4" t="str">
        <f t="shared" si="129"/>
        <v>CMHHHDb</v>
      </c>
      <c r="P125" s="4" t="str">
        <f t="shared" si="129"/>
        <v/>
      </c>
      <c r="Q125" s="4" t="str">
        <f t="shared" si="129"/>
        <v/>
      </c>
      <c r="R125" s="4" t="str">
        <f t="shared" si="129"/>
        <v>CGLBMDLCRGJDL</v>
      </c>
      <c r="S125" s="4" t="str">
        <f t="shared" si="129"/>
        <v>LVTQQ</v>
      </c>
      <c r="U125" s="4" t="str">
        <f t="shared" si="12"/>
        <v>q</v>
      </c>
      <c r="V125" s="4" t="str">
        <f t="array" ref="V125">LOWER(IFERROR(PROPER(CONCATENATE(MID(JOIN("",U125),LEN(JOIN("",U125))-ROW(INDIRECT("1:"&amp;LEN(JOIN("",U125))))+1,1))),""))</f>
        <v>q</v>
      </c>
      <c r="X125" s="4">
        <f t="shared" si="13"/>
        <v>1</v>
      </c>
      <c r="Y125" s="4" t="b">
        <f t="shared" si="14"/>
        <v>1</v>
      </c>
    </row>
    <row r="126">
      <c r="A126" s="1" t="s">
        <v>48</v>
      </c>
      <c r="B126" s="4" t="str">
        <f>IFERROR(__xludf.DUMMYFUNCTION("SPLIT(A126,"" "")"),"move")</f>
        <v>move</v>
      </c>
      <c r="C126" s="4">
        <f>IFERROR(__xludf.DUMMYFUNCTION("""COMPUTED_VALUE"""),1.0)</f>
        <v>1</v>
      </c>
      <c r="D126" s="4" t="str">
        <f>IFERROR(__xludf.DUMMYFUNCTION("""COMPUTED_VALUE"""),"from")</f>
        <v>from</v>
      </c>
      <c r="E126" s="4">
        <f>IFERROR(__xludf.DUMMYFUNCTION("""COMPUTED_VALUE"""),2.0)</f>
        <v>2</v>
      </c>
      <c r="F126" s="4" t="str">
        <f>IFERROR(__xludf.DUMMYFUNCTION("""COMPUTED_VALUE"""),"to")</f>
        <v>to</v>
      </c>
      <c r="G126" s="4">
        <f>IFERROR(__xludf.DUMMYFUNCTION("""COMPUTED_VALUE"""),8.0)</f>
        <v>8</v>
      </c>
      <c r="I126" s="4">
        <f t="shared" si="15"/>
        <v>116</v>
      </c>
      <c r="K126" s="4" t="str">
        <f t="shared" ref="K126:S126" si="130">IFS(
K$9=$G126, UPPER(K125) &amp; $U125,
K$9=$E126, LEFT(K125,LEN(K125)-LEN($U125)),
1,UPPER(K125)
)</f>
        <v>PNRMN</v>
      </c>
      <c r="L126" s="4" t="str">
        <f t="shared" si="130"/>
        <v>LGJ</v>
      </c>
      <c r="M126" s="4" t="str">
        <f t="shared" si="130"/>
        <v>TSWT</v>
      </c>
      <c r="N126" s="4" t="str">
        <f t="shared" si="130"/>
        <v>RWMMPHHDLNQVGRZFFP</v>
      </c>
      <c r="O126" s="4" t="str">
        <f t="shared" si="130"/>
        <v>CMHHHDB</v>
      </c>
      <c r="P126" s="4" t="str">
        <f t="shared" si="130"/>
        <v/>
      </c>
      <c r="Q126" s="4" t="str">
        <f t="shared" si="130"/>
        <v/>
      </c>
      <c r="R126" s="4" t="str">
        <f t="shared" si="130"/>
        <v>CGLBMDLCRGJDLq</v>
      </c>
      <c r="S126" s="4" t="str">
        <f t="shared" si="130"/>
        <v>LVTQQ</v>
      </c>
      <c r="U126" s="4" t="str">
        <f t="shared" si="12"/>
        <v>vgrzffp</v>
      </c>
      <c r="V126" s="4" t="str">
        <f t="array" ref="V126">LOWER(IFERROR(PROPER(CONCATENATE(MID(JOIN("",U126),LEN(JOIN("",U126))-ROW(INDIRECT("1:"&amp;LEN(JOIN("",U126))))+1,1))),""))</f>
        <v>pffzrgv</v>
      </c>
      <c r="X126" s="4">
        <f t="shared" si="13"/>
        <v>7</v>
      </c>
      <c r="Y126" s="4" t="b">
        <f t="shared" si="14"/>
        <v>1</v>
      </c>
    </row>
    <row r="127">
      <c r="A127" s="1" t="s">
        <v>120</v>
      </c>
      <c r="B127" s="4" t="str">
        <f>IFERROR(__xludf.DUMMYFUNCTION("SPLIT(A127,"" "")"),"move")</f>
        <v>move</v>
      </c>
      <c r="C127" s="4">
        <f>IFERROR(__xludf.DUMMYFUNCTION("""COMPUTED_VALUE"""),7.0)</f>
        <v>7</v>
      </c>
      <c r="D127" s="4" t="str">
        <f>IFERROR(__xludf.DUMMYFUNCTION("""COMPUTED_VALUE"""),"from")</f>
        <v>from</v>
      </c>
      <c r="E127" s="4">
        <f>IFERROR(__xludf.DUMMYFUNCTION("""COMPUTED_VALUE"""),4.0)</f>
        <v>4</v>
      </c>
      <c r="F127" s="4" t="str">
        <f>IFERROR(__xludf.DUMMYFUNCTION("""COMPUTED_VALUE"""),"to")</f>
        <v>to</v>
      </c>
      <c r="G127" s="4">
        <f>IFERROR(__xludf.DUMMYFUNCTION("""COMPUTED_VALUE"""),8.0)</f>
        <v>8</v>
      </c>
      <c r="I127" s="4">
        <f t="shared" si="15"/>
        <v>117</v>
      </c>
      <c r="K127" s="4" t="str">
        <f t="shared" ref="K127:S127" si="131">IFS(
K$9=$G127, UPPER(K126) &amp; $U126,
K$9=$E127, LEFT(K126,LEN(K126)-LEN($U126)),
1,UPPER(K126)
)</f>
        <v>PNRMN</v>
      </c>
      <c r="L127" s="4" t="str">
        <f t="shared" si="131"/>
        <v>LGJ</v>
      </c>
      <c r="M127" s="4" t="str">
        <f t="shared" si="131"/>
        <v>TSWT</v>
      </c>
      <c r="N127" s="4" t="str">
        <f t="shared" si="131"/>
        <v>RWMMPHHDLNQ</v>
      </c>
      <c r="O127" s="4" t="str">
        <f t="shared" si="131"/>
        <v>CMHHHDB</v>
      </c>
      <c r="P127" s="4" t="str">
        <f t="shared" si="131"/>
        <v/>
      </c>
      <c r="Q127" s="4" t="str">
        <f t="shared" si="131"/>
        <v/>
      </c>
      <c r="R127" s="4" t="str">
        <f t="shared" si="131"/>
        <v>CGLBMDLCRGJDLQvgrzffp</v>
      </c>
      <c r="S127" s="4" t="str">
        <f t="shared" si="131"/>
        <v>LVTQQ</v>
      </c>
      <c r="U127" s="4" t="str">
        <f t="shared" si="12"/>
        <v>hhdlnq</v>
      </c>
      <c r="V127" s="4" t="str">
        <f t="array" ref="V127">LOWER(IFERROR(PROPER(CONCATENATE(MID(JOIN("",U127),LEN(JOIN("",U127))-ROW(INDIRECT("1:"&amp;LEN(JOIN("",U127))))+1,1))),""))</f>
        <v>qnldhh</v>
      </c>
      <c r="X127" s="4">
        <f t="shared" si="13"/>
        <v>6</v>
      </c>
      <c r="Y127" s="4" t="b">
        <f t="shared" si="14"/>
        <v>1</v>
      </c>
    </row>
    <row r="128">
      <c r="A128" s="1" t="s">
        <v>121</v>
      </c>
      <c r="B128" s="4" t="str">
        <f>IFERROR(__xludf.DUMMYFUNCTION("SPLIT(A128,"" "")"),"move")</f>
        <v>move</v>
      </c>
      <c r="C128" s="4">
        <f>IFERROR(__xludf.DUMMYFUNCTION("""COMPUTED_VALUE"""),6.0)</f>
        <v>6</v>
      </c>
      <c r="D128" s="4" t="str">
        <f>IFERROR(__xludf.DUMMYFUNCTION("""COMPUTED_VALUE"""),"from")</f>
        <v>from</v>
      </c>
      <c r="E128" s="4">
        <f>IFERROR(__xludf.DUMMYFUNCTION("""COMPUTED_VALUE"""),4.0)</f>
        <v>4</v>
      </c>
      <c r="F128" s="4" t="str">
        <f>IFERROR(__xludf.DUMMYFUNCTION("""COMPUTED_VALUE"""),"to")</f>
        <v>to</v>
      </c>
      <c r="G128" s="4">
        <f>IFERROR(__xludf.DUMMYFUNCTION("""COMPUTED_VALUE"""),3.0)</f>
        <v>3</v>
      </c>
      <c r="I128" s="4">
        <f t="shared" si="15"/>
        <v>118</v>
      </c>
      <c r="K128" s="4" t="str">
        <f t="shared" ref="K128:S128" si="132">IFS(
K$9=$G128, UPPER(K127) &amp; $U127,
K$9=$E128, LEFT(K127,LEN(K127)-LEN($U127)),
1,UPPER(K127)
)</f>
        <v>PNRMN</v>
      </c>
      <c r="L128" s="4" t="str">
        <f t="shared" si="132"/>
        <v>LGJ</v>
      </c>
      <c r="M128" s="4" t="str">
        <f t="shared" si="132"/>
        <v>TSWThhdlnq</v>
      </c>
      <c r="N128" s="4" t="str">
        <f t="shared" si="132"/>
        <v>RWMMP</v>
      </c>
      <c r="O128" s="4" t="str">
        <f t="shared" si="132"/>
        <v>CMHHHDB</v>
      </c>
      <c r="P128" s="4" t="str">
        <f t="shared" si="132"/>
        <v/>
      </c>
      <c r="Q128" s="4" t="str">
        <f t="shared" si="132"/>
        <v/>
      </c>
      <c r="R128" s="4" t="str">
        <f t="shared" si="132"/>
        <v>CGLBMDLCRGJDLQVGRZFFP</v>
      </c>
      <c r="S128" s="4" t="str">
        <f t="shared" si="132"/>
        <v>LVTQQ</v>
      </c>
      <c r="U128" s="4" t="str">
        <f t="shared" si="12"/>
        <v>j</v>
      </c>
      <c r="V128" s="4" t="str">
        <f t="array" ref="V128">LOWER(IFERROR(PROPER(CONCATENATE(MID(JOIN("",U128),LEN(JOIN("",U128))-ROW(INDIRECT("1:"&amp;LEN(JOIN("",U128))))+1,1))),""))</f>
        <v>j</v>
      </c>
      <c r="X128" s="4">
        <f t="shared" si="13"/>
        <v>1</v>
      </c>
      <c r="Y128" s="4" t="b">
        <f t="shared" si="14"/>
        <v>1</v>
      </c>
    </row>
    <row r="129">
      <c r="A129" s="1" t="s">
        <v>122</v>
      </c>
      <c r="B129" s="4" t="str">
        <f>IFERROR(__xludf.DUMMYFUNCTION("SPLIT(A129,"" "")"),"move")</f>
        <v>move</v>
      </c>
      <c r="C129" s="4">
        <f>IFERROR(__xludf.DUMMYFUNCTION("""COMPUTED_VALUE"""),1.0)</f>
        <v>1</v>
      </c>
      <c r="D129" s="4" t="str">
        <f>IFERROR(__xludf.DUMMYFUNCTION("""COMPUTED_VALUE"""),"from")</f>
        <v>from</v>
      </c>
      <c r="E129" s="4">
        <f>IFERROR(__xludf.DUMMYFUNCTION("""COMPUTED_VALUE"""),2.0)</f>
        <v>2</v>
      </c>
      <c r="F129" s="4" t="str">
        <f>IFERROR(__xludf.DUMMYFUNCTION("""COMPUTED_VALUE"""),"to")</f>
        <v>to</v>
      </c>
      <c r="G129" s="4">
        <f>IFERROR(__xludf.DUMMYFUNCTION("""COMPUTED_VALUE"""),4.0)</f>
        <v>4</v>
      </c>
      <c r="I129" s="4">
        <f t="shared" si="15"/>
        <v>119</v>
      </c>
      <c r="K129" s="4" t="str">
        <f t="shared" ref="K129:S129" si="133">IFS(
K$9=$G129, UPPER(K128) &amp; $U128,
K$9=$E129, LEFT(K128,LEN(K128)-LEN($U128)),
1,UPPER(K128)
)</f>
        <v>PNRMN</v>
      </c>
      <c r="L129" s="4" t="str">
        <f t="shared" si="133"/>
        <v>LG</v>
      </c>
      <c r="M129" s="4" t="str">
        <f t="shared" si="133"/>
        <v>TSWTHHDLNQ</v>
      </c>
      <c r="N129" s="4" t="str">
        <f t="shared" si="133"/>
        <v>RWMMPj</v>
      </c>
      <c r="O129" s="4" t="str">
        <f t="shared" si="133"/>
        <v>CMHHHDB</v>
      </c>
      <c r="P129" s="4" t="str">
        <f t="shared" si="133"/>
        <v/>
      </c>
      <c r="Q129" s="4" t="str">
        <f t="shared" si="133"/>
        <v/>
      </c>
      <c r="R129" s="4" t="str">
        <f t="shared" si="133"/>
        <v>CGLBMDLCRGJDLQVGRZFFP</v>
      </c>
      <c r="S129" s="4" t="str">
        <f t="shared" si="133"/>
        <v>LVTQQ</v>
      </c>
      <c r="U129" s="4" t="str">
        <f t="shared" si="12"/>
        <v>g</v>
      </c>
      <c r="V129" s="4" t="str">
        <f t="array" ref="V129">LOWER(IFERROR(PROPER(CONCATENATE(MID(JOIN("",U129),LEN(JOIN("",U129))-ROW(INDIRECT("1:"&amp;LEN(JOIN("",U129))))+1,1))),""))</f>
        <v>g</v>
      </c>
      <c r="X129" s="4">
        <f t="shared" si="13"/>
        <v>1</v>
      </c>
      <c r="Y129" s="4" t="b">
        <f t="shared" si="14"/>
        <v>1</v>
      </c>
    </row>
    <row r="130">
      <c r="A130" s="1" t="s">
        <v>78</v>
      </c>
      <c r="B130" s="4" t="str">
        <f>IFERROR(__xludf.DUMMYFUNCTION("SPLIT(A130,"" "")"),"move")</f>
        <v>move</v>
      </c>
      <c r="C130" s="4">
        <f>IFERROR(__xludf.DUMMYFUNCTION("""COMPUTED_VALUE"""),1.0)</f>
        <v>1</v>
      </c>
      <c r="D130" s="4" t="str">
        <f>IFERROR(__xludf.DUMMYFUNCTION("""COMPUTED_VALUE"""),"from")</f>
        <v>from</v>
      </c>
      <c r="E130" s="4">
        <f>IFERROR(__xludf.DUMMYFUNCTION("""COMPUTED_VALUE"""),2.0)</f>
        <v>2</v>
      </c>
      <c r="F130" s="4" t="str">
        <f>IFERROR(__xludf.DUMMYFUNCTION("""COMPUTED_VALUE"""),"to")</f>
        <v>to</v>
      </c>
      <c r="G130" s="4">
        <f>IFERROR(__xludf.DUMMYFUNCTION("""COMPUTED_VALUE"""),9.0)</f>
        <v>9</v>
      </c>
      <c r="I130" s="4">
        <f t="shared" si="15"/>
        <v>120</v>
      </c>
      <c r="K130" s="4" t="str">
        <f t="shared" ref="K130:S130" si="134">IFS(
K$9=$G130, UPPER(K129) &amp; $U129,
K$9=$E130, LEFT(K129,LEN(K129)-LEN($U129)),
1,UPPER(K129)
)</f>
        <v>PNRMN</v>
      </c>
      <c r="L130" s="4" t="str">
        <f t="shared" si="134"/>
        <v>L</v>
      </c>
      <c r="M130" s="4" t="str">
        <f t="shared" si="134"/>
        <v>TSWTHHDLNQ</v>
      </c>
      <c r="N130" s="4" t="str">
        <f t="shared" si="134"/>
        <v>RWMMPJ</v>
      </c>
      <c r="O130" s="4" t="str">
        <f t="shared" si="134"/>
        <v>CMHHHDB</v>
      </c>
      <c r="P130" s="4" t="str">
        <f t="shared" si="134"/>
        <v/>
      </c>
      <c r="Q130" s="4" t="str">
        <f t="shared" si="134"/>
        <v/>
      </c>
      <c r="R130" s="4" t="str">
        <f t="shared" si="134"/>
        <v>CGLBMDLCRGJDLQVGRZFFP</v>
      </c>
      <c r="S130" s="4" t="str">
        <f t="shared" si="134"/>
        <v>LVTQQg</v>
      </c>
      <c r="U130" s="4" t="str">
        <f t="shared" si="12"/>
        <v>glbmdlcrgjdlqvgrzffp</v>
      </c>
      <c r="V130" s="4" t="str">
        <f t="array" ref="V130">LOWER(IFERROR(PROPER(CONCATENATE(MID(JOIN("",U130),LEN(JOIN("",U130))-ROW(INDIRECT("1:"&amp;LEN(JOIN("",U130))))+1,1))),""))</f>
        <v>pffzrgvqldjgrcldmblg</v>
      </c>
      <c r="X130" s="4">
        <f t="shared" si="13"/>
        <v>20</v>
      </c>
      <c r="Y130" s="4" t="b">
        <f t="shared" si="14"/>
        <v>1</v>
      </c>
    </row>
    <row r="131">
      <c r="A131" s="1" t="s">
        <v>123</v>
      </c>
      <c r="B131" s="4" t="str">
        <f>IFERROR(__xludf.DUMMYFUNCTION("SPLIT(A131,"" "")"),"move")</f>
        <v>move</v>
      </c>
      <c r="C131" s="4">
        <f>IFERROR(__xludf.DUMMYFUNCTION("""COMPUTED_VALUE"""),20.0)</f>
        <v>20</v>
      </c>
      <c r="D131" s="4" t="str">
        <f>IFERROR(__xludf.DUMMYFUNCTION("""COMPUTED_VALUE"""),"from")</f>
        <v>from</v>
      </c>
      <c r="E131" s="4">
        <f>IFERROR(__xludf.DUMMYFUNCTION("""COMPUTED_VALUE"""),8.0)</f>
        <v>8</v>
      </c>
      <c r="F131" s="4" t="str">
        <f>IFERROR(__xludf.DUMMYFUNCTION("""COMPUTED_VALUE"""),"to")</f>
        <v>to</v>
      </c>
      <c r="G131" s="4">
        <f>IFERROR(__xludf.DUMMYFUNCTION("""COMPUTED_VALUE"""),5.0)</f>
        <v>5</v>
      </c>
      <c r="I131" s="4">
        <f t="shared" si="15"/>
        <v>121</v>
      </c>
      <c r="K131" s="4" t="str">
        <f t="shared" ref="K131:S131" si="135">IFS(
K$9=$G131, UPPER(K130) &amp; $U130,
K$9=$E131, LEFT(K130,LEN(K130)-LEN($U130)),
1,UPPER(K130)
)</f>
        <v>PNRMN</v>
      </c>
      <c r="L131" s="4" t="str">
        <f t="shared" si="135"/>
        <v>L</v>
      </c>
      <c r="M131" s="4" t="str">
        <f t="shared" si="135"/>
        <v>TSWTHHDLNQ</v>
      </c>
      <c r="N131" s="4" t="str">
        <f t="shared" si="135"/>
        <v>RWMMPJ</v>
      </c>
      <c r="O131" s="4" t="str">
        <f t="shared" si="135"/>
        <v>CMHHHDBglbmdlcrgjdlqvgrzffp</v>
      </c>
      <c r="P131" s="4" t="str">
        <f t="shared" si="135"/>
        <v/>
      </c>
      <c r="Q131" s="4" t="str">
        <f t="shared" si="135"/>
        <v/>
      </c>
      <c r="R131" s="4" t="str">
        <f t="shared" si="135"/>
        <v>C</v>
      </c>
      <c r="S131" s="4" t="str">
        <f t="shared" si="135"/>
        <v>LVTQQG</v>
      </c>
      <c r="U131" s="4" t="str">
        <f t="shared" si="12"/>
        <v>c</v>
      </c>
      <c r="V131" s="4" t="str">
        <f t="array" ref="V131">LOWER(IFERROR(PROPER(CONCATENATE(MID(JOIN("",U131),LEN(JOIN("",U131))-ROW(INDIRECT("1:"&amp;LEN(JOIN("",U131))))+1,1))),""))</f>
        <v>c</v>
      </c>
      <c r="X131" s="4">
        <f t="shared" si="13"/>
        <v>1</v>
      </c>
      <c r="Y131" s="4" t="b">
        <f t="shared" si="14"/>
        <v>1</v>
      </c>
    </row>
    <row r="132">
      <c r="A132" s="1" t="s">
        <v>124</v>
      </c>
      <c r="B132" s="4" t="str">
        <f>IFERROR(__xludf.DUMMYFUNCTION("SPLIT(A132,"" "")"),"move")</f>
        <v>move</v>
      </c>
      <c r="C132" s="4">
        <f>IFERROR(__xludf.DUMMYFUNCTION("""COMPUTED_VALUE"""),1.0)</f>
        <v>1</v>
      </c>
      <c r="D132" s="4" t="str">
        <f>IFERROR(__xludf.DUMMYFUNCTION("""COMPUTED_VALUE"""),"from")</f>
        <v>from</v>
      </c>
      <c r="E132" s="4">
        <f>IFERROR(__xludf.DUMMYFUNCTION("""COMPUTED_VALUE"""),8.0)</f>
        <v>8</v>
      </c>
      <c r="F132" s="4" t="str">
        <f>IFERROR(__xludf.DUMMYFUNCTION("""COMPUTED_VALUE"""),"to")</f>
        <v>to</v>
      </c>
      <c r="G132" s="4">
        <f>IFERROR(__xludf.DUMMYFUNCTION("""COMPUTED_VALUE"""),4.0)</f>
        <v>4</v>
      </c>
      <c r="I132" s="4">
        <f t="shared" si="15"/>
        <v>122</v>
      </c>
      <c r="K132" s="4" t="str">
        <f t="shared" ref="K132:S132" si="136">IFS(
K$9=$G132, UPPER(K131) &amp; $U131,
K$9=$E132, LEFT(K131,LEN(K131)-LEN($U131)),
1,UPPER(K131)
)</f>
        <v>PNRMN</v>
      </c>
      <c r="L132" s="4" t="str">
        <f t="shared" si="136"/>
        <v>L</v>
      </c>
      <c r="M132" s="4" t="str">
        <f t="shared" si="136"/>
        <v>TSWTHHDLNQ</v>
      </c>
      <c r="N132" s="4" t="str">
        <f t="shared" si="136"/>
        <v>RWMMPJc</v>
      </c>
      <c r="O132" s="4" t="str">
        <f t="shared" si="136"/>
        <v>CMHHHDBGLBMDLCRGJDLQVGRZFFP</v>
      </c>
      <c r="P132" s="4" t="str">
        <f t="shared" si="136"/>
        <v/>
      </c>
      <c r="Q132" s="4" t="str">
        <f t="shared" si="136"/>
        <v/>
      </c>
      <c r="R132" s="4" t="str">
        <f t="shared" si="136"/>
        <v/>
      </c>
      <c r="S132" s="4" t="str">
        <f t="shared" si="136"/>
        <v>LVTQQG</v>
      </c>
      <c r="U132" s="4" t="str">
        <f t="shared" si="12"/>
        <v>pjc</v>
      </c>
      <c r="V132" s="4" t="str">
        <f t="array" ref="V132">LOWER(IFERROR(PROPER(CONCATENATE(MID(JOIN("",U132),LEN(JOIN("",U132))-ROW(INDIRECT("1:"&amp;LEN(JOIN("",U132))))+1,1))),""))</f>
        <v>cjp</v>
      </c>
      <c r="X132" s="4">
        <f t="shared" si="13"/>
        <v>3</v>
      </c>
      <c r="Y132" s="4" t="b">
        <f t="shared" si="14"/>
        <v>1</v>
      </c>
    </row>
    <row r="133">
      <c r="A133" s="1" t="s">
        <v>125</v>
      </c>
      <c r="B133" s="4" t="str">
        <f>IFERROR(__xludf.DUMMYFUNCTION("SPLIT(A133,"" "")"),"move")</f>
        <v>move</v>
      </c>
      <c r="C133" s="4">
        <f>IFERROR(__xludf.DUMMYFUNCTION("""COMPUTED_VALUE"""),3.0)</f>
        <v>3</v>
      </c>
      <c r="D133" s="4" t="str">
        <f>IFERROR(__xludf.DUMMYFUNCTION("""COMPUTED_VALUE"""),"from")</f>
        <v>from</v>
      </c>
      <c r="E133" s="4">
        <f>IFERROR(__xludf.DUMMYFUNCTION("""COMPUTED_VALUE"""),4.0)</f>
        <v>4</v>
      </c>
      <c r="F133" s="4" t="str">
        <f>IFERROR(__xludf.DUMMYFUNCTION("""COMPUTED_VALUE"""),"to")</f>
        <v>to</v>
      </c>
      <c r="G133" s="4">
        <f>IFERROR(__xludf.DUMMYFUNCTION("""COMPUTED_VALUE"""),7.0)</f>
        <v>7</v>
      </c>
      <c r="I133" s="4">
        <f t="shared" si="15"/>
        <v>123</v>
      </c>
      <c r="K133" s="4" t="str">
        <f t="shared" ref="K133:S133" si="137">IFS(
K$9=$G133, UPPER(K132) &amp; $U132,
K$9=$E133, LEFT(K132,LEN(K132)-LEN($U132)),
1,UPPER(K132)
)</f>
        <v>PNRMN</v>
      </c>
      <c r="L133" s="4" t="str">
        <f t="shared" si="137"/>
        <v>L</v>
      </c>
      <c r="M133" s="4" t="str">
        <f t="shared" si="137"/>
        <v>TSWTHHDLNQ</v>
      </c>
      <c r="N133" s="4" t="str">
        <f t="shared" si="137"/>
        <v>RWMM</v>
      </c>
      <c r="O133" s="4" t="str">
        <f t="shared" si="137"/>
        <v>CMHHHDBGLBMDLCRGJDLQVGRZFFP</v>
      </c>
      <c r="P133" s="4" t="str">
        <f t="shared" si="137"/>
        <v/>
      </c>
      <c r="Q133" s="4" t="str">
        <f t="shared" si="137"/>
        <v>pjc</v>
      </c>
      <c r="R133" s="4" t="str">
        <f t="shared" si="137"/>
        <v/>
      </c>
      <c r="S133" s="4" t="str">
        <f t="shared" si="137"/>
        <v>LVTQQG</v>
      </c>
      <c r="U133" s="4" t="str">
        <f t="shared" si="12"/>
        <v>lnq</v>
      </c>
      <c r="V133" s="4" t="str">
        <f t="array" ref="V133">LOWER(IFERROR(PROPER(CONCATENATE(MID(JOIN("",U133),LEN(JOIN("",U133))-ROW(INDIRECT("1:"&amp;LEN(JOIN("",U133))))+1,1))),""))</f>
        <v>qnl</v>
      </c>
      <c r="X133" s="4">
        <f t="shared" si="13"/>
        <v>3</v>
      </c>
      <c r="Y133" s="4" t="b">
        <f t="shared" si="14"/>
        <v>1</v>
      </c>
    </row>
    <row r="134">
      <c r="A134" s="1" t="s">
        <v>112</v>
      </c>
      <c r="B134" s="4" t="str">
        <f>IFERROR(__xludf.DUMMYFUNCTION("SPLIT(A134,"" "")"),"move")</f>
        <v>move</v>
      </c>
      <c r="C134" s="4">
        <f>IFERROR(__xludf.DUMMYFUNCTION("""COMPUTED_VALUE"""),3.0)</f>
        <v>3</v>
      </c>
      <c r="D134" s="4" t="str">
        <f>IFERROR(__xludf.DUMMYFUNCTION("""COMPUTED_VALUE"""),"from")</f>
        <v>from</v>
      </c>
      <c r="E134" s="4">
        <f>IFERROR(__xludf.DUMMYFUNCTION("""COMPUTED_VALUE"""),3.0)</f>
        <v>3</v>
      </c>
      <c r="F134" s="4" t="str">
        <f>IFERROR(__xludf.DUMMYFUNCTION("""COMPUTED_VALUE"""),"to")</f>
        <v>to</v>
      </c>
      <c r="G134" s="4">
        <f>IFERROR(__xludf.DUMMYFUNCTION("""COMPUTED_VALUE"""),9.0)</f>
        <v>9</v>
      </c>
      <c r="I134" s="4">
        <f t="shared" si="15"/>
        <v>124</v>
      </c>
      <c r="K134" s="4" t="str">
        <f t="shared" ref="K134:S134" si="138">IFS(
K$9=$G134, UPPER(K133) &amp; $U133,
K$9=$E134, LEFT(K133,LEN(K133)-LEN($U133)),
1,UPPER(K133)
)</f>
        <v>PNRMN</v>
      </c>
      <c r="L134" s="4" t="str">
        <f t="shared" si="138"/>
        <v>L</v>
      </c>
      <c r="M134" s="4" t="str">
        <f t="shared" si="138"/>
        <v>TSWTHHD</v>
      </c>
      <c r="N134" s="4" t="str">
        <f t="shared" si="138"/>
        <v>RWMM</v>
      </c>
      <c r="O134" s="4" t="str">
        <f t="shared" si="138"/>
        <v>CMHHHDBGLBMDLCRGJDLQVGRZFFP</v>
      </c>
      <c r="P134" s="4" t="str">
        <f t="shared" si="138"/>
        <v/>
      </c>
      <c r="Q134" s="4" t="str">
        <f t="shared" si="138"/>
        <v>PJC</v>
      </c>
      <c r="R134" s="4" t="str">
        <f t="shared" si="138"/>
        <v/>
      </c>
      <c r="S134" s="4" t="str">
        <f t="shared" si="138"/>
        <v>LVTQQGlnq</v>
      </c>
      <c r="U134" s="4" t="str">
        <f t="shared" si="12"/>
        <v>l</v>
      </c>
      <c r="V134" s="4" t="str">
        <f t="array" ref="V134">LOWER(IFERROR(PROPER(CONCATENATE(MID(JOIN("",U134),LEN(JOIN("",U134))-ROW(INDIRECT("1:"&amp;LEN(JOIN("",U134))))+1,1))),""))</f>
        <v>l</v>
      </c>
      <c r="X134" s="4">
        <f t="shared" si="13"/>
        <v>1</v>
      </c>
      <c r="Y134" s="4" t="b">
        <f t="shared" si="14"/>
        <v>1</v>
      </c>
    </row>
    <row r="135">
      <c r="A135" s="1" t="s">
        <v>48</v>
      </c>
      <c r="B135" s="4" t="str">
        <f>IFERROR(__xludf.DUMMYFUNCTION("SPLIT(A135,"" "")"),"move")</f>
        <v>move</v>
      </c>
      <c r="C135" s="4">
        <f>IFERROR(__xludf.DUMMYFUNCTION("""COMPUTED_VALUE"""),1.0)</f>
        <v>1</v>
      </c>
      <c r="D135" s="4" t="str">
        <f>IFERROR(__xludf.DUMMYFUNCTION("""COMPUTED_VALUE"""),"from")</f>
        <v>from</v>
      </c>
      <c r="E135" s="4">
        <f>IFERROR(__xludf.DUMMYFUNCTION("""COMPUTED_VALUE"""),2.0)</f>
        <v>2</v>
      </c>
      <c r="F135" s="4" t="str">
        <f>IFERROR(__xludf.DUMMYFUNCTION("""COMPUTED_VALUE"""),"to")</f>
        <v>to</v>
      </c>
      <c r="G135" s="4">
        <f>IFERROR(__xludf.DUMMYFUNCTION("""COMPUTED_VALUE"""),8.0)</f>
        <v>8</v>
      </c>
      <c r="I135" s="4">
        <f t="shared" si="15"/>
        <v>125</v>
      </c>
      <c r="K135" s="4" t="str">
        <f t="shared" ref="K135:S135" si="139">IFS(
K$9=$G135, UPPER(K134) &amp; $U134,
K$9=$E135, LEFT(K134,LEN(K134)-LEN($U134)),
1,UPPER(K134)
)</f>
        <v>PNRMN</v>
      </c>
      <c r="L135" s="4" t="str">
        <f t="shared" si="139"/>
        <v/>
      </c>
      <c r="M135" s="4" t="str">
        <f t="shared" si="139"/>
        <v>TSWTHHD</v>
      </c>
      <c r="N135" s="4" t="str">
        <f t="shared" si="139"/>
        <v>RWMM</v>
      </c>
      <c r="O135" s="4" t="str">
        <f t="shared" si="139"/>
        <v>CMHHHDBGLBMDLCRGJDLQVGRZFFP</v>
      </c>
      <c r="P135" s="4" t="str">
        <f t="shared" si="139"/>
        <v/>
      </c>
      <c r="Q135" s="4" t="str">
        <f t="shared" si="139"/>
        <v>PJC</v>
      </c>
      <c r="R135" s="4" t="str">
        <f t="shared" si="139"/>
        <v>l</v>
      </c>
      <c r="S135" s="4" t="str">
        <f t="shared" si="139"/>
        <v>LVTQQGLNQ</v>
      </c>
      <c r="U135" s="4" t="str">
        <f t="shared" si="12"/>
        <v>glbmdlcrgjdlqvgrzffp</v>
      </c>
      <c r="V135" s="4" t="str">
        <f t="array" ref="V135">LOWER(IFERROR(PROPER(CONCATENATE(MID(JOIN("",U135),LEN(JOIN("",U135))-ROW(INDIRECT("1:"&amp;LEN(JOIN("",U135))))+1,1))),""))</f>
        <v>pffzrgvqldjgrcldmblg</v>
      </c>
      <c r="X135" s="4">
        <f t="shared" si="13"/>
        <v>20</v>
      </c>
      <c r="Y135" s="4" t="b">
        <f t="shared" si="14"/>
        <v>1</v>
      </c>
    </row>
    <row r="136">
      <c r="A136" s="1" t="s">
        <v>126</v>
      </c>
      <c r="B136" s="4" t="str">
        <f>IFERROR(__xludf.DUMMYFUNCTION("SPLIT(A136,"" "")"),"move")</f>
        <v>move</v>
      </c>
      <c r="C136" s="4">
        <f>IFERROR(__xludf.DUMMYFUNCTION("""COMPUTED_VALUE"""),20.0)</f>
        <v>20</v>
      </c>
      <c r="D136" s="4" t="str">
        <f>IFERROR(__xludf.DUMMYFUNCTION("""COMPUTED_VALUE"""),"from")</f>
        <v>from</v>
      </c>
      <c r="E136" s="4">
        <f>IFERROR(__xludf.DUMMYFUNCTION("""COMPUTED_VALUE"""),5.0)</f>
        <v>5</v>
      </c>
      <c r="F136" s="4" t="str">
        <f>IFERROR(__xludf.DUMMYFUNCTION("""COMPUTED_VALUE"""),"to")</f>
        <v>to</v>
      </c>
      <c r="G136" s="4">
        <f>IFERROR(__xludf.DUMMYFUNCTION("""COMPUTED_VALUE"""),3.0)</f>
        <v>3</v>
      </c>
      <c r="I136" s="4">
        <f t="shared" si="15"/>
        <v>126</v>
      </c>
      <c r="K136" s="4" t="str">
        <f t="shared" ref="K136:S136" si="140">IFS(
K$9=$G136, UPPER(K135) &amp; $U135,
K$9=$E136, LEFT(K135,LEN(K135)-LEN($U135)),
1,UPPER(K135)
)</f>
        <v>PNRMN</v>
      </c>
      <c r="L136" s="4" t="str">
        <f t="shared" si="140"/>
        <v/>
      </c>
      <c r="M136" s="4" t="str">
        <f t="shared" si="140"/>
        <v>TSWTHHDglbmdlcrgjdlqvgrzffp</v>
      </c>
      <c r="N136" s="4" t="str">
        <f t="shared" si="140"/>
        <v>RWMM</v>
      </c>
      <c r="O136" s="4" t="str">
        <f t="shared" si="140"/>
        <v>CMHHHDB</v>
      </c>
      <c r="P136" s="4" t="str">
        <f t="shared" si="140"/>
        <v/>
      </c>
      <c r="Q136" s="4" t="str">
        <f t="shared" si="140"/>
        <v>PJC</v>
      </c>
      <c r="R136" s="4" t="str">
        <f t="shared" si="140"/>
        <v>L</v>
      </c>
      <c r="S136" s="4" t="str">
        <f t="shared" si="140"/>
        <v>LVTQQGLNQ</v>
      </c>
      <c r="U136" s="4" t="str">
        <f t="shared" si="12"/>
        <v>mhhhdb</v>
      </c>
      <c r="V136" s="4" t="str">
        <f t="array" ref="V136">LOWER(IFERROR(PROPER(CONCATENATE(MID(JOIN("",U136),LEN(JOIN("",U136))-ROW(INDIRECT("1:"&amp;LEN(JOIN("",U136))))+1,1))),""))</f>
        <v>bdhhhm</v>
      </c>
      <c r="X136" s="4">
        <f t="shared" si="13"/>
        <v>6</v>
      </c>
      <c r="Y136" s="4" t="b">
        <f t="shared" si="14"/>
        <v>1</v>
      </c>
    </row>
    <row r="137">
      <c r="A137" s="1" t="s">
        <v>127</v>
      </c>
      <c r="B137" s="4" t="str">
        <f>IFERROR(__xludf.DUMMYFUNCTION("SPLIT(A137,"" "")"),"move")</f>
        <v>move</v>
      </c>
      <c r="C137" s="4">
        <f>IFERROR(__xludf.DUMMYFUNCTION("""COMPUTED_VALUE"""),6.0)</f>
        <v>6</v>
      </c>
      <c r="D137" s="4" t="str">
        <f>IFERROR(__xludf.DUMMYFUNCTION("""COMPUTED_VALUE"""),"from")</f>
        <v>from</v>
      </c>
      <c r="E137" s="4">
        <f>IFERROR(__xludf.DUMMYFUNCTION("""COMPUTED_VALUE"""),5.0)</f>
        <v>5</v>
      </c>
      <c r="F137" s="4" t="str">
        <f>IFERROR(__xludf.DUMMYFUNCTION("""COMPUTED_VALUE"""),"to")</f>
        <v>to</v>
      </c>
      <c r="G137" s="4">
        <f>IFERROR(__xludf.DUMMYFUNCTION("""COMPUTED_VALUE"""),3.0)</f>
        <v>3</v>
      </c>
      <c r="I137" s="4">
        <f t="shared" si="15"/>
        <v>127</v>
      </c>
      <c r="K137" s="4" t="str">
        <f t="shared" ref="K137:S137" si="141">IFS(
K$9=$G137, UPPER(K136) &amp; $U136,
K$9=$E137, LEFT(K136,LEN(K136)-LEN($U136)),
1,UPPER(K136)
)</f>
        <v>PNRMN</v>
      </c>
      <c r="L137" s="4" t="str">
        <f t="shared" si="141"/>
        <v/>
      </c>
      <c r="M137" s="4" t="str">
        <f t="shared" si="141"/>
        <v>TSWTHHDGLBMDLCRGJDLQVGRZFFPmhhhdb</v>
      </c>
      <c r="N137" s="4" t="str">
        <f t="shared" si="141"/>
        <v>RWMM</v>
      </c>
      <c r="O137" s="4" t="str">
        <f t="shared" si="141"/>
        <v>C</v>
      </c>
      <c r="P137" s="4" t="str">
        <f t="shared" si="141"/>
        <v/>
      </c>
      <c r="Q137" s="4" t="str">
        <f t="shared" si="141"/>
        <v>PJC</v>
      </c>
      <c r="R137" s="4" t="str">
        <f t="shared" si="141"/>
        <v>L</v>
      </c>
      <c r="S137" s="4" t="str">
        <f t="shared" si="141"/>
        <v>LVTQQGLNQ</v>
      </c>
      <c r="U137" s="4" t="str">
        <f t="shared" si="12"/>
        <v>glbmdlcrgjdlqvgrzffpmhhhdb</v>
      </c>
      <c r="V137" s="4" t="str">
        <f t="array" ref="V137">LOWER(IFERROR(PROPER(CONCATENATE(MID(JOIN("",U137),LEN(JOIN("",U137))-ROW(INDIRECT("1:"&amp;LEN(JOIN("",U137))))+1,1))),""))</f>
        <v>bdhhhmpffzrgvqldjgrcldmblg</v>
      </c>
      <c r="X137" s="4">
        <f t="shared" si="13"/>
        <v>26</v>
      </c>
      <c r="Y137" s="4" t="b">
        <f t="shared" si="14"/>
        <v>1</v>
      </c>
    </row>
    <row r="138">
      <c r="A138" s="1" t="s">
        <v>128</v>
      </c>
      <c r="B138" s="4" t="str">
        <f>IFERROR(__xludf.DUMMYFUNCTION("SPLIT(A138,"" "")"),"move")</f>
        <v>move</v>
      </c>
      <c r="C138" s="4">
        <f>IFERROR(__xludf.DUMMYFUNCTION("""COMPUTED_VALUE"""),26.0)</f>
        <v>26</v>
      </c>
      <c r="D138" s="4" t="str">
        <f>IFERROR(__xludf.DUMMYFUNCTION("""COMPUTED_VALUE"""),"from")</f>
        <v>from</v>
      </c>
      <c r="E138" s="4">
        <f>IFERROR(__xludf.DUMMYFUNCTION("""COMPUTED_VALUE"""),3.0)</f>
        <v>3</v>
      </c>
      <c r="F138" s="4" t="str">
        <f>IFERROR(__xludf.DUMMYFUNCTION("""COMPUTED_VALUE"""),"to")</f>
        <v>to</v>
      </c>
      <c r="G138" s="4">
        <f>IFERROR(__xludf.DUMMYFUNCTION("""COMPUTED_VALUE"""),9.0)</f>
        <v>9</v>
      </c>
      <c r="I138" s="4">
        <f t="shared" si="15"/>
        <v>128</v>
      </c>
      <c r="K138" s="4" t="str">
        <f t="shared" ref="K138:S138" si="142">IFS(
K$9=$G138, UPPER(K137) &amp; $U137,
K$9=$E138, LEFT(K137,LEN(K137)-LEN($U137)),
1,UPPER(K137)
)</f>
        <v>PNRMN</v>
      </c>
      <c r="L138" s="4" t="str">
        <f t="shared" si="142"/>
        <v/>
      </c>
      <c r="M138" s="4" t="str">
        <f t="shared" si="142"/>
        <v>TSWTHHD</v>
      </c>
      <c r="N138" s="4" t="str">
        <f t="shared" si="142"/>
        <v>RWMM</v>
      </c>
      <c r="O138" s="4" t="str">
        <f t="shared" si="142"/>
        <v>C</v>
      </c>
      <c r="P138" s="4" t="str">
        <f t="shared" si="142"/>
        <v/>
      </c>
      <c r="Q138" s="4" t="str">
        <f t="shared" si="142"/>
        <v>PJC</v>
      </c>
      <c r="R138" s="4" t="str">
        <f t="shared" si="142"/>
        <v>L</v>
      </c>
      <c r="S138" s="4" t="str">
        <f t="shared" si="142"/>
        <v>LVTQQGLNQglbmdlcrgjdlqvgrzffpmhhhdb</v>
      </c>
      <c r="U138" s="4" t="str">
        <f t="shared" si="12"/>
        <v>jc</v>
      </c>
      <c r="V138" s="4" t="str">
        <f t="array" ref="V138">LOWER(IFERROR(PROPER(CONCATENATE(MID(JOIN("",U138),LEN(JOIN("",U138))-ROW(INDIRECT("1:"&amp;LEN(JOIN("",U138))))+1,1))),""))</f>
        <v>cj</v>
      </c>
      <c r="X138" s="4">
        <f t="shared" si="13"/>
        <v>2</v>
      </c>
      <c r="Y138" s="4" t="b">
        <f t="shared" si="14"/>
        <v>1</v>
      </c>
    </row>
    <row r="139">
      <c r="A139" s="1" t="s">
        <v>129</v>
      </c>
      <c r="B139" s="4" t="str">
        <f>IFERROR(__xludf.DUMMYFUNCTION("SPLIT(A139,"" "")"),"move")</f>
        <v>move</v>
      </c>
      <c r="C139" s="4">
        <f>IFERROR(__xludf.DUMMYFUNCTION("""COMPUTED_VALUE"""),2.0)</f>
        <v>2</v>
      </c>
      <c r="D139" s="4" t="str">
        <f>IFERROR(__xludf.DUMMYFUNCTION("""COMPUTED_VALUE"""),"from")</f>
        <v>from</v>
      </c>
      <c r="E139" s="4">
        <f>IFERROR(__xludf.DUMMYFUNCTION("""COMPUTED_VALUE"""),7.0)</f>
        <v>7</v>
      </c>
      <c r="F139" s="4" t="str">
        <f>IFERROR(__xludf.DUMMYFUNCTION("""COMPUTED_VALUE"""),"to")</f>
        <v>to</v>
      </c>
      <c r="G139" s="4">
        <f>IFERROR(__xludf.DUMMYFUNCTION("""COMPUTED_VALUE"""),5.0)</f>
        <v>5</v>
      </c>
      <c r="I139" s="4">
        <f t="shared" si="15"/>
        <v>129</v>
      </c>
      <c r="K139" s="4" t="str">
        <f t="shared" ref="K139:S139" si="143">IFS(
K$9=$G139, UPPER(K138) &amp; $U138,
K$9=$E139, LEFT(K138,LEN(K138)-LEN($U138)),
1,UPPER(K138)
)</f>
        <v>PNRMN</v>
      </c>
      <c r="L139" s="4" t="str">
        <f t="shared" si="143"/>
        <v/>
      </c>
      <c r="M139" s="4" t="str">
        <f t="shared" si="143"/>
        <v>TSWTHHD</v>
      </c>
      <c r="N139" s="4" t="str">
        <f t="shared" si="143"/>
        <v>RWMM</v>
      </c>
      <c r="O139" s="4" t="str">
        <f t="shared" si="143"/>
        <v>Cjc</v>
      </c>
      <c r="P139" s="4" t="str">
        <f t="shared" si="143"/>
        <v/>
      </c>
      <c r="Q139" s="4" t="str">
        <f t="shared" si="143"/>
        <v>P</v>
      </c>
      <c r="R139" s="4" t="str">
        <f t="shared" si="143"/>
        <v>L</v>
      </c>
      <c r="S139" s="4" t="str">
        <f t="shared" si="143"/>
        <v>LVTQQGLNQGLBMDLCRGJDLQVGRZFFPMHHHDB</v>
      </c>
      <c r="U139" s="4" t="str">
        <f t="shared" si="12"/>
        <v>c</v>
      </c>
      <c r="V139" s="4" t="str">
        <f t="array" ref="V139">LOWER(IFERROR(PROPER(CONCATENATE(MID(JOIN("",U139),LEN(JOIN("",U139))-ROW(INDIRECT("1:"&amp;LEN(JOIN("",U139))))+1,1))),""))</f>
        <v>c</v>
      </c>
      <c r="X139" s="4">
        <f t="shared" si="13"/>
        <v>1</v>
      </c>
      <c r="Y139" s="4" t="b">
        <f t="shared" si="14"/>
        <v>1</v>
      </c>
    </row>
    <row r="140">
      <c r="A140" s="1" t="s">
        <v>89</v>
      </c>
      <c r="B140" s="4" t="str">
        <f>IFERROR(__xludf.DUMMYFUNCTION("SPLIT(A140,"" "")"),"move")</f>
        <v>move</v>
      </c>
      <c r="C140" s="4">
        <f>IFERROR(__xludf.DUMMYFUNCTION("""COMPUTED_VALUE"""),1.0)</f>
        <v>1</v>
      </c>
      <c r="D140" s="4" t="str">
        <f>IFERROR(__xludf.DUMMYFUNCTION("""COMPUTED_VALUE"""),"from")</f>
        <v>from</v>
      </c>
      <c r="E140" s="4">
        <f>IFERROR(__xludf.DUMMYFUNCTION("""COMPUTED_VALUE"""),5.0)</f>
        <v>5</v>
      </c>
      <c r="F140" s="4" t="str">
        <f>IFERROR(__xludf.DUMMYFUNCTION("""COMPUTED_VALUE"""),"to")</f>
        <v>to</v>
      </c>
      <c r="G140" s="4">
        <f>IFERROR(__xludf.DUMMYFUNCTION("""COMPUTED_VALUE"""),4.0)</f>
        <v>4</v>
      </c>
      <c r="I140" s="4">
        <f t="shared" si="15"/>
        <v>130</v>
      </c>
      <c r="K140" s="4" t="str">
        <f t="shared" ref="K140:S140" si="144">IFS(
K$9=$G140, UPPER(K139) &amp; $U139,
K$9=$E140, LEFT(K139,LEN(K139)-LEN($U139)),
1,UPPER(K139)
)</f>
        <v>PNRMN</v>
      </c>
      <c r="L140" s="4" t="str">
        <f t="shared" si="144"/>
        <v/>
      </c>
      <c r="M140" s="4" t="str">
        <f t="shared" si="144"/>
        <v>TSWTHHD</v>
      </c>
      <c r="N140" s="4" t="str">
        <f t="shared" si="144"/>
        <v>RWMMc</v>
      </c>
      <c r="O140" s="4" t="str">
        <f t="shared" si="144"/>
        <v>Cj</v>
      </c>
      <c r="P140" s="4" t="str">
        <f t="shared" si="144"/>
        <v/>
      </c>
      <c r="Q140" s="4" t="str">
        <f t="shared" si="144"/>
        <v>P</v>
      </c>
      <c r="R140" s="4" t="str">
        <f t="shared" si="144"/>
        <v>L</v>
      </c>
      <c r="S140" s="4" t="str">
        <f t="shared" si="144"/>
        <v>LVTQQGLNQGLBMDLCRGJDLQVGRZFFPMHHHDB</v>
      </c>
      <c r="U140" s="4" t="str">
        <f t="shared" si="12"/>
        <v>p</v>
      </c>
      <c r="V140" s="4" t="str">
        <f t="array" ref="V140">LOWER(IFERROR(PROPER(CONCATENATE(MID(JOIN("",U140),LEN(JOIN("",U140))-ROW(INDIRECT("1:"&amp;LEN(JOIN("",U140))))+1,1))),""))</f>
        <v>p</v>
      </c>
      <c r="X140" s="4">
        <f t="shared" si="13"/>
        <v>1</v>
      </c>
      <c r="Y140" s="4" t="b">
        <f t="shared" si="14"/>
        <v>1</v>
      </c>
    </row>
    <row r="141">
      <c r="A141" s="1" t="s">
        <v>41</v>
      </c>
      <c r="B141" s="4" t="str">
        <f>IFERROR(__xludf.DUMMYFUNCTION("SPLIT(A141,"" "")"),"move")</f>
        <v>move</v>
      </c>
      <c r="C141" s="4">
        <f>IFERROR(__xludf.DUMMYFUNCTION("""COMPUTED_VALUE"""),1.0)</f>
        <v>1</v>
      </c>
      <c r="D141" s="4" t="str">
        <f>IFERROR(__xludf.DUMMYFUNCTION("""COMPUTED_VALUE"""),"from")</f>
        <v>from</v>
      </c>
      <c r="E141" s="4">
        <f>IFERROR(__xludf.DUMMYFUNCTION("""COMPUTED_VALUE"""),7.0)</f>
        <v>7</v>
      </c>
      <c r="F141" s="4" t="str">
        <f>IFERROR(__xludf.DUMMYFUNCTION("""COMPUTED_VALUE"""),"to")</f>
        <v>to</v>
      </c>
      <c r="G141" s="4">
        <f>IFERROR(__xludf.DUMMYFUNCTION("""COMPUTED_VALUE"""),8.0)</f>
        <v>8</v>
      </c>
      <c r="I141" s="4">
        <f t="shared" si="15"/>
        <v>131</v>
      </c>
      <c r="K141" s="4" t="str">
        <f t="shared" ref="K141:S141" si="145">IFS(
K$9=$G141, UPPER(K140) &amp; $U140,
K$9=$E141, LEFT(K140,LEN(K140)-LEN($U140)),
1,UPPER(K140)
)</f>
        <v>PNRMN</v>
      </c>
      <c r="L141" s="4" t="str">
        <f t="shared" si="145"/>
        <v/>
      </c>
      <c r="M141" s="4" t="str">
        <f t="shared" si="145"/>
        <v>TSWTHHD</v>
      </c>
      <c r="N141" s="4" t="str">
        <f t="shared" si="145"/>
        <v>RWMMC</v>
      </c>
      <c r="O141" s="4" t="str">
        <f t="shared" si="145"/>
        <v>CJ</v>
      </c>
      <c r="P141" s="4" t="str">
        <f t="shared" si="145"/>
        <v/>
      </c>
      <c r="Q141" s="4" t="str">
        <f t="shared" si="145"/>
        <v/>
      </c>
      <c r="R141" s="4" t="str">
        <f t="shared" si="145"/>
        <v>Lp</v>
      </c>
      <c r="S141" s="4" t="str">
        <f t="shared" si="145"/>
        <v>LVTQQGLNQGLBMDLCRGJDLQVGRZFFPMHHHDB</v>
      </c>
      <c r="U141" s="4" t="str">
        <f t="shared" si="12"/>
        <v>lp</v>
      </c>
      <c r="V141" s="4" t="str">
        <f t="array" ref="V141">LOWER(IFERROR(PROPER(CONCATENATE(MID(JOIN("",U141),LEN(JOIN("",U141))-ROW(INDIRECT("1:"&amp;LEN(JOIN("",U141))))+1,1))),""))</f>
        <v>pl</v>
      </c>
      <c r="X141" s="4">
        <f t="shared" si="13"/>
        <v>2</v>
      </c>
      <c r="Y141" s="4" t="b">
        <f t="shared" si="14"/>
        <v>1</v>
      </c>
    </row>
    <row r="142">
      <c r="A142" s="1" t="s">
        <v>130</v>
      </c>
      <c r="B142" s="4" t="str">
        <f>IFERROR(__xludf.DUMMYFUNCTION("SPLIT(A142,"" "")"),"move")</f>
        <v>move</v>
      </c>
      <c r="C142" s="4">
        <f>IFERROR(__xludf.DUMMYFUNCTION("""COMPUTED_VALUE"""),2.0)</f>
        <v>2</v>
      </c>
      <c r="D142" s="4" t="str">
        <f>IFERROR(__xludf.DUMMYFUNCTION("""COMPUTED_VALUE"""),"from")</f>
        <v>from</v>
      </c>
      <c r="E142" s="4">
        <f>IFERROR(__xludf.DUMMYFUNCTION("""COMPUTED_VALUE"""),8.0)</f>
        <v>8</v>
      </c>
      <c r="F142" s="4" t="str">
        <f>IFERROR(__xludf.DUMMYFUNCTION("""COMPUTED_VALUE"""),"to")</f>
        <v>to</v>
      </c>
      <c r="G142" s="4">
        <f>IFERROR(__xludf.DUMMYFUNCTION("""COMPUTED_VALUE"""),5.0)</f>
        <v>5</v>
      </c>
      <c r="I142" s="4">
        <f t="shared" si="15"/>
        <v>132</v>
      </c>
      <c r="K142" s="4" t="str">
        <f t="shared" ref="K142:S142" si="146">IFS(
K$9=$G142, UPPER(K141) &amp; $U141,
K$9=$E142, LEFT(K141,LEN(K141)-LEN($U141)),
1,UPPER(K141)
)</f>
        <v>PNRMN</v>
      </c>
      <c r="L142" s="4" t="str">
        <f t="shared" si="146"/>
        <v/>
      </c>
      <c r="M142" s="4" t="str">
        <f t="shared" si="146"/>
        <v>TSWTHHD</v>
      </c>
      <c r="N142" s="4" t="str">
        <f t="shared" si="146"/>
        <v>RWMMC</v>
      </c>
      <c r="O142" s="4" t="str">
        <f t="shared" si="146"/>
        <v>CJlp</v>
      </c>
      <c r="P142" s="4" t="str">
        <f t="shared" si="146"/>
        <v/>
      </c>
      <c r="Q142" s="4" t="str">
        <f t="shared" si="146"/>
        <v/>
      </c>
      <c r="R142" s="4" t="str">
        <f t="shared" si="146"/>
        <v/>
      </c>
      <c r="S142" s="4" t="str">
        <f t="shared" si="146"/>
        <v>LVTQQGLNQGLBMDLCRGJDLQVGRZFFPMHHHDB</v>
      </c>
      <c r="U142" s="4" t="str">
        <f t="shared" si="12"/>
        <v>grzffpmhhhdb</v>
      </c>
      <c r="V142" s="4" t="str">
        <f t="array" ref="V142">LOWER(IFERROR(PROPER(CONCATENATE(MID(JOIN("",U142),LEN(JOIN("",U142))-ROW(INDIRECT("1:"&amp;LEN(JOIN("",U142))))+1,1))),""))</f>
        <v>bdhhhmpffzrg</v>
      </c>
      <c r="X142" s="4">
        <f t="shared" si="13"/>
        <v>12</v>
      </c>
      <c r="Y142" s="4" t="b">
        <f t="shared" si="14"/>
        <v>1</v>
      </c>
    </row>
    <row r="143">
      <c r="A143" s="1" t="s">
        <v>131</v>
      </c>
      <c r="B143" s="4" t="str">
        <f>IFERROR(__xludf.DUMMYFUNCTION("SPLIT(A143,"" "")"),"move")</f>
        <v>move</v>
      </c>
      <c r="C143" s="4">
        <f>IFERROR(__xludf.DUMMYFUNCTION("""COMPUTED_VALUE"""),12.0)</f>
        <v>12</v>
      </c>
      <c r="D143" s="4" t="str">
        <f>IFERROR(__xludf.DUMMYFUNCTION("""COMPUTED_VALUE"""),"from")</f>
        <v>from</v>
      </c>
      <c r="E143" s="4">
        <f>IFERROR(__xludf.DUMMYFUNCTION("""COMPUTED_VALUE"""),9.0)</f>
        <v>9</v>
      </c>
      <c r="F143" s="4" t="str">
        <f>IFERROR(__xludf.DUMMYFUNCTION("""COMPUTED_VALUE"""),"to")</f>
        <v>to</v>
      </c>
      <c r="G143" s="4">
        <f>IFERROR(__xludf.DUMMYFUNCTION("""COMPUTED_VALUE"""),4.0)</f>
        <v>4</v>
      </c>
      <c r="I143" s="4">
        <f t="shared" si="15"/>
        <v>133</v>
      </c>
      <c r="K143" s="4" t="str">
        <f t="shared" ref="K143:S143" si="147">IFS(
K$9=$G143, UPPER(K142) &amp; $U142,
K$9=$E143, LEFT(K142,LEN(K142)-LEN($U142)),
1,UPPER(K142)
)</f>
        <v>PNRMN</v>
      </c>
      <c r="L143" s="4" t="str">
        <f t="shared" si="147"/>
        <v/>
      </c>
      <c r="M143" s="4" t="str">
        <f t="shared" si="147"/>
        <v>TSWTHHD</v>
      </c>
      <c r="N143" s="4" t="str">
        <f t="shared" si="147"/>
        <v>RWMMCgrzffpmhhhdb</v>
      </c>
      <c r="O143" s="4" t="str">
        <f t="shared" si="147"/>
        <v>CJLP</v>
      </c>
      <c r="P143" s="4" t="str">
        <f t="shared" si="147"/>
        <v/>
      </c>
      <c r="Q143" s="4" t="str">
        <f t="shared" si="147"/>
        <v/>
      </c>
      <c r="R143" s="4" t="str">
        <f t="shared" si="147"/>
        <v/>
      </c>
      <c r="S143" s="4" t="str">
        <f t="shared" si="147"/>
        <v>LVTQQGLNQGLBMDLCRGJDLQV</v>
      </c>
      <c r="U143" s="4" t="str">
        <f t="shared" si="12"/>
        <v>hd</v>
      </c>
      <c r="V143" s="4" t="str">
        <f t="array" ref="V143">LOWER(IFERROR(PROPER(CONCATENATE(MID(JOIN("",U143),LEN(JOIN("",U143))-ROW(INDIRECT("1:"&amp;LEN(JOIN("",U143))))+1,1))),""))</f>
        <v>dh</v>
      </c>
      <c r="X143" s="4">
        <f t="shared" si="13"/>
        <v>2</v>
      </c>
      <c r="Y143" s="4" t="b">
        <f t="shared" si="14"/>
        <v>1</v>
      </c>
    </row>
    <row r="144">
      <c r="A144" s="1" t="s">
        <v>132</v>
      </c>
      <c r="B144" s="4" t="str">
        <f>IFERROR(__xludf.DUMMYFUNCTION("SPLIT(A144,"" "")"),"move")</f>
        <v>move</v>
      </c>
      <c r="C144" s="4">
        <f>IFERROR(__xludf.DUMMYFUNCTION("""COMPUTED_VALUE"""),2.0)</f>
        <v>2</v>
      </c>
      <c r="D144" s="4" t="str">
        <f>IFERROR(__xludf.DUMMYFUNCTION("""COMPUTED_VALUE"""),"from")</f>
        <v>from</v>
      </c>
      <c r="E144" s="4">
        <f>IFERROR(__xludf.DUMMYFUNCTION("""COMPUTED_VALUE"""),3.0)</f>
        <v>3</v>
      </c>
      <c r="F144" s="4" t="str">
        <f>IFERROR(__xludf.DUMMYFUNCTION("""COMPUTED_VALUE"""),"to")</f>
        <v>to</v>
      </c>
      <c r="G144" s="4">
        <f>IFERROR(__xludf.DUMMYFUNCTION("""COMPUTED_VALUE"""),2.0)</f>
        <v>2</v>
      </c>
      <c r="I144" s="4">
        <f t="shared" si="15"/>
        <v>134</v>
      </c>
      <c r="K144" s="4" t="str">
        <f t="shared" ref="K144:S144" si="148">IFS(
K$9=$G144, UPPER(K143) &amp; $U143,
K$9=$E144, LEFT(K143,LEN(K143)-LEN($U143)),
1,UPPER(K143)
)</f>
        <v>PNRMN</v>
      </c>
      <c r="L144" s="4" t="str">
        <f t="shared" si="148"/>
        <v>hd</v>
      </c>
      <c r="M144" s="4" t="str">
        <f t="shared" si="148"/>
        <v>TSWTH</v>
      </c>
      <c r="N144" s="4" t="str">
        <f t="shared" si="148"/>
        <v>RWMMCGRZFFPMHHHDB</v>
      </c>
      <c r="O144" s="4" t="str">
        <f t="shared" si="148"/>
        <v>CJLP</v>
      </c>
      <c r="P144" s="4" t="str">
        <f t="shared" si="148"/>
        <v/>
      </c>
      <c r="Q144" s="4" t="str">
        <f t="shared" si="148"/>
        <v/>
      </c>
      <c r="R144" s="4" t="str">
        <f t="shared" si="148"/>
        <v/>
      </c>
      <c r="S144" s="4" t="str">
        <f t="shared" si="148"/>
        <v>LVTQQGLNQGLBMDLCRGJDLQV</v>
      </c>
      <c r="U144" s="4" t="str">
        <f t="shared" si="12"/>
        <v>nrmn</v>
      </c>
      <c r="V144" s="4" t="str">
        <f t="array" ref="V144">LOWER(IFERROR(PROPER(CONCATENATE(MID(JOIN("",U144),LEN(JOIN("",U144))-ROW(INDIRECT("1:"&amp;LEN(JOIN("",U144))))+1,1))),""))</f>
        <v>nmrn</v>
      </c>
      <c r="X144" s="4">
        <f t="shared" si="13"/>
        <v>4</v>
      </c>
      <c r="Y144" s="4" t="b">
        <f t="shared" si="14"/>
        <v>1</v>
      </c>
    </row>
    <row r="145">
      <c r="A145" s="1" t="s">
        <v>133</v>
      </c>
      <c r="B145" s="4" t="str">
        <f>IFERROR(__xludf.DUMMYFUNCTION("SPLIT(A145,"" "")"),"move")</f>
        <v>move</v>
      </c>
      <c r="C145" s="4">
        <f>IFERROR(__xludf.DUMMYFUNCTION("""COMPUTED_VALUE"""),4.0)</f>
        <v>4</v>
      </c>
      <c r="D145" s="4" t="str">
        <f>IFERROR(__xludf.DUMMYFUNCTION("""COMPUTED_VALUE"""),"from")</f>
        <v>from</v>
      </c>
      <c r="E145" s="4">
        <f>IFERROR(__xludf.DUMMYFUNCTION("""COMPUTED_VALUE"""),1.0)</f>
        <v>1</v>
      </c>
      <c r="F145" s="4" t="str">
        <f>IFERROR(__xludf.DUMMYFUNCTION("""COMPUTED_VALUE"""),"to")</f>
        <v>to</v>
      </c>
      <c r="G145" s="4">
        <f>IFERROR(__xludf.DUMMYFUNCTION("""COMPUTED_VALUE"""),9.0)</f>
        <v>9</v>
      </c>
      <c r="I145" s="4">
        <f t="shared" si="15"/>
        <v>135</v>
      </c>
      <c r="K145" s="4" t="str">
        <f t="shared" ref="K145:S145" si="149">IFS(
K$9=$G145, UPPER(K144) &amp; $U144,
K$9=$E145, LEFT(K144,LEN(K144)-LEN($U144)),
1,UPPER(K144)
)</f>
        <v>P</v>
      </c>
      <c r="L145" s="4" t="str">
        <f t="shared" si="149"/>
        <v>HD</v>
      </c>
      <c r="M145" s="4" t="str">
        <f t="shared" si="149"/>
        <v>TSWTH</v>
      </c>
      <c r="N145" s="4" t="str">
        <f t="shared" si="149"/>
        <v>RWMMCGRZFFPMHHHDB</v>
      </c>
      <c r="O145" s="4" t="str">
        <f t="shared" si="149"/>
        <v>CJLP</v>
      </c>
      <c r="P145" s="4" t="str">
        <f t="shared" si="149"/>
        <v/>
      </c>
      <c r="Q145" s="4" t="str">
        <f t="shared" si="149"/>
        <v/>
      </c>
      <c r="R145" s="4" t="str">
        <f t="shared" si="149"/>
        <v/>
      </c>
      <c r="S145" s="4" t="str">
        <f t="shared" si="149"/>
        <v>LVTQQGLNQGLBMDLCRGJDLQVnrmn</v>
      </c>
      <c r="U145" s="4" t="str">
        <f t="shared" si="12"/>
        <v>th</v>
      </c>
      <c r="V145" s="4" t="str">
        <f t="array" ref="V145">LOWER(IFERROR(PROPER(CONCATENATE(MID(JOIN("",U145),LEN(JOIN("",U145))-ROW(INDIRECT("1:"&amp;LEN(JOIN("",U145))))+1,1))),""))</f>
        <v>ht</v>
      </c>
      <c r="X145" s="4">
        <f t="shared" si="13"/>
        <v>2</v>
      </c>
      <c r="Y145" s="4" t="b">
        <f t="shared" si="14"/>
        <v>1</v>
      </c>
    </row>
    <row r="146">
      <c r="A146" s="1" t="s">
        <v>55</v>
      </c>
      <c r="B146" s="4" t="str">
        <f>IFERROR(__xludf.DUMMYFUNCTION("SPLIT(A146,"" "")"),"move")</f>
        <v>move</v>
      </c>
      <c r="C146" s="4">
        <f>IFERROR(__xludf.DUMMYFUNCTION("""COMPUTED_VALUE"""),2.0)</f>
        <v>2</v>
      </c>
      <c r="D146" s="4" t="str">
        <f>IFERROR(__xludf.DUMMYFUNCTION("""COMPUTED_VALUE"""),"from")</f>
        <v>from</v>
      </c>
      <c r="E146" s="4">
        <f>IFERROR(__xludf.DUMMYFUNCTION("""COMPUTED_VALUE"""),3.0)</f>
        <v>3</v>
      </c>
      <c r="F146" s="4" t="str">
        <f>IFERROR(__xludf.DUMMYFUNCTION("""COMPUTED_VALUE"""),"to")</f>
        <v>to</v>
      </c>
      <c r="G146" s="4">
        <f>IFERROR(__xludf.DUMMYFUNCTION("""COMPUTED_VALUE"""),1.0)</f>
        <v>1</v>
      </c>
      <c r="I146" s="4">
        <f t="shared" si="15"/>
        <v>136</v>
      </c>
      <c r="K146" s="4" t="str">
        <f t="shared" ref="K146:S146" si="150">IFS(
K$9=$G146, UPPER(K145) &amp; $U145,
K$9=$E146, LEFT(K145,LEN(K145)-LEN($U145)),
1,UPPER(K145)
)</f>
        <v>Pth</v>
      </c>
      <c r="L146" s="4" t="str">
        <f t="shared" si="150"/>
        <v>HD</v>
      </c>
      <c r="M146" s="4" t="str">
        <f t="shared" si="150"/>
        <v>TSW</v>
      </c>
      <c r="N146" s="4" t="str">
        <f t="shared" si="150"/>
        <v>RWMMCGRZFFPMHHHDB</v>
      </c>
      <c r="O146" s="4" t="str">
        <f t="shared" si="150"/>
        <v>CJLP</v>
      </c>
      <c r="P146" s="4" t="str">
        <f t="shared" si="150"/>
        <v/>
      </c>
      <c r="Q146" s="4" t="str">
        <f t="shared" si="150"/>
        <v/>
      </c>
      <c r="R146" s="4" t="str">
        <f t="shared" si="150"/>
        <v/>
      </c>
      <c r="S146" s="4" t="str">
        <f t="shared" si="150"/>
        <v>LVTQQGLNQGLBMDLCRGJDLQVNRMN</v>
      </c>
      <c r="U146" s="4" t="str">
        <f t="shared" si="12"/>
        <v>cjlp</v>
      </c>
      <c r="V146" s="4" t="str">
        <f t="array" ref="V146">LOWER(IFERROR(PROPER(CONCATENATE(MID(JOIN("",U146),LEN(JOIN("",U146))-ROW(INDIRECT("1:"&amp;LEN(JOIN("",U146))))+1,1))),""))</f>
        <v>pljc</v>
      </c>
      <c r="X146" s="4">
        <f t="shared" si="13"/>
        <v>4</v>
      </c>
      <c r="Y146" s="4" t="b">
        <f t="shared" si="14"/>
        <v>1</v>
      </c>
    </row>
    <row r="147">
      <c r="A147" s="1" t="s">
        <v>134</v>
      </c>
      <c r="B147" s="4" t="str">
        <f>IFERROR(__xludf.DUMMYFUNCTION("SPLIT(A147,"" "")"),"move")</f>
        <v>move</v>
      </c>
      <c r="C147" s="4">
        <f>IFERROR(__xludf.DUMMYFUNCTION("""COMPUTED_VALUE"""),4.0)</f>
        <v>4</v>
      </c>
      <c r="D147" s="4" t="str">
        <f>IFERROR(__xludf.DUMMYFUNCTION("""COMPUTED_VALUE"""),"from")</f>
        <v>from</v>
      </c>
      <c r="E147" s="4">
        <f>IFERROR(__xludf.DUMMYFUNCTION("""COMPUTED_VALUE"""),5.0)</f>
        <v>5</v>
      </c>
      <c r="F147" s="4" t="str">
        <f>IFERROR(__xludf.DUMMYFUNCTION("""COMPUTED_VALUE"""),"to")</f>
        <v>to</v>
      </c>
      <c r="G147" s="4">
        <f>IFERROR(__xludf.DUMMYFUNCTION("""COMPUTED_VALUE"""),6.0)</f>
        <v>6</v>
      </c>
      <c r="I147" s="4">
        <f t="shared" si="15"/>
        <v>137</v>
      </c>
      <c r="K147" s="4" t="str">
        <f t="shared" ref="K147:S147" si="151">IFS(
K$9=$G147, UPPER(K146) &amp; $U146,
K$9=$E147, LEFT(K146,LEN(K146)-LEN($U146)),
1,UPPER(K146)
)</f>
        <v>PTH</v>
      </c>
      <c r="L147" s="4" t="str">
        <f t="shared" si="151"/>
        <v>HD</v>
      </c>
      <c r="M147" s="4" t="str">
        <f t="shared" si="151"/>
        <v>TSW</v>
      </c>
      <c r="N147" s="4" t="str">
        <f t="shared" si="151"/>
        <v>RWMMCGRZFFPMHHHDB</v>
      </c>
      <c r="O147" s="4" t="str">
        <f t="shared" si="151"/>
        <v/>
      </c>
      <c r="P147" s="4" t="str">
        <f t="shared" si="151"/>
        <v>cjlp</v>
      </c>
      <c r="Q147" s="4" t="str">
        <f t="shared" si="151"/>
        <v/>
      </c>
      <c r="R147" s="4" t="str">
        <f t="shared" si="151"/>
        <v/>
      </c>
      <c r="S147" s="4" t="str">
        <f t="shared" si="151"/>
        <v>LVTQQGLNQGLBMDLCRGJDLQVNRMN</v>
      </c>
      <c r="U147" s="4" t="str">
        <f t="shared" si="12"/>
        <v>vnrmn</v>
      </c>
      <c r="V147" s="4" t="str">
        <f t="array" ref="V147">LOWER(IFERROR(PROPER(CONCATENATE(MID(JOIN("",U147),LEN(JOIN("",U147))-ROW(INDIRECT("1:"&amp;LEN(JOIN("",U147))))+1,1))),""))</f>
        <v>nmrnv</v>
      </c>
      <c r="X147" s="4">
        <f t="shared" si="13"/>
        <v>5</v>
      </c>
      <c r="Y147" s="4" t="b">
        <f t="shared" si="14"/>
        <v>1</v>
      </c>
    </row>
    <row r="148">
      <c r="A148" s="1" t="s">
        <v>135</v>
      </c>
      <c r="B148" s="4" t="str">
        <f>IFERROR(__xludf.DUMMYFUNCTION("SPLIT(A148,"" "")"),"move")</f>
        <v>move</v>
      </c>
      <c r="C148" s="4">
        <f>IFERROR(__xludf.DUMMYFUNCTION("""COMPUTED_VALUE"""),5.0)</f>
        <v>5</v>
      </c>
      <c r="D148" s="4" t="str">
        <f>IFERROR(__xludf.DUMMYFUNCTION("""COMPUTED_VALUE"""),"from")</f>
        <v>from</v>
      </c>
      <c r="E148" s="4">
        <f>IFERROR(__xludf.DUMMYFUNCTION("""COMPUTED_VALUE"""),9.0)</f>
        <v>9</v>
      </c>
      <c r="F148" s="4" t="str">
        <f>IFERROR(__xludf.DUMMYFUNCTION("""COMPUTED_VALUE"""),"to")</f>
        <v>to</v>
      </c>
      <c r="G148" s="4">
        <f>IFERROR(__xludf.DUMMYFUNCTION("""COMPUTED_VALUE"""),4.0)</f>
        <v>4</v>
      </c>
      <c r="I148" s="4">
        <f t="shared" si="15"/>
        <v>138</v>
      </c>
      <c r="K148" s="4" t="str">
        <f t="shared" ref="K148:S148" si="152">IFS(
K$9=$G148, UPPER(K147) &amp; $U147,
K$9=$E148, LEFT(K147,LEN(K147)-LEN($U147)),
1,UPPER(K147)
)</f>
        <v>PTH</v>
      </c>
      <c r="L148" s="4" t="str">
        <f t="shared" si="152"/>
        <v>HD</v>
      </c>
      <c r="M148" s="4" t="str">
        <f t="shared" si="152"/>
        <v>TSW</v>
      </c>
      <c r="N148" s="4" t="str">
        <f t="shared" si="152"/>
        <v>RWMMCGRZFFPMHHHDBvnrmn</v>
      </c>
      <c r="O148" s="4" t="str">
        <f t="shared" si="152"/>
        <v/>
      </c>
      <c r="P148" s="4" t="str">
        <f t="shared" si="152"/>
        <v>CJLP</v>
      </c>
      <c r="Q148" s="4" t="str">
        <f t="shared" si="152"/>
        <v/>
      </c>
      <c r="R148" s="4" t="str">
        <f t="shared" si="152"/>
        <v/>
      </c>
      <c r="S148" s="4" t="str">
        <f t="shared" si="152"/>
        <v>LVTQQGLNQGLBMDLCRGJDLQ</v>
      </c>
      <c r="U148" s="4" t="str">
        <f t="shared" si="12"/>
        <v>lp</v>
      </c>
      <c r="V148" s="4" t="str">
        <f t="array" ref="V148">LOWER(IFERROR(PROPER(CONCATENATE(MID(JOIN("",U148),LEN(JOIN("",U148))-ROW(INDIRECT("1:"&amp;LEN(JOIN("",U148))))+1,1))),""))</f>
        <v>pl</v>
      </c>
      <c r="X148" s="4">
        <f t="shared" si="13"/>
        <v>2</v>
      </c>
      <c r="Y148" s="4" t="b">
        <f t="shared" si="14"/>
        <v>1</v>
      </c>
    </row>
    <row r="149">
      <c r="A149" s="1" t="s">
        <v>110</v>
      </c>
      <c r="B149" s="4" t="str">
        <f>IFERROR(__xludf.DUMMYFUNCTION("SPLIT(A149,"" "")"),"move")</f>
        <v>move</v>
      </c>
      <c r="C149" s="4">
        <f>IFERROR(__xludf.DUMMYFUNCTION("""COMPUTED_VALUE"""),2.0)</f>
        <v>2</v>
      </c>
      <c r="D149" s="4" t="str">
        <f>IFERROR(__xludf.DUMMYFUNCTION("""COMPUTED_VALUE"""),"from")</f>
        <v>from</v>
      </c>
      <c r="E149" s="4">
        <f>IFERROR(__xludf.DUMMYFUNCTION("""COMPUTED_VALUE"""),6.0)</f>
        <v>6</v>
      </c>
      <c r="F149" s="4" t="str">
        <f>IFERROR(__xludf.DUMMYFUNCTION("""COMPUTED_VALUE"""),"to")</f>
        <v>to</v>
      </c>
      <c r="G149" s="4">
        <f>IFERROR(__xludf.DUMMYFUNCTION("""COMPUTED_VALUE"""),3.0)</f>
        <v>3</v>
      </c>
      <c r="I149" s="4">
        <f t="shared" si="15"/>
        <v>139</v>
      </c>
      <c r="K149" s="4" t="str">
        <f t="shared" ref="K149:S149" si="153">IFS(
K$9=$G149, UPPER(K148) &amp; $U148,
K$9=$E149, LEFT(K148,LEN(K148)-LEN($U148)),
1,UPPER(K148)
)</f>
        <v>PTH</v>
      </c>
      <c r="L149" s="4" t="str">
        <f t="shared" si="153"/>
        <v>HD</v>
      </c>
      <c r="M149" s="4" t="str">
        <f t="shared" si="153"/>
        <v>TSWlp</v>
      </c>
      <c r="N149" s="4" t="str">
        <f t="shared" si="153"/>
        <v>RWMMCGRZFFPMHHHDBVNRMN</v>
      </c>
      <c r="O149" s="4" t="str">
        <f t="shared" si="153"/>
        <v/>
      </c>
      <c r="P149" s="4" t="str">
        <f t="shared" si="153"/>
        <v>CJ</v>
      </c>
      <c r="Q149" s="4" t="str">
        <f t="shared" si="153"/>
        <v/>
      </c>
      <c r="R149" s="4" t="str">
        <f t="shared" si="153"/>
        <v/>
      </c>
      <c r="S149" s="4" t="str">
        <f t="shared" si="153"/>
        <v>LVTQQGLNQGLBMDLCRGJDLQ</v>
      </c>
      <c r="U149" s="4" t="str">
        <f t="shared" si="12"/>
        <v>cj</v>
      </c>
      <c r="V149" s="4" t="str">
        <f t="array" ref="V149">LOWER(IFERROR(PROPER(CONCATENATE(MID(JOIN("",U149),LEN(JOIN("",U149))-ROW(INDIRECT("1:"&amp;LEN(JOIN("",U149))))+1,1))),""))</f>
        <v>jc</v>
      </c>
      <c r="X149" s="4">
        <f t="shared" si="13"/>
        <v>2</v>
      </c>
      <c r="Y149" s="4" t="b">
        <f t="shared" si="14"/>
        <v>1</v>
      </c>
    </row>
    <row r="150">
      <c r="A150" s="1" t="s">
        <v>136</v>
      </c>
      <c r="B150" s="4" t="str">
        <f>IFERROR(__xludf.DUMMYFUNCTION("SPLIT(A150,"" "")"),"move")</f>
        <v>move</v>
      </c>
      <c r="C150" s="4">
        <f>IFERROR(__xludf.DUMMYFUNCTION("""COMPUTED_VALUE"""),2.0)</f>
        <v>2</v>
      </c>
      <c r="D150" s="4" t="str">
        <f>IFERROR(__xludf.DUMMYFUNCTION("""COMPUTED_VALUE"""),"from")</f>
        <v>from</v>
      </c>
      <c r="E150" s="4">
        <f>IFERROR(__xludf.DUMMYFUNCTION("""COMPUTED_VALUE"""),6.0)</f>
        <v>6</v>
      </c>
      <c r="F150" s="4" t="str">
        <f>IFERROR(__xludf.DUMMYFUNCTION("""COMPUTED_VALUE"""),"to")</f>
        <v>to</v>
      </c>
      <c r="G150" s="4">
        <f>IFERROR(__xludf.DUMMYFUNCTION("""COMPUTED_VALUE"""),8.0)</f>
        <v>8</v>
      </c>
      <c r="I150" s="4">
        <f t="shared" si="15"/>
        <v>140</v>
      </c>
      <c r="K150" s="4" t="str">
        <f t="shared" ref="K150:S150" si="154">IFS(
K$9=$G150, UPPER(K149) &amp; $U149,
K$9=$E150, LEFT(K149,LEN(K149)-LEN($U149)),
1,UPPER(K149)
)</f>
        <v>PTH</v>
      </c>
      <c r="L150" s="4" t="str">
        <f t="shared" si="154"/>
        <v>HD</v>
      </c>
      <c r="M150" s="4" t="str">
        <f t="shared" si="154"/>
        <v>TSWLP</v>
      </c>
      <c r="N150" s="4" t="str">
        <f t="shared" si="154"/>
        <v>RWMMCGRZFFPMHHHDBVNRMN</v>
      </c>
      <c r="O150" s="4" t="str">
        <f t="shared" si="154"/>
        <v/>
      </c>
      <c r="P150" s="4" t="str">
        <f t="shared" si="154"/>
        <v/>
      </c>
      <c r="Q150" s="4" t="str">
        <f t="shared" si="154"/>
        <v/>
      </c>
      <c r="R150" s="4" t="str">
        <f t="shared" si="154"/>
        <v>cj</v>
      </c>
      <c r="S150" s="4" t="str">
        <f t="shared" si="154"/>
        <v>LVTQQGLNQGLBMDLCRGJDLQ</v>
      </c>
      <c r="U150" s="4" t="str">
        <f t="shared" si="12"/>
        <v>cj</v>
      </c>
      <c r="V150" s="4" t="str">
        <f t="array" ref="V150">LOWER(IFERROR(PROPER(CONCATENATE(MID(JOIN("",U150),LEN(JOIN("",U150))-ROW(INDIRECT("1:"&amp;LEN(JOIN("",U150))))+1,1))),""))</f>
        <v>jc</v>
      </c>
      <c r="X150" s="4">
        <f t="shared" si="13"/>
        <v>2</v>
      </c>
      <c r="Y150" s="4" t="b">
        <f t="shared" si="14"/>
        <v>1</v>
      </c>
    </row>
    <row r="151">
      <c r="A151" s="1" t="s">
        <v>137</v>
      </c>
      <c r="B151" s="4" t="str">
        <f>IFERROR(__xludf.DUMMYFUNCTION("SPLIT(A151,"" "")"),"move")</f>
        <v>move</v>
      </c>
      <c r="C151" s="4">
        <f>IFERROR(__xludf.DUMMYFUNCTION("""COMPUTED_VALUE"""),2.0)</f>
        <v>2</v>
      </c>
      <c r="D151" s="4" t="str">
        <f>IFERROR(__xludf.DUMMYFUNCTION("""COMPUTED_VALUE"""),"from")</f>
        <v>from</v>
      </c>
      <c r="E151" s="4">
        <f>IFERROR(__xludf.DUMMYFUNCTION("""COMPUTED_VALUE"""),8.0)</f>
        <v>8</v>
      </c>
      <c r="F151" s="4" t="str">
        <f>IFERROR(__xludf.DUMMYFUNCTION("""COMPUTED_VALUE"""),"to")</f>
        <v>to</v>
      </c>
      <c r="G151" s="4">
        <f>IFERROR(__xludf.DUMMYFUNCTION("""COMPUTED_VALUE"""),3.0)</f>
        <v>3</v>
      </c>
      <c r="I151" s="4">
        <f t="shared" si="15"/>
        <v>141</v>
      </c>
      <c r="K151" s="4" t="str">
        <f t="shared" ref="K151:S151" si="155">IFS(
K$9=$G151, UPPER(K150) &amp; $U150,
K$9=$E151, LEFT(K150,LEN(K150)-LEN($U150)),
1,UPPER(K150)
)</f>
        <v>PTH</v>
      </c>
      <c r="L151" s="4" t="str">
        <f t="shared" si="155"/>
        <v>HD</v>
      </c>
      <c r="M151" s="4" t="str">
        <f t="shared" si="155"/>
        <v>TSWLPcj</v>
      </c>
      <c r="N151" s="4" t="str">
        <f t="shared" si="155"/>
        <v>RWMMCGRZFFPMHHHDBVNRMN</v>
      </c>
      <c r="O151" s="4" t="str">
        <f t="shared" si="155"/>
        <v/>
      </c>
      <c r="P151" s="4" t="str">
        <f t="shared" si="155"/>
        <v/>
      </c>
      <c r="Q151" s="4" t="str">
        <f t="shared" si="155"/>
        <v/>
      </c>
      <c r="R151" s="4" t="str">
        <f t="shared" si="155"/>
        <v/>
      </c>
      <c r="S151" s="4" t="str">
        <f t="shared" si="155"/>
        <v>LVTQQGLNQGLBMDLCRGJDLQ</v>
      </c>
      <c r="U151" s="4" t="str">
        <f t="shared" si="12"/>
        <v>d</v>
      </c>
      <c r="V151" s="4" t="str">
        <f t="array" ref="V151">LOWER(IFERROR(PROPER(CONCATENATE(MID(JOIN("",U151),LEN(JOIN("",U151))-ROW(INDIRECT("1:"&amp;LEN(JOIN("",U151))))+1,1))),""))</f>
        <v>d</v>
      </c>
      <c r="X151" s="4">
        <f t="shared" si="13"/>
        <v>1</v>
      </c>
      <c r="Y151" s="4" t="b">
        <f t="shared" si="14"/>
        <v>1</v>
      </c>
    </row>
    <row r="152">
      <c r="A152" s="1" t="s">
        <v>138</v>
      </c>
      <c r="B152" s="4" t="str">
        <f>IFERROR(__xludf.DUMMYFUNCTION("SPLIT(A152,"" "")"),"move")</f>
        <v>move</v>
      </c>
      <c r="C152" s="4">
        <f>IFERROR(__xludf.DUMMYFUNCTION("""COMPUTED_VALUE"""),1.0)</f>
        <v>1</v>
      </c>
      <c r="D152" s="4" t="str">
        <f>IFERROR(__xludf.DUMMYFUNCTION("""COMPUTED_VALUE"""),"from")</f>
        <v>from</v>
      </c>
      <c r="E152" s="4">
        <f>IFERROR(__xludf.DUMMYFUNCTION("""COMPUTED_VALUE"""),2.0)</f>
        <v>2</v>
      </c>
      <c r="F152" s="4" t="str">
        <f>IFERROR(__xludf.DUMMYFUNCTION("""COMPUTED_VALUE"""),"to")</f>
        <v>to</v>
      </c>
      <c r="G152" s="4">
        <f>IFERROR(__xludf.DUMMYFUNCTION("""COMPUTED_VALUE"""),7.0)</f>
        <v>7</v>
      </c>
      <c r="I152" s="4">
        <f t="shared" si="15"/>
        <v>142</v>
      </c>
      <c r="K152" s="4" t="str">
        <f t="shared" ref="K152:S152" si="156">IFS(
K$9=$G152, UPPER(K151) &amp; $U151,
K$9=$E152, LEFT(K151,LEN(K151)-LEN($U151)),
1,UPPER(K151)
)</f>
        <v>PTH</v>
      </c>
      <c r="L152" s="4" t="str">
        <f t="shared" si="156"/>
        <v>H</v>
      </c>
      <c r="M152" s="4" t="str">
        <f t="shared" si="156"/>
        <v>TSWLPCJ</v>
      </c>
      <c r="N152" s="4" t="str">
        <f t="shared" si="156"/>
        <v>RWMMCGRZFFPMHHHDBVNRMN</v>
      </c>
      <c r="O152" s="4" t="str">
        <f t="shared" si="156"/>
        <v/>
      </c>
      <c r="P152" s="4" t="str">
        <f t="shared" si="156"/>
        <v/>
      </c>
      <c r="Q152" s="4" t="str">
        <f t="shared" si="156"/>
        <v>d</v>
      </c>
      <c r="R152" s="4" t="str">
        <f t="shared" si="156"/>
        <v/>
      </c>
      <c r="S152" s="4" t="str">
        <f t="shared" si="156"/>
        <v>LVTQQGLNQGLBMDLCRGJDLQ</v>
      </c>
      <c r="U152" s="4" t="str">
        <f t="shared" si="12"/>
        <v>wmmcgrzffpmhhhdbvnrmn</v>
      </c>
      <c r="V152" s="4" t="str">
        <f t="array" ref="V152">LOWER(IFERROR(PROPER(CONCATENATE(MID(JOIN("",U152),LEN(JOIN("",U152))-ROW(INDIRECT("1:"&amp;LEN(JOIN("",U152))))+1,1))),""))</f>
        <v>nmrnvbdhhhmpffzrgcmmw</v>
      </c>
      <c r="X152" s="4">
        <f t="shared" si="13"/>
        <v>21</v>
      </c>
      <c r="Y152" s="4" t="b">
        <f t="shared" si="14"/>
        <v>1</v>
      </c>
    </row>
    <row r="153">
      <c r="A153" s="1" t="s">
        <v>139</v>
      </c>
      <c r="B153" s="4" t="str">
        <f>IFERROR(__xludf.DUMMYFUNCTION("SPLIT(A153,"" "")"),"move")</f>
        <v>move</v>
      </c>
      <c r="C153" s="4">
        <f>IFERROR(__xludf.DUMMYFUNCTION("""COMPUTED_VALUE"""),21.0)</f>
        <v>21</v>
      </c>
      <c r="D153" s="4" t="str">
        <f>IFERROR(__xludf.DUMMYFUNCTION("""COMPUTED_VALUE"""),"from")</f>
        <v>from</v>
      </c>
      <c r="E153" s="4">
        <f>IFERROR(__xludf.DUMMYFUNCTION("""COMPUTED_VALUE"""),4.0)</f>
        <v>4</v>
      </c>
      <c r="F153" s="4" t="str">
        <f>IFERROR(__xludf.DUMMYFUNCTION("""COMPUTED_VALUE"""),"to")</f>
        <v>to</v>
      </c>
      <c r="G153" s="4">
        <f>IFERROR(__xludf.DUMMYFUNCTION("""COMPUTED_VALUE"""),2.0)</f>
        <v>2</v>
      </c>
      <c r="I153" s="4">
        <f t="shared" si="15"/>
        <v>143</v>
      </c>
      <c r="K153" s="4" t="str">
        <f t="shared" ref="K153:S153" si="157">IFS(
K$9=$G153, UPPER(K152) &amp; $U152,
K$9=$E153, LEFT(K152,LEN(K152)-LEN($U152)),
1,UPPER(K152)
)</f>
        <v>PTH</v>
      </c>
      <c r="L153" s="4" t="str">
        <f t="shared" si="157"/>
        <v>Hwmmcgrzffpmhhhdbvnrmn</v>
      </c>
      <c r="M153" s="4" t="str">
        <f t="shared" si="157"/>
        <v>TSWLPCJ</v>
      </c>
      <c r="N153" s="4" t="str">
        <f t="shared" si="157"/>
        <v>R</v>
      </c>
      <c r="O153" s="4" t="str">
        <f t="shared" si="157"/>
        <v/>
      </c>
      <c r="P153" s="4" t="str">
        <f t="shared" si="157"/>
        <v/>
      </c>
      <c r="Q153" s="4" t="str">
        <f t="shared" si="157"/>
        <v>D</v>
      </c>
      <c r="R153" s="4" t="str">
        <f t="shared" si="157"/>
        <v/>
      </c>
      <c r="S153" s="4" t="str">
        <f t="shared" si="157"/>
        <v>LVTQQGLNQGLBMDLCRGJDLQ</v>
      </c>
      <c r="U153" s="4" t="str">
        <f t="shared" si="12"/>
        <v>r</v>
      </c>
      <c r="V153" s="4" t="str">
        <f t="array" ref="V153">LOWER(IFERROR(PROPER(CONCATENATE(MID(JOIN("",U153),LEN(JOIN("",U153))-ROW(INDIRECT("1:"&amp;LEN(JOIN("",U153))))+1,1))),""))</f>
        <v>r</v>
      </c>
      <c r="X153" s="4">
        <f t="shared" si="13"/>
        <v>1</v>
      </c>
      <c r="Y153" s="4" t="b">
        <f t="shared" si="14"/>
        <v>1</v>
      </c>
    </row>
    <row r="154">
      <c r="A154" s="1" t="s">
        <v>104</v>
      </c>
      <c r="B154" s="4" t="str">
        <f>IFERROR(__xludf.DUMMYFUNCTION("SPLIT(A154,"" "")"),"move")</f>
        <v>move</v>
      </c>
      <c r="C154" s="4">
        <f>IFERROR(__xludf.DUMMYFUNCTION("""COMPUTED_VALUE"""),1.0)</f>
        <v>1</v>
      </c>
      <c r="D154" s="4" t="str">
        <f>IFERROR(__xludf.DUMMYFUNCTION("""COMPUTED_VALUE"""),"from")</f>
        <v>from</v>
      </c>
      <c r="E154" s="4">
        <f>IFERROR(__xludf.DUMMYFUNCTION("""COMPUTED_VALUE"""),4.0)</f>
        <v>4</v>
      </c>
      <c r="F154" s="4" t="str">
        <f>IFERROR(__xludf.DUMMYFUNCTION("""COMPUTED_VALUE"""),"to")</f>
        <v>to</v>
      </c>
      <c r="G154" s="4">
        <f>IFERROR(__xludf.DUMMYFUNCTION("""COMPUTED_VALUE"""),5.0)</f>
        <v>5</v>
      </c>
      <c r="I154" s="4">
        <f t="shared" si="15"/>
        <v>144</v>
      </c>
      <c r="K154" s="4" t="str">
        <f t="shared" ref="K154:S154" si="158">IFS(
K$9=$G154, UPPER(K153) &amp; $U153,
K$9=$E154, LEFT(K153,LEN(K153)-LEN($U153)),
1,UPPER(K153)
)</f>
        <v>PTH</v>
      </c>
      <c r="L154" s="4" t="str">
        <f t="shared" si="158"/>
        <v>HWMMCGRZFFPMHHHDBVNRMN</v>
      </c>
      <c r="M154" s="4" t="str">
        <f t="shared" si="158"/>
        <v>TSWLPCJ</v>
      </c>
      <c r="N154" s="4" t="str">
        <f t="shared" si="158"/>
        <v/>
      </c>
      <c r="O154" s="4" t="str">
        <f t="shared" si="158"/>
        <v>r</v>
      </c>
      <c r="P154" s="4" t="str">
        <f t="shared" si="158"/>
        <v/>
      </c>
      <c r="Q154" s="4" t="str">
        <f t="shared" si="158"/>
        <v>D</v>
      </c>
      <c r="R154" s="4" t="str">
        <f t="shared" si="158"/>
        <v/>
      </c>
      <c r="S154" s="4" t="str">
        <f t="shared" si="158"/>
        <v>LVTQQGLNQGLBMDLCRGJDLQ</v>
      </c>
      <c r="U154" s="4" t="str">
        <f t="shared" si="12"/>
        <v>fpmhhhdbvnrmn</v>
      </c>
      <c r="V154" s="4" t="str">
        <f t="array" ref="V154">LOWER(IFERROR(PROPER(CONCATENATE(MID(JOIN("",U154),LEN(JOIN("",U154))-ROW(INDIRECT("1:"&amp;LEN(JOIN("",U154))))+1,1))),""))</f>
        <v>nmrnvbdhhhmpf</v>
      </c>
      <c r="X154" s="4">
        <f t="shared" si="13"/>
        <v>13</v>
      </c>
      <c r="Y154" s="4" t="b">
        <f t="shared" si="14"/>
        <v>1</v>
      </c>
    </row>
    <row r="155">
      <c r="A155" s="1" t="s">
        <v>140</v>
      </c>
      <c r="B155" s="4" t="str">
        <f>IFERROR(__xludf.DUMMYFUNCTION("SPLIT(A155,"" "")"),"move")</f>
        <v>move</v>
      </c>
      <c r="C155" s="4">
        <f>IFERROR(__xludf.DUMMYFUNCTION("""COMPUTED_VALUE"""),13.0)</f>
        <v>13</v>
      </c>
      <c r="D155" s="4" t="str">
        <f>IFERROR(__xludf.DUMMYFUNCTION("""COMPUTED_VALUE"""),"from")</f>
        <v>from</v>
      </c>
      <c r="E155" s="4">
        <f>IFERROR(__xludf.DUMMYFUNCTION("""COMPUTED_VALUE"""),2.0)</f>
        <v>2</v>
      </c>
      <c r="F155" s="4" t="str">
        <f>IFERROR(__xludf.DUMMYFUNCTION("""COMPUTED_VALUE"""),"to")</f>
        <v>to</v>
      </c>
      <c r="G155" s="4">
        <f>IFERROR(__xludf.DUMMYFUNCTION("""COMPUTED_VALUE"""),4.0)</f>
        <v>4</v>
      </c>
      <c r="I155" s="4">
        <f t="shared" si="15"/>
        <v>145</v>
      </c>
      <c r="K155" s="4" t="str">
        <f t="shared" ref="K155:S155" si="159">IFS(
K$9=$G155, UPPER(K154) &amp; $U154,
K$9=$E155, LEFT(K154,LEN(K154)-LEN($U154)),
1,UPPER(K154)
)</f>
        <v>PTH</v>
      </c>
      <c r="L155" s="4" t="str">
        <f t="shared" si="159"/>
        <v>HWMMCGRZF</v>
      </c>
      <c r="M155" s="4" t="str">
        <f t="shared" si="159"/>
        <v>TSWLPCJ</v>
      </c>
      <c r="N155" s="4" t="str">
        <f t="shared" si="159"/>
        <v>fpmhhhdbvnrmn</v>
      </c>
      <c r="O155" s="4" t="str">
        <f t="shared" si="159"/>
        <v>R</v>
      </c>
      <c r="P155" s="4" t="str">
        <f t="shared" si="159"/>
        <v/>
      </c>
      <c r="Q155" s="4" t="str">
        <f t="shared" si="159"/>
        <v>D</v>
      </c>
      <c r="R155" s="4" t="str">
        <f t="shared" si="159"/>
        <v/>
      </c>
      <c r="S155" s="4" t="str">
        <f t="shared" si="159"/>
        <v>LVTQQGLNQGLBMDLCRGJDLQ</v>
      </c>
      <c r="U155" s="4" t="str">
        <f t="shared" si="12"/>
        <v>lpcj</v>
      </c>
      <c r="V155" s="4" t="str">
        <f t="array" ref="V155">LOWER(IFERROR(PROPER(CONCATENATE(MID(JOIN("",U155),LEN(JOIN("",U155))-ROW(INDIRECT("1:"&amp;LEN(JOIN("",U155))))+1,1))),""))</f>
        <v>jcpl</v>
      </c>
      <c r="X155" s="4">
        <f t="shared" si="13"/>
        <v>4</v>
      </c>
      <c r="Y155" s="4" t="b">
        <f t="shared" si="14"/>
        <v>1</v>
      </c>
    </row>
    <row r="156">
      <c r="A156" s="1" t="s">
        <v>141</v>
      </c>
      <c r="B156" s="4" t="str">
        <f>IFERROR(__xludf.DUMMYFUNCTION("SPLIT(A156,"" "")"),"move")</f>
        <v>move</v>
      </c>
      <c r="C156" s="4">
        <f>IFERROR(__xludf.DUMMYFUNCTION("""COMPUTED_VALUE"""),4.0)</f>
        <v>4</v>
      </c>
      <c r="D156" s="4" t="str">
        <f>IFERROR(__xludf.DUMMYFUNCTION("""COMPUTED_VALUE"""),"from")</f>
        <v>from</v>
      </c>
      <c r="E156" s="4">
        <f>IFERROR(__xludf.DUMMYFUNCTION("""COMPUTED_VALUE"""),3.0)</f>
        <v>3</v>
      </c>
      <c r="F156" s="4" t="str">
        <f>IFERROR(__xludf.DUMMYFUNCTION("""COMPUTED_VALUE"""),"to")</f>
        <v>to</v>
      </c>
      <c r="G156" s="4">
        <f>IFERROR(__xludf.DUMMYFUNCTION("""COMPUTED_VALUE"""),9.0)</f>
        <v>9</v>
      </c>
      <c r="I156" s="4">
        <f t="shared" si="15"/>
        <v>146</v>
      </c>
      <c r="K156" s="4" t="str">
        <f t="shared" ref="K156:S156" si="160">IFS(
K$9=$G156, UPPER(K155) &amp; $U155,
K$9=$E156, LEFT(K155,LEN(K155)-LEN($U155)),
1,UPPER(K155)
)</f>
        <v>PTH</v>
      </c>
      <c r="L156" s="4" t="str">
        <f t="shared" si="160"/>
        <v>HWMMCGRZF</v>
      </c>
      <c r="M156" s="4" t="str">
        <f t="shared" si="160"/>
        <v>TSW</v>
      </c>
      <c r="N156" s="4" t="str">
        <f t="shared" si="160"/>
        <v>FPMHHHDBVNRMN</v>
      </c>
      <c r="O156" s="4" t="str">
        <f t="shared" si="160"/>
        <v>R</v>
      </c>
      <c r="P156" s="4" t="str">
        <f t="shared" si="160"/>
        <v/>
      </c>
      <c r="Q156" s="4" t="str">
        <f t="shared" si="160"/>
        <v>D</v>
      </c>
      <c r="R156" s="4" t="str">
        <f t="shared" si="160"/>
        <v/>
      </c>
      <c r="S156" s="4" t="str">
        <f t="shared" si="160"/>
        <v>LVTQQGLNQGLBMDLCRGJDLQlpcj</v>
      </c>
      <c r="U156" s="4" t="str">
        <f t="shared" si="12"/>
        <v>vtqqglnqglbmdlcrgjdlqlpcj</v>
      </c>
      <c r="V156" s="4" t="str">
        <f t="array" ref="V156">LOWER(IFERROR(PROPER(CONCATENATE(MID(JOIN("",U156),LEN(JOIN("",U156))-ROW(INDIRECT("1:"&amp;LEN(JOIN("",U156))))+1,1))),""))</f>
        <v>jcplqldjgrcldmblgqnlgqqtv</v>
      </c>
      <c r="X156" s="4">
        <f t="shared" si="13"/>
        <v>25</v>
      </c>
      <c r="Y156" s="4" t="b">
        <f t="shared" si="14"/>
        <v>1</v>
      </c>
    </row>
    <row r="157">
      <c r="A157" s="1" t="s">
        <v>142</v>
      </c>
      <c r="B157" s="4" t="str">
        <f>IFERROR(__xludf.DUMMYFUNCTION("SPLIT(A157,"" "")"),"move")</f>
        <v>move</v>
      </c>
      <c r="C157" s="4">
        <f>IFERROR(__xludf.DUMMYFUNCTION("""COMPUTED_VALUE"""),25.0)</f>
        <v>25</v>
      </c>
      <c r="D157" s="4" t="str">
        <f>IFERROR(__xludf.DUMMYFUNCTION("""COMPUTED_VALUE"""),"from")</f>
        <v>from</v>
      </c>
      <c r="E157" s="4">
        <f>IFERROR(__xludf.DUMMYFUNCTION("""COMPUTED_VALUE"""),9.0)</f>
        <v>9</v>
      </c>
      <c r="F157" s="4" t="str">
        <f>IFERROR(__xludf.DUMMYFUNCTION("""COMPUTED_VALUE"""),"to")</f>
        <v>to</v>
      </c>
      <c r="G157" s="4">
        <f>IFERROR(__xludf.DUMMYFUNCTION("""COMPUTED_VALUE"""),7.0)</f>
        <v>7</v>
      </c>
      <c r="I157" s="4">
        <f t="shared" si="15"/>
        <v>147</v>
      </c>
      <c r="K157" s="4" t="str">
        <f t="shared" ref="K157:S157" si="161">IFS(
K$9=$G157, UPPER(K156) &amp; $U156,
K$9=$E157, LEFT(K156,LEN(K156)-LEN($U156)),
1,UPPER(K156)
)</f>
        <v>PTH</v>
      </c>
      <c r="L157" s="4" t="str">
        <f t="shared" si="161"/>
        <v>HWMMCGRZF</v>
      </c>
      <c r="M157" s="4" t="str">
        <f t="shared" si="161"/>
        <v>TSW</v>
      </c>
      <c r="N157" s="4" t="str">
        <f t="shared" si="161"/>
        <v>FPMHHHDBVNRMN</v>
      </c>
      <c r="O157" s="4" t="str">
        <f t="shared" si="161"/>
        <v>R</v>
      </c>
      <c r="P157" s="4" t="str">
        <f t="shared" si="161"/>
        <v/>
      </c>
      <c r="Q157" s="4" t="str">
        <f t="shared" si="161"/>
        <v>Dvtqqglnqglbmdlcrgjdlqlpcj</v>
      </c>
      <c r="R157" s="4" t="str">
        <f t="shared" si="161"/>
        <v/>
      </c>
      <c r="S157" s="4" t="str">
        <f t="shared" si="161"/>
        <v>L</v>
      </c>
      <c r="U157" s="4" t="str">
        <f t="shared" si="12"/>
        <v>mmcgrzf</v>
      </c>
      <c r="V157" s="4" t="str">
        <f t="array" ref="V157">LOWER(IFERROR(PROPER(CONCATENATE(MID(JOIN("",U157),LEN(JOIN("",U157))-ROW(INDIRECT("1:"&amp;LEN(JOIN("",U157))))+1,1))),""))</f>
        <v>fzrgcmm</v>
      </c>
      <c r="X157" s="4">
        <f t="shared" si="13"/>
        <v>7</v>
      </c>
      <c r="Y157" s="4" t="b">
        <f t="shared" si="14"/>
        <v>1</v>
      </c>
    </row>
    <row r="158">
      <c r="A158" s="1" t="s">
        <v>143</v>
      </c>
      <c r="B158" s="4" t="str">
        <f>IFERROR(__xludf.DUMMYFUNCTION("SPLIT(A158,"" "")"),"move")</f>
        <v>move</v>
      </c>
      <c r="C158" s="4">
        <f>IFERROR(__xludf.DUMMYFUNCTION("""COMPUTED_VALUE"""),7.0)</f>
        <v>7</v>
      </c>
      <c r="D158" s="4" t="str">
        <f>IFERROR(__xludf.DUMMYFUNCTION("""COMPUTED_VALUE"""),"from")</f>
        <v>from</v>
      </c>
      <c r="E158" s="4">
        <f>IFERROR(__xludf.DUMMYFUNCTION("""COMPUTED_VALUE"""),2.0)</f>
        <v>2</v>
      </c>
      <c r="F158" s="4" t="str">
        <f>IFERROR(__xludf.DUMMYFUNCTION("""COMPUTED_VALUE"""),"to")</f>
        <v>to</v>
      </c>
      <c r="G158" s="4">
        <f>IFERROR(__xludf.DUMMYFUNCTION("""COMPUTED_VALUE"""),4.0)</f>
        <v>4</v>
      </c>
      <c r="I158" s="4">
        <f t="shared" si="15"/>
        <v>148</v>
      </c>
      <c r="K158" s="4" t="str">
        <f t="shared" ref="K158:S158" si="162">IFS(
K$9=$G158, UPPER(K157) &amp; $U157,
K$9=$E158, LEFT(K157,LEN(K157)-LEN($U157)),
1,UPPER(K157)
)</f>
        <v>PTH</v>
      </c>
      <c r="L158" s="4" t="str">
        <f t="shared" si="162"/>
        <v>HW</v>
      </c>
      <c r="M158" s="4" t="str">
        <f t="shared" si="162"/>
        <v>TSW</v>
      </c>
      <c r="N158" s="4" t="str">
        <f t="shared" si="162"/>
        <v>FPMHHHDBVNRMNmmcgrzf</v>
      </c>
      <c r="O158" s="4" t="str">
        <f t="shared" si="162"/>
        <v>R</v>
      </c>
      <c r="P158" s="4" t="str">
        <f t="shared" si="162"/>
        <v/>
      </c>
      <c r="Q158" s="4" t="str">
        <f t="shared" si="162"/>
        <v>DVTQQGLNQGLBMDLCRGJDLQLPCJ</v>
      </c>
      <c r="R158" s="4" t="str">
        <f t="shared" si="162"/>
        <v/>
      </c>
      <c r="S158" s="4" t="str">
        <f t="shared" si="162"/>
        <v>L</v>
      </c>
      <c r="U158" s="4" t="str">
        <f t="shared" si="12"/>
        <v>qglbmdlcrgjdlqlpcj</v>
      </c>
      <c r="V158" s="4" t="str">
        <f t="array" ref="V158">LOWER(IFERROR(PROPER(CONCATENATE(MID(JOIN("",U158),LEN(JOIN("",U158))-ROW(INDIRECT("1:"&amp;LEN(JOIN("",U158))))+1,1))),""))</f>
        <v>jcplqldjgrcldmblgq</v>
      </c>
      <c r="X158" s="4">
        <f t="shared" si="13"/>
        <v>18</v>
      </c>
      <c r="Y158" s="4" t="b">
        <f t="shared" si="14"/>
        <v>1</v>
      </c>
    </row>
    <row r="159">
      <c r="A159" s="1" t="s">
        <v>144</v>
      </c>
      <c r="B159" s="4" t="str">
        <f>IFERROR(__xludf.DUMMYFUNCTION("SPLIT(A159,"" "")"),"move")</f>
        <v>move</v>
      </c>
      <c r="C159" s="4">
        <f>IFERROR(__xludf.DUMMYFUNCTION("""COMPUTED_VALUE"""),18.0)</f>
        <v>18</v>
      </c>
      <c r="D159" s="4" t="str">
        <f>IFERROR(__xludf.DUMMYFUNCTION("""COMPUTED_VALUE"""),"from")</f>
        <v>from</v>
      </c>
      <c r="E159" s="4">
        <f>IFERROR(__xludf.DUMMYFUNCTION("""COMPUTED_VALUE"""),7.0)</f>
        <v>7</v>
      </c>
      <c r="F159" s="4" t="str">
        <f>IFERROR(__xludf.DUMMYFUNCTION("""COMPUTED_VALUE"""),"to")</f>
        <v>to</v>
      </c>
      <c r="G159" s="4">
        <f>IFERROR(__xludf.DUMMYFUNCTION("""COMPUTED_VALUE"""),8.0)</f>
        <v>8</v>
      </c>
      <c r="I159" s="4">
        <f t="shared" si="15"/>
        <v>149</v>
      </c>
      <c r="K159" s="4" t="str">
        <f t="shared" ref="K159:S159" si="163">IFS(
K$9=$G159, UPPER(K158) &amp; $U158,
K$9=$E159, LEFT(K158,LEN(K158)-LEN($U158)),
1,UPPER(K158)
)</f>
        <v>PTH</v>
      </c>
      <c r="L159" s="4" t="str">
        <f t="shared" si="163"/>
        <v>HW</v>
      </c>
      <c r="M159" s="4" t="str">
        <f t="shared" si="163"/>
        <v>TSW</v>
      </c>
      <c r="N159" s="4" t="str">
        <f t="shared" si="163"/>
        <v>FPMHHHDBVNRMNMMCGRZF</v>
      </c>
      <c r="O159" s="4" t="str">
        <f t="shared" si="163"/>
        <v>R</v>
      </c>
      <c r="P159" s="4" t="str">
        <f t="shared" si="163"/>
        <v/>
      </c>
      <c r="Q159" s="4" t="str">
        <f t="shared" si="163"/>
        <v>DVTQQGLN</v>
      </c>
      <c r="R159" s="4" t="str">
        <f t="shared" si="163"/>
        <v>qglbmdlcrgjdlqlpcj</v>
      </c>
      <c r="S159" s="4" t="str">
        <f t="shared" si="163"/>
        <v>L</v>
      </c>
      <c r="U159" s="4" t="str">
        <f t="shared" si="12"/>
        <v>th</v>
      </c>
      <c r="V159" s="4" t="str">
        <f t="array" ref="V159">LOWER(IFERROR(PROPER(CONCATENATE(MID(JOIN("",U159),LEN(JOIN("",U159))-ROW(INDIRECT("1:"&amp;LEN(JOIN("",U159))))+1,1))),""))</f>
        <v>ht</v>
      </c>
      <c r="X159" s="4">
        <f t="shared" si="13"/>
        <v>2</v>
      </c>
      <c r="Y159" s="4" t="b">
        <f t="shared" si="14"/>
        <v>1</v>
      </c>
    </row>
    <row r="160">
      <c r="A160" s="1" t="s">
        <v>145</v>
      </c>
      <c r="B160" s="4" t="str">
        <f>IFERROR(__xludf.DUMMYFUNCTION("SPLIT(A160,"" "")"),"move")</f>
        <v>move</v>
      </c>
      <c r="C160" s="4">
        <f>IFERROR(__xludf.DUMMYFUNCTION("""COMPUTED_VALUE"""),2.0)</f>
        <v>2</v>
      </c>
      <c r="D160" s="4" t="str">
        <f>IFERROR(__xludf.DUMMYFUNCTION("""COMPUTED_VALUE"""),"from")</f>
        <v>from</v>
      </c>
      <c r="E160" s="4">
        <f>IFERROR(__xludf.DUMMYFUNCTION("""COMPUTED_VALUE"""),1.0)</f>
        <v>1</v>
      </c>
      <c r="F160" s="4" t="str">
        <f>IFERROR(__xludf.DUMMYFUNCTION("""COMPUTED_VALUE"""),"to")</f>
        <v>to</v>
      </c>
      <c r="G160" s="4">
        <f>IFERROR(__xludf.DUMMYFUNCTION("""COMPUTED_VALUE"""),5.0)</f>
        <v>5</v>
      </c>
      <c r="I160" s="4">
        <f t="shared" si="15"/>
        <v>150</v>
      </c>
      <c r="K160" s="4" t="str">
        <f t="shared" ref="K160:S160" si="164">IFS(
K$9=$G160, UPPER(K159) &amp; $U159,
K$9=$E160, LEFT(K159,LEN(K159)-LEN($U159)),
1,UPPER(K159)
)</f>
        <v>P</v>
      </c>
      <c r="L160" s="4" t="str">
        <f t="shared" si="164"/>
        <v>HW</v>
      </c>
      <c r="M160" s="4" t="str">
        <f t="shared" si="164"/>
        <v>TSW</v>
      </c>
      <c r="N160" s="4" t="str">
        <f t="shared" si="164"/>
        <v>FPMHHHDBVNRMNMMCGRZF</v>
      </c>
      <c r="O160" s="4" t="str">
        <f t="shared" si="164"/>
        <v>Rth</v>
      </c>
      <c r="P160" s="4" t="str">
        <f t="shared" si="164"/>
        <v/>
      </c>
      <c r="Q160" s="4" t="str">
        <f t="shared" si="164"/>
        <v>DVTQQGLN</v>
      </c>
      <c r="R160" s="4" t="str">
        <f t="shared" si="164"/>
        <v>QGLBMDLCRGJDLQLPCJ</v>
      </c>
      <c r="S160" s="4" t="str">
        <f t="shared" si="164"/>
        <v>L</v>
      </c>
      <c r="U160" s="4" t="str">
        <f t="shared" si="12"/>
        <v>w</v>
      </c>
      <c r="V160" s="4" t="str">
        <f t="array" ref="V160">LOWER(IFERROR(PROPER(CONCATENATE(MID(JOIN("",U160),LEN(JOIN("",U160))-ROW(INDIRECT("1:"&amp;LEN(JOIN("",U160))))+1,1))),""))</f>
        <v>w</v>
      </c>
      <c r="X160" s="4">
        <f t="shared" si="13"/>
        <v>1</v>
      </c>
      <c r="Y160" s="4" t="b">
        <f t="shared" si="14"/>
        <v>1</v>
      </c>
    </row>
    <row r="161">
      <c r="A161" s="1" t="s">
        <v>146</v>
      </c>
      <c r="B161" s="4" t="str">
        <f>IFERROR(__xludf.DUMMYFUNCTION("SPLIT(A161,"" "")"),"move")</f>
        <v>move</v>
      </c>
      <c r="C161" s="4">
        <f>IFERROR(__xludf.DUMMYFUNCTION("""COMPUTED_VALUE"""),1.0)</f>
        <v>1</v>
      </c>
      <c r="D161" s="4" t="str">
        <f>IFERROR(__xludf.DUMMYFUNCTION("""COMPUTED_VALUE"""),"from")</f>
        <v>from</v>
      </c>
      <c r="E161" s="4">
        <f>IFERROR(__xludf.DUMMYFUNCTION("""COMPUTED_VALUE"""),3.0)</f>
        <v>3</v>
      </c>
      <c r="F161" s="4" t="str">
        <f>IFERROR(__xludf.DUMMYFUNCTION("""COMPUTED_VALUE"""),"to")</f>
        <v>to</v>
      </c>
      <c r="G161" s="4">
        <f>IFERROR(__xludf.DUMMYFUNCTION("""COMPUTED_VALUE"""),9.0)</f>
        <v>9</v>
      </c>
      <c r="I161" s="4">
        <f t="shared" si="15"/>
        <v>151</v>
      </c>
      <c r="K161" s="4" t="str">
        <f t="shared" ref="K161:S161" si="165">IFS(
K$9=$G161, UPPER(K160) &amp; $U160,
K$9=$E161, LEFT(K160,LEN(K160)-LEN($U160)),
1,UPPER(K160)
)</f>
        <v>P</v>
      </c>
      <c r="L161" s="4" t="str">
        <f t="shared" si="165"/>
        <v>HW</v>
      </c>
      <c r="M161" s="4" t="str">
        <f t="shared" si="165"/>
        <v>TS</v>
      </c>
      <c r="N161" s="4" t="str">
        <f t="shared" si="165"/>
        <v>FPMHHHDBVNRMNMMCGRZF</v>
      </c>
      <c r="O161" s="4" t="str">
        <f t="shared" si="165"/>
        <v>RTH</v>
      </c>
      <c r="P161" s="4" t="str">
        <f t="shared" si="165"/>
        <v/>
      </c>
      <c r="Q161" s="4" t="str">
        <f t="shared" si="165"/>
        <v>DVTQQGLN</v>
      </c>
      <c r="R161" s="4" t="str">
        <f t="shared" si="165"/>
        <v>QGLBMDLCRGJDLQLPCJ</v>
      </c>
      <c r="S161" s="4" t="str">
        <f t="shared" si="165"/>
        <v>Lw</v>
      </c>
      <c r="U161" s="4" t="str">
        <f t="shared" si="12"/>
        <v>lw</v>
      </c>
      <c r="V161" s="4" t="str">
        <f t="array" ref="V161">LOWER(IFERROR(PROPER(CONCATENATE(MID(JOIN("",U161),LEN(JOIN("",U161))-ROW(INDIRECT("1:"&amp;LEN(JOIN("",U161))))+1,1))),""))</f>
        <v>wl</v>
      </c>
      <c r="X161" s="4">
        <f t="shared" si="13"/>
        <v>2</v>
      </c>
      <c r="Y161" s="4" t="b">
        <f t="shared" si="14"/>
        <v>1</v>
      </c>
    </row>
    <row r="162">
      <c r="A162" s="1" t="s">
        <v>147</v>
      </c>
      <c r="B162" s="4" t="str">
        <f>IFERROR(__xludf.DUMMYFUNCTION("SPLIT(A162,"" "")"),"move")</f>
        <v>move</v>
      </c>
      <c r="C162" s="4">
        <f>IFERROR(__xludf.DUMMYFUNCTION("""COMPUTED_VALUE"""),2.0)</f>
        <v>2</v>
      </c>
      <c r="D162" s="4" t="str">
        <f>IFERROR(__xludf.DUMMYFUNCTION("""COMPUTED_VALUE"""),"from")</f>
        <v>from</v>
      </c>
      <c r="E162" s="4">
        <f>IFERROR(__xludf.DUMMYFUNCTION("""COMPUTED_VALUE"""),9.0)</f>
        <v>9</v>
      </c>
      <c r="F162" s="4" t="str">
        <f>IFERROR(__xludf.DUMMYFUNCTION("""COMPUTED_VALUE"""),"to")</f>
        <v>to</v>
      </c>
      <c r="G162" s="4">
        <f>IFERROR(__xludf.DUMMYFUNCTION("""COMPUTED_VALUE"""),3.0)</f>
        <v>3</v>
      </c>
      <c r="I162" s="4">
        <f t="shared" si="15"/>
        <v>152</v>
      </c>
      <c r="K162" s="4" t="str">
        <f t="shared" ref="K162:S162" si="166">IFS(
K$9=$G162, UPPER(K161) &amp; $U161,
K$9=$E162, LEFT(K161,LEN(K161)-LEN($U161)),
1,UPPER(K161)
)</f>
        <v>P</v>
      </c>
      <c r="L162" s="4" t="str">
        <f t="shared" si="166"/>
        <v>HW</v>
      </c>
      <c r="M162" s="4" t="str">
        <f t="shared" si="166"/>
        <v>TSlw</v>
      </c>
      <c r="N162" s="4" t="str">
        <f t="shared" si="166"/>
        <v>FPMHHHDBVNRMNMMCGRZF</v>
      </c>
      <c r="O162" s="4" t="str">
        <f t="shared" si="166"/>
        <v>RTH</v>
      </c>
      <c r="P162" s="4" t="str">
        <f t="shared" si="166"/>
        <v/>
      </c>
      <c r="Q162" s="4" t="str">
        <f t="shared" si="166"/>
        <v>DVTQQGLN</v>
      </c>
      <c r="R162" s="4" t="str">
        <f t="shared" si="166"/>
        <v>QGLBMDLCRGJDLQLPCJ</v>
      </c>
      <c r="S162" s="4" t="str">
        <f t="shared" si="166"/>
        <v/>
      </c>
      <c r="U162" s="4" t="str">
        <f t="shared" si="12"/>
        <v>p</v>
      </c>
      <c r="V162" s="4" t="str">
        <f t="array" ref="V162">LOWER(IFERROR(PROPER(CONCATENATE(MID(JOIN("",U162),LEN(JOIN("",U162))-ROW(INDIRECT("1:"&amp;LEN(JOIN("",U162))))+1,1))),""))</f>
        <v>p</v>
      </c>
      <c r="X162" s="4">
        <f t="shared" si="13"/>
        <v>1</v>
      </c>
      <c r="Y162" s="4" t="b">
        <f t="shared" si="14"/>
        <v>1</v>
      </c>
    </row>
    <row r="163">
      <c r="A163" s="1" t="s">
        <v>94</v>
      </c>
      <c r="B163" s="4" t="str">
        <f>IFERROR(__xludf.DUMMYFUNCTION("SPLIT(A163,"" "")"),"move")</f>
        <v>move</v>
      </c>
      <c r="C163" s="4">
        <f>IFERROR(__xludf.DUMMYFUNCTION("""COMPUTED_VALUE"""),1.0)</f>
        <v>1</v>
      </c>
      <c r="D163" s="4" t="str">
        <f>IFERROR(__xludf.DUMMYFUNCTION("""COMPUTED_VALUE"""),"from")</f>
        <v>from</v>
      </c>
      <c r="E163" s="4">
        <f>IFERROR(__xludf.DUMMYFUNCTION("""COMPUTED_VALUE"""),1.0)</f>
        <v>1</v>
      </c>
      <c r="F163" s="4" t="str">
        <f>IFERROR(__xludf.DUMMYFUNCTION("""COMPUTED_VALUE"""),"to")</f>
        <v>to</v>
      </c>
      <c r="G163" s="4">
        <f>IFERROR(__xludf.DUMMYFUNCTION("""COMPUTED_VALUE"""),6.0)</f>
        <v>6</v>
      </c>
      <c r="I163" s="4">
        <f t="shared" si="15"/>
        <v>153</v>
      </c>
      <c r="K163" s="4" t="str">
        <f t="shared" ref="K163:S163" si="167">IFS(
K$9=$G163, UPPER(K162) &amp; $U162,
K$9=$E163, LEFT(K162,LEN(K162)-LEN($U162)),
1,UPPER(K162)
)</f>
        <v/>
      </c>
      <c r="L163" s="4" t="str">
        <f t="shared" si="167"/>
        <v>HW</v>
      </c>
      <c r="M163" s="4" t="str">
        <f t="shared" si="167"/>
        <v>TSLW</v>
      </c>
      <c r="N163" s="4" t="str">
        <f t="shared" si="167"/>
        <v>FPMHHHDBVNRMNMMCGRZF</v>
      </c>
      <c r="O163" s="4" t="str">
        <f t="shared" si="167"/>
        <v>RTH</v>
      </c>
      <c r="P163" s="4" t="str">
        <f t="shared" si="167"/>
        <v>p</v>
      </c>
      <c r="Q163" s="4" t="str">
        <f t="shared" si="167"/>
        <v>DVTQQGLN</v>
      </c>
      <c r="R163" s="4" t="str">
        <f t="shared" si="167"/>
        <v>QGLBMDLCRGJDLQLPCJ</v>
      </c>
      <c r="S163" s="4" t="str">
        <f t="shared" si="167"/>
        <v/>
      </c>
      <c r="U163" s="4" t="str">
        <f t="shared" si="12"/>
        <v>dvtqqgln</v>
      </c>
      <c r="V163" s="4" t="str">
        <f t="array" ref="V163">LOWER(IFERROR(PROPER(CONCATENATE(MID(JOIN("",U163),LEN(JOIN("",U163))-ROW(INDIRECT("1:"&amp;LEN(JOIN("",U163))))+1,1))),""))</f>
        <v>nlgqqtvd</v>
      </c>
      <c r="X163" s="4">
        <f t="shared" si="13"/>
        <v>8</v>
      </c>
      <c r="Y163" s="4" t="b">
        <f t="shared" si="14"/>
        <v>1</v>
      </c>
    </row>
    <row r="164">
      <c r="A164" s="1" t="s">
        <v>148</v>
      </c>
      <c r="B164" s="4" t="str">
        <f>IFERROR(__xludf.DUMMYFUNCTION("SPLIT(A164,"" "")"),"move")</f>
        <v>move</v>
      </c>
      <c r="C164" s="4">
        <f>IFERROR(__xludf.DUMMYFUNCTION("""COMPUTED_VALUE"""),8.0)</f>
        <v>8</v>
      </c>
      <c r="D164" s="4" t="str">
        <f>IFERROR(__xludf.DUMMYFUNCTION("""COMPUTED_VALUE"""),"from")</f>
        <v>from</v>
      </c>
      <c r="E164" s="4">
        <f>IFERROR(__xludf.DUMMYFUNCTION("""COMPUTED_VALUE"""),7.0)</f>
        <v>7</v>
      </c>
      <c r="F164" s="4" t="str">
        <f>IFERROR(__xludf.DUMMYFUNCTION("""COMPUTED_VALUE"""),"to")</f>
        <v>to</v>
      </c>
      <c r="G164" s="4">
        <f>IFERROR(__xludf.DUMMYFUNCTION("""COMPUTED_VALUE"""),6.0)</f>
        <v>6</v>
      </c>
      <c r="I164" s="4">
        <f t="shared" si="15"/>
        <v>154</v>
      </c>
      <c r="K164" s="4" t="str">
        <f t="shared" ref="K164:S164" si="168">IFS(
K$9=$G164, UPPER(K163) &amp; $U163,
K$9=$E164, LEFT(K163,LEN(K163)-LEN($U163)),
1,UPPER(K163)
)</f>
        <v/>
      </c>
      <c r="L164" s="4" t="str">
        <f t="shared" si="168"/>
        <v>HW</v>
      </c>
      <c r="M164" s="4" t="str">
        <f t="shared" si="168"/>
        <v>TSLW</v>
      </c>
      <c r="N164" s="4" t="str">
        <f t="shared" si="168"/>
        <v>FPMHHHDBVNRMNMMCGRZF</v>
      </c>
      <c r="O164" s="4" t="str">
        <f t="shared" si="168"/>
        <v>RTH</v>
      </c>
      <c r="P164" s="4" t="str">
        <f t="shared" si="168"/>
        <v>Pdvtqqgln</v>
      </c>
      <c r="Q164" s="4" t="str">
        <f t="shared" si="168"/>
        <v/>
      </c>
      <c r="R164" s="4" t="str">
        <f t="shared" si="168"/>
        <v>QGLBMDLCRGJDLQLPCJ</v>
      </c>
      <c r="S164" s="4" t="str">
        <f t="shared" si="168"/>
        <v/>
      </c>
      <c r="U164" s="4" t="str">
        <f t="shared" si="12"/>
        <v>tslw</v>
      </c>
      <c r="V164" s="4" t="str">
        <f t="array" ref="V164">LOWER(IFERROR(PROPER(CONCATENATE(MID(JOIN("",U164),LEN(JOIN("",U164))-ROW(INDIRECT("1:"&amp;LEN(JOIN("",U164))))+1,1))),""))</f>
        <v>wlst</v>
      </c>
      <c r="X164" s="4">
        <f t="shared" si="13"/>
        <v>4</v>
      </c>
      <c r="Y164" s="4" t="b">
        <f t="shared" si="14"/>
        <v>1</v>
      </c>
    </row>
    <row r="165">
      <c r="A165" s="1" t="s">
        <v>149</v>
      </c>
      <c r="B165" s="4" t="str">
        <f>IFERROR(__xludf.DUMMYFUNCTION("SPLIT(A165,"" "")"),"move")</f>
        <v>move</v>
      </c>
      <c r="C165" s="4">
        <f>IFERROR(__xludf.DUMMYFUNCTION("""COMPUTED_VALUE"""),4.0)</f>
        <v>4</v>
      </c>
      <c r="D165" s="4" t="str">
        <f>IFERROR(__xludf.DUMMYFUNCTION("""COMPUTED_VALUE"""),"from")</f>
        <v>from</v>
      </c>
      <c r="E165" s="4">
        <f>IFERROR(__xludf.DUMMYFUNCTION("""COMPUTED_VALUE"""),3.0)</f>
        <v>3</v>
      </c>
      <c r="F165" s="4" t="str">
        <f>IFERROR(__xludf.DUMMYFUNCTION("""COMPUTED_VALUE"""),"to")</f>
        <v>to</v>
      </c>
      <c r="G165" s="4">
        <f>IFERROR(__xludf.DUMMYFUNCTION("""COMPUTED_VALUE"""),2.0)</f>
        <v>2</v>
      </c>
      <c r="I165" s="4">
        <f t="shared" si="15"/>
        <v>155</v>
      </c>
      <c r="K165" s="4" t="str">
        <f t="shared" ref="K165:S165" si="169">IFS(
K$9=$G165, UPPER(K164) &amp; $U164,
K$9=$E165, LEFT(K164,LEN(K164)-LEN($U164)),
1,UPPER(K164)
)</f>
        <v/>
      </c>
      <c r="L165" s="4" t="str">
        <f t="shared" si="169"/>
        <v>HWtslw</v>
      </c>
      <c r="M165" s="4" t="str">
        <f t="shared" si="169"/>
        <v/>
      </c>
      <c r="N165" s="4" t="str">
        <f t="shared" si="169"/>
        <v>FPMHHHDBVNRMNMMCGRZF</v>
      </c>
      <c r="O165" s="4" t="str">
        <f t="shared" si="169"/>
        <v>RTH</v>
      </c>
      <c r="P165" s="4" t="str">
        <f t="shared" si="169"/>
        <v>PDVTQQGLN</v>
      </c>
      <c r="Q165" s="4" t="str">
        <f t="shared" si="169"/>
        <v/>
      </c>
      <c r="R165" s="4" t="str">
        <f t="shared" si="169"/>
        <v>QGLBMDLCRGJDLQLPCJ</v>
      </c>
      <c r="S165" s="4" t="str">
        <f t="shared" si="169"/>
        <v/>
      </c>
      <c r="U165" s="4" t="str">
        <f t="shared" si="12"/>
        <v>f</v>
      </c>
      <c r="V165" s="4" t="str">
        <f t="array" ref="V165">LOWER(IFERROR(PROPER(CONCATENATE(MID(JOIN("",U165),LEN(JOIN("",U165))-ROW(INDIRECT("1:"&amp;LEN(JOIN("",U165))))+1,1))),""))</f>
        <v>f</v>
      </c>
      <c r="X165" s="4">
        <f t="shared" si="13"/>
        <v>1</v>
      </c>
      <c r="Y165" s="4" t="b">
        <f t="shared" si="14"/>
        <v>1</v>
      </c>
    </row>
    <row r="166">
      <c r="A166" s="1" t="s">
        <v>106</v>
      </c>
      <c r="B166" s="4" t="str">
        <f>IFERROR(__xludf.DUMMYFUNCTION("SPLIT(A166,"" "")"),"move")</f>
        <v>move</v>
      </c>
      <c r="C166" s="4">
        <f>IFERROR(__xludf.DUMMYFUNCTION("""COMPUTED_VALUE"""),1.0)</f>
        <v>1</v>
      </c>
      <c r="D166" s="4" t="str">
        <f>IFERROR(__xludf.DUMMYFUNCTION("""COMPUTED_VALUE"""),"from")</f>
        <v>from</v>
      </c>
      <c r="E166" s="4">
        <f>IFERROR(__xludf.DUMMYFUNCTION("""COMPUTED_VALUE"""),4.0)</f>
        <v>4</v>
      </c>
      <c r="F166" s="4" t="str">
        <f>IFERROR(__xludf.DUMMYFUNCTION("""COMPUTED_VALUE"""),"to")</f>
        <v>to</v>
      </c>
      <c r="G166" s="4">
        <f>IFERROR(__xludf.DUMMYFUNCTION("""COMPUTED_VALUE"""),7.0)</f>
        <v>7</v>
      </c>
      <c r="I166" s="4">
        <f t="shared" si="15"/>
        <v>156</v>
      </c>
      <c r="K166" s="4" t="str">
        <f t="shared" ref="K166:S166" si="170">IFS(
K$9=$G166, UPPER(K165) &amp; $U165,
K$9=$E166, LEFT(K165,LEN(K165)-LEN($U165)),
1,UPPER(K165)
)</f>
        <v/>
      </c>
      <c r="L166" s="4" t="str">
        <f t="shared" si="170"/>
        <v>HWTSLW</v>
      </c>
      <c r="M166" s="4" t="str">
        <f t="shared" si="170"/>
        <v/>
      </c>
      <c r="N166" s="4" t="str">
        <f t="shared" si="170"/>
        <v>FPMHHHDBVNRMNMMCGRZ</v>
      </c>
      <c r="O166" s="4" t="str">
        <f t="shared" si="170"/>
        <v>RTH</v>
      </c>
      <c r="P166" s="4" t="str">
        <f t="shared" si="170"/>
        <v>PDVTQQGLN</v>
      </c>
      <c r="Q166" s="4" t="str">
        <f t="shared" si="170"/>
        <v>f</v>
      </c>
      <c r="R166" s="4" t="str">
        <f t="shared" si="170"/>
        <v>QGLBMDLCRGJDLQLPCJ</v>
      </c>
      <c r="S166" s="4" t="str">
        <f t="shared" si="170"/>
        <v/>
      </c>
      <c r="U166" s="4" t="str">
        <f t="shared" si="12"/>
        <v>hwtslw</v>
      </c>
      <c r="V166" s="4" t="str">
        <f t="array" ref="V166">LOWER(IFERROR(PROPER(CONCATENATE(MID(JOIN("",U166),LEN(JOIN("",U166))-ROW(INDIRECT("1:"&amp;LEN(JOIN("",U166))))+1,1))),""))</f>
        <v>wlstwh</v>
      </c>
      <c r="X166" s="4">
        <f t="shared" si="13"/>
        <v>6</v>
      </c>
      <c r="Y166" s="4" t="b">
        <f t="shared" si="14"/>
        <v>1</v>
      </c>
    </row>
    <row r="167">
      <c r="A167" s="1" t="s">
        <v>150</v>
      </c>
      <c r="B167" s="4" t="str">
        <f>IFERROR(__xludf.DUMMYFUNCTION("SPLIT(A167,"" "")"),"move")</f>
        <v>move</v>
      </c>
      <c r="C167" s="4">
        <f>IFERROR(__xludf.DUMMYFUNCTION("""COMPUTED_VALUE"""),6.0)</f>
        <v>6</v>
      </c>
      <c r="D167" s="4" t="str">
        <f>IFERROR(__xludf.DUMMYFUNCTION("""COMPUTED_VALUE"""),"from")</f>
        <v>from</v>
      </c>
      <c r="E167" s="4">
        <f>IFERROR(__xludf.DUMMYFUNCTION("""COMPUTED_VALUE"""),2.0)</f>
        <v>2</v>
      </c>
      <c r="F167" s="4" t="str">
        <f>IFERROR(__xludf.DUMMYFUNCTION("""COMPUTED_VALUE"""),"to")</f>
        <v>to</v>
      </c>
      <c r="G167" s="4">
        <f>IFERROR(__xludf.DUMMYFUNCTION("""COMPUTED_VALUE"""),5.0)</f>
        <v>5</v>
      </c>
      <c r="I167" s="4">
        <f t="shared" si="15"/>
        <v>157</v>
      </c>
      <c r="K167" s="4" t="str">
        <f t="shared" ref="K167:S167" si="171">IFS(
K$9=$G167, UPPER(K166) &amp; $U166,
K$9=$E167, LEFT(K166,LEN(K166)-LEN($U166)),
1,UPPER(K166)
)</f>
        <v/>
      </c>
      <c r="L167" s="4" t="str">
        <f t="shared" si="171"/>
        <v/>
      </c>
      <c r="M167" s="4" t="str">
        <f t="shared" si="171"/>
        <v/>
      </c>
      <c r="N167" s="4" t="str">
        <f t="shared" si="171"/>
        <v>FPMHHHDBVNRMNMMCGRZ</v>
      </c>
      <c r="O167" s="4" t="str">
        <f t="shared" si="171"/>
        <v>RTHhwtslw</v>
      </c>
      <c r="P167" s="4" t="str">
        <f t="shared" si="171"/>
        <v>PDVTQQGLN</v>
      </c>
      <c r="Q167" s="4" t="str">
        <f t="shared" si="171"/>
        <v>F</v>
      </c>
      <c r="R167" s="4" t="str">
        <f t="shared" si="171"/>
        <v>QGLBMDLCRGJDLQLPCJ</v>
      </c>
      <c r="S167" s="4" t="str">
        <f t="shared" si="171"/>
        <v/>
      </c>
      <c r="U167" s="4" t="str">
        <f t="shared" si="12"/>
        <v>f</v>
      </c>
      <c r="V167" s="4" t="str">
        <f t="array" ref="V167">LOWER(IFERROR(PROPER(CONCATENATE(MID(JOIN("",U167),LEN(JOIN("",U167))-ROW(INDIRECT("1:"&amp;LEN(JOIN("",U167))))+1,1))),""))</f>
        <v>f</v>
      </c>
      <c r="X167" s="4">
        <f t="shared" si="13"/>
        <v>1</v>
      </c>
      <c r="Y167" s="4" t="b">
        <f t="shared" si="14"/>
        <v>1</v>
      </c>
    </row>
    <row r="168">
      <c r="A168" s="1" t="s">
        <v>151</v>
      </c>
      <c r="B168" s="4" t="str">
        <f>IFERROR(__xludf.DUMMYFUNCTION("SPLIT(A168,"" "")"),"move")</f>
        <v>move</v>
      </c>
      <c r="C168" s="4">
        <f>IFERROR(__xludf.DUMMYFUNCTION("""COMPUTED_VALUE"""),1.0)</f>
        <v>1</v>
      </c>
      <c r="D168" s="4" t="str">
        <f>IFERROR(__xludf.DUMMYFUNCTION("""COMPUTED_VALUE"""),"from")</f>
        <v>from</v>
      </c>
      <c r="E168" s="4">
        <f>IFERROR(__xludf.DUMMYFUNCTION("""COMPUTED_VALUE"""),7.0)</f>
        <v>7</v>
      </c>
      <c r="F168" s="4" t="str">
        <f>IFERROR(__xludf.DUMMYFUNCTION("""COMPUTED_VALUE"""),"to")</f>
        <v>to</v>
      </c>
      <c r="G168" s="4">
        <f>IFERROR(__xludf.DUMMYFUNCTION("""COMPUTED_VALUE"""),3.0)</f>
        <v>3</v>
      </c>
      <c r="I168" s="4">
        <f t="shared" si="15"/>
        <v>158</v>
      </c>
      <c r="K168" s="4" t="str">
        <f t="shared" ref="K168:S168" si="172">IFS(
K$9=$G168, UPPER(K167) &amp; $U167,
K$9=$E168, LEFT(K167,LEN(K167)-LEN($U167)),
1,UPPER(K167)
)</f>
        <v/>
      </c>
      <c r="L168" s="4" t="str">
        <f t="shared" si="172"/>
        <v/>
      </c>
      <c r="M168" s="4" t="str">
        <f t="shared" si="172"/>
        <v>f</v>
      </c>
      <c r="N168" s="4" t="str">
        <f t="shared" si="172"/>
        <v>FPMHHHDBVNRMNMMCGRZ</v>
      </c>
      <c r="O168" s="4" t="str">
        <f t="shared" si="172"/>
        <v>RTHHWTSLW</v>
      </c>
      <c r="P168" s="4" t="str">
        <f t="shared" si="172"/>
        <v>PDVTQQGLN</v>
      </c>
      <c r="Q168" s="4" t="str">
        <f t="shared" si="172"/>
        <v/>
      </c>
      <c r="R168" s="4" t="str">
        <f t="shared" si="172"/>
        <v>QGLBMDLCRGJDLQLPCJ</v>
      </c>
      <c r="S168" s="4" t="str">
        <f t="shared" si="172"/>
        <v/>
      </c>
      <c r="U168" s="4" t="str">
        <f t="shared" si="12"/>
        <v>qqgln</v>
      </c>
      <c r="V168" s="4" t="str">
        <f t="array" ref="V168">LOWER(IFERROR(PROPER(CONCATENATE(MID(JOIN("",U168),LEN(JOIN("",U168))-ROW(INDIRECT("1:"&amp;LEN(JOIN("",U168))))+1,1))),""))</f>
        <v>nlgqq</v>
      </c>
      <c r="X168" s="4">
        <f t="shared" si="13"/>
        <v>5</v>
      </c>
      <c r="Y168" s="4" t="b">
        <f t="shared" si="14"/>
        <v>1</v>
      </c>
    </row>
    <row r="169">
      <c r="A169" s="1" t="s">
        <v>81</v>
      </c>
      <c r="B169" s="4" t="str">
        <f>IFERROR(__xludf.DUMMYFUNCTION("SPLIT(A169,"" "")"),"move")</f>
        <v>move</v>
      </c>
      <c r="C169" s="4">
        <f>IFERROR(__xludf.DUMMYFUNCTION("""COMPUTED_VALUE"""),5.0)</f>
        <v>5</v>
      </c>
      <c r="D169" s="4" t="str">
        <f>IFERROR(__xludf.DUMMYFUNCTION("""COMPUTED_VALUE"""),"from")</f>
        <v>from</v>
      </c>
      <c r="E169" s="4">
        <f>IFERROR(__xludf.DUMMYFUNCTION("""COMPUTED_VALUE"""),6.0)</f>
        <v>6</v>
      </c>
      <c r="F169" s="4" t="str">
        <f>IFERROR(__xludf.DUMMYFUNCTION("""COMPUTED_VALUE"""),"to")</f>
        <v>to</v>
      </c>
      <c r="G169" s="4">
        <f>IFERROR(__xludf.DUMMYFUNCTION("""COMPUTED_VALUE"""),8.0)</f>
        <v>8</v>
      </c>
      <c r="I169" s="4">
        <f t="shared" si="15"/>
        <v>159</v>
      </c>
      <c r="K169" s="4" t="str">
        <f t="shared" ref="K169:S169" si="173">IFS(
K$9=$G169, UPPER(K168) &amp; $U168,
K$9=$E169, LEFT(K168,LEN(K168)-LEN($U168)),
1,UPPER(K168)
)</f>
        <v/>
      </c>
      <c r="L169" s="4" t="str">
        <f t="shared" si="173"/>
        <v/>
      </c>
      <c r="M169" s="4" t="str">
        <f t="shared" si="173"/>
        <v>F</v>
      </c>
      <c r="N169" s="4" t="str">
        <f t="shared" si="173"/>
        <v>FPMHHHDBVNRMNMMCGRZ</v>
      </c>
      <c r="O169" s="4" t="str">
        <f t="shared" si="173"/>
        <v>RTHHWTSLW</v>
      </c>
      <c r="P169" s="4" t="str">
        <f t="shared" si="173"/>
        <v>PDVT</v>
      </c>
      <c r="Q169" s="4" t="str">
        <f t="shared" si="173"/>
        <v/>
      </c>
      <c r="R169" s="4" t="str">
        <f t="shared" si="173"/>
        <v>QGLBMDLCRGJDLQLPCJqqgln</v>
      </c>
      <c r="S169" s="4" t="str">
        <f t="shared" si="173"/>
        <v/>
      </c>
      <c r="U169" s="4" t="str">
        <f t="shared" si="12"/>
        <v>cgrz</v>
      </c>
      <c r="V169" s="4" t="str">
        <f t="array" ref="V169">LOWER(IFERROR(PROPER(CONCATENATE(MID(JOIN("",U169),LEN(JOIN("",U169))-ROW(INDIRECT("1:"&amp;LEN(JOIN("",U169))))+1,1))),""))</f>
        <v>zrgc</v>
      </c>
      <c r="X169" s="4">
        <f t="shared" si="13"/>
        <v>4</v>
      </c>
      <c r="Y169" s="4" t="b">
        <f t="shared" si="14"/>
        <v>1</v>
      </c>
    </row>
    <row r="170">
      <c r="A170" s="1" t="s">
        <v>152</v>
      </c>
      <c r="B170" s="4" t="str">
        <f>IFERROR(__xludf.DUMMYFUNCTION("SPLIT(A170,"" "")"),"move")</f>
        <v>move</v>
      </c>
      <c r="C170" s="4">
        <f>IFERROR(__xludf.DUMMYFUNCTION("""COMPUTED_VALUE"""),4.0)</f>
        <v>4</v>
      </c>
      <c r="D170" s="4" t="str">
        <f>IFERROR(__xludf.DUMMYFUNCTION("""COMPUTED_VALUE"""),"from")</f>
        <v>from</v>
      </c>
      <c r="E170" s="4">
        <f>IFERROR(__xludf.DUMMYFUNCTION("""COMPUTED_VALUE"""),4.0)</f>
        <v>4</v>
      </c>
      <c r="F170" s="4" t="str">
        <f>IFERROR(__xludf.DUMMYFUNCTION("""COMPUTED_VALUE"""),"to")</f>
        <v>to</v>
      </c>
      <c r="G170" s="4">
        <f>IFERROR(__xludf.DUMMYFUNCTION("""COMPUTED_VALUE"""),1.0)</f>
        <v>1</v>
      </c>
      <c r="I170" s="4">
        <f t="shared" si="15"/>
        <v>160</v>
      </c>
      <c r="K170" s="4" t="str">
        <f t="shared" ref="K170:S170" si="174">IFS(
K$9=$G170, UPPER(K169) &amp; $U169,
K$9=$E170, LEFT(K169,LEN(K169)-LEN($U169)),
1,UPPER(K169)
)</f>
        <v>cgrz</v>
      </c>
      <c r="L170" s="4" t="str">
        <f t="shared" si="174"/>
        <v/>
      </c>
      <c r="M170" s="4" t="str">
        <f t="shared" si="174"/>
        <v>F</v>
      </c>
      <c r="N170" s="4" t="str">
        <f t="shared" si="174"/>
        <v>FPMHHHDBVNRMNMM</v>
      </c>
      <c r="O170" s="4" t="str">
        <f t="shared" si="174"/>
        <v>RTHHWTSLW</v>
      </c>
      <c r="P170" s="4" t="str">
        <f t="shared" si="174"/>
        <v>PDVT</v>
      </c>
      <c r="Q170" s="4" t="str">
        <f t="shared" si="174"/>
        <v/>
      </c>
      <c r="R170" s="4" t="str">
        <f t="shared" si="174"/>
        <v>QGLBMDLCRGJDLQLPCJQQGLN</v>
      </c>
      <c r="S170" s="4" t="str">
        <f t="shared" si="174"/>
        <v/>
      </c>
      <c r="U170" s="4" t="str">
        <f t="shared" si="12"/>
        <v>rthhwtslw</v>
      </c>
      <c r="V170" s="4" t="str">
        <f t="array" ref="V170">LOWER(IFERROR(PROPER(CONCATENATE(MID(JOIN("",U170),LEN(JOIN("",U170))-ROW(INDIRECT("1:"&amp;LEN(JOIN("",U170))))+1,1))),""))</f>
        <v>wlstwhhtr</v>
      </c>
      <c r="X170" s="4">
        <f t="shared" si="13"/>
        <v>9</v>
      </c>
      <c r="Y170" s="4" t="b">
        <f t="shared" si="14"/>
        <v>1</v>
      </c>
    </row>
    <row r="171">
      <c r="A171" s="1" t="s">
        <v>153</v>
      </c>
      <c r="B171" s="4" t="str">
        <f>IFERROR(__xludf.DUMMYFUNCTION("SPLIT(A171,"" "")"),"move")</f>
        <v>move</v>
      </c>
      <c r="C171" s="4">
        <f>IFERROR(__xludf.DUMMYFUNCTION("""COMPUTED_VALUE"""),9.0)</f>
        <v>9</v>
      </c>
      <c r="D171" s="4" t="str">
        <f>IFERROR(__xludf.DUMMYFUNCTION("""COMPUTED_VALUE"""),"from")</f>
        <v>from</v>
      </c>
      <c r="E171" s="4">
        <f>IFERROR(__xludf.DUMMYFUNCTION("""COMPUTED_VALUE"""),5.0)</f>
        <v>5</v>
      </c>
      <c r="F171" s="4" t="str">
        <f>IFERROR(__xludf.DUMMYFUNCTION("""COMPUTED_VALUE"""),"to")</f>
        <v>to</v>
      </c>
      <c r="G171" s="4">
        <f>IFERROR(__xludf.DUMMYFUNCTION("""COMPUTED_VALUE"""),1.0)</f>
        <v>1</v>
      </c>
      <c r="I171" s="4">
        <f t="shared" si="15"/>
        <v>161</v>
      </c>
      <c r="K171" s="4" t="str">
        <f t="shared" ref="K171:S171" si="175">IFS(
K$9=$G171, UPPER(K170) &amp; $U170,
K$9=$E171, LEFT(K170,LEN(K170)-LEN($U170)),
1,UPPER(K170)
)</f>
        <v>CGRZrthhwtslw</v>
      </c>
      <c r="L171" s="4" t="str">
        <f t="shared" si="175"/>
        <v/>
      </c>
      <c r="M171" s="4" t="str">
        <f t="shared" si="175"/>
        <v>F</v>
      </c>
      <c r="N171" s="4" t="str">
        <f t="shared" si="175"/>
        <v>FPMHHHDBVNRMNMM</v>
      </c>
      <c r="O171" s="4" t="str">
        <f t="shared" si="175"/>
        <v/>
      </c>
      <c r="P171" s="4" t="str">
        <f t="shared" si="175"/>
        <v>PDVT</v>
      </c>
      <c r="Q171" s="4" t="str">
        <f t="shared" si="175"/>
        <v/>
      </c>
      <c r="R171" s="4" t="str">
        <f t="shared" si="175"/>
        <v>QGLBMDLCRGJDLQLPCJQQGLN</v>
      </c>
      <c r="S171" s="4" t="str">
        <f t="shared" si="175"/>
        <v/>
      </c>
      <c r="U171" s="4" t="str">
        <f t="shared" si="12"/>
        <v>hhhdbvnrmnmm</v>
      </c>
      <c r="V171" s="4" t="str">
        <f t="array" ref="V171">LOWER(IFERROR(PROPER(CONCATENATE(MID(JOIN("",U171),LEN(JOIN("",U171))-ROW(INDIRECT("1:"&amp;LEN(JOIN("",U171))))+1,1))),""))</f>
        <v>mmnmrnvbdhhh</v>
      </c>
      <c r="X171" s="4">
        <f t="shared" si="13"/>
        <v>12</v>
      </c>
      <c r="Y171" s="4" t="b">
        <f t="shared" si="14"/>
        <v>1</v>
      </c>
    </row>
    <row r="172">
      <c r="A172" s="1" t="s">
        <v>154</v>
      </c>
      <c r="B172" s="4" t="str">
        <f>IFERROR(__xludf.DUMMYFUNCTION("SPLIT(A172,"" "")"),"move")</f>
        <v>move</v>
      </c>
      <c r="C172" s="4">
        <f>IFERROR(__xludf.DUMMYFUNCTION("""COMPUTED_VALUE"""),12.0)</f>
        <v>12</v>
      </c>
      <c r="D172" s="4" t="str">
        <f>IFERROR(__xludf.DUMMYFUNCTION("""COMPUTED_VALUE"""),"from")</f>
        <v>from</v>
      </c>
      <c r="E172" s="4">
        <f>IFERROR(__xludf.DUMMYFUNCTION("""COMPUTED_VALUE"""),4.0)</f>
        <v>4</v>
      </c>
      <c r="F172" s="4" t="str">
        <f>IFERROR(__xludf.DUMMYFUNCTION("""COMPUTED_VALUE"""),"to")</f>
        <v>to</v>
      </c>
      <c r="G172" s="4">
        <f>IFERROR(__xludf.DUMMYFUNCTION("""COMPUTED_VALUE"""),3.0)</f>
        <v>3</v>
      </c>
      <c r="I172" s="4">
        <f t="shared" si="15"/>
        <v>162</v>
      </c>
      <c r="K172" s="4" t="str">
        <f t="shared" ref="K172:S172" si="176">IFS(
K$9=$G172, UPPER(K171) &amp; $U171,
K$9=$E172, LEFT(K171,LEN(K171)-LEN($U171)),
1,UPPER(K171)
)</f>
        <v>CGRZRTHHWTSLW</v>
      </c>
      <c r="L172" s="4" t="str">
        <f t="shared" si="176"/>
        <v/>
      </c>
      <c r="M172" s="4" t="str">
        <f t="shared" si="176"/>
        <v>Fhhhdbvnrmnmm</v>
      </c>
      <c r="N172" s="4" t="str">
        <f t="shared" si="176"/>
        <v>FPM</v>
      </c>
      <c r="O172" s="4" t="str">
        <f t="shared" si="176"/>
        <v/>
      </c>
      <c r="P172" s="4" t="str">
        <f t="shared" si="176"/>
        <v>PDVT</v>
      </c>
      <c r="Q172" s="4" t="str">
        <f t="shared" si="176"/>
        <v/>
      </c>
      <c r="R172" s="4" t="str">
        <f t="shared" si="176"/>
        <v>QGLBMDLCRGJDLQLPCJQQGLN</v>
      </c>
      <c r="S172" s="4" t="str">
        <f t="shared" si="176"/>
        <v/>
      </c>
      <c r="U172" s="4" t="str">
        <f t="shared" si="12"/>
        <v>t</v>
      </c>
      <c r="V172" s="4" t="str">
        <f t="array" ref="V172">LOWER(IFERROR(PROPER(CONCATENATE(MID(JOIN("",U172),LEN(JOIN("",U172))-ROW(INDIRECT("1:"&amp;LEN(JOIN("",U172))))+1,1))),""))</f>
        <v>t</v>
      </c>
      <c r="X172" s="4">
        <f t="shared" si="13"/>
        <v>1</v>
      </c>
      <c r="Y172" s="4" t="b">
        <f t="shared" si="14"/>
        <v>1</v>
      </c>
    </row>
    <row r="173">
      <c r="A173" s="1" t="s">
        <v>88</v>
      </c>
      <c r="B173" s="4" t="str">
        <f>IFERROR(__xludf.DUMMYFUNCTION("SPLIT(A173,"" "")"),"move")</f>
        <v>move</v>
      </c>
      <c r="C173" s="4">
        <f>IFERROR(__xludf.DUMMYFUNCTION("""COMPUTED_VALUE"""),1.0)</f>
        <v>1</v>
      </c>
      <c r="D173" s="4" t="str">
        <f>IFERROR(__xludf.DUMMYFUNCTION("""COMPUTED_VALUE"""),"from")</f>
        <v>from</v>
      </c>
      <c r="E173" s="4">
        <f>IFERROR(__xludf.DUMMYFUNCTION("""COMPUTED_VALUE"""),6.0)</f>
        <v>6</v>
      </c>
      <c r="F173" s="4" t="str">
        <f>IFERROR(__xludf.DUMMYFUNCTION("""COMPUTED_VALUE"""),"to")</f>
        <v>to</v>
      </c>
      <c r="G173" s="4">
        <f>IFERROR(__xludf.DUMMYFUNCTION("""COMPUTED_VALUE"""),5.0)</f>
        <v>5</v>
      </c>
      <c r="I173" s="4">
        <f t="shared" si="15"/>
        <v>163</v>
      </c>
      <c r="K173" s="4" t="str">
        <f t="shared" ref="K173:S173" si="177">IFS(
K$9=$G173, UPPER(K172) &amp; $U172,
K$9=$E173, LEFT(K172,LEN(K172)-LEN($U172)),
1,UPPER(K172)
)</f>
        <v>CGRZRTHHWTSLW</v>
      </c>
      <c r="L173" s="4" t="str">
        <f t="shared" si="177"/>
        <v/>
      </c>
      <c r="M173" s="4" t="str">
        <f t="shared" si="177"/>
        <v>FHHHDBVNRMNMM</v>
      </c>
      <c r="N173" s="4" t="str">
        <f t="shared" si="177"/>
        <v>FPM</v>
      </c>
      <c r="O173" s="4" t="str">
        <f t="shared" si="177"/>
        <v>t</v>
      </c>
      <c r="P173" s="4" t="str">
        <f t="shared" si="177"/>
        <v>PDV</v>
      </c>
      <c r="Q173" s="4" t="str">
        <f t="shared" si="177"/>
        <v/>
      </c>
      <c r="R173" s="4" t="str">
        <f t="shared" si="177"/>
        <v>QGLBMDLCRGJDLQLPCJQQGLN</v>
      </c>
      <c r="S173" s="4" t="str">
        <f t="shared" si="177"/>
        <v/>
      </c>
      <c r="U173" s="4" t="str">
        <f t="shared" si="12"/>
        <v>t</v>
      </c>
      <c r="V173" s="4" t="str">
        <f t="array" ref="V173">LOWER(IFERROR(PROPER(CONCATENATE(MID(JOIN("",U173),LEN(JOIN("",U173))-ROW(INDIRECT("1:"&amp;LEN(JOIN("",U173))))+1,1))),""))</f>
        <v>t</v>
      </c>
      <c r="X173" s="4">
        <f t="shared" si="13"/>
        <v>1</v>
      </c>
      <c r="Y173" s="4" t="b">
        <f t="shared" si="14"/>
        <v>1</v>
      </c>
    </row>
    <row r="174">
      <c r="A174" s="1" t="s">
        <v>155</v>
      </c>
      <c r="B174" s="4" t="str">
        <f>IFERROR(__xludf.DUMMYFUNCTION("SPLIT(A174,"" "")"),"move")</f>
        <v>move</v>
      </c>
      <c r="C174" s="4">
        <f>IFERROR(__xludf.DUMMYFUNCTION("""COMPUTED_VALUE"""),1.0)</f>
        <v>1</v>
      </c>
      <c r="D174" s="4" t="str">
        <f>IFERROR(__xludf.DUMMYFUNCTION("""COMPUTED_VALUE"""),"from")</f>
        <v>from</v>
      </c>
      <c r="E174" s="4">
        <f>IFERROR(__xludf.DUMMYFUNCTION("""COMPUTED_VALUE"""),5.0)</f>
        <v>5</v>
      </c>
      <c r="F174" s="4" t="str">
        <f>IFERROR(__xludf.DUMMYFUNCTION("""COMPUTED_VALUE"""),"to")</f>
        <v>to</v>
      </c>
      <c r="G174" s="4">
        <f>IFERROR(__xludf.DUMMYFUNCTION("""COMPUTED_VALUE"""),2.0)</f>
        <v>2</v>
      </c>
      <c r="I174" s="4">
        <f t="shared" si="15"/>
        <v>164</v>
      </c>
      <c r="K174" s="4" t="str">
        <f t="shared" ref="K174:S174" si="178">IFS(
K$9=$G174, UPPER(K173) &amp; $U173,
K$9=$E174, LEFT(K173,LEN(K173)-LEN($U173)),
1,UPPER(K173)
)</f>
        <v>CGRZRTHHWTSLW</v>
      </c>
      <c r="L174" s="4" t="str">
        <f t="shared" si="178"/>
        <v>t</v>
      </c>
      <c r="M174" s="4" t="str">
        <f t="shared" si="178"/>
        <v>FHHHDBVNRMNMM</v>
      </c>
      <c r="N174" s="4" t="str">
        <f t="shared" si="178"/>
        <v>FPM</v>
      </c>
      <c r="O174" s="4" t="str">
        <f t="shared" si="178"/>
        <v/>
      </c>
      <c r="P174" s="4" t="str">
        <f t="shared" si="178"/>
        <v>PDV</v>
      </c>
      <c r="Q174" s="4" t="str">
        <f t="shared" si="178"/>
        <v/>
      </c>
      <c r="R174" s="4" t="str">
        <f t="shared" si="178"/>
        <v>QGLBMDLCRGJDLQLPCJQQGLN</v>
      </c>
      <c r="S174" s="4" t="str">
        <f t="shared" si="178"/>
        <v/>
      </c>
      <c r="U174" s="4" t="str">
        <f t="shared" si="12"/>
        <v>fhhhdbvnrmnmm</v>
      </c>
      <c r="V174" s="4" t="str">
        <f t="array" ref="V174">LOWER(IFERROR(PROPER(CONCATENATE(MID(JOIN("",U174),LEN(JOIN("",U174))-ROW(INDIRECT("1:"&amp;LEN(JOIN("",U174))))+1,1))),""))</f>
        <v>mmnmrnvbdhhhf</v>
      </c>
      <c r="X174" s="4">
        <f t="shared" si="13"/>
        <v>13</v>
      </c>
      <c r="Y174" s="4" t="b">
        <f t="shared" si="14"/>
        <v>1</v>
      </c>
    </row>
    <row r="175">
      <c r="A175" s="1" t="s">
        <v>156</v>
      </c>
      <c r="B175" s="4" t="str">
        <f>IFERROR(__xludf.DUMMYFUNCTION("SPLIT(A175,"" "")"),"move")</f>
        <v>move</v>
      </c>
      <c r="C175" s="4">
        <f>IFERROR(__xludf.DUMMYFUNCTION("""COMPUTED_VALUE"""),13.0)</f>
        <v>13</v>
      </c>
      <c r="D175" s="4" t="str">
        <f>IFERROR(__xludf.DUMMYFUNCTION("""COMPUTED_VALUE"""),"from")</f>
        <v>from</v>
      </c>
      <c r="E175" s="4">
        <f>IFERROR(__xludf.DUMMYFUNCTION("""COMPUTED_VALUE"""),3.0)</f>
        <v>3</v>
      </c>
      <c r="F175" s="4" t="str">
        <f>IFERROR(__xludf.DUMMYFUNCTION("""COMPUTED_VALUE"""),"to")</f>
        <v>to</v>
      </c>
      <c r="G175" s="4">
        <f>IFERROR(__xludf.DUMMYFUNCTION("""COMPUTED_VALUE"""),8.0)</f>
        <v>8</v>
      </c>
      <c r="I175" s="4">
        <f t="shared" si="15"/>
        <v>165</v>
      </c>
      <c r="K175" s="4" t="str">
        <f t="shared" ref="K175:S175" si="179">IFS(
K$9=$G175, UPPER(K174) &amp; $U174,
K$9=$E175, LEFT(K174,LEN(K174)-LEN($U174)),
1,UPPER(K174)
)</f>
        <v>CGRZRTHHWTSLW</v>
      </c>
      <c r="L175" s="4" t="str">
        <f t="shared" si="179"/>
        <v>T</v>
      </c>
      <c r="M175" s="4" t="str">
        <f t="shared" si="179"/>
        <v/>
      </c>
      <c r="N175" s="4" t="str">
        <f t="shared" si="179"/>
        <v>FPM</v>
      </c>
      <c r="O175" s="4" t="str">
        <f t="shared" si="179"/>
        <v/>
      </c>
      <c r="P175" s="4" t="str">
        <f t="shared" si="179"/>
        <v>PDV</v>
      </c>
      <c r="Q175" s="4" t="str">
        <f t="shared" si="179"/>
        <v/>
      </c>
      <c r="R175" s="4" t="str">
        <f t="shared" si="179"/>
        <v>QGLBMDLCRGJDLQLPCJQQGLNfhhhdbvnrmnmm</v>
      </c>
      <c r="S175" s="4" t="str">
        <f t="shared" si="179"/>
        <v/>
      </c>
      <c r="U175" s="4" t="str">
        <f t="shared" si="12"/>
        <v>nfhhhdbvnrmnmm</v>
      </c>
      <c r="V175" s="4" t="str">
        <f t="array" ref="V175">LOWER(IFERROR(PROPER(CONCATENATE(MID(JOIN("",U175),LEN(JOIN("",U175))-ROW(INDIRECT("1:"&amp;LEN(JOIN("",U175))))+1,1))),""))</f>
        <v>mmnmrnvbdhhhfn</v>
      </c>
      <c r="X175" s="4">
        <f t="shared" si="13"/>
        <v>14</v>
      </c>
      <c r="Y175" s="4" t="b">
        <f t="shared" si="14"/>
        <v>1</v>
      </c>
    </row>
    <row r="176">
      <c r="A176" s="1" t="s">
        <v>157</v>
      </c>
      <c r="B176" s="4" t="str">
        <f>IFERROR(__xludf.DUMMYFUNCTION("SPLIT(A176,"" "")"),"move")</f>
        <v>move</v>
      </c>
      <c r="C176" s="4">
        <f>IFERROR(__xludf.DUMMYFUNCTION("""COMPUTED_VALUE"""),14.0)</f>
        <v>14</v>
      </c>
      <c r="D176" s="4" t="str">
        <f>IFERROR(__xludf.DUMMYFUNCTION("""COMPUTED_VALUE"""),"from")</f>
        <v>from</v>
      </c>
      <c r="E176" s="4">
        <f>IFERROR(__xludf.DUMMYFUNCTION("""COMPUTED_VALUE"""),8.0)</f>
        <v>8</v>
      </c>
      <c r="F176" s="4" t="str">
        <f>IFERROR(__xludf.DUMMYFUNCTION("""COMPUTED_VALUE"""),"to")</f>
        <v>to</v>
      </c>
      <c r="G176" s="4">
        <f>IFERROR(__xludf.DUMMYFUNCTION("""COMPUTED_VALUE"""),6.0)</f>
        <v>6</v>
      </c>
      <c r="I176" s="4">
        <f t="shared" si="15"/>
        <v>166</v>
      </c>
      <c r="K176" s="4" t="str">
        <f t="shared" ref="K176:S176" si="180">IFS(
K$9=$G176, UPPER(K175) &amp; $U175,
K$9=$E176, LEFT(K175,LEN(K175)-LEN($U175)),
1,UPPER(K175)
)</f>
        <v>CGRZRTHHWTSLW</v>
      </c>
      <c r="L176" s="4" t="str">
        <f t="shared" si="180"/>
        <v>T</v>
      </c>
      <c r="M176" s="4" t="str">
        <f t="shared" si="180"/>
        <v/>
      </c>
      <c r="N176" s="4" t="str">
        <f t="shared" si="180"/>
        <v>FPM</v>
      </c>
      <c r="O176" s="4" t="str">
        <f t="shared" si="180"/>
        <v/>
      </c>
      <c r="P176" s="4" t="str">
        <f t="shared" si="180"/>
        <v>PDVnfhhhdbvnrmnmm</v>
      </c>
      <c r="Q176" s="4" t="str">
        <f t="shared" si="180"/>
        <v/>
      </c>
      <c r="R176" s="4" t="str">
        <f t="shared" si="180"/>
        <v>QGLBMDLCRGJDLQLPCJQQGL</v>
      </c>
      <c r="S176" s="4" t="str">
        <f t="shared" si="180"/>
        <v/>
      </c>
      <c r="U176" s="4" t="str">
        <f t="shared" si="12"/>
        <v>lw</v>
      </c>
      <c r="V176" s="4" t="str">
        <f t="array" ref="V176">LOWER(IFERROR(PROPER(CONCATENATE(MID(JOIN("",U176),LEN(JOIN("",U176))-ROW(INDIRECT("1:"&amp;LEN(JOIN("",U176))))+1,1))),""))</f>
        <v>wl</v>
      </c>
      <c r="X176" s="4">
        <f t="shared" si="13"/>
        <v>2</v>
      </c>
      <c r="Y176" s="4" t="b">
        <f t="shared" si="14"/>
        <v>1</v>
      </c>
    </row>
    <row r="177">
      <c r="A177" s="1" t="s">
        <v>64</v>
      </c>
      <c r="B177" s="4" t="str">
        <f>IFERROR(__xludf.DUMMYFUNCTION("SPLIT(A177,"" "")"),"move")</f>
        <v>move</v>
      </c>
      <c r="C177" s="4">
        <f>IFERROR(__xludf.DUMMYFUNCTION("""COMPUTED_VALUE"""),2.0)</f>
        <v>2</v>
      </c>
      <c r="D177" s="4" t="str">
        <f>IFERROR(__xludf.DUMMYFUNCTION("""COMPUTED_VALUE"""),"from")</f>
        <v>from</v>
      </c>
      <c r="E177" s="4">
        <f>IFERROR(__xludf.DUMMYFUNCTION("""COMPUTED_VALUE"""),1.0)</f>
        <v>1</v>
      </c>
      <c r="F177" s="4" t="str">
        <f>IFERROR(__xludf.DUMMYFUNCTION("""COMPUTED_VALUE"""),"to")</f>
        <v>to</v>
      </c>
      <c r="G177" s="4">
        <f>IFERROR(__xludf.DUMMYFUNCTION("""COMPUTED_VALUE"""),6.0)</f>
        <v>6</v>
      </c>
      <c r="I177" s="4">
        <f t="shared" si="15"/>
        <v>167</v>
      </c>
      <c r="K177" s="4" t="str">
        <f t="shared" ref="K177:S177" si="181">IFS(
K$9=$G177, UPPER(K176) &amp; $U176,
K$9=$E177, LEFT(K176,LEN(K176)-LEN($U176)),
1,UPPER(K176)
)</f>
        <v>CGRZRTHHWTS</v>
      </c>
      <c r="L177" s="4" t="str">
        <f t="shared" si="181"/>
        <v>T</v>
      </c>
      <c r="M177" s="4" t="str">
        <f t="shared" si="181"/>
        <v/>
      </c>
      <c r="N177" s="4" t="str">
        <f t="shared" si="181"/>
        <v>FPM</v>
      </c>
      <c r="O177" s="4" t="str">
        <f t="shared" si="181"/>
        <v/>
      </c>
      <c r="P177" s="4" t="str">
        <f t="shared" si="181"/>
        <v>PDVNFHHHDBVNRMNMMlw</v>
      </c>
      <c r="Q177" s="4" t="str">
        <f t="shared" si="181"/>
        <v/>
      </c>
      <c r="R177" s="4" t="str">
        <f t="shared" si="181"/>
        <v>QGLBMDLCRGJDLQLPCJQQGL</v>
      </c>
      <c r="S177" s="4" t="str">
        <f t="shared" si="181"/>
        <v/>
      </c>
      <c r="U177" s="4" t="str">
        <f t="shared" si="12"/>
        <v>t</v>
      </c>
      <c r="V177" s="4" t="str">
        <f t="array" ref="V177">LOWER(IFERROR(PROPER(CONCATENATE(MID(JOIN("",U177),LEN(JOIN("",U177))-ROW(INDIRECT("1:"&amp;LEN(JOIN("",U177))))+1,1))),""))</f>
        <v>t</v>
      </c>
      <c r="X177" s="4">
        <f t="shared" si="13"/>
        <v>1</v>
      </c>
      <c r="Y177" s="4" t="b">
        <f t="shared" si="14"/>
        <v>1</v>
      </c>
    </row>
    <row r="178">
      <c r="A178" s="1" t="s">
        <v>158</v>
      </c>
      <c r="B178" s="4" t="str">
        <f>IFERROR(__xludf.DUMMYFUNCTION("SPLIT(A178,"" "")"),"move")</f>
        <v>move</v>
      </c>
      <c r="C178" s="4">
        <f>IFERROR(__xludf.DUMMYFUNCTION("""COMPUTED_VALUE"""),1.0)</f>
        <v>1</v>
      </c>
      <c r="D178" s="4" t="str">
        <f>IFERROR(__xludf.DUMMYFUNCTION("""COMPUTED_VALUE"""),"from")</f>
        <v>from</v>
      </c>
      <c r="E178" s="4">
        <f>IFERROR(__xludf.DUMMYFUNCTION("""COMPUTED_VALUE"""),2.0)</f>
        <v>2</v>
      </c>
      <c r="F178" s="4" t="str">
        <f>IFERROR(__xludf.DUMMYFUNCTION("""COMPUTED_VALUE"""),"to")</f>
        <v>to</v>
      </c>
      <c r="G178" s="4">
        <f>IFERROR(__xludf.DUMMYFUNCTION("""COMPUTED_VALUE"""),5.0)</f>
        <v>5</v>
      </c>
      <c r="I178" s="4">
        <f t="shared" si="15"/>
        <v>168</v>
      </c>
      <c r="K178" s="4" t="str">
        <f t="shared" ref="K178:S178" si="182">IFS(
K$9=$G178, UPPER(K177) &amp; $U177,
K$9=$E178, LEFT(K177,LEN(K177)-LEN($U177)),
1,UPPER(K177)
)</f>
        <v>CGRZRTHHWTS</v>
      </c>
      <c r="L178" s="4" t="str">
        <f t="shared" si="182"/>
        <v/>
      </c>
      <c r="M178" s="4" t="str">
        <f t="shared" si="182"/>
        <v/>
      </c>
      <c r="N178" s="4" t="str">
        <f t="shared" si="182"/>
        <v>FPM</v>
      </c>
      <c r="O178" s="4" t="str">
        <f t="shared" si="182"/>
        <v>t</v>
      </c>
      <c r="P178" s="4" t="str">
        <f t="shared" si="182"/>
        <v>PDVNFHHHDBVNRMNMMLW</v>
      </c>
      <c r="Q178" s="4" t="str">
        <f t="shared" si="182"/>
        <v/>
      </c>
      <c r="R178" s="4" t="str">
        <f t="shared" si="182"/>
        <v>QGLBMDLCRGJDLQLPCJQQGL</v>
      </c>
      <c r="S178" s="4" t="str">
        <f t="shared" si="182"/>
        <v/>
      </c>
      <c r="U178" s="4" t="str">
        <f t="shared" si="12"/>
        <v>cgrzrthhwts</v>
      </c>
      <c r="V178" s="4" t="str">
        <f t="array" ref="V178">LOWER(IFERROR(PROPER(CONCATENATE(MID(JOIN("",U178),LEN(JOIN("",U178))-ROW(INDIRECT("1:"&amp;LEN(JOIN("",U178))))+1,1))),""))</f>
        <v>stwhhtrzrgc</v>
      </c>
      <c r="X178" s="4">
        <f t="shared" si="13"/>
        <v>11</v>
      </c>
      <c r="Y178" s="4" t="b">
        <f t="shared" si="14"/>
        <v>1</v>
      </c>
    </row>
    <row r="179">
      <c r="A179" s="1" t="s">
        <v>159</v>
      </c>
      <c r="B179" s="4" t="str">
        <f>IFERROR(__xludf.DUMMYFUNCTION("SPLIT(A179,"" "")"),"move")</f>
        <v>move</v>
      </c>
      <c r="C179" s="4">
        <f>IFERROR(__xludf.DUMMYFUNCTION("""COMPUTED_VALUE"""),11.0)</f>
        <v>11</v>
      </c>
      <c r="D179" s="4" t="str">
        <f>IFERROR(__xludf.DUMMYFUNCTION("""COMPUTED_VALUE"""),"from")</f>
        <v>from</v>
      </c>
      <c r="E179" s="4">
        <f>IFERROR(__xludf.DUMMYFUNCTION("""COMPUTED_VALUE"""),1.0)</f>
        <v>1</v>
      </c>
      <c r="F179" s="4" t="str">
        <f>IFERROR(__xludf.DUMMYFUNCTION("""COMPUTED_VALUE"""),"to")</f>
        <v>to</v>
      </c>
      <c r="G179" s="4">
        <f>IFERROR(__xludf.DUMMYFUNCTION("""COMPUTED_VALUE"""),3.0)</f>
        <v>3</v>
      </c>
      <c r="I179" s="4">
        <f t="shared" si="15"/>
        <v>169</v>
      </c>
      <c r="K179" s="4" t="str">
        <f t="shared" ref="K179:S179" si="183">IFS(
K$9=$G179, UPPER(K178) &amp; $U178,
K$9=$E179, LEFT(K178,LEN(K178)-LEN($U178)),
1,UPPER(K178)
)</f>
        <v/>
      </c>
      <c r="L179" s="4" t="str">
        <f t="shared" si="183"/>
        <v/>
      </c>
      <c r="M179" s="4" t="str">
        <f t="shared" si="183"/>
        <v>cgrzrthhwts</v>
      </c>
      <c r="N179" s="4" t="str">
        <f t="shared" si="183"/>
        <v>FPM</v>
      </c>
      <c r="O179" s="4" t="str">
        <f t="shared" si="183"/>
        <v>T</v>
      </c>
      <c r="P179" s="4" t="str">
        <f t="shared" si="183"/>
        <v>PDVNFHHHDBVNRMNMMLW</v>
      </c>
      <c r="Q179" s="4" t="str">
        <f t="shared" si="183"/>
        <v/>
      </c>
      <c r="R179" s="4" t="str">
        <f t="shared" si="183"/>
        <v>QGLBMDLCRGJDLQLPCJQQGL</v>
      </c>
      <c r="S179" s="4" t="str">
        <f t="shared" si="183"/>
        <v/>
      </c>
      <c r="U179" s="4" t="str">
        <f t="shared" si="12"/>
        <v>t</v>
      </c>
      <c r="V179" s="4" t="str">
        <f t="array" ref="V179">LOWER(IFERROR(PROPER(CONCATENATE(MID(JOIN("",U179),LEN(JOIN("",U179))-ROW(INDIRECT("1:"&amp;LEN(JOIN("",U179))))+1,1))),""))</f>
        <v>t</v>
      </c>
      <c r="X179" s="4">
        <f t="shared" si="13"/>
        <v>1</v>
      </c>
      <c r="Y179" s="4" t="b">
        <f t="shared" si="14"/>
        <v>1</v>
      </c>
    </row>
    <row r="180">
      <c r="A180" s="1" t="s">
        <v>37</v>
      </c>
      <c r="B180" s="4" t="str">
        <f>IFERROR(__xludf.DUMMYFUNCTION("SPLIT(A180,"" "")"),"move")</f>
        <v>move</v>
      </c>
      <c r="C180" s="4">
        <f>IFERROR(__xludf.DUMMYFUNCTION("""COMPUTED_VALUE"""),1.0)</f>
        <v>1</v>
      </c>
      <c r="D180" s="4" t="str">
        <f>IFERROR(__xludf.DUMMYFUNCTION("""COMPUTED_VALUE"""),"from")</f>
        <v>from</v>
      </c>
      <c r="E180" s="4">
        <f>IFERROR(__xludf.DUMMYFUNCTION("""COMPUTED_VALUE"""),5.0)</f>
        <v>5</v>
      </c>
      <c r="F180" s="4" t="str">
        <f>IFERROR(__xludf.DUMMYFUNCTION("""COMPUTED_VALUE"""),"to")</f>
        <v>to</v>
      </c>
      <c r="G180" s="4">
        <f>IFERROR(__xludf.DUMMYFUNCTION("""COMPUTED_VALUE"""),3.0)</f>
        <v>3</v>
      </c>
      <c r="I180" s="4">
        <f t="shared" si="15"/>
        <v>170</v>
      </c>
      <c r="K180" s="4" t="str">
        <f t="shared" ref="K180:S180" si="184">IFS(
K$9=$G180, UPPER(K179) &amp; $U179,
K$9=$E180, LEFT(K179,LEN(K179)-LEN($U179)),
1,UPPER(K179)
)</f>
        <v/>
      </c>
      <c r="L180" s="4" t="str">
        <f t="shared" si="184"/>
        <v/>
      </c>
      <c r="M180" s="4" t="str">
        <f t="shared" si="184"/>
        <v>CGRZRTHHWTSt</v>
      </c>
      <c r="N180" s="4" t="str">
        <f t="shared" si="184"/>
        <v>FPM</v>
      </c>
      <c r="O180" s="4" t="str">
        <f t="shared" si="184"/>
        <v/>
      </c>
      <c r="P180" s="4" t="str">
        <f t="shared" si="184"/>
        <v>PDVNFHHHDBVNRMNMMLW</v>
      </c>
      <c r="Q180" s="4" t="str">
        <f t="shared" si="184"/>
        <v/>
      </c>
      <c r="R180" s="4" t="str">
        <f t="shared" si="184"/>
        <v>QGLBMDLCRGJDLQLPCJQQGL</v>
      </c>
      <c r="S180" s="4" t="str">
        <f t="shared" si="184"/>
        <v/>
      </c>
      <c r="U180" s="4" t="str">
        <f t="shared" si="12"/>
        <v>mnmmlw</v>
      </c>
      <c r="V180" s="4" t="str">
        <f t="array" ref="V180">LOWER(IFERROR(PROPER(CONCATENATE(MID(JOIN("",U180),LEN(JOIN("",U180))-ROW(INDIRECT("1:"&amp;LEN(JOIN("",U180))))+1,1))),""))</f>
        <v>wlmmnm</v>
      </c>
      <c r="X180" s="4">
        <f t="shared" si="13"/>
        <v>6</v>
      </c>
      <c r="Y180" s="4" t="b">
        <f t="shared" si="14"/>
        <v>1</v>
      </c>
    </row>
    <row r="181">
      <c r="A181" s="1" t="s">
        <v>160</v>
      </c>
      <c r="B181" s="4" t="str">
        <f>IFERROR(__xludf.DUMMYFUNCTION("SPLIT(A181,"" "")"),"move")</f>
        <v>move</v>
      </c>
      <c r="C181" s="4">
        <f>IFERROR(__xludf.DUMMYFUNCTION("""COMPUTED_VALUE"""),6.0)</f>
        <v>6</v>
      </c>
      <c r="D181" s="4" t="str">
        <f>IFERROR(__xludf.DUMMYFUNCTION("""COMPUTED_VALUE"""),"from")</f>
        <v>from</v>
      </c>
      <c r="E181" s="4">
        <f>IFERROR(__xludf.DUMMYFUNCTION("""COMPUTED_VALUE"""),6.0)</f>
        <v>6</v>
      </c>
      <c r="F181" s="4" t="str">
        <f>IFERROR(__xludf.DUMMYFUNCTION("""COMPUTED_VALUE"""),"to")</f>
        <v>to</v>
      </c>
      <c r="G181" s="4">
        <f>IFERROR(__xludf.DUMMYFUNCTION("""COMPUTED_VALUE"""),8.0)</f>
        <v>8</v>
      </c>
      <c r="I181" s="4">
        <f t="shared" si="15"/>
        <v>171</v>
      </c>
      <c r="K181" s="4" t="str">
        <f t="shared" ref="K181:S181" si="185">IFS(
K$9=$G181, UPPER(K180) &amp; $U180,
K$9=$E181, LEFT(K180,LEN(K180)-LEN($U180)),
1,UPPER(K180)
)</f>
        <v/>
      </c>
      <c r="L181" s="4" t="str">
        <f t="shared" si="185"/>
        <v/>
      </c>
      <c r="M181" s="4" t="str">
        <f t="shared" si="185"/>
        <v>CGRZRTHHWTST</v>
      </c>
      <c r="N181" s="4" t="str">
        <f t="shared" si="185"/>
        <v>FPM</v>
      </c>
      <c r="O181" s="4" t="str">
        <f t="shared" si="185"/>
        <v/>
      </c>
      <c r="P181" s="4" t="str">
        <f t="shared" si="185"/>
        <v>PDVNFHHHDBVNR</v>
      </c>
      <c r="Q181" s="4" t="str">
        <f t="shared" si="185"/>
        <v/>
      </c>
      <c r="R181" s="4" t="str">
        <f t="shared" si="185"/>
        <v>QGLBMDLCRGJDLQLPCJQQGLmnmmlw</v>
      </c>
      <c r="S181" s="4" t="str">
        <f t="shared" si="185"/>
        <v/>
      </c>
      <c r="U181" s="4" t="str">
        <f t="shared" si="12"/>
        <v>dlcrgjdlqlpcjqqglmnmmlw</v>
      </c>
      <c r="V181" s="4" t="str">
        <f t="array" ref="V181">LOWER(IFERROR(PROPER(CONCATENATE(MID(JOIN("",U181),LEN(JOIN("",U181))-ROW(INDIRECT("1:"&amp;LEN(JOIN("",U181))))+1,1))),""))</f>
        <v>wlmmnmlgqqjcplqldjgrcld</v>
      </c>
      <c r="X181" s="4">
        <f t="shared" si="13"/>
        <v>23</v>
      </c>
      <c r="Y181" s="4" t="b">
        <f t="shared" si="14"/>
        <v>1</v>
      </c>
    </row>
    <row r="182">
      <c r="A182" s="1" t="s">
        <v>161</v>
      </c>
      <c r="B182" s="4" t="str">
        <f>IFERROR(__xludf.DUMMYFUNCTION("SPLIT(A182,"" "")"),"move")</f>
        <v>move</v>
      </c>
      <c r="C182" s="4">
        <f>IFERROR(__xludf.DUMMYFUNCTION("""COMPUTED_VALUE"""),23.0)</f>
        <v>23</v>
      </c>
      <c r="D182" s="4" t="str">
        <f>IFERROR(__xludf.DUMMYFUNCTION("""COMPUTED_VALUE"""),"from")</f>
        <v>from</v>
      </c>
      <c r="E182" s="4">
        <f>IFERROR(__xludf.DUMMYFUNCTION("""COMPUTED_VALUE"""),8.0)</f>
        <v>8</v>
      </c>
      <c r="F182" s="4" t="str">
        <f>IFERROR(__xludf.DUMMYFUNCTION("""COMPUTED_VALUE"""),"to")</f>
        <v>to</v>
      </c>
      <c r="G182" s="4">
        <f>IFERROR(__xludf.DUMMYFUNCTION("""COMPUTED_VALUE"""),5.0)</f>
        <v>5</v>
      </c>
      <c r="I182" s="4">
        <f t="shared" si="15"/>
        <v>172</v>
      </c>
      <c r="K182" s="4" t="str">
        <f t="shared" ref="K182:S182" si="186">IFS(
K$9=$G182, UPPER(K181) &amp; $U181,
K$9=$E182, LEFT(K181,LEN(K181)-LEN($U181)),
1,UPPER(K181)
)</f>
        <v/>
      </c>
      <c r="L182" s="4" t="str">
        <f t="shared" si="186"/>
        <v/>
      </c>
      <c r="M182" s="4" t="str">
        <f t="shared" si="186"/>
        <v>CGRZRTHHWTST</v>
      </c>
      <c r="N182" s="4" t="str">
        <f t="shared" si="186"/>
        <v>FPM</v>
      </c>
      <c r="O182" s="4" t="str">
        <f t="shared" si="186"/>
        <v>dlcrgjdlqlpcjqqglmnmmlw</v>
      </c>
      <c r="P182" s="4" t="str">
        <f t="shared" si="186"/>
        <v>PDVNFHHHDBVNR</v>
      </c>
      <c r="Q182" s="4" t="str">
        <f t="shared" si="186"/>
        <v/>
      </c>
      <c r="R182" s="4" t="str">
        <f t="shared" si="186"/>
        <v>QGLBM</v>
      </c>
      <c r="S182" s="4" t="str">
        <f t="shared" si="186"/>
        <v/>
      </c>
      <c r="U182" s="4" t="str">
        <f t="shared" si="12"/>
        <v>m</v>
      </c>
      <c r="V182" s="4" t="str">
        <f t="array" ref="V182">LOWER(IFERROR(PROPER(CONCATENATE(MID(JOIN("",U182),LEN(JOIN("",U182))-ROW(INDIRECT("1:"&amp;LEN(JOIN("",U182))))+1,1))),""))</f>
        <v>m</v>
      </c>
      <c r="X182" s="4">
        <f t="shared" si="13"/>
        <v>1</v>
      </c>
      <c r="Y182" s="4" t="b">
        <f t="shared" si="14"/>
        <v>1</v>
      </c>
    </row>
    <row r="183">
      <c r="A183" s="1" t="s">
        <v>162</v>
      </c>
      <c r="B183" s="4" t="str">
        <f>IFERROR(__xludf.DUMMYFUNCTION("SPLIT(A183,"" "")"),"move")</f>
        <v>move</v>
      </c>
      <c r="C183" s="4">
        <f>IFERROR(__xludf.DUMMYFUNCTION("""COMPUTED_VALUE"""),1.0)</f>
        <v>1</v>
      </c>
      <c r="D183" s="4" t="str">
        <f>IFERROR(__xludf.DUMMYFUNCTION("""COMPUTED_VALUE"""),"from")</f>
        <v>from</v>
      </c>
      <c r="E183" s="4">
        <f>IFERROR(__xludf.DUMMYFUNCTION("""COMPUTED_VALUE"""),8.0)</f>
        <v>8</v>
      </c>
      <c r="F183" s="4" t="str">
        <f>IFERROR(__xludf.DUMMYFUNCTION("""COMPUTED_VALUE"""),"to")</f>
        <v>to</v>
      </c>
      <c r="G183" s="4">
        <f>IFERROR(__xludf.DUMMYFUNCTION("""COMPUTED_VALUE"""),1.0)</f>
        <v>1</v>
      </c>
      <c r="I183" s="4">
        <f t="shared" si="15"/>
        <v>173</v>
      </c>
      <c r="K183" s="4" t="str">
        <f t="shared" ref="K183:S183" si="187">IFS(
K$9=$G183, UPPER(K182) &amp; $U182,
K$9=$E183, LEFT(K182,LEN(K182)-LEN($U182)),
1,UPPER(K182)
)</f>
        <v>m</v>
      </c>
      <c r="L183" s="4" t="str">
        <f t="shared" si="187"/>
        <v/>
      </c>
      <c r="M183" s="4" t="str">
        <f t="shared" si="187"/>
        <v>CGRZRTHHWTST</v>
      </c>
      <c r="N183" s="4" t="str">
        <f t="shared" si="187"/>
        <v>FPM</v>
      </c>
      <c r="O183" s="4" t="str">
        <f t="shared" si="187"/>
        <v>DLCRGJDLQLPCJQQGLMNMMLW</v>
      </c>
      <c r="P183" s="4" t="str">
        <f t="shared" si="187"/>
        <v>PDVNFHHHDBVNR</v>
      </c>
      <c r="Q183" s="4" t="str">
        <f t="shared" si="187"/>
        <v/>
      </c>
      <c r="R183" s="4" t="str">
        <f t="shared" si="187"/>
        <v>QGLB</v>
      </c>
      <c r="S183" s="4" t="str">
        <f t="shared" si="187"/>
        <v/>
      </c>
      <c r="U183" s="4" t="str">
        <f t="shared" si="12"/>
        <v>jdlqlpcjqqglmnmmlw</v>
      </c>
      <c r="V183" s="4" t="str">
        <f t="array" ref="V183">LOWER(IFERROR(PROPER(CONCATENATE(MID(JOIN("",U183),LEN(JOIN("",U183))-ROW(INDIRECT("1:"&amp;LEN(JOIN("",U183))))+1,1))),""))</f>
        <v>wlmmnmlgqqjcplqldj</v>
      </c>
      <c r="X183" s="4">
        <f t="shared" si="13"/>
        <v>18</v>
      </c>
      <c r="Y183" s="4" t="b">
        <f t="shared" si="14"/>
        <v>1</v>
      </c>
    </row>
    <row r="184">
      <c r="A184" s="1" t="s">
        <v>163</v>
      </c>
      <c r="B184" s="4" t="str">
        <f>IFERROR(__xludf.DUMMYFUNCTION("SPLIT(A184,"" "")"),"move")</f>
        <v>move</v>
      </c>
      <c r="C184" s="4">
        <f>IFERROR(__xludf.DUMMYFUNCTION("""COMPUTED_VALUE"""),18.0)</f>
        <v>18</v>
      </c>
      <c r="D184" s="4" t="str">
        <f>IFERROR(__xludf.DUMMYFUNCTION("""COMPUTED_VALUE"""),"from")</f>
        <v>from</v>
      </c>
      <c r="E184" s="4">
        <f>IFERROR(__xludf.DUMMYFUNCTION("""COMPUTED_VALUE"""),5.0)</f>
        <v>5</v>
      </c>
      <c r="F184" s="4" t="str">
        <f>IFERROR(__xludf.DUMMYFUNCTION("""COMPUTED_VALUE"""),"to")</f>
        <v>to</v>
      </c>
      <c r="G184" s="4">
        <f>IFERROR(__xludf.DUMMYFUNCTION("""COMPUTED_VALUE"""),8.0)</f>
        <v>8</v>
      </c>
      <c r="I184" s="4">
        <f t="shared" si="15"/>
        <v>174</v>
      </c>
      <c r="K184" s="4" t="str">
        <f t="shared" ref="K184:S184" si="188">IFS(
K$9=$G184, UPPER(K183) &amp; $U183,
K$9=$E184, LEFT(K183,LEN(K183)-LEN($U183)),
1,UPPER(K183)
)</f>
        <v>M</v>
      </c>
      <c r="L184" s="4" t="str">
        <f t="shared" si="188"/>
        <v/>
      </c>
      <c r="M184" s="4" t="str">
        <f t="shared" si="188"/>
        <v>CGRZRTHHWTST</v>
      </c>
      <c r="N184" s="4" t="str">
        <f t="shared" si="188"/>
        <v>FPM</v>
      </c>
      <c r="O184" s="4" t="str">
        <f t="shared" si="188"/>
        <v>DLCRG</v>
      </c>
      <c r="P184" s="4" t="str">
        <f t="shared" si="188"/>
        <v>PDVNFHHHDBVNR</v>
      </c>
      <c r="Q184" s="4" t="str">
        <f t="shared" si="188"/>
        <v/>
      </c>
      <c r="R184" s="4" t="str">
        <f t="shared" si="188"/>
        <v>QGLBjdlqlpcjqqglmnmmlw</v>
      </c>
      <c r="S184" s="4" t="str">
        <f t="shared" si="188"/>
        <v/>
      </c>
      <c r="U184" s="4" t="str">
        <f t="shared" si="12"/>
        <v>dbvnr</v>
      </c>
      <c r="V184" s="4" t="str">
        <f t="array" ref="V184">LOWER(IFERROR(PROPER(CONCATENATE(MID(JOIN("",U184),LEN(JOIN("",U184))-ROW(INDIRECT("1:"&amp;LEN(JOIN("",U184))))+1,1))),""))</f>
        <v>rnvbd</v>
      </c>
      <c r="X184" s="4">
        <f t="shared" si="13"/>
        <v>5</v>
      </c>
      <c r="Y184" s="4" t="b">
        <f t="shared" si="14"/>
        <v>1</v>
      </c>
    </row>
    <row r="185">
      <c r="A185" s="1" t="s">
        <v>81</v>
      </c>
      <c r="B185" s="4" t="str">
        <f>IFERROR(__xludf.DUMMYFUNCTION("SPLIT(A185,"" "")"),"move")</f>
        <v>move</v>
      </c>
      <c r="C185" s="4">
        <f>IFERROR(__xludf.DUMMYFUNCTION("""COMPUTED_VALUE"""),5.0)</f>
        <v>5</v>
      </c>
      <c r="D185" s="4" t="str">
        <f>IFERROR(__xludf.DUMMYFUNCTION("""COMPUTED_VALUE"""),"from")</f>
        <v>from</v>
      </c>
      <c r="E185" s="4">
        <f>IFERROR(__xludf.DUMMYFUNCTION("""COMPUTED_VALUE"""),6.0)</f>
        <v>6</v>
      </c>
      <c r="F185" s="4" t="str">
        <f>IFERROR(__xludf.DUMMYFUNCTION("""COMPUTED_VALUE"""),"to")</f>
        <v>to</v>
      </c>
      <c r="G185" s="4">
        <f>IFERROR(__xludf.DUMMYFUNCTION("""COMPUTED_VALUE"""),8.0)</f>
        <v>8</v>
      </c>
      <c r="I185" s="4">
        <f t="shared" si="15"/>
        <v>175</v>
      </c>
      <c r="K185" s="4" t="str">
        <f t="shared" ref="K185:S185" si="189">IFS(
K$9=$G185, UPPER(K184) &amp; $U184,
K$9=$E185, LEFT(K184,LEN(K184)-LEN($U184)),
1,UPPER(K184)
)</f>
        <v>M</v>
      </c>
      <c r="L185" s="4" t="str">
        <f t="shared" si="189"/>
        <v/>
      </c>
      <c r="M185" s="4" t="str">
        <f t="shared" si="189"/>
        <v>CGRZRTHHWTST</v>
      </c>
      <c r="N185" s="4" t="str">
        <f t="shared" si="189"/>
        <v>FPM</v>
      </c>
      <c r="O185" s="4" t="str">
        <f t="shared" si="189"/>
        <v>DLCRG</v>
      </c>
      <c r="P185" s="4" t="str">
        <f t="shared" si="189"/>
        <v>PDVNFHHH</v>
      </c>
      <c r="Q185" s="4" t="str">
        <f t="shared" si="189"/>
        <v/>
      </c>
      <c r="R185" s="4" t="str">
        <f t="shared" si="189"/>
        <v>QGLBJDLQLPCJQQGLMNMMLWdbvnr</v>
      </c>
      <c r="S185" s="4" t="str">
        <f t="shared" si="189"/>
        <v/>
      </c>
      <c r="U185" s="4" t="str">
        <f t="shared" si="12"/>
        <v>rzrthhwtst</v>
      </c>
      <c r="V185" s="4" t="str">
        <f t="array" ref="V185">LOWER(IFERROR(PROPER(CONCATENATE(MID(JOIN("",U185),LEN(JOIN("",U185))-ROW(INDIRECT("1:"&amp;LEN(JOIN("",U185))))+1,1))),""))</f>
        <v>tstwhhtrzr</v>
      </c>
      <c r="X185" s="4">
        <f t="shared" si="13"/>
        <v>10</v>
      </c>
      <c r="Y185" s="4" t="b">
        <f t="shared" si="14"/>
        <v>1</v>
      </c>
    </row>
    <row r="186">
      <c r="A186" s="1" t="s">
        <v>164</v>
      </c>
      <c r="B186" s="4" t="str">
        <f>IFERROR(__xludf.DUMMYFUNCTION("SPLIT(A186,"" "")"),"move")</f>
        <v>move</v>
      </c>
      <c r="C186" s="4">
        <f>IFERROR(__xludf.DUMMYFUNCTION("""COMPUTED_VALUE"""),10.0)</f>
        <v>10</v>
      </c>
      <c r="D186" s="4" t="str">
        <f>IFERROR(__xludf.DUMMYFUNCTION("""COMPUTED_VALUE"""),"from")</f>
        <v>from</v>
      </c>
      <c r="E186" s="4">
        <f>IFERROR(__xludf.DUMMYFUNCTION("""COMPUTED_VALUE"""),3.0)</f>
        <v>3</v>
      </c>
      <c r="F186" s="4" t="str">
        <f>IFERROR(__xludf.DUMMYFUNCTION("""COMPUTED_VALUE"""),"to")</f>
        <v>to</v>
      </c>
      <c r="G186" s="4">
        <f>IFERROR(__xludf.DUMMYFUNCTION("""COMPUTED_VALUE"""),8.0)</f>
        <v>8</v>
      </c>
      <c r="I186" s="4">
        <f t="shared" si="15"/>
        <v>176</v>
      </c>
      <c r="K186" s="4" t="str">
        <f t="shared" ref="K186:S186" si="190">IFS(
K$9=$G186, UPPER(K185) &amp; $U185,
K$9=$E186, LEFT(K185,LEN(K185)-LEN($U185)),
1,UPPER(K185)
)</f>
        <v>M</v>
      </c>
      <c r="L186" s="4" t="str">
        <f t="shared" si="190"/>
        <v/>
      </c>
      <c r="M186" s="4" t="str">
        <f t="shared" si="190"/>
        <v>CG</v>
      </c>
      <c r="N186" s="4" t="str">
        <f t="shared" si="190"/>
        <v>FPM</v>
      </c>
      <c r="O186" s="4" t="str">
        <f t="shared" si="190"/>
        <v>DLCRG</v>
      </c>
      <c r="P186" s="4" t="str">
        <f t="shared" si="190"/>
        <v>PDVNFHHH</v>
      </c>
      <c r="Q186" s="4" t="str">
        <f t="shared" si="190"/>
        <v/>
      </c>
      <c r="R186" s="4" t="str">
        <f t="shared" si="190"/>
        <v>QGLBJDLQLPCJQQGLMNMMLWDBVNRrzrthhwtst</v>
      </c>
      <c r="S186" s="4" t="str">
        <f t="shared" si="190"/>
        <v/>
      </c>
      <c r="U186" s="4" t="str">
        <f t="shared" si="12"/>
        <v>m</v>
      </c>
      <c r="V186" s="4" t="str">
        <f t="array" ref="V186">LOWER(IFERROR(PROPER(CONCATENATE(MID(JOIN("",U186),LEN(JOIN("",U186))-ROW(INDIRECT("1:"&amp;LEN(JOIN("",U186))))+1,1))),""))</f>
        <v>m</v>
      </c>
      <c r="X186" s="4">
        <f t="shared" si="13"/>
        <v>1</v>
      </c>
      <c r="Y186" s="4" t="b">
        <f t="shared" si="14"/>
        <v>1</v>
      </c>
    </row>
    <row r="187">
      <c r="A187" s="1" t="s">
        <v>165</v>
      </c>
      <c r="B187" s="4" t="str">
        <f>IFERROR(__xludf.DUMMYFUNCTION("SPLIT(A187,"" "")"),"move")</f>
        <v>move</v>
      </c>
      <c r="C187" s="4">
        <f>IFERROR(__xludf.DUMMYFUNCTION("""COMPUTED_VALUE"""),1.0)</f>
        <v>1</v>
      </c>
      <c r="D187" s="4" t="str">
        <f>IFERROR(__xludf.DUMMYFUNCTION("""COMPUTED_VALUE"""),"from")</f>
        <v>from</v>
      </c>
      <c r="E187" s="4">
        <f>IFERROR(__xludf.DUMMYFUNCTION("""COMPUTED_VALUE"""),1.0)</f>
        <v>1</v>
      </c>
      <c r="F187" s="4" t="str">
        <f>IFERROR(__xludf.DUMMYFUNCTION("""COMPUTED_VALUE"""),"to")</f>
        <v>to</v>
      </c>
      <c r="G187" s="4">
        <f>IFERROR(__xludf.DUMMYFUNCTION("""COMPUTED_VALUE"""),5.0)</f>
        <v>5</v>
      </c>
      <c r="I187" s="4">
        <f t="shared" si="15"/>
        <v>177</v>
      </c>
      <c r="K187" s="4" t="str">
        <f t="shared" ref="K187:S187" si="191">IFS(
K$9=$G187, UPPER(K186) &amp; $U186,
K$9=$E187, LEFT(K186,LEN(K186)-LEN($U186)),
1,UPPER(K186)
)</f>
        <v/>
      </c>
      <c r="L187" s="4" t="str">
        <f t="shared" si="191"/>
        <v/>
      </c>
      <c r="M187" s="4" t="str">
        <f t="shared" si="191"/>
        <v>CG</v>
      </c>
      <c r="N187" s="4" t="str">
        <f t="shared" si="191"/>
        <v>FPM</v>
      </c>
      <c r="O187" s="4" t="str">
        <f t="shared" si="191"/>
        <v>DLCRGm</v>
      </c>
      <c r="P187" s="4" t="str">
        <f t="shared" si="191"/>
        <v>PDVNFHHH</v>
      </c>
      <c r="Q187" s="4" t="str">
        <f t="shared" si="191"/>
        <v/>
      </c>
      <c r="R187" s="4" t="str">
        <f t="shared" si="191"/>
        <v>QGLBJDLQLPCJQQGLMNMMLWDBVNRRZRTHHWTST</v>
      </c>
      <c r="S187" s="4" t="str">
        <f t="shared" si="191"/>
        <v/>
      </c>
      <c r="U187" s="4" t="str">
        <f t="shared" si="12"/>
        <v>pm</v>
      </c>
      <c r="V187" s="4" t="str">
        <f t="array" ref="V187">LOWER(IFERROR(PROPER(CONCATENATE(MID(JOIN("",U187),LEN(JOIN("",U187))-ROW(INDIRECT("1:"&amp;LEN(JOIN("",U187))))+1,1))),""))</f>
        <v>mp</v>
      </c>
      <c r="X187" s="4">
        <f t="shared" si="13"/>
        <v>2</v>
      </c>
      <c r="Y187" s="4" t="b">
        <f t="shared" si="14"/>
        <v>1</v>
      </c>
    </row>
    <row r="188">
      <c r="A188" s="1" t="s">
        <v>166</v>
      </c>
      <c r="B188" s="4" t="str">
        <f>IFERROR(__xludf.DUMMYFUNCTION("SPLIT(A188,"" "")"),"move")</f>
        <v>move</v>
      </c>
      <c r="C188" s="4">
        <f>IFERROR(__xludf.DUMMYFUNCTION("""COMPUTED_VALUE"""),2.0)</f>
        <v>2</v>
      </c>
      <c r="D188" s="4" t="str">
        <f>IFERROR(__xludf.DUMMYFUNCTION("""COMPUTED_VALUE"""),"from")</f>
        <v>from</v>
      </c>
      <c r="E188" s="4">
        <f>IFERROR(__xludf.DUMMYFUNCTION("""COMPUTED_VALUE"""),4.0)</f>
        <v>4</v>
      </c>
      <c r="F188" s="4" t="str">
        <f>IFERROR(__xludf.DUMMYFUNCTION("""COMPUTED_VALUE"""),"to")</f>
        <v>to</v>
      </c>
      <c r="G188" s="4">
        <f>IFERROR(__xludf.DUMMYFUNCTION("""COMPUTED_VALUE"""),8.0)</f>
        <v>8</v>
      </c>
      <c r="I188" s="4">
        <f t="shared" si="15"/>
        <v>178</v>
      </c>
      <c r="K188" s="4" t="str">
        <f t="shared" ref="K188:S188" si="192">IFS(
K$9=$G188, UPPER(K187) &amp; $U187,
K$9=$E188, LEFT(K187,LEN(K187)-LEN($U187)),
1,UPPER(K187)
)</f>
        <v/>
      </c>
      <c r="L188" s="4" t="str">
        <f t="shared" si="192"/>
        <v/>
      </c>
      <c r="M188" s="4" t="str">
        <f t="shared" si="192"/>
        <v>CG</v>
      </c>
      <c r="N188" s="4" t="str">
        <f t="shared" si="192"/>
        <v>F</v>
      </c>
      <c r="O188" s="4" t="str">
        <f t="shared" si="192"/>
        <v>DLCRGM</v>
      </c>
      <c r="P188" s="4" t="str">
        <f t="shared" si="192"/>
        <v>PDVNFHHH</v>
      </c>
      <c r="Q188" s="4" t="str">
        <f t="shared" si="192"/>
        <v/>
      </c>
      <c r="R188" s="4" t="str">
        <f t="shared" si="192"/>
        <v>QGLBJDLQLPCJQQGLMNMMLWDBVNRRZRTHHWTSTpm</v>
      </c>
      <c r="S188" s="4" t="str">
        <f t="shared" si="192"/>
        <v/>
      </c>
      <c r="U188" s="4" t="str">
        <f t="shared" si="12"/>
        <v>f</v>
      </c>
      <c r="V188" s="4" t="str">
        <f t="array" ref="V188">LOWER(IFERROR(PROPER(CONCATENATE(MID(JOIN("",U188),LEN(JOIN("",U188))-ROW(INDIRECT("1:"&amp;LEN(JOIN("",U188))))+1,1))),""))</f>
        <v>f</v>
      </c>
      <c r="X188" s="4">
        <f t="shared" si="13"/>
        <v>1</v>
      </c>
      <c r="Y188" s="4" t="b">
        <f t="shared" si="14"/>
        <v>1</v>
      </c>
    </row>
    <row r="189">
      <c r="A189" s="1" t="s">
        <v>106</v>
      </c>
      <c r="B189" s="4" t="str">
        <f>IFERROR(__xludf.DUMMYFUNCTION("SPLIT(A189,"" "")"),"move")</f>
        <v>move</v>
      </c>
      <c r="C189" s="4">
        <f>IFERROR(__xludf.DUMMYFUNCTION("""COMPUTED_VALUE"""),1.0)</f>
        <v>1</v>
      </c>
      <c r="D189" s="4" t="str">
        <f>IFERROR(__xludf.DUMMYFUNCTION("""COMPUTED_VALUE"""),"from")</f>
        <v>from</v>
      </c>
      <c r="E189" s="4">
        <f>IFERROR(__xludf.DUMMYFUNCTION("""COMPUTED_VALUE"""),4.0)</f>
        <v>4</v>
      </c>
      <c r="F189" s="4" t="str">
        <f>IFERROR(__xludf.DUMMYFUNCTION("""COMPUTED_VALUE"""),"to")</f>
        <v>to</v>
      </c>
      <c r="G189" s="4">
        <f>IFERROR(__xludf.DUMMYFUNCTION("""COMPUTED_VALUE"""),7.0)</f>
        <v>7</v>
      </c>
      <c r="I189" s="4">
        <f t="shared" si="15"/>
        <v>179</v>
      </c>
      <c r="K189" s="4" t="str">
        <f t="shared" ref="K189:S189" si="193">IFS(
K$9=$G189, UPPER(K188) &amp; $U188,
K$9=$E189, LEFT(K188,LEN(K188)-LEN($U188)),
1,UPPER(K188)
)</f>
        <v/>
      </c>
      <c r="L189" s="4" t="str">
        <f t="shared" si="193"/>
        <v/>
      </c>
      <c r="M189" s="4" t="str">
        <f t="shared" si="193"/>
        <v>CG</v>
      </c>
      <c r="N189" s="4" t="str">
        <f t="shared" si="193"/>
        <v/>
      </c>
      <c r="O189" s="4" t="str">
        <f t="shared" si="193"/>
        <v>DLCRGM</v>
      </c>
      <c r="P189" s="4" t="str">
        <f t="shared" si="193"/>
        <v>PDVNFHHH</v>
      </c>
      <c r="Q189" s="4" t="str">
        <f t="shared" si="193"/>
        <v>f</v>
      </c>
      <c r="R189" s="4" t="str">
        <f t="shared" si="193"/>
        <v>QGLBJDLQLPCJQQGLMNMMLWDBVNRRZRTHHWTSTPM</v>
      </c>
      <c r="S189" s="4" t="str">
        <f t="shared" si="193"/>
        <v/>
      </c>
      <c r="U189" s="4" t="str">
        <f t="shared" si="12"/>
        <v>lcrgm</v>
      </c>
      <c r="V189" s="4" t="str">
        <f t="array" ref="V189">LOWER(IFERROR(PROPER(CONCATENATE(MID(JOIN("",U189),LEN(JOIN("",U189))-ROW(INDIRECT("1:"&amp;LEN(JOIN("",U189))))+1,1))),""))</f>
        <v>mgrcl</v>
      </c>
      <c r="X189" s="4">
        <f t="shared" si="13"/>
        <v>5</v>
      </c>
      <c r="Y189" s="4" t="b">
        <f t="shared" si="14"/>
        <v>1</v>
      </c>
    </row>
    <row r="190">
      <c r="A190" s="1" t="s">
        <v>167</v>
      </c>
      <c r="B190" s="4" t="str">
        <f>IFERROR(__xludf.DUMMYFUNCTION("SPLIT(A190,"" "")"),"move")</f>
        <v>move</v>
      </c>
      <c r="C190" s="4">
        <f>IFERROR(__xludf.DUMMYFUNCTION("""COMPUTED_VALUE"""),5.0)</f>
        <v>5</v>
      </c>
      <c r="D190" s="4" t="str">
        <f>IFERROR(__xludf.DUMMYFUNCTION("""COMPUTED_VALUE"""),"from")</f>
        <v>from</v>
      </c>
      <c r="E190" s="4">
        <f>IFERROR(__xludf.DUMMYFUNCTION("""COMPUTED_VALUE"""),5.0)</f>
        <v>5</v>
      </c>
      <c r="F190" s="4" t="str">
        <f>IFERROR(__xludf.DUMMYFUNCTION("""COMPUTED_VALUE"""),"to")</f>
        <v>to</v>
      </c>
      <c r="G190" s="4">
        <f>IFERROR(__xludf.DUMMYFUNCTION("""COMPUTED_VALUE"""),3.0)</f>
        <v>3</v>
      </c>
      <c r="I190" s="4">
        <f t="shared" si="15"/>
        <v>180</v>
      </c>
      <c r="K190" s="4" t="str">
        <f t="shared" ref="K190:S190" si="194">IFS(
K$9=$G190, UPPER(K189) &amp; $U189,
K$9=$E190, LEFT(K189,LEN(K189)-LEN($U189)),
1,UPPER(K189)
)</f>
        <v/>
      </c>
      <c r="L190" s="4" t="str">
        <f t="shared" si="194"/>
        <v/>
      </c>
      <c r="M190" s="4" t="str">
        <f t="shared" si="194"/>
        <v>CGlcrgm</v>
      </c>
      <c r="N190" s="4" t="str">
        <f t="shared" si="194"/>
        <v/>
      </c>
      <c r="O190" s="4" t="str">
        <f t="shared" si="194"/>
        <v>D</v>
      </c>
      <c r="P190" s="4" t="str">
        <f t="shared" si="194"/>
        <v>PDVNFHHH</v>
      </c>
      <c r="Q190" s="4" t="str">
        <f t="shared" si="194"/>
        <v>F</v>
      </c>
      <c r="R190" s="4" t="str">
        <f t="shared" si="194"/>
        <v>QGLBJDLQLPCJQQGLMNMMLWDBVNRRZRTHHWTSTPM</v>
      </c>
      <c r="S190" s="4" t="str">
        <f t="shared" si="194"/>
        <v/>
      </c>
      <c r="U190" s="4" t="str">
        <f t="shared" si="12"/>
        <v>h</v>
      </c>
      <c r="V190" s="4" t="str">
        <f t="array" ref="V190">LOWER(IFERROR(PROPER(CONCATENATE(MID(JOIN("",U190),LEN(JOIN("",U190))-ROW(INDIRECT("1:"&amp;LEN(JOIN("",U190))))+1,1))),""))</f>
        <v>h</v>
      </c>
      <c r="X190" s="4">
        <f t="shared" si="13"/>
        <v>1</v>
      </c>
      <c r="Y190" s="4" t="b">
        <f t="shared" si="14"/>
        <v>1</v>
      </c>
    </row>
    <row r="191">
      <c r="A191" s="1" t="s">
        <v>168</v>
      </c>
      <c r="B191" s="4" t="str">
        <f>IFERROR(__xludf.DUMMYFUNCTION("SPLIT(A191,"" "")"),"move")</f>
        <v>move</v>
      </c>
      <c r="C191" s="4">
        <f>IFERROR(__xludf.DUMMYFUNCTION("""COMPUTED_VALUE"""),1.0)</f>
        <v>1</v>
      </c>
      <c r="D191" s="4" t="str">
        <f>IFERROR(__xludf.DUMMYFUNCTION("""COMPUTED_VALUE"""),"from")</f>
        <v>from</v>
      </c>
      <c r="E191" s="4">
        <f>IFERROR(__xludf.DUMMYFUNCTION("""COMPUTED_VALUE"""),6.0)</f>
        <v>6</v>
      </c>
      <c r="F191" s="4" t="str">
        <f>IFERROR(__xludf.DUMMYFUNCTION("""COMPUTED_VALUE"""),"to")</f>
        <v>to</v>
      </c>
      <c r="G191" s="4">
        <f>IFERROR(__xludf.DUMMYFUNCTION("""COMPUTED_VALUE"""),1.0)</f>
        <v>1</v>
      </c>
      <c r="I191" s="4">
        <f t="shared" si="15"/>
        <v>181</v>
      </c>
      <c r="K191" s="4" t="str">
        <f t="shared" ref="K191:S191" si="195">IFS(
K$9=$G191, UPPER(K190) &amp; $U190,
K$9=$E191, LEFT(K190,LEN(K190)-LEN($U190)),
1,UPPER(K190)
)</f>
        <v>h</v>
      </c>
      <c r="L191" s="4" t="str">
        <f t="shared" si="195"/>
        <v/>
      </c>
      <c r="M191" s="4" t="str">
        <f t="shared" si="195"/>
        <v>CGLCRGM</v>
      </c>
      <c r="N191" s="4" t="str">
        <f t="shared" si="195"/>
        <v/>
      </c>
      <c r="O191" s="4" t="str">
        <f t="shared" si="195"/>
        <v>D</v>
      </c>
      <c r="P191" s="4" t="str">
        <f t="shared" si="195"/>
        <v>PDVNFHH</v>
      </c>
      <c r="Q191" s="4" t="str">
        <f t="shared" si="195"/>
        <v>F</v>
      </c>
      <c r="R191" s="4" t="str">
        <f t="shared" si="195"/>
        <v>QGLBJDLQLPCJQQGLMNMMLWDBVNRRZRTHHWTSTPM</v>
      </c>
      <c r="S191" s="4" t="str">
        <f t="shared" si="195"/>
        <v/>
      </c>
      <c r="U191" s="4" t="str">
        <f t="shared" si="12"/>
        <v>glcrgm</v>
      </c>
      <c r="V191" s="4" t="str">
        <f t="array" ref="V191">LOWER(IFERROR(PROPER(CONCATENATE(MID(JOIN("",U191),LEN(JOIN("",U191))-ROW(INDIRECT("1:"&amp;LEN(JOIN("",U191))))+1,1))),""))</f>
        <v>mgrclg</v>
      </c>
      <c r="X191" s="4">
        <f t="shared" si="13"/>
        <v>6</v>
      </c>
      <c r="Y191" s="4" t="b">
        <f t="shared" si="14"/>
        <v>1</v>
      </c>
    </row>
    <row r="192">
      <c r="A192" s="1" t="s">
        <v>169</v>
      </c>
      <c r="B192" s="4" t="str">
        <f>IFERROR(__xludf.DUMMYFUNCTION("SPLIT(A192,"" "")"),"move")</f>
        <v>move</v>
      </c>
      <c r="C192" s="4">
        <f>IFERROR(__xludf.DUMMYFUNCTION("""COMPUTED_VALUE"""),6.0)</f>
        <v>6</v>
      </c>
      <c r="D192" s="4" t="str">
        <f>IFERROR(__xludf.DUMMYFUNCTION("""COMPUTED_VALUE"""),"from")</f>
        <v>from</v>
      </c>
      <c r="E192" s="4">
        <f>IFERROR(__xludf.DUMMYFUNCTION("""COMPUTED_VALUE"""),3.0)</f>
        <v>3</v>
      </c>
      <c r="F192" s="4" t="str">
        <f>IFERROR(__xludf.DUMMYFUNCTION("""COMPUTED_VALUE"""),"to")</f>
        <v>to</v>
      </c>
      <c r="G192" s="4">
        <f>IFERROR(__xludf.DUMMYFUNCTION("""COMPUTED_VALUE"""),9.0)</f>
        <v>9</v>
      </c>
      <c r="I192" s="4">
        <f t="shared" si="15"/>
        <v>182</v>
      </c>
      <c r="K192" s="4" t="str">
        <f t="shared" ref="K192:S192" si="196">IFS(
K$9=$G192, UPPER(K191) &amp; $U191,
K$9=$E192, LEFT(K191,LEN(K191)-LEN($U191)),
1,UPPER(K191)
)</f>
        <v>H</v>
      </c>
      <c r="L192" s="4" t="str">
        <f t="shared" si="196"/>
        <v/>
      </c>
      <c r="M192" s="4" t="str">
        <f t="shared" si="196"/>
        <v>C</v>
      </c>
      <c r="N192" s="4" t="str">
        <f t="shared" si="196"/>
        <v/>
      </c>
      <c r="O192" s="4" t="str">
        <f t="shared" si="196"/>
        <v>D</v>
      </c>
      <c r="P192" s="4" t="str">
        <f t="shared" si="196"/>
        <v>PDVNFHH</v>
      </c>
      <c r="Q192" s="4" t="str">
        <f t="shared" si="196"/>
        <v>F</v>
      </c>
      <c r="R192" s="4" t="str">
        <f t="shared" si="196"/>
        <v>QGLBJDLQLPCJQQGLMNMMLWDBVNRRZRTHHWTSTPM</v>
      </c>
      <c r="S192" s="4" t="str">
        <f t="shared" si="196"/>
        <v>glcrgm</v>
      </c>
      <c r="U192" s="4" t="str">
        <f t="shared" si="12"/>
        <v>jdlqlpcjqqglmnmmlwdbvnrrzrthhwtstpm</v>
      </c>
      <c r="V192" s="4" t="str">
        <f t="array" ref="V192">LOWER(IFERROR(PROPER(CONCATENATE(MID(JOIN("",U192),LEN(JOIN("",U192))-ROW(INDIRECT("1:"&amp;LEN(JOIN("",U192))))+1,1))),""))</f>
        <v>mptstwhhtrzrrnvbdwlmmnmlgqqjcplqldj</v>
      </c>
      <c r="X192" s="4">
        <f t="shared" si="13"/>
        <v>35</v>
      </c>
      <c r="Y192" s="4" t="b">
        <f t="shared" si="14"/>
        <v>1</v>
      </c>
    </row>
    <row r="193">
      <c r="A193" s="1" t="s">
        <v>170</v>
      </c>
      <c r="B193" s="4" t="str">
        <f>IFERROR(__xludf.DUMMYFUNCTION("SPLIT(A193,"" "")"),"move")</f>
        <v>move</v>
      </c>
      <c r="C193" s="4">
        <f>IFERROR(__xludf.DUMMYFUNCTION("""COMPUTED_VALUE"""),35.0)</f>
        <v>35</v>
      </c>
      <c r="D193" s="4" t="str">
        <f>IFERROR(__xludf.DUMMYFUNCTION("""COMPUTED_VALUE"""),"from")</f>
        <v>from</v>
      </c>
      <c r="E193" s="4">
        <f>IFERROR(__xludf.DUMMYFUNCTION("""COMPUTED_VALUE"""),8.0)</f>
        <v>8</v>
      </c>
      <c r="F193" s="4" t="str">
        <f>IFERROR(__xludf.DUMMYFUNCTION("""COMPUTED_VALUE"""),"to")</f>
        <v>to</v>
      </c>
      <c r="G193" s="4">
        <f>IFERROR(__xludf.DUMMYFUNCTION("""COMPUTED_VALUE"""),4.0)</f>
        <v>4</v>
      </c>
      <c r="I193" s="4">
        <f t="shared" si="15"/>
        <v>183</v>
      </c>
      <c r="K193" s="4" t="str">
        <f t="shared" ref="K193:S193" si="197">IFS(
K$9=$G193, UPPER(K192) &amp; $U192,
K$9=$E193, LEFT(K192,LEN(K192)-LEN($U192)),
1,UPPER(K192)
)</f>
        <v>H</v>
      </c>
      <c r="L193" s="4" t="str">
        <f t="shared" si="197"/>
        <v/>
      </c>
      <c r="M193" s="4" t="str">
        <f t="shared" si="197"/>
        <v>C</v>
      </c>
      <c r="N193" s="4" t="str">
        <f t="shared" si="197"/>
        <v>jdlqlpcjqqglmnmmlwdbvnrrzrthhwtstpm</v>
      </c>
      <c r="O193" s="4" t="str">
        <f t="shared" si="197"/>
        <v>D</v>
      </c>
      <c r="P193" s="4" t="str">
        <f t="shared" si="197"/>
        <v>PDVNFHH</v>
      </c>
      <c r="Q193" s="4" t="str">
        <f t="shared" si="197"/>
        <v>F</v>
      </c>
      <c r="R193" s="4" t="str">
        <f t="shared" si="197"/>
        <v>QGLB</v>
      </c>
      <c r="S193" s="4" t="str">
        <f t="shared" si="197"/>
        <v>GLCRGM</v>
      </c>
      <c r="U193" s="4" t="str">
        <f t="shared" si="12"/>
        <v>f</v>
      </c>
      <c r="V193" s="4" t="str">
        <f t="array" ref="V193">LOWER(IFERROR(PROPER(CONCATENATE(MID(JOIN("",U193),LEN(JOIN("",U193))-ROW(INDIRECT("1:"&amp;LEN(JOIN("",U193))))+1,1))),""))</f>
        <v>f</v>
      </c>
      <c r="X193" s="4">
        <f t="shared" si="13"/>
        <v>1</v>
      </c>
      <c r="Y193" s="4" t="b">
        <f t="shared" si="14"/>
        <v>1</v>
      </c>
    </row>
    <row r="194">
      <c r="A194" s="1" t="s">
        <v>16</v>
      </c>
      <c r="B194" s="4" t="str">
        <f>IFERROR(__xludf.DUMMYFUNCTION("SPLIT(A194,"" "")"),"move")</f>
        <v>move</v>
      </c>
      <c r="C194" s="4">
        <f>IFERROR(__xludf.DUMMYFUNCTION("""COMPUTED_VALUE"""),1.0)</f>
        <v>1</v>
      </c>
      <c r="D194" s="4" t="str">
        <f>IFERROR(__xludf.DUMMYFUNCTION("""COMPUTED_VALUE"""),"from")</f>
        <v>from</v>
      </c>
      <c r="E194" s="4">
        <f>IFERROR(__xludf.DUMMYFUNCTION("""COMPUTED_VALUE"""),7.0)</f>
        <v>7</v>
      </c>
      <c r="F194" s="4" t="str">
        <f>IFERROR(__xludf.DUMMYFUNCTION("""COMPUTED_VALUE"""),"to")</f>
        <v>to</v>
      </c>
      <c r="G194" s="4">
        <f>IFERROR(__xludf.DUMMYFUNCTION("""COMPUTED_VALUE"""),6.0)</f>
        <v>6</v>
      </c>
      <c r="I194" s="4">
        <f t="shared" si="15"/>
        <v>184</v>
      </c>
      <c r="K194" s="4" t="str">
        <f t="shared" ref="K194:S194" si="198">IFS(
K$9=$G194, UPPER(K193) &amp; $U193,
K$9=$E194, LEFT(K193,LEN(K193)-LEN($U193)),
1,UPPER(K193)
)</f>
        <v>H</v>
      </c>
      <c r="L194" s="4" t="str">
        <f t="shared" si="198"/>
        <v/>
      </c>
      <c r="M194" s="4" t="str">
        <f t="shared" si="198"/>
        <v>C</v>
      </c>
      <c r="N194" s="4" t="str">
        <f t="shared" si="198"/>
        <v>JDLQLPCJQQGLMNMMLWDBVNRRZRTHHWTSTPM</v>
      </c>
      <c r="O194" s="4" t="str">
        <f t="shared" si="198"/>
        <v>D</v>
      </c>
      <c r="P194" s="4" t="str">
        <f t="shared" si="198"/>
        <v>PDVNFHHf</v>
      </c>
      <c r="Q194" s="4" t="str">
        <f t="shared" si="198"/>
        <v/>
      </c>
      <c r="R194" s="4" t="str">
        <f t="shared" si="198"/>
        <v>QGLB</v>
      </c>
      <c r="S194" s="4" t="str">
        <f t="shared" si="198"/>
        <v>GLCRGM</v>
      </c>
      <c r="U194" s="4" t="str">
        <f t="shared" si="12"/>
        <v>gm</v>
      </c>
      <c r="V194" s="4" t="str">
        <f t="array" ref="V194">LOWER(IFERROR(PROPER(CONCATENATE(MID(JOIN("",U194),LEN(JOIN("",U194))-ROW(INDIRECT("1:"&amp;LEN(JOIN("",U194))))+1,1))),""))</f>
        <v>mg</v>
      </c>
      <c r="X194" s="4">
        <f t="shared" si="13"/>
        <v>2</v>
      </c>
      <c r="Y194" s="4" t="b">
        <f t="shared" si="14"/>
        <v>1</v>
      </c>
    </row>
    <row r="195">
      <c r="A195" s="1" t="s">
        <v>171</v>
      </c>
      <c r="B195" s="4" t="str">
        <f>IFERROR(__xludf.DUMMYFUNCTION("SPLIT(A195,"" "")"),"move")</f>
        <v>move</v>
      </c>
      <c r="C195" s="4">
        <f>IFERROR(__xludf.DUMMYFUNCTION("""COMPUTED_VALUE"""),2.0)</f>
        <v>2</v>
      </c>
      <c r="D195" s="4" t="str">
        <f>IFERROR(__xludf.DUMMYFUNCTION("""COMPUTED_VALUE"""),"from")</f>
        <v>from</v>
      </c>
      <c r="E195" s="4">
        <f>IFERROR(__xludf.DUMMYFUNCTION("""COMPUTED_VALUE"""),9.0)</f>
        <v>9</v>
      </c>
      <c r="F195" s="4" t="str">
        <f>IFERROR(__xludf.DUMMYFUNCTION("""COMPUTED_VALUE"""),"to")</f>
        <v>to</v>
      </c>
      <c r="G195" s="4">
        <f>IFERROR(__xludf.DUMMYFUNCTION("""COMPUTED_VALUE"""),8.0)</f>
        <v>8</v>
      </c>
      <c r="I195" s="4">
        <f t="shared" si="15"/>
        <v>185</v>
      </c>
      <c r="K195" s="4" t="str">
        <f t="shared" ref="K195:S195" si="199">IFS(
K$9=$G195, UPPER(K194) &amp; $U194,
K$9=$E195, LEFT(K194,LEN(K194)-LEN($U194)),
1,UPPER(K194)
)</f>
        <v>H</v>
      </c>
      <c r="L195" s="4" t="str">
        <f t="shared" si="199"/>
        <v/>
      </c>
      <c r="M195" s="4" t="str">
        <f t="shared" si="199"/>
        <v>C</v>
      </c>
      <c r="N195" s="4" t="str">
        <f t="shared" si="199"/>
        <v>JDLQLPCJQQGLMNMMLWDBVNRRZRTHHWTSTPM</v>
      </c>
      <c r="O195" s="4" t="str">
        <f t="shared" si="199"/>
        <v>D</v>
      </c>
      <c r="P195" s="4" t="str">
        <f t="shared" si="199"/>
        <v>PDVNFHHF</v>
      </c>
      <c r="Q195" s="4" t="str">
        <f t="shared" si="199"/>
        <v/>
      </c>
      <c r="R195" s="4" t="str">
        <f t="shared" si="199"/>
        <v>QGLBgm</v>
      </c>
      <c r="S195" s="4" t="str">
        <f t="shared" si="199"/>
        <v>GLCR</v>
      </c>
      <c r="U195" s="4" t="str">
        <f t="shared" si="12"/>
        <v>h</v>
      </c>
      <c r="V195" s="4" t="str">
        <f t="array" ref="V195">LOWER(IFERROR(PROPER(CONCATENATE(MID(JOIN("",U195),LEN(JOIN("",U195))-ROW(INDIRECT("1:"&amp;LEN(JOIN("",U195))))+1,1))),""))</f>
        <v>h</v>
      </c>
      <c r="X195" s="4">
        <f t="shared" si="13"/>
        <v>1</v>
      </c>
      <c r="Y195" s="4" t="b">
        <f t="shared" si="14"/>
        <v>1</v>
      </c>
    </row>
    <row r="196">
      <c r="A196" s="1" t="s">
        <v>94</v>
      </c>
      <c r="B196" s="4" t="str">
        <f>IFERROR(__xludf.DUMMYFUNCTION("SPLIT(A196,"" "")"),"move")</f>
        <v>move</v>
      </c>
      <c r="C196" s="4">
        <f>IFERROR(__xludf.DUMMYFUNCTION("""COMPUTED_VALUE"""),1.0)</f>
        <v>1</v>
      </c>
      <c r="D196" s="4" t="str">
        <f>IFERROR(__xludf.DUMMYFUNCTION("""COMPUTED_VALUE"""),"from")</f>
        <v>from</v>
      </c>
      <c r="E196" s="4">
        <f>IFERROR(__xludf.DUMMYFUNCTION("""COMPUTED_VALUE"""),1.0)</f>
        <v>1</v>
      </c>
      <c r="F196" s="4" t="str">
        <f>IFERROR(__xludf.DUMMYFUNCTION("""COMPUTED_VALUE"""),"to")</f>
        <v>to</v>
      </c>
      <c r="G196" s="4">
        <f>IFERROR(__xludf.DUMMYFUNCTION("""COMPUTED_VALUE"""),6.0)</f>
        <v>6</v>
      </c>
      <c r="I196" s="4">
        <f t="shared" si="15"/>
        <v>186</v>
      </c>
      <c r="K196" s="4" t="str">
        <f t="shared" ref="K196:S196" si="200">IFS(
K$9=$G196, UPPER(K195) &amp; $U195,
K$9=$E196, LEFT(K195,LEN(K195)-LEN($U195)),
1,UPPER(K195)
)</f>
        <v/>
      </c>
      <c r="L196" s="4" t="str">
        <f t="shared" si="200"/>
        <v/>
      </c>
      <c r="M196" s="4" t="str">
        <f t="shared" si="200"/>
        <v>C</v>
      </c>
      <c r="N196" s="4" t="str">
        <f t="shared" si="200"/>
        <v>JDLQLPCJQQGLMNMMLWDBVNRRZRTHHWTSTPM</v>
      </c>
      <c r="O196" s="4" t="str">
        <f t="shared" si="200"/>
        <v>D</v>
      </c>
      <c r="P196" s="4" t="str">
        <f t="shared" si="200"/>
        <v>PDVNFHHFh</v>
      </c>
      <c r="Q196" s="4" t="str">
        <f t="shared" si="200"/>
        <v/>
      </c>
      <c r="R196" s="4" t="str">
        <f t="shared" si="200"/>
        <v>QGLBGM</v>
      </c>
      <c r="S196" s="4" t="str">
        <f t="shared" si="200"/>
        <v>GLCR</v>
      </c>
      <c r="U196" s="4" t="str">
        <f t="shared" si="12"/>
        <v>dbvnrrzrthhwtstpm</v>
      </c>
      <c r="V196" s="4" t="str">
        <f t="array" ref="V196">LOWER(IFERROR(PROPER(CONCATENATE(MID(JOIN("",U196),LEN(JOIN("",U196))-ROW(INDIRECT("1:"&amp;LEN(JOIN("",U196))))+1,1))),""))</f>
        <v>mptstwhhtrzrrnvbd</v>
      </c>
      <c r="X196" s="4">
        <f t="shared" si="13"/>
        <v>17</v>
      </c>
      <c r="Y196" s="4" t="b">
        <f t="shared" si="14"/>
        <v>1</v>
      </c>
    </row>
    <row r="197">
      <c r="A197" s="1" t="s">
        <v>172</v>
      </c>
      <c r="B197" s="4" t="str">
        <f>IFERROR(__xludf.DUMMYFUNCTION("SPLIT(A197,"" "")"),"move")</f>
        <v>move</v>
      </c>
      <c r="C197" s="4">
        <f>IFERROR(__xludf.DUMMYFUNCTION("""COMPUTED_VALUE"""),17.0)</f>
        <v>17</v>
      </c>
      <c r="D197" s="4" t="str">
        <f>IFERROR(__xludf.DUMMYFUNCTION("""COMPUTED_VALUE"""),"from")</f>
        <v>from</v>
      </c>
      <c r="E197" s="4">
        <f>IFERROR(__xludf.DUMMYFUNCTION("""COMPUTED_VALUE"""),4.0)</f>
        <v>4</v>
      </c>
      <c r="F197" s="4" t="str">
        <f>IFERROR(__xludf.DUMMYFUNCTION("""COMPUTED_VALUE"""),"to")</f>
        <v>to</v>
      </c>
      <c r="G197" s="4">
        <f>IFERROR(__xludf.DUMMYFUNCTION("""COMPUTED_VALUE"""),7.0)</f>
        <v>7</v>
      </c>
      <c r="I197" s="4">
        <f t="shared" si="15"/>
        <v>187</v>
      </c>
      <c r="K197" s="4" t="str">
        <f t="shared" ref="K197:S197" si="201">IFS(
K$9=$G197, UPPER(K196) &amp; $U196,
K$9=$E197, LEFT(K196,LEN(K196)-LEN($U196)),
1,UPPER(K196)
)</f>
        <v/>
      </c>
      <c r="L197" s="4" t="str">
        <f t="shared" si="201"/>
        <v/>
      </c>
      <c r="M197" s="4" t="str">
        <f t="shared" si="201"/>
        <v>C</v>
      </c>
      <c r="N197" s="4" t="str">
        <f t="shared" si="201"/>
        <v>JDLQLPCJQQGLMNMMLW</v>
      </c>
      <c r="O197" s="4" t="str">
        <f t="shared" si="201"/>
        <v>D</v>
      </c>
      <c r="P197" s="4" t="str">
        <f t="shared" si="201"/>
        <v>PDVNFHHFH</v>
      </c>
      <c r="Q197" s="4" t="str">
        <f t="shared" si="201"/>
        <v>dbvnrrzrthhwtstpm</v>
      </c>
      <c r="R197" s="4" t="str">
        <f t="shared" si="201"/>
        <v>QGLBGM</v>
      </c>
      <c r="S197" s="4" t="str">
        <f t="shared" si="201"/>
        <v>GLCR</v>
      </c>
      <c r="U197" s="4" t="str">
        <f t="shared" si="12"/>
        <v>d</v>
      </c>
      <c r="V197" s="4" t="str">
        <f t="array" ref="V197">LOWER(IFERROR(PROPER(CONCATENATE(MID(JOIN("",U197),LEN(JOIN("",U197))-ROW(INDIRECT("1:"&amp;LEN(JOIN("",U197))))+1,1))),""))</f>
        <v>d</v>
      </c>
      <c r="X197" s="4">
        <f t="shared" si="13"/>
        <v>1</v>
      </c>
      <c r="Y197" s="4" t="b">
        <f t="shared" si="14"/>
        <v>1</v>
      </c>
    </row>
    <row r="198">
      <c r="A198" s="1" t="s">
        <v>173</v>
      </c>
      <c r="B198" s="4" t="str">
        <f>IFERROR(__xludf.DUMMYFUNCTION("SPLIT(A198,"" "")"),"move")</f>
        <v>move</v>
      </c>
      <c r="C198" s="4">
        <f>IFERROR(__xludf.DUMMYFUNCTION("""COMPUTED_VALUE"""),1.0)</f>
        <v>1</v>
      </c>
      <c r="D198" s="4" t="str">
        <f>IFERROR(__xludf.DUMMYFUNCTION("""COMPUTED_VALUE"""),"from")</f>
        <v>from</v>
      </c>
      <c r="E198" s="4">
        <f>IFERROR(__xludf.DUMMYFUNCTION("""COMPUTED_VALUE"""),5.0)</f>
        <v>5</v>
      </c>
      <c r="F198" s="4" t="str">
        <f>IFERROR(__xludf.DUMMYFUNCTION("""COMPUTED_VALUE"""),"to")</f>
        <v>to</v>
      </c>
      <c r="G198" s="4">
        <f>IFERROR(__xludf.DUMMYFUNCTION("""COMPUTED_VALUE"""),1.0)</f>
        <v>1</v>
      </c>
      <c r="I198" s="4">
        <f t="shared" si="15"/>
        <v>188</v>
      </c>
      <c r="K198" s="4" t="str">
        <f t="shared" ref="K198:S198" si="202">IFS(
K$9=$G198, UPPER(K197) &amp; $U197,
K$9=$E198, LEFT(K197,LEN(K197)-LEN($U197)),
1,UPPER(K197)
)</f>
        <v>d</v>
      </c>
      <c r="L198" s="4" t="str">
        <f t="shared" si="202"/>
        <v/>
      </c>
      <c r="M198" s="4" t="str">
        <f t="shared" si="202"/>
        <v>C</v>
      </c>
      <c r="N198" s="4" t="str">
        <f t="shared" si="202"/>
        <v>JDLQLPCJQQGLMNMMLW</v>
      </c>
      <c r="O198" s="4" t="str">
        <f t="shared" si="202"/>
        <v/>
      </c>
      <c r="P198" s="4" t="str">
        <f t="shared" si="202"/>
        <v>PDVNFHHFH</v>
      </c>
      <c r="Q198" s="4" t="str">
        <f t="shared" si="202"/>
        <v>DBVNRRZRTHHWTSTPM</v>
      </c>
      <c r="R198" s="4" t="str">
        <f t="shared" si="202"/>
        <v>QGLBGM</v>
      </c>
      <c r="S198" s="4" t="str">
        <f t="shared" si="202"/>
        <v>GLCR</v>
      </c>
      <c r="U198" s="4" t="str">
        <f t="shared" si="12"/>
        <v>glcr</v>
      </c>
      <c r="V198" s="4" t="str">
        <f t="array" ref="V198">LOWER(IFERROR(PROPER(CONCATENATE(MID(JOIN("",U198),LEN(JOIN("",U198))-ROW(INDIRECT("1:"&amp;LEN(JOIN("",U198))))+1,1))),""))</f>
        <v>rclg</v>
      </c>
      <c r="X198" s="4">
        <f t="shared" si="13"/>
        <v>4</v>
      </c>
      <c r="Y198" s="4" t="b">
        <f t="shared" si="14"/>
        <v>1</v>
      </c>
    </row>
    <row r="199">
      <c r="A199" s="1" t="s">
        <v>174</v>
      </c>
      <c r="B199" s="4" t="str">
        <f>IFERROR(__xludf.DUMMYFUNCTION("SPLIT(A199,"" "")"),"move")</f>
        <v>move</v>
      </c>
      <c r="C199" s="4">
        <f>IFERROR(__xludf.DUMMYFUNCTION("""COMPUTED_VALUE"""),4.0)</f>
        <v>4</v>
      </c>
      <c r="D199" s="4" t="str">
        <f>IFERROR(__xludf.DUMMYFUNCTION("""COMPUTED_VALUE"""),"from")</f>
        <v>from</v>
      </c>
      <c r="E199" s="4">
        <f>IFERROR(__xludf.DUMMYFUNCTION("""COMPUTED_VALUE"""),9.0)</f>
        <v>9</v>
      </c>
      <c r="F199" s="4" t="str">
        <f>IFERROR(__xludf.DUMMYFUNCTION("""COMPUTED_VALUE"""),"to")</f>
        <v>to</v>
      </c>
      <c r="G199" s="4">
        <f>IFERROR(__xludf.DUMMYFUNCTION("""COMPUTED_VALUE"""),6.0)</f>
        <v>6</v>
      </c>
      <c r="I199" s="4">
        <f t="shared" si="15"/>
        <v>189</v>
      </c>
      <c r="K199" s="4" t="str">
        <f t="shared" ref="K199:S199" si="203">IFS(
K$9=$G199, UPPER(K198) &amp; $U198,
K$9=$E199, LEFT(K198,LEN(K198)-LEN($U198)),
1,UPPER(K198)
)</f>
        <v>D</v>
      </c>
      <c r="L199" s="4" t="str">
        <f t="shared" si="203"/>
        <v/>
      </c>
      <c r="M199" s="4" t="str">
        <f t="shared" si="203"/>
        <v>C</v>
      </c>
      <c r="N199" s="4" t="str">
        <f t="shared" si="203"/>
        <v>JDLQLPCJQQGLMNMMLW</v>
      </c>
      <c r="O199" s="4" t="str">
        <f t="shared" si="203"/>
        <v/>
      </c>
      <c r="P199" s="4" t="str">
        <f t="shared" si="203"/>
        <v>PDVNFHHFHglcr</v>
      </c>
      <c r="Q199" s="4" t="str">
        <f t="shared" si="203"/>
        <v>DBVNRRZRTHHWTSTPM</v>
      </c>
      <c r="R199" s="4" t="str">
        <f t="shared" si="203"/>
        <v>QGLBGM</v>
      </c>
      <c r="S199" s="4" t="str">
        <f t="shared" si="203"/>
        <v/>
      </c>
      <c r="U199" s="4" t="str">
        <f t="shared" si="12"/>
        <v>dvnfhhfhglcr</v>
      </c>
      <c r="V199" s="4" t="str">
        <f t="array" ref="V199">LOWER(IFERROR(PROPER(CONCATENATE(MID(JOIN("",U199),LEN(JOIN("",U199))-ROW(INDIRECT("1:"&amp;LEN(JOIN("",U199))))+1,1))),""))</f>
        <v>rclghfhhfnvd</v>
      </c>
      <c r="X199" s="4">
        <f t="shared" si="13"/>
        <v>12</v>
      </c>
      <c r="Y199" s="4" t="b">
        <f t="shared" si="14"/>
        <v>1</v>
      </c>
    </row>
    <row r="200">
      <c r="A200" s="1" t="s">
        <v>175</v>
      </c>
      <c r="B200" s="4" t="str">
        <f>IFERROR(__xludf.DUMMYFUNCTION("SPLIT(A200,"" "")"),"move")</f>
        <v>move</v>
      </c>
      <c r="C200" s="4">
        <f>IFERROR(__xludf.DUMMYFUNCTION("""COMPUTED_VALUE"""),12.0)</f>
        <v>12</v>
      </c>
      <c r="D200" s="4" t="str">
        <f>IFERROR(__xludf.DUMMYFUNCTION("""COMPUTED_VALUE"""),"from")</f>
        <v>from</v>
      </c>
      <c r="E200" s="4">
        <f>IFERROR(__xludf.DUMMYFUNCTION("""COMPUTED_VALUE"""),6.0)</f>
        <v>6</v>
      </c>
      <c r="F200" s="4" t="str">
        <f>IFERROR(__xludf.DUMMYFUNCTION("""COMPUTED_VALUE"""),"to")</f>
        <v>to</v>
      </c>
      <c r="G200" s="4">
        <f>IFERROR(__xludf.DUMMYFUNCTION("""COMPUTED_VALUE"""),4.0)</f>
        <v>4</v>
      </c>
      <c r="I200" s="4">
        <f t="shared" si="15"/>
        <v>190</v>
      </c>
      <c r="K200" s="4" t="str">
        <f t="shared" ref="K200:S200" si="204">IFS(
K$9=$G200, UPPER(K199) &amp; $U199,
K$9=$E200, LEFT(K199,LEN(K199)-LEN($U199)),
1,UPPER(K199)
)</f>
        <v>D</v>
      </c>
      <c r="L200" s="4" t="str">
        <f t="shared" si="204"/>
        <v/>
      </c>
      <c r="M200" s="4" t="str">
        <f t="shared" si="204"/>
        <v>C</v>
      </c>
      <c r="N200" s="4" t="str">
        <f t="shared" si="204"/>
        <v>JDLQLPCJQQGLMNMMLWdvnfhhfhglcr</v>
      </c>
      <c r="O200" s="4" t="str">
        <f t="shared" si="204"/>
        <v/>
      </c>
      <c r="P200" s="4" t="str">
        <f t="shared" si="204"/>
        <v>P</v>
      </c>
      <c r="Q200" s="4" t="str">
        <f t="shared" si="204"/>
        <v>DBVNRRZRTHHWTSTPM</v>
      </c>
      <c r="R200" s="4" t="str">
        <f t="shared" si="204"/>
        <v>QGLBGM</v>
      </c>
      <c r="S200" s="4" t="str">
        <f t="shared" si="204"/>
        <v/>
      </c>
      <c r="U200" s="4" t="str">
        <f t="shared" si="12"/>
        <v>dlqlpcjqqglmnmmlwdvnfhhfhglcr</v>
      </c>
      <c r="V200" s="4" t="str">
        <f t="array" ref="V200">LOWER(IFERROR(PROPER(CONCATENATE(MID(JOIN("",U200),LEN(JOIN("",U200))-ROW(INDIRECT("1:"&amp;LEN(JOIN("",U200))))+1,1))),""))</f>
        <v>rclghfhhfnvdwlmmnmlgqqjcplqld</v>
      </c>
      <c r="X200" s="4">
        <f t="shared" si="13"/>
        <v>29</v>
      </c>
      <c r="Y200" s="4" t="b">
        <f t="shared" si="14"/>
        <v>1</v>
      </c>
    </row>
    <row r="201">
      <c r="A201" s="1" t="s">
        <v>176</v>
      </c>
      <c r="B201" s="4" t="str">
        <f>IFERROR(__xludf.DUMMYFUNCTION("SPLIT(A201,"" "")"),"move")</f>
        <v>move</v>
      </c>
      <c r="C201" s="4">
        <f>IFERROR(__xludf.DUMMYFUNCTION("""COMPUTED_VALUE"""),29.0)</f>
        <v>29</v>
      </c>
      <c r="D201" s="4" t="str">
        <f>IFERROR(__xludf.DUMMYFUNCTION("""COMPUTED_VALUE"""),"from")</f>
        <v>from</v>
      </c>
      <c r="E201" s="4">
        <f>IFERROR(__xludf.DUMMYFUNCTION("""COMPUTED_VALUE"""),4.0)</f>
        <v>4</v>
      </c>
      <c r="F201" s="4" t="str">
        <f>IFERROR(__xludf.DUMMYFUNCTION("""COMPUTED_VALUE"""),"to")</f>
        <v>to</v>
      </c>
      <c r="G201" s="4">
        <f>IFERROR(__xludf.DUMMYFUNCTION("""COMPUTED_VALUE"""),2.0)</f>
        <v>2</v>
      </c>
      <c r="I201" s="4">
        <f t="shared" si="15"/>
        <v>191</v>
      </c>
      <c r="K201" s="4" t="str">
        <f t="shared" ref="K201:S201" si="205">IFS(
K$9=$G201, UPPER(K200) &amp; $U200,
K$9=$E201, LEFT(K200,LEN(K200)-LEN($U200)),
1,UPPER(K200)
)</f>
        <v>D</v>
      </c>
      <c r="L201" s="4" t="str">
        <f t="shared" si="205"/>
        <v>dlqlpcjqqglmnmmlwdvnfhhfhglcr</v>
      </c>
      <c r="M201" s="4" t="str">
        <f t="shared" si="205"/>
        <v>C</v>
      </c>
      <c r="N201" s="4" t="str">
        <f t="shared" si="205"/>
        <v>J</v>
      </c>
      <c r="O201" s="4" t="str">
        <f t="shared" si="205"/>
        <v/>
      </c>
      <c r="P201" s="4" t="str">
        <f t="shared" si="205"/>
        <v>P</v>
      </c>
      <c r="Q201" s="4" t="str">
        <f t="shared" si="205"/>
        <v>DBVNRRZRTHHWTSTPM</v>
      </c>
      <c r="R201" s="4" t="str">
        <f t="shared" si="205"/>
        <v>QGLBGM</v>
      </c>
      <c r="S201" s="4" t="str">
        <f t="shared" si="205"/>
        <v/>
      </c>
      <c r="U201" s="4" t="str">
        <f t="shared" si="12"/>
        <v>dbvnrrzrthhwtstpm</v>
      </c>
      <c r="V201" s="4" t="str">
        <f t="array" ref="V201">LOWER(IFERROR(PROPER(CONCATENATE(MID(JOIN("",U201),LEN(JOIN("",U201))-ROW(INDIRECT("1:"&amp;LEN(JOIN("",U201))))+1,1))),""))</f>
        <v>mptstwhhtrzrrnvbd</v>
      </c>
      <c r="X201" s="4">
        <f t="shared" si="13"/>
        <v>17</v>
      </c>
      <c r="Y201" s="4" t="b">
        <f t="shared" si="14"/>
        <v>1</v>
      </c>
    </row>
    <row r="202">
      <c r="A202" s="1" t="s">
        <v>177</v>
      </c>
      <c r="B202" s="4" t="str">
        <f>IFERROR(__xludf.DUMMYFUNCTION("SPLIT(A202,"" "")"),"move")</f>
        <v>move</v>
      </c>
      <c r="C202" s="4">
        <f>IFERROR(__xludf.DUMMYFUNCTION("""COMPUTED_VALUE"""),17.0)</f>
        <v>17</v>
      </c>
      <c r="D202" s="4" t="str">
        <f>IFERROR(__xludf.DUMMYFUNCTION("""COMPUTED_VALUE"""),"from")</f>
        <v>from</v>
      </c>
      <c r="E202" s="4">
        <f>IFERROR(__xludf.DUMMYFUNCTION("""COMPUTED_VALUE"""),7.0)</f>
        <v>7</v>
      </c>
      <c r="F202" s="4" t="str">
        <f>IFERROR(__xludf.DUMMYFUNCTION("""COMPUTED_VALUE"""),"to")</f>
        <v>to</v>
      </c>
      <c r="G202" s="4">
        <f>IFERROR(__xludf.DUMMYFUNCTION("""COMPUTED_VALUE"""),8.0)</f>
        <v>8</v>
      </c>
      <c r="I202" s="4">
        <f t="shared" si="15"/>
        <v>192</v>
      </c>
      <c r="K202" s="4" t="str">
        <f t="shared" ref="K202:S202" si="206">IFS(
K$9=$G202, UPPER(K201) &amp; $U201,
K$9=$E202, LEFT(K201,LEN(K201)-LEN($U201)),
1,UPPER(K201)
)</f>
        <v>D</v>
      </c>
      <c r="L202" s="4" t="str">
        <f t="shared" si="206"/>
        <v>DLQLPCJQQGLMNMMLWDVNFHHFHGLCR</v>
      </c>
      <c r="M202" s="4" t="str">
        <f t="shared" si="206"/>
        <v>C</v>
      </c>
      <c r="N202" s="4" t="str">
        <f t="shared" si="206"/>
        <v>J</v>
      </c>
      <c r="O202" s="4" t="str">
        <f t="shared" si="206"/>
        <v/>
      </c>
      <c r="P202" s="4" t="str">
        <f t="shared" si="206"/>
        <v>P</v>
      </c>
      <c r="Q202" s="4" t="str">
        <f t="shared" si="206"/>
        <v/>
      </c>
      <c r="R202" s="4" t="str">
        <f t="shared" si="206"/>
        <v>QGLBGMdbvnrrzrthhwtstpm</v>
      </c>
      <c r="S202" s="4" t="str">
        <f t="shared" si="206"/>
        <v/>
      </c>
      <c r="U202" s="4" t="str">
        <f t="shared" si="12"/>
        <v>qlpcjqqglmnmmlwdvnfhhfhglcr</v>
      </c>
      <c r="V202" s="4" t="str">
        <f t="array" ref="V202">LOWER(IFERROR(PROPER(CONCATENATE(MID(JOIN("",U202),LEN(JOIN("",U202))-ROW(INDIRECT("1:"&amp;LEN(JOIN("",U202))))+1,1))),""))</f>
        <v>rclghfhhfnvdwlmmnmlgqqjcplq</v>
      </c>
      <c r="X202" s="4">
        <f t="shared" si="13"/>
        <v>27</v>
      </c>
      <c r="Y202" s="4" t="b">
        <f t="shared" si="14"/>
        <v>1</v>
      </c>
    </row>
    <row r="203">
      <c r="A203" s="1" t="s">
        <v>178</v>
      </c>
      <c r="B203" s="4" t="str">
        <f>IFERROR(__xludf.DUMMYFUNCTION("SPLIT(A203,"" "")"),"move")</f>
        <v>move</v>
      </c>
      <c r="C203" s="4">
        <f>IFERROR(__xludf.DUMMYFUNCTION("""COMPUTED_VALUE"""),27.0)</f>
        <v>27</v>
      </c>
      <c r="D203" s="4" t="str">
        <f>IFERROR(__xludf.DUMMYFUNCTION("""COMPUTED_VALUE"""),"from")</f>
        <v>from</v>
      </c>
      <c r="E203" s="4">
        <f>IFERROR(__xludf.DUMMYFUNCTION("""COMPUTED_VALUE"""),2.0)</f>
        <v>2</v>
      </c>
      <c r="F203" s="4" t="str">
        <f>IFERROR(__xludf.DUMMYFUNCTION("""COMPUTED_VALUE"""),"to")</f>
        <v>to</v>
      </c>
      <c r="G203" s="4">
        <f>IFERROR(__xludf.DUMMYFUNCTION("""COMPUTED_VALUE"""),7.0)</f>
        <v>7</v>
      </c>
      <c r="I203" s="4">
        <f t="shared" si="15"/>
        <v>193</v>
      </c>
      <c r="K203" s="4" t="str">
        <f t="shared" ref="K203:S203" si="207">IFS(
K$9=$G203, UPPER(K202) &amp; $U202,
K$9=$E203, LEFT(K202,LEN(K202)-LEN($U202)),
1,UPPER(K202)
)</f>
        <v>D</v>
      </c>
      <c r="L203" s="4" t="str">
        <f t="shared" si="207"/>
        <v>DL</v>
      </c>
      <c r="M203" s="4" t="str">
        <f t="shared" si="207"/>
        <v>C</v>
      </c>
      <c r="N203" s="4" t="str">
        <f t="shared" si="207"/>
        <v>J</v>
      </c>
      <c r="O203" s="4" t="str">
        <f t="shared" si="207"/>
        <v/>
      </c>
      <c r="P203" s="4" t="str">
        <f t="shared" si="207"/>
        <v>P</v>
      </c>
      <c r="Q203" s="4" t="str">
        <f t="shared" si="207"/>
        <v>qlpcjqqglmnmmlwdvnfhhfhglcr</v>
      </c>
      <c r="R203" s="4" t="str">
        <f t="shared" si="207"/>
        <v>QGLBGMDBVNRRZRTHHWTSTPM</v>
      </c>
      <c r="S203" s="4" t="str">
        <f t="shared" si="207"/>
        <v/>
      </c>
      <c r="U203" s="4" t="str">
        <f t="shared" si="12"/>
        <v>dl</v>
      </c>
      <c r="V203" s="4" t="str">
        <f t="array" ref="V203">LOWER(IFERROR(PROPER(CONCATENATE(MID(JOIN("",U203),LEN(JOIN("",U203))-ROW(INDIRECT("1:"&amp;LEN(JOIN("",U203))))+1,1))),""))</f>
        <v>ld</v>
      </c>
      <c r="X203" s="4">
        <f t="shared" si="13"/>
        <v>2</v>
      </c>
      <c r="Y203" s="4" t="b">
        <f t="shared" si="14"/>
        <v>1</v>
      </c>
    </row>
    <row r="204">
      <c r="A204" s="1" t="s">
        <v>179</v>
      </c>
      <c r="B204" s="4" t="str">
        <f>IFERROR(__xludf.DUMMYFUNCTION("SPLIT(A204,"" "")"),"move")</f>
        <v>move</v>
      </c>
      <c r="C204" s="4">
        <f>IFERROR(__xludf.DUMMYFUNCTION("""COMPUTED_VALUE"""),2.0)</f>
        <v>2</v>
      </c>
      <c r="D204" s="4" t="str">
        <f>IFERROR(__xludf.DUMMYFUNCTION("""COMPUTED_VALUE"""),"from")</f>
        <v>from</v>
      </c>
      <c r="E204" s="4">
        <f>IFERROR(__xludf.DUMMYFUNCTION("""COMPUTED_VALUE"""),2.0)</f>
        <v>2</v>
      </c>
      <c r="F204" s="4" t="str">
        <f>IFERROR(__xludf.DUMMYFUNCTION("""COMPUTED_VALUE"""),"to")</f>
        <v>to</v>
      </c>
      <c r="G204" s="4">
        <f>IFERROR(__xludf.DUMMYFUNCTION("""COMPUTED_VALUE"""),1.0)</f>
        <v>1</v>
      </c>
      <c r="I204" s="4">
        <f t="shared" si="15"/>
        <v>194</v>
      </c>
      <c r="K204" s="4" t="str">
        <f t="shared" ref="K204:S204" si="208">IFS(
K$9=$G204, UPPER(K203) &amp; $U203,
K$9=$E204, LEFT(K203,LEN(K203)-LEN($U203)),
1,UPPER(K203)
)</f>
        <v>Ddl</v>
      </c>
      <c r="L204" s="4" t="str">
        <f t="shared" si="208"/>
        <v/>
      </c>
      <c r="M204" s="4" t="str">
        <f t="shared" si="208"/>
        <v>C</v>
      </c>
      <c r="N204" s="4" t="str">
        <f t="shared" si="208"/>
        <v>J</v>
      </c>
      <c r="O204" s="4" t="str">
        <f t="shared" si="208"/>
        <v/>
      </c>
      <c r="P204" s="4" t="str">
        <f t="shared" si="208"/>
        <v>P</v>
      </c>
      <c r="Q204" s="4" t="str">
        <f t="shared" si="208"/>
        <v>QLPCJQQGLMNMMLWDVNFHHFHGLCR</v>
      </c>
      <c r="R204" s="4" t="str">
        <f t="shared" si="208"/>
        <v>QGLBGMDBVNRRZRTHHWTSTPM</v>
      </c>
      <c r="S204" s="4" t="str">
        <f t="shared" si="208"/>
        <v/>
      </c>
      <c r="U204" s="4" t="str">
        <f t="shared" si="12"/>
        <v>c</v>
      </c>
      <c r="V204" s="4" t="str">
        <f t="array" ref="V204">LOWER(IFERROR(PROPER(CONCATENATE(MID(JOIN("",U204),LEN(JOIN("",U204))-ROW(INDIRECT("1:"&amp;LEN(JOIN("",U204))))+1,1))),""))</f>
        <v>c</v>
      </c>
      <c r="X204" s="4">
        <f t="shared" si="13"/>
        <v>1</v>
      </c>
      <c r="Y204" s="4" t="b">
        <f t="shared" si="14"/>
        <v>1</v>
      </c>
    </row>
    <row r="205">
      <c r="A205" s="1" t="s">
        <v>180</v>
      </c>
      <c r="B205" s="4" t="str">
        <f>IFERROR(__xludf.DUMMYFUNCTION("SPLIT(A205,"" "")"),"move")</f>
        <v>move</v>
      </c>
      <c r="C205" s="4">
        <f>IFERROR(__xludf.DUMMYFUNCTION("""COMPUTED_VALUE"""),1.0)</f>
        <v>1</v>
      </c>
      <c r="D205" s="4" t="str">
        <f>IFERROR(__xludf.DUMMYFUNCTION("""COMPUTED_VALUE"""),"from")</f>
        <v>from</v>
      </c>
      <c r="E205" s="4">
        <f>IFERROR(__xludf.DUMMYFUNCTION("""COMPUTED_VALUE"""),3.0)</f>
        <v>3</v>
      </c>
      <c r="F205" s="4" t="str">
        <f>IFERROR(__xludf.DUMMYFUNCTION("""COMPUTED_VALUE"""),"to")</f>
        <v>to</v>
      </c>
      <c r="G205" s="4">
        <f>IFERROR(__xludf.DUMMYFUNCTION("""COMPUTED_VALUE"""),1.0)</f>
        <v>1</v>
      </c>
      <c r="I205" s="4">
        <f t="shared" si="15"/>
        <v>195</v>
      </c>
      <c r="K205" s="4" t="str">
        <f t="shared" ref="K205:S205" si="209">IFS(
K$9=$G205, UPPER(K204) &amp; $U204,
K$9=$E205, LEFT(K204,LEN(K204)-LEN($U204)),
1,UPPER(K204)
)</f>
        <v>DDLc</v>
      </c>
      <c r="L205" s="4" t="str">
        <f t="shared" si="209"/>
        <v/>
      </c>
      <c r="M205" s="4" t="str">
        <f t="shared" si="209"/>
        <v/>
      </c>
      <c r="N205" s="4" t="str">
        <f t="shared" si="209"/>
        <v>J</v>
      </c>
      <c r="O205" s="4" t="str">
        <f t="shared" si="209"/>
        <v/>
      </c>
      <c r="P205" s="4" t="str">
        <f t="shared" si="209"/>
        <v>P</v>
      </c>
      <c r="Q205" s="4" t="str">
        <f t="shared" si="209"/>
        <v>QLPCJQQGLMNMMLWDVNFHHFHGLCR</v>
      </c>
      <c r="R205" s="4" t="str">
        <f t="shared" si="209"/>
        <v>QGLBGMDBVNRRZRTHHWTSTPM</v>
      </c>
      <c r="S205" s="4" t="str">
        <f t="shared" si="209"/>
        <v/>
      </c>
      <c r="U205" s="4" t="str">
        <f t="shared" si="12"/>
        <v>pcjqqglmnmmlwdvnfhhfhglcr</v>
      </c>
      <c r="V205" s="4" t="str">
        <f t="array" ref="V205">LOWER(IFERROR(PROPER(CONCATENATE(MID(JOIN("",U205),LEN(JOIN("",U205))-ROW(INDIRECT("1:"&amp;LEN(JOIN("",U205))))+1,1))),""))</f>
        <v>rclghfhhfnvdwlmmnmlgqqjcp</v>
      </c>
      <c r="X205" s="4">
        <f t="shared" si="13"/>
        <v>25</v>
      </c>
      <c r="Y205" s="4" t="b">
        <f t="shared" si="14"/>
        <v>1</v>
      </c>
    </row>
    <row r="206">
      <c r="A206" s="1" t="s">
        <v>181</v>
      </c>
      <c r="B206" s="4" t="str">
        <f>IFERROR(__xludf.DUMMYFUNCTION("SPLIT(A206,"" "")"),"move")</f>
        <v>move</v>
      </c>
      <c r="C206" s="4">
        <f>IFERROR(__xludf.DUMMYFUNCTION("""COMPUTED_VALUE"""),25.0)</f>
        <v>25</v>
      </c>
      <c r="D206" s="4" t="str">
        <f>IFERROR(__xludf.DUMMYFUNCTION("""COMPUTED_VALUE"""),"from")</f>
        <v>from</v>
      </c>
      <c r="E206" s="4">
        <f>IFERROR(__xludf.DUMMYFUNCTION("""COMPUTED_VALUE"""),7.0)</f>
        <v>7</v>
      </c>
      <c r="F206" s="4" t="str">
        <f>IFERROR(__xludf.DUMMYFUNCTION("""COMPUTED_VALUE"""),"to")</f>
        <v>to</v>
      </c>
      <c r="G206" s="4">
        <f>IFERROR(__xludf.DUMMYFUNCTION("""COMPUTED_VALUE"""),4.0)</f>
        <v>4</v>
      </c>
      <c r="I206" s="4">
        <f t="shared" si="15"/>
        <v>196</v>
      </c>
      <c r="K206" s="4" t="str">
        <f t="shared" ref="K206:S206" si="210">IFS(
K$9=$G206, UPPER(K205) &amp; $U205,
K$9=$E206, LEFT(K205,LEN(K205)-LEN($U205)),
1,UPPER(K205)
)</f>
        <v>DDLC</v>
      </c>
      <c r="L206" s="4" t="str">
        <f t="shared" si="210"/>
        <v/>
      </c>
      <c r="M206" s="4" t="str">
        <f t="shared" si="210"/>
        <v/>
      </c>
      <c r="N206" s="4" t="str">
        <f t="shared" si="210"/>
        <v>Jpcjqqglmnmmlwdvnfhhfhglcr</v>
      </c>
      <c r="O206" s="4" t="str">
        <f t="shared" si="210"/>
        <v/>
      </c>
      <c r="P206" s="4" t="str">
        <f t="shared" si="210"/>
        <v>P</v>
      </c>
      <c r="Q206" s="4" t="str">
        <f t="shared" si="210"/>
        <v>QL</v>
      </c>
      <c r="R206" s="4" t="str">
        <f t="shared" si="210"/>
        <v>QGLBGMDBVNRRZRTHHWTSTPM</v>
      </c>
      <c r="S206" s="4" t="str">
        <f t="shared" si="210"/>
        <v/>
      </c>
      <c r="U206" s="4" t="str">
        <f t="shared" si="12"/>
        <v>pcjqqglmnmmlwdvnfhhfhglcr</v>
      </c>
      <c r="V206" s="4" t="str">
        <f t="array" ref="V206">LOWER(IFERROR(PROPER(CONCATENATE(MID(JOIN("",U206),LEN(JOIN("",U206))-ROW(INDIRECT("1:"&amp;LEN(JOIN("",U206))))+1,1))),""))</f>
        <v>rclghfhhfnvdwlmmnmlgqqjcp</v>
      </c>
      <c r="X206" s="4">
        <f t="shared" si="13"/>
        <v>25</v>
      </c>
      <c r="Y206" s="4" t="b">
        <f t="shared" si="14"/>
        <v>1</v>
      </c>
    </row>
    <row r="207">
      <c r="A207" s="1" t="s">
        <v>182</v>
      </c>
      <c r="B207" s="4" t="str">
        <f>IFERROR(__xludf.DUMMYFUNCTION("SPLIT(A207,"" "")"),"move")</f>
        <v>move</v>
      </c>
      <c r="C207" s="4">
        <f>IFERROR(__xludf.DUMMYFUNCTION("""COMPUTED_VALUE"""),25.0)</f>
        <v>25</v>
      </c>
      <c r="D207" s="4" t="str">
        <f>IFERROR(__xludf.DUMMYFUNCTION("""COMPUTED_VALUE"""),"from")</f>
        <v>from</v>
      </c>
      <c r="E207" s="4">
        <f>IFERROR(__xludf.DUMMYFUNCTION("""COMPUTED_VALUE"""),4.0)</f>
        <v>4</v>
      </c>
      <c r="F207" s="4" t="str">
        <f>IFERROR(__xludf.DUMMYFUNCTION("""COMPUTED_VALUE"""),"to")</f>
        <v>to</v>
      </c>
      <c r="G207" s="4">
        <f>IFERROR(__xludf.DUMMYFUNCTION("""COMPUTED_VALUE"""),6.0)</f>
        <v>6</v>
      </c>
      <c r="I207" s="4">
        <f t="shared" si="15"/>
        <v>197</v>
      </c>
      <c r="K207" s="4" t="str">
        <f t="shared" ref="K207:S207" si="211">IFS(
K$9=$G207, UPPER(K206) &amp; $U206,
K$9=$E207, LEFT(K206,LEN(K206)-LEN($U206)),
1,UPPER(K206)
)</f>
        <v>DDLC</v>
      </c>
      <c r="L207" s="4" t="str">
        <f t="shared" si="211"/>
        <v/>
      </c>
      <c r="M207" s="4" t="str">
        <f t="shared" si="211"/>
        <v/>
      </c>
      <c r="N207" s="4" t="str">
        <f t="shared" si="211"/>
        <v>J</v>
      </c>
      <c r="O207" s="4" t="str">
        <f t="shared" si="211"/>
        <v/>
      </c>
      <c r="P207" s="4" t="str">
        <f t="shared" si="211"/>
        <v>Ppcjqqglmnmmlwdvnfhhfhglcr</v>
      </c>
      <c r="Q207" s="4" t="str">
        <f t="shared" si="211"/>
        <v>QL</v>
      </c>
      <c r="R207" s="4" t="str">
        <f t="shared" si="211"/>
        <v>QGLBGMDBVNRRZRTHHWTSTPM</v>
      </c>
      <c r="S207" s="4" t="str">
        <f t="shared" si="211"/>
        <v/>
      </c>
      <c r="U207" s="4" t="str">
        <f t="shared" si="12"/>
        <v>j</v>
      </c>
      <c r="V207" s="4" t="str">
        <f t="array" ref="V207">LOWER(IFERROR(PROPER(CONCATENATE(MID(JOIN("",U207),LEN(JOIN("",U207))-ROW(INDIRECT("1:"&amp;LEN(JOIN("",U207))))+1,1))),""))</f>
        <v>j</v>
      </c>
      <c r="X207" s="4">
        <f t="shared" si="13"/>
        <v>1</v>
      </c>
      <c r="Y207" s="4" t="b">
        <f t="shared" si="14"/>
        <v>1</v>
      </c>
    </row>
    <row r="208">
      <c r="A208" s="1" t="s">
        <v>83</v>
      </c>
      <c r="B208" s="4" t="str">
        <f>IFERROR(__xludf.DUMMYFUNCTION("SPLIT(A208,"" "")"),"move")</f>
        <v>move</v>
      </c>
      <c r="C208" s="4">
        <f>IFERROR(__xludf.DUMMYFUNCTION("""COMPUTED_VALUE"""),1.0)</f>
        <v>1</v>
      </c>
      <c r="D208" s="4" t="str">
        <f>IFERROR(__xludf.DUMMYFUNCTION("""COMPUTED_VALUE"""),"from")</f>
        <v>from</v>
      </c>
      <c r="E208" s="4">
        <f>IFERROR(__xludf.DUMMYFUNCTION("""COMPUTED_VALUE"""),4.0)</f>
        <v>4</v>
      </c>
      <c r="F208" s="4" t="str">
        <f>IFERROR(__xludf.DUMMYFUNCTION("""COMPUTED_VALUE"""),"to")</f>
        <v>to</v>
      </c>
      <c r="G208" s="4">
        <f>IFERROR(__xludf.DUMMYFUNCTION("""COMPUTED_VALUE"""),2.0)</f>
        <v>2</v>
      </c>
      <c r="I208" s="4">
        <f t="shared" si="15"/>
        <v>198</v>
      </c>
      <c r="K208" s="4" t="str">
        <f t="shared" ref="K208:S208" si="212">IFS(
K$9=$G208, UPPER(K207) &amp; $U207,
K$9=$E208, LEFT(K207,LEN(K207)-LEN($U207)),
1,UPPER(K207)
)</f>
        <v>DDLC</v>
      </c>
      <c r="L208" s="4" t="str">
        <f t="shared" si="212"/>
        <v>j</v>
      </c>
      <c r="M208" s="4" t="str">
        <f t="shared" si="212"/>
        <v/>
      </c>
      <c r="N208" s="4" t="str">
        <f t="shared" si="212"/>
        <v/>
      </c>
      <c r="O208" s="4" t="str">
        <f t="shared" si="212"/>
        <v/>
      </c>
      <c r="P208" s="4" t="str">
        <f t="shared" si="212"/>
        <v>PPCJQQGLMNMMLWDVNFHHFHGLCR</v>
      </c>
      <c r="Q208" s="4" t="str">
        <f t="shared" si="212"/>
        <v>QL</v>
      </c>
      <c r="R208" s="4" t="str">
        <f t="shared" si="212"/>
        <v>QGLBGMDBVNRRZRTHHWTSTPM</v>
      </c>
      <c r="S208" s="4" t="str">
        <f t="shared" si="212"/>
        <v/>
      </c>
      <c r="U208" s="4" t="str">
        <f t="shared" si="12"/>
        <v>ddlc</v>
      </c>
      <c r="V208" s="4" t="str">
        <f t="array" ref="V208">LOWER(IFERROR(PROPER(CONCATENATE(MID(JOIN("",U208),LEN(JOIN("",U208))-ROW(INDIRECT("1:"&amp;LEN(JOIN("",U208))))+1,1))),""))</f>
        <v>cldd</v>
      </c>
      <c r="X208" s="4">
        <f t="shared" si="13"/>
        <v>4</v>
      </c>
      <c r="Y208" s="4" t="b">
        <f t="shared" si="14"/>
        <v>1</v>
      </c>
    </row>
    <row r="209">
      <c r="A209" s="1" t="s">
        <v>183</v>
      </c>
      <c r="B209" s="4" t="str">
        <f>IFERROR(__xludf.DUMMYFUNCTION("SPLIT(A209,"" "")"),"move")</f>
        <v>move</v>
      </c>
      <c r="C209" s="4">
        <f>IFERROR(__xludf.DUMMYFUNCTION("""COMPUTED_VALUE"""),4.0)</f>
        <v>4</v>
      </c>
      <c r="D209" s="4" t="str">
        <f>IFERROR(__xludf.DUMMYFUNCTION("""COMPUTED_VALUE"""),"from")</f>
        <v>from</v>
      </c>
      <c r="E209" s="4">
        <f>IFERROR(__xludf.DUMMYFUNCTION("""COMPUTED_VALUE"""),1.0)</f>
        <v>1</v>
      </c>
      <c r="F209" s="4" t="str">
        <f>IFERROR(__xludf.DUMMYFUNCTION("""COMPUTED_VALUE"""),"to")</f>
        <v>to</v>
      </c>
      <c r="G209" s="4">
        <f>IFERROR(__xludf.DUMMYFUNCTION("""COMPUTED_VALUE"""),6.0)</f>
        <v>6</v>
      </c>
      <c r="I209" s="4">
        <f t="shared" si="15"/>
        <v>199</v>
      </c>
      <c r="K209" s="4" t="str">
        <f t="shared" ref="K209:S209" si="213">IFS(
K$9=$G209, UPPER(K208) &amp; $U208,
K$9=$E209, LEFT(K208,LEN(K208)-LEN($U208)),
1,UPPER(K208)
)</f>
        <v/>
      </c>
      <c r="L209" s="4" t="str">
        <f t="shared" si="213"/>
        <v>J</v>
      </c>
      <c r="M209" s="4" t="str">
        <f t="shared" si="213"/>
        <v/>
      </c>
      <c r="N209" s="4" t="str">
        <f t="shared" si="213"/>
        <v/>
      </c>
      <c r="O209" s="4" t="str">
        <f t="shared" si="213"/>
        <v/>
      </c>
      <c r="P209" s="4" t="str">
        <f t="shared" si="213"/>
        <v>PPCJQQGLMNMMLWDVNFHHFHGLCRddlc</v>
      </c>
      <c r="Q209" s="4" t="str">
        <f t="shared" si="213"/>
        <v>QL</v>
      </c>
      <c r="R209" s="4" t="str">
        <f t="shared" si="213"/>
        <v>QGLBGMDBVNRRZRTHHWTSTPM</v>
      </c>
      <c r="S209" s="4" t="str">
        <f t="shared" si="213"/>
        <v/>
      </c>
      <c r="U209" s="4" t="str">
        <f t="shared" si="12"/>
        <v>j</v>
      </c>
      <c r="V209" s="4" t="str">
        <f t="array" ref="V209">LOWER(IFERROR(PROPER(CONCATENATE(MID(JOIN("",U209),LEN(JOIN("",U209))-ROW(INDIRECT("1:"&amp;LEN(JOIN("",U209))))+1,1))),""))</f>
        <v>j</v>
      </c>
      <c r="X209" s="4">
        <f t="shared" si="13"/>
        <v>1</v>
      </c>
      <c r="Y209" s="4" t="b">
        <f t="shared" si="14"/>
        <v>1</v>
      </c>
    </row>
    <row r="210">
      <c r="A210" s="1" t="s">
        <v>184</v>
      </c>
      <c r="B210" s="4" t="str">
        <f>IFERROR(__xludf.DUMMYFUNCTION("SPLIT(A210,"" "")"),"move")</f>
        <v>move</v>
      </c>
      <c r="C210" s="4">
        <f>IFERROR(__xludf.DUMMYFUNCTION("""COMPUTED_VALUE"""),1.0)</f>
        <v>1</v>
      </c>
      <c r="D210" s="4" t="str">
        <f>IFERROR(__xludf.DUMMYFUNCTION("""COMPUTED_VALUE"""),"from")</f>
        <v>from</v>
      </c>
      <c r="E210" s="4">
        <f>IFERROR(__xludf.DUMMYFUNCTION("""COMPUTED_VALUE"""),2.0)</f>
        <v>2</v>
      </c>
      <c r="F210" s="4" t="str">
        <f>IFERROR(__xludf.DUMMYFUNCTION("""COMPUTED_VALUE"""),"to")</f>
        <v>to</v>
      </c>
      <c r="G210" s="4">
        <f>IFERROR(__xludf.DUMMYFUNCTION("""COMPUTED_VALUE"""),6.0)</f>
        <v>6</v>
      </c>
      <c r="I210" s="4">
        <f t="shared" si="15"/>
        <v>200</v>
      </c>
      <c r="K210" s="4" t="str">
        <f t="shared" ref="K210:S210" si="214">IFS(
K$9=$G210, UPPER(K209) &amp; $U209,
K$9=$E210, LEFT(K209,LEN(K209)-LEN($U209)),
1,UPPER(K209)
)</f>
        <v/>
      </c>
      <c r="L210" s="4" t="str">
        <f t="shared" si="214"/>
        <v/>
      </c>
      <c r="M210" s="4" t="str">
        <f t="shared" si="214"/>
        <v/>
      </c>
      <c r="N210" s="4" t="str">
        <f t="shared" si="214"/>
        <v/>
      </c>
      <c r="O210" s="4" t="str">
        <f t="shared" si="214"/>
        <v/>
      </c>
      <c r="P210" s="4" t="str">
        <f t="shared" si="214"/>
        <v>PPCJQQGLMNMMLWDVNFHHFHGLCRDDLCj</v>
      </c>
      <c r="Q210" s="4" t="str">
        <f t="shared" si="214"/>
        <v>QL</v>
      </c>
      <c r="R210" s="4" t="str">
        <f t="shared" si="214"/>
        <v>QGLBGMDBVNRRZRTHHWTSTPM</v>
      </c>
      <c r="S210" s="4" t="str">
        <f t="shared" si="214"/>
        <v/>
      </c>
      <c r="U210" s="4" t="str">
        <f t="shared" si="12"/>
        <v>glmnmmlwdvnfhhfhglcrddlcj</v>
      </c>
      <c r="V210" s="4" t="str">
        <f t="array" ref="V210">LOWER(IFERROR(PROPER(CONCATENATE(MID(JOIN("",U210),LEN(JOIN("",U210))-ROW(INDIRECT("1:"&amp;LEN(JOIN("",U210))))+1,1))),""))</f>
        <v>jclddrclghfhhfnvdwlmmnmlg</v>
      </c>
      <c r="X210" s="4">
        <f t="shared" si="13"/>
        <v>25</v>
      </c>
      <c r="Y210" s="4" t="b">
        <f t="shared" si="14"/>
        <v>1</v>
      </c>
    </row>
    <row r="211">
      <c r="A211" s="1" t="s">
        <v>185</v>
      </c>
      <c r="B211" s="4" t="str">
        <f>IFERROR(__xludf.DUMMYFUNCTION("SPLIT(A211,"" "")"),"move")</f>
        <v>move</v>
      </c>
      <c r="C211" s="4">
        <f>IFERROR(__xludf.DUMMYFUNCTION("""COMPUTED_VALUE"""),25.0)</f>
        <v>25</v>
      </c>
      <c r="D211" s="4" t="str">
        <f>IFERROR(__xludf.DUMMYFUNCTION("""COMPUTED_VALUE"""),"from")</f>
        <v>from</v>
      </c>
      <c r="E211" s="4">
        <f>IFERROR(__xludf.DUMMYFUNCTION("""COMPUTED_VALUE"""),6.0)</f>
        <v>6</v>
      </c>
      <c r="F211" s="4" t="str">
        <f>IFERROR(__xludf.DUMMYFUNCTION("""COMPUTED_VALUE"""),"to")</f>
        <v>to</v>
      </c>
      <c r="G211" s="4">
        <f>IFERROR(__xludf.DUMMYFUNCTION("""COMPUTED_VALUE"""),1.0)</f>
        <v>1</v>
      </c>
      <c r="I211" s="4">
        <f t="shared" si="15"/>
        <v>201</v>
      </c>
      <c r="K211" s="4" t="str">
        <f t="shared" ref="K211:S211" si="215">IFS(
K$9=$G211, UPPER(K210) &amp; $U210,
K$9=$E211, LEFT(K210,LEN(K210)-LEN($U210)),
1,UPPER(K210)
)</f>
        <v>glmnmmlwdvnfhhfhglcrddlcj</v>
      </c>
      <c r="L211" s="4" t="str">
        <f t="shared" si="215"/>
        <v/>
      </c>
      <c r="M211" s="4" t="str">
        <f t="shared" si="215"/>
        <v/>
      </c>
      <c r="N211" s="4" t="str">
        <f t="shared" si="215"/>
        <v/>
      </c>
      <c r="O211" s="4" t="str">
        <f t="shared" si="215"/>
        <v/>
      </c>
      <c r="P211" s="4" t="str">
        <f t="shared" si="215"/>
        <v>PPCJQQ</v>
      </c>
      <c r="Q211" s="4" t="str">
        <f t="shared" si="215"/>
        <v>QL</v>
      </c>
      <c r="R211" s="4" t="str">
        <f t="shared" si="215"/>
        <v>QGLBGMDBVNRRZRTHHWTSTPM</v>
      </c>
      <c r="S211" s="4" t="str">
        <f t="shared" si="215"/>
        <v/>
      </c>
      <c r="U211" s="4" t="str">
        <f t="shared" si="12"/>
        <v>pcjqq</v>
      </c>
      <c r="V211" s="4" t="str">
        <f t="array" ref="V211">LOWER(IFERROR(PROPER(CONCATENATE(MID(JOIN("",U211),LEN(JOIN("",U211))-ROW(INDIRECT("1:"&amp;LEN(JOIN("",U211))))+1,1))),""))</f>
        <v>qqjcp</v>
      </c>
      <c r="X211" s="4">
        <f t="shared" si="13"/>
        <v>5</v>
      </c>
      <c r="Y211" s="4" t="b">
        <f t="shared" si="14"/>
        <v>1</v>
      </c>
    </row>
    <row r="212">
      <c r="A212" s="1" t="s">
        <v>81</v>
      </c>
      <c r="B212" s="4" t="str">
        <f>IFERROR(__xludf.DUMMYFUNCTION("SPLIT(A212,"" "")"),"move")</f>
        <v>move</v>
      </c>
      <c r="C212" s="4">
        <f>IFERROR(__xludf.DUMMYFUNCTION("""COMPUTED_VALUE"""),5.0)</f>
        <v>5</v>
      </c>
      <c r="D212" s="4" t="str">
        <f>IFERROR(__xludf.DUMMYFUNCTION("""COMPUTED_VALUE"""),"from")</f>
        <v>from</v>
      </c>
      <c r="E212" s="4">
        <f>IFERROR(__xludf.DUMMYFUNCTION("""COMPUTED_VALUE"""),6.0)</f>
        <v>6</v>
      </c>
      <c r="F212" s="4" t="str">
        <f>IFERROR(__xludf.DUMMYFUNCTION("""COMPUTED_VALUE"""),"to")</f>
        <v>to</v>
      </c>
      <c r="G212" s="4">
        <f>IFERROR(__xludf.DUMMYFUNCTION("""COMPUTED_VALUE"""),8.0)</f>
        <v>8</v>
      </c>
      <c r="I212" s="4">
        <f t="shared" si="15"/>
        <v>202</v>
      </c>
      <c r="K212" s="4" t="str">
        <f t="shared" ref="K212:S212" si="216">IFS(
K$9=$G212, UPPER(K211) &amp; $U211,
K$9=$E212, LEFT(K211,LEN(K211)-LEN($U211)),
1,UPPER(K211)
)</f>
        <v>GLMNMMLWDVNFHHFHGLCRDDLCJ</v>
      </c>
      <c r="L212" s="4" t="str">
        <f t="shared" si="216"/>
        <v/>
      </c>
      <c r="M212" s="4" t="str">
        <f t="shared" si="216"/>
        <v/>
      </c>
      <c r="N212" s="4" t="str">
        <f t="shared" si="216"/>
        <v/>
      </c>
      <c r="O212" s="4" t="str">
        <f t="shared" si="216"/>
        <v/>
      </c>
      <c r="P212" s="4" t="str">
        <f t="shared" si="216"/>
        <v>P</v>
      </c>
      <c r="Q212" s="4" t="str">
        <f t="shared" si="216"/>
        <v>QL</v>
      </c>
      <c r="R212" s="4" t="str">
        <f t="shared" si="216"/>
        <v>QGLBGMDBVNRRZRTHHWTSTPMpcjqq</v>
      </c>
      <c r="S212" s="4" t="str">
        <f t="shared" si="216"/>
        <v/>
      </c>
      <c r="U212" s="4" t="str">
        <f t="shared" si="12"/>
        <v>nfhhfhglcrddlcj</v>
      </c>
      <c r="V212" s="4" t="str">
        <f t="array" ref="V212">LOWER(IFERROR(PROPER(CONCATENATE(MID(JOIN("",U212),LEN(JOIN("",U212))-ROW(INDIRECT("1:"&amp;LEN(JOIN("",U212))))+1,1))),""))</f>
        <v>jclddrclghfhhfn</v>
      </c>
      <c r="X212" s="4">
        <f t="shared" si="13"/>
        <v>15</v>
      </c>
      <c r="Y212" s="4" t="b">
        <f t="shared" si="14"/>
        <v>1</v>
      </c>
    </row>
    <row r="213">
      <c r="A213" s="1" t="s">
        <v>186</v>
      </c>
      <c r="B213" s="4" t="str">
        <f>IFERROR(__xludf.DUMMYFUNCTION("SPLIT(A213,"" "")"),"move")</f>
        <v>move</v>
      </c>
      <c r="C213" s="4">
        <f>IFERROR(__xludf.DUMMYFUNCTION("""COMPUTED_VALUE"""),15.0)</f>
        <v>15</v>
      </c>
      <c r="D213" s="4" t="str">
        <f>IFERROR(__xludf.DUMMYFUNCTION("""COMPUTED_VALUE"""),"from")</f>
        <v>from</v>
      </c>
      <c r="E213" s="4">
        <f>IFERROR(__xludf.DUMMYFUNCTION("""COMPUTED_VALUE"""),1.0)</f>
        <v>1</v>
      </c>
      <c r="F213" s="4" t="str">
        <f>IFERROR(__xludf.DUMMYFUNCTION("""COMPUTED_VALUE"""),"to")</f>
        <v>to</v>
      </c>
      <c r="G213" s="4">
        <f>IFERROR(__xludf.DUMMYFUNCTION("""COMPUTED_VALUE"""),6.0)</f>
        <v>6</v>
      </c>
      <c r="I213" s="4">
        <f t="shared" si="15"/>
        <v>203</v>
      </c>
      <c r="K213" s="4" t="str">
        <f t="shared" ref="K213:S213" si="217">IFS(
K$9=$G213, UPPER(K212) &amp; $U212,
K$9=$E213, LEFT(K212,LEN(K212)-LEN($U212)),
1,UPPER(K212)
)</f>
        <v>GLMNMMLWDV</v>
      </c>
      <c r="L213" s="4" t="str">
        <f t="shared" si="217"/>
        <v/>
      </c>
      <c r="M213" s="4" t="str">
        <f t="shared" si="217"/>
        <v/>
      </c>
      <c r="N213" s="4" t="str">
        <f t="shared" si="217"/>
        <v/>
      </c>
      <c r="O213" s="4" t="str">
        <f t="shared" si="217"/>
        <v/>
      </c>
      <c r="P213" s="4" t="str">
        <f t="shared" si="217"/>
        <v>Pnfhhfhglcrddlcj</v>
      </c>
      <c r="Q213" s="4" t="str">
        <f t="shared" si="217"/>
        <v>QL</v>
      </c>
      <c r="R213" s="4" t="str">
        <f t="shared" si="217"/>
        <v>QGLBGMDBVNRRZRTHHWTSTPMPCJQQ</v>
      </c>
      <c r="S213" s="4" t="str">
        <f t="shared" si="217"/>
        <v/>
      </c>
      <c r="U213" s="4" t="str">
        <f t="shared" si="12"/>
        <v>ql</v>
      </c>
      <c r="V213" s="4" t="str">
        <f t="array" ref="V213">LOWER(IFERROR(PROPER(CONCATENATE(MID(JOIN("",U213),LEN(JOIN("",U213))-ROW(INDIRECT("1:"&amp;LEN(JOIN("",U213))))+1,1))),""))</f>
        <v>lq</v>
      </c>
      <c r="X213" s="4">
        <f t="shared" si="13"/>
        <v>2</v>
      </c>
      <c r="Y213" s="4" t="b">
        <f t="shared" si="14"/>
        <v>1</v>
      </c>
    </row>
    <row r="214">
      <c r="A214" s="1" t="s">
        <v>187</v>
      </c>
      <c r="B214" s="4" t="str">
        <f>IFERROR(__xludf.DUMMYFUNCTION("SPLIT(A214,"" "")"),"move")</f>
        <v>move</v>
      </c>
      <c r="C214" s="4">
        <f>IFERROR(__xludf.DUMMYFUNCTION("""COMPUTED_VALUE"""),2.0)</f>
        <v>2</v>
      </c>
      <c r="D214" s="4" t="str">
        <f>IFERROR(__xludf.DUMMYFUNCTION("""COMPUTED_VALUE"""),"from")</f>
        <v>from</v>
      </c>
      <c r="E214" s="4">
        <f>IFERROR(__xludf.DUMMYFUNCTION("""COMPUTED_VALUE"""),7.0)</f>
        <v>7</v>
      </c>
      <c r="F214" s="4" t="str">
        <f>IFERROR(__xludf.DUMMYFUNCTION("""COMPUTED_VALUE"""),"to")</f>
        <v>to</v>
      </c>
      <c r="G214" s="4">
        <f>IFERROR(__xludf.DUMMYFUNCTION("""COMPUTED_VALUE"""),8.0)</f>
        <v>8</v>
      </c>
      <c r="I214" s="4">
        <f t="shared" si="15"/>
        <v>204</v>
      </c>
      <c r="K214" s="4" t="str">
        <f t="shared" ref="K214:S214" si="218">IFS(
K$9=$G214, UPPER(K213) &amp; $U213,
K$9=$E214, LEFT(K213,LEN(K213)-LEN($U213)),
1,UPPER(K213)
)</f>
        <v>GLMNMMLWDV</v>
      </c>
      <c r="L214" s="4" t="str">
        <f t="shared" si="218"/>
        <v/>
      </c>
      <c r="M214" s="4" t="str">
        <f t="shared" si="218"/>
        <v/>
      </c>
      <c r="N214" s="4" t="str">
        <f t="shared" si="218"/>
        <v/>
      </c>
      <c r="O214" s="4" t="str">
        <f t="shared" si="218"/>
        <v/>
      </c>
      <c r="P214" s="4" t="str">
        <f t="shared" si="218"/>
        <v>PNFHHFHGLCRDDLCJ</v>
      </c>
      <c r="Q214" s="4" t="str">
        <f t="shared" si="218"/>
        <v/>
      </c>
      <c r="R214" s="4" t="str">
        <f t="shared" si="218"/>
        <v>QGLBGMDBVNRRZRTHHWTSTPMPCJQQql</v>
      </c>
      <c r="S214" s="4" t="str">
        <f t="shared" si="218"/>
        <v/>
      </c>
      <c r="U214" s="4" t="str">
        <f t="shared" si="12"/>
        <v>nfhhfhglcrddlcj</v>
      </c>
      <c r="V214" s="4" t="str">
        <f t="array" ref="V214">LOWER(IFERROR(PROPER(CONCATENATE(MID(JOIN("",U214),LEN(JOIN("",U214))-ROW(INDIRECT("1:"&amp;LEN(JOIN("",U214))))+1,1))),""))</f>
        <v>jclddrclghfhhfn</v>
      </c>
      <c r="X214" s="4">
        <f t="shared" si="13"/>
        <v>15</v>
      </c>
      <c r="Y214" s="4" t="b">
        <f t="shared" si="14"/>
        <v>1</v>
      </c>
    </row>
    <row r="215">
      <c r="A215" s="1" t="s">
        <v>188</v>
      </c>
      <c r="B215" s="4" t="str">
        <f>IFERROR(__xludf.DUMMYFUNCTION("SPLIT(A215,"" "")"),"move")</f>
        <v>move</v>
      </c>
      <c r="C215" s="4">
        <f>IFERROR(__xludf.DUMMYFUNCTION("""COMPUTED_VALUE"""),15.0)</f>
        <v>15</v>
      </c>
      <c r="D215" s="4" t="str">
        <f>IFERROR(__xludf.DUMMYFUNCTION("""COMPUTED_VALUE"""),"from")</f>
        <v>from</v>
      </c>
      <c r="E215" s="4">
        <f>IFERROR(__xludf.DUMMYFUNCTION("""COMPUTED_VALUE"""),6.0)</f>
        <v>6</v>
      </c>
      <c r="F215" s="4" t="str">
        <f>IFERROR(__xludf.DUMMYFUNCTION("""COMPUTED_VALUE"""),"to")</f>
        <v>to</v>
      </c>
      <c r="G215" s="4">
        <f>IFERROR(__xludf.DUMMYFUNCTION("""COMPUTED_VALUE"""),2.0)</f>
        <v>2</v>
      </c>
      <c r="I215" s="4">
        <f t="shared" si="15"/>
        <v>205</v>
      </c>
      <c r="K215" s="4" t="str">
        <f t="shared" ref="K215:S215" si="219">IFS(
K$9=$G215, UPPER(K214) &amp; $U214,
K$9=$E215, LEFT(K214,LEN(K214)-LEN($U214)),
1,UPPER(K214)
)</f>
        <v>GLMNMMLWDV</v>
      </c>
      <c r="L215" s="4" t="str">
        <f t="shared" si="219"/>
        <v>nfhhfhglcrddlcj</v>
      </c>
      <c r="M215" s="4" t="str">
        <f t="shared" si="219"/>
        <v/>
      </c>
      <c r="N215" s="4" t="str">
        <f t="shared" si="219"/>
        <v/>
      </c>
      <c r="O215" s="4" t="str">
        <f t="shared" si="219"/>
        <v/>
      </c>
      <c r="P215" s="4" t="str">
        <f t="shared" si="219"/>
        <v>P</v>
      </c>
      <c r="Q215" s="4" t="str">
        <f t="shared" si="219"/>
        <v/>
      </c>
      <c r="R215" s="4" t="str">
        <f t="shared" si="219"/>
        <v>QGLBGMDBVNRRZRTHHWTSTPMPCJQQQL</v>
      </c>
      <c r="S215" s="4" t="str">
        <f t="shared" si="219"/>
        <v/>
      </c>
      <c r="U215" s="4" t="str">
        <f t="shared" si="12"/>
        <v>fhhfhglcrddlcj</v>
      </c>
      <c r="V215" s="4" t="str">
        <f t="array" ref="V215">LOWER(IFERROR(PROPER(CONCATENATE(MID(JOIN("",U215),LEN(JOIN("",U215))-ROW(INDIRECT("1:"&amp;LEN(JOIN("",U215))))+1,1))),""))</f>
        <v>jclddrclghfhhf</v>
      </c>
      <c r="X215" s="4">
        <f t="shared" si="13"/>
        <v>14</v>
      </c>
      <c r="Y215" s="4" t="b">
        <f t="shared" si="14"/>
        <v>1</v>
      </c>
    </row>
    <row r="216">
      <c r="A216" s="1" t="s">
        <v>189</v>
      </c>
      <c r="B216" s="4" t="str">
        <f>IFERROR(__xludf.DUMMYFUNCTION("SPLIT(A216,"" "")"),"move")</f>
        <v>move</v>
      </c>
      <c r="C216" s="4">
        <f>IFERROR(__xludf.DUMMYFUNCTION("""COMPUTED_VALUE"""),14.0)</f>
        <v>14</v>
      </c>
      <c r="D216" s="4" t="str">
        <f>IFERROR(__xludf.DUMMYFUNCTION("""COMPUTED_VALUE"""),"from")</f>
        <v>from</v>
      </c>
      <c r="E216" s="4">
        <f>IFERROR(__xludf.DUMMYFUNCTION("""COMPUTED_VALUE"""),2.0)</f>
        <v>2</v>
      </c>
      <c r="F216" s="4" t="str">
        <f>IFERROR(__xludf.DUMMYFUNCTION("""COMPUTED_VALUE"""),"to")</f>
        <v>to</v>
      </c>
      <c r="G216" s="4">
        <f>IFERROR(__xludf.DUMMYFUNCTION("""COMPUTED_VALUE"""),8.0)</f>
        <v>8</v>
      </c>
      <c r="I216" s="4">
        <f t="shared" si="15"/>
        <v>206</v>
      </c>
      <c r="K216" s="4" t="str">
        <f t="shared" ref="K216:S216" si="220">IFS(
K$9=$G216, UPPER(K215) &amp; $U215,
K$9=$E216, LEFT(K215,LEN(K215)-LEN($U215)),
1,UPPER(K215)
)</f>
        <v>GLMNMMLWDV</v>
      </c>
      <c r="L216" s="4" t="str">
        <f t="shared" si="220"/>
        <v>n</v>
      </c>
      <c r="M216" s="4" t="str">
        <f t="shared" si="220"/>
        <v/>
      </c>
      <c r="N216" s="4" t="str">
        <f t="shared" si="220"/>
        <v/>
      </c>
      <c r="O216" s="4" t="str">
        <f t="shared" si="220"/>
        <v/>
      </c>
      <c r="P216" s="4" t="str">
        <f t="shared" si="220"/>
        <v>P</v>
      </c>
      <c r="Q216" s="4" t="str">
        <f t="shared" si="220"/>
        <v/>
      </c>
      <c r="R216" s="4" t="str">
        <f t="shared" si="220"/>
        <v>QGLBGMDBVNRRZRTHHWTSTPMPCJQQQLfhhfhglcrddlcj</v>
      </c>
      <c r="S216" s="4" t="str">
        <f t="shared" si="220"/>
        <v/>
      </c>
      <c r="U216" s="4" t="str">
        <f t="shared" si="12"/>
        <v>n</v>
      </c>
      <c r="V216" s="4" t="str">
        <f t="array" ref="V216">LOWER(IFERROR(PROPER(CONCATENATE(MID(JOIN("",U216),LEN(JOIN("",U216))-ROW(INDIRECT("1:"&amp;LEN(JOIN("",U216))))+1,1))),""))</f>
        <v>n</v>
      </c>
      <c r="X216" s="4">
        <f t="shared" si="13"/>
        <v>1</v>
      </c>
      <c r="Y216" s="4" t="b">
        <f t="shared" si="14"/>
        <v>1</v>
      </c>
    </row>
    <row r="217">
      <c r="A217" s="1" t="s">
        <v>190</v>
      </c>
      <c r="B217" s="4" t="str">
        <f>IFERROR(__xludf.DUMMYFUNCTION("SPLIT(A217,"" "")"),"move")</f>
        <v>move</v>
      </c>
      <c r="C217" s="4">
        <f>IFERROR(__xludf.DUMMYFUNCTION("""COMPUTED_VALUE"""),1.0)</f>
        <v>1</v>
      </c>
      <c r="D217" s="4" t="str">
        <f>IFERROR(__xludf.DUMMYFUNCTION("""COMPUTED_VALUE"""),"from")</f>
        <v>from</v>
      </c>
      <c r="E217" s="4">
        <f>IFERROR(__xludf.DUMMYFUNCTION("""COMPUTED_VALUE"""),2.0)</f>
        <v>2</v>
      </c>
      <c r="F217" s="4" t="str">
        <f>IFERROR(__xludf.DUMMYFUNCTION("""COMPUTED_VALUE"""),"to")</f>
        <v>to</v>
      </c>
      <c r="G217" s="4">
        <f>IFERROR(__xludf.DUMMYFUNCTION("""COMPUTED_VALUE"""),3.0)</f>
        <v>3</v>
      </c>
      <c r="I217" s="4">
        <f t="shared" si="15"/>
        <v>207</v>
      </c>
      <c r="K217" s="4" t="str">
        <f t="shared" ref="K217:S217" si="221">IFS(
K$9=$G217, UPPER(K216) &amp; $U216,
K$9=$E217, LEFT(K216,LEN(K216)-LEN($U216)),
1,UPPER(K216)
)</f>
        <v>GLMNMMLWDV</v>
      </c>
      <c r="L217" s="4" t="str">
        <f t="shared" si="221"/>
        <v/>
      </c>
      <c r="M217" s="4" t="str">
        <f t="shared" si="221"/>
        <v>n</v>
      </c>
      <c r="N217" s="4" t="str">
        <f t="shared" si="221"/>
        <v/>
      </c>
      <c r="O217" s="4" t="str">
        <f t="shared" si="221"/>
        <v/>
      </c>
      <c r="P217" s="4" t="str">
        <f t="shared" si="221"/>
        <v>P</v>
      </c>
      <c r="Q217" s="4" t="str">
        <f t="shared" si="221"/>
        <v/>
      </c>
      <c r="R217" s="4" t="str">
        <f t="shared" si="221"/>
        <v>QGLBGMDBVNRRZRTHHWTSTPMPCJQQQLFHHFHGLCRDDLCJ</v>
      </c>
      <c r="S217" s="4" t="str">
        <f t="shared" si="221"/>
        <v/>
      </c>
      <c r="U217" s="4" t="str">
        <f t="shared" si="12"/>
        <v>lwdv</v>
      </c>
      <c r="V217" s="4" t="str">
        <f t="array" ref="V217">LOWER(IFERROR(PROPER(CONCATENATE(MID(JOIN("",U217),LEN(JOIN("",U217))-ROW(INDIRECT("1:"&amp;LEN(JOIN("",U217))))+1,1))),""))</f>
        <v>vdwl</v>
      </c>
      <c r="X217" s="4">
        <f t="shared" si="13"/>
        <v>4</v>
      </c>
      <c r="Y217" s="4" t="b">
        <f t="shared" si="14"/>
        <v>1</v>
      </c>
    </row>
    <row r="218">
      <c r="A218" s="1" t="s">
        <v>191</v>
      </c>
      <c r="B218" s="4" t="str">
        <f>IFERROR(__xludf.DUMMYFUNCTION("SPLIT(A218,"" "")"),"move")</f>
        <v>move</v>
      </c>
      <c r="C218" s="4">
        <f>IFERROR(__xludf.DUMMYFUNCTION("""COMPUTED_VALUE"""),4.0)</f>
        <v>4</v>
      </c>
      <c r="D218" s="4" t="str">
        <f>IFERROR(__xludf.DUMMYFUNCTION("""COMPUTED_VALUE"""),"from")</f>
        <v>from</v>
      </c>
      <c r="E218" s="4">
        <f>IFERROR(__xludf.DUMMYFUNCTION("""COMPUTED_VALUE"""),1.0)</f>
        <v>1</v>
      </c>
      <c r="F218" s="4" t="str">
        <f>IFERROR(__xludf.DUMMYFUNCTION("""COMPUTED_VALUE"""),"to")</f>
        <v>to</v>
      </c>
      <c r="G218" s="4">
        <f>IFERROR(__xludf.DUMMYFUNCTION("""COMPUTED_VALUE"""),4.0)</f>
        <v>4</v>
      </c>
      <c r="I218" s="4">
        <f t="shared" si="15"/>
        <v>208</v>
      </c>
      <c r="K218" s="4" t="str">
        <f t="shared" ref="K218:S218" si="222">IFS(
K$9=$G218, UPPER(K217) &amp; $U217,
K$9=$E218, LEFT(K217,LEN(K217)-LEN($U217)),
1,UPPER(K217)
)</f>
        <v>GLMNMM</v>
      </c>
      <c r="L218" s="4" t="str">
        <f t="shared" si="222"/>
        <v/>
      </c>
      <c r="M218" s="4" t="str">
        <f t="shared" si="222"/>
        <v>N</v>
      </c>
      <c r="N218" s="4" t="str">
        <f t="shared" si="222"/>
        <v>lwdv</v>
      </c>
      <c r="O218" s="4" t="str">
        <f t="shared" si="222"/>
        <v/>
      </c>
      <c r="P218" s="4" t="str">
        <f t="shared" si="222"/>
        <v>P</v>
      </c>
      <c r="Q218" s="4" t="str">
        <f t="shared" si="222"/>
        <v/>
      </c>
      <c r="R218" s="4" t="str">
        <f t="shared" si="222"/>
        <v>QGLBGMDBVNRRZRTHHWTSTPMPCJQQQLFHHFHGLCRDDLCJ</v>
      </c>
      <c r="S218" s="4" t="str">
        <f t="shared" si="222"/>
        <v/>
      </c>
      <c r="U218" s="4" t="str">
        <f t="shared" si="12"/>
        <v>lwdv</v>
      </c>
      <c r="V218" s="4" t="str">
        <f t="array" ref="V218">LOWER(IFERROR(PROPER(CONCATENATE(MID(JOIN("",U218),LEN(JOIN("",U218))-ROW(INDIRECT("1:"&amp;LEN(JOIN("",U218))))+1,1))),""))</f>
        <v>vdwl</v>
      </c>
      <c r="X218" s="4">
        <f t="shared" si="13"/>
        <v>4</v>
      </c>
      <c r="Y218" s="4" t="b">
        <f t="shared" si="14"/>
        <v>1</v>
      </c>
    </row>
    <row r="219">
      <c r="A219" s="1" t="s">
        <v>192</v>
      </c>
      <c r="B219" s="4" t="str">
        <f>IFERROR(__xludf.DUMMYFUNCTION("SPLIT(A219,"" "")"),"move")</f>
        <v>move</v>
      </c>
      <c r="C219" s="4">
        <f>IFERROR(__xludf.DUMMYFUNCTION("""COMPUTED_VALUE"""),4.0)</f>
        <v>4</v>
      </c>
      <c r="D219" s="4" t="str">
        <f>IFERROR(__xludf.DUMMYFUNCTION("""COMPUTED_VALUE"""),"from")</f>
        <v>from</v>
      </c>
      <c r="E219" s="4">
        <f>IFERROR(__xludf.DUMMYFUNCTION("""COMPUTED_VALUE"""),4.0)</f>
        <v>4</v>
      </c>
      <c r="F219" s="4" t="str">
        <f>IFERROR(__xludf.DUMMYFUNCTION("""COMPUTED_VALUE"""),"to")</f>
        <v>to</v>
      </c>
      <c r="G219" s="4">
        <f>IFERROR(__xludf.DUMMYFUNCTION("""COMPUTED_VALUE"""),2.0)</f>
        <v>2</v>
      </c>
      <c r="I219" s="4">
        <f t="shared" si="15"/>
        <v>209</v>
      </c>
      <c r="K219" s="4" t="str">
        <f t="shared" ref="K219:S219" si="223">IFS(
K$9=$G219, UPPER(K218) &amp; $U218,
K$9=$E219, LEFT(K218,LEN(K218)-LEN($U218)),
1,UPPER(K218)
)</f>
        <v>GLMNMM</v>
      </c>
      <c r="L219" s="4" t="str">
        <f t="shared" si="223"/>
        <v>lwdv</v>
      </c>
      <c r="M219" s="4" t="str">
        <f t="shared" si="223"/>
        <v>N</v>
      </c>
      <c r="N219" s="4" t="str">
        <f t="shared" si="223"/>
        <v/>
      </c>
      <c r="O219" s="4" t="str">
        <f t="shared" si="223"/>
        <v/>
      </c>
      <c r="P219" s="4" t="str">
        <f t="shared" si="223"/>
        <v>P</v>
      </c>
      <c r="Q219" s="4" t="str">
        <f t="shared" si="223"/>
        <v/>
      </c>
      <c r="R219" s="4" t="str">
        <f t="shared" si="223"/>
        <v>QGLBGMDBVNRRZRTHHWTSTPMPCJQQQLFHHFHGLCRDDLCJ</v>
      </c>
      <c r="S219" s="4" t="str">
        <f t="shared" si="223"/>
        <v/>
      </c>
      <c r="U219" s="4" t="str">
        <f t="shared" si="12"/>
        <v>glmnmm</v>
      </c>
      <c r="V219" s="4" t="str">
        <f t="array" ref="V219">LOWER(IFERROR(PROPER(CONCATENATE(MID(JOIN("",U219),LEN(JOIN("",U219))-ROW(INDIRECT("1:"&amp;LEN(JOIN("",U219))))+1,1))),""))</f>
        <v>mmnmlg</v>
      </c>
      <c r="X219" s="4">
        <f t="shared" si="13"/>
        <v>6</v>
      </c>
      <c r="Y219" s="4" t="b">
        <f t="shared" si="14"/>
        <v>1</v>
      </c>
    </row>
    <row r="220">
      <c r="A220" s="1" t="s">
        <v>53</v>
      </c>
      <c r="B220" s="4" t="str">
        <f>IFERROR(__xludf.DUMMYFUNCTION("SPLIT(A220,"" "")"),"move")</f>
        <v>move</v>
      </c>
      <c r="C220" s="4">
        <f>IFERROR(__xludf.DUMMYFUNCTION("""COMPUTED_VALUE"""),6.0)</f>
        <v>6</v>
      </c>
      <c r="D220" s="4" t="str">
        <f>IFERROR(__xludf.DUMMYFUNCTION("""COMPUTED_VALUE"""),"from")</f>
        <v>from</v>
      </c>
      <c r="E220" s="4">
        <f>IFERROR(__xludf.DUMMYFUNCTION("""COMPUTED_VALUE"""),1.0)</f>
        <v>1</v>
      </c>
      <c r="F220" s="4" t="str">
        <f>IFERROR(__xludf.DUMMYFUNCTION("""COMPUTED_VALUE"""),"to")</f>
        <v>to</v>
      </c>
      <c r="G220" s="4">
        <f>IFERROR(__xludf.DUMMYFUNCTION("""COMPUTED_VALUE"""),8.0)</f>
        <v>8</v>
      </c>
      <c r="I220" s="4">
        <f t="shared" si="15"/>
        <v>210</v>
      </c>
      <c r="K220" s="4" t="str">
        <f t="shared" ref="K220:S220" si="224">IFS(
K$9=$G220, UPPER(K219) &amp; $U219,
K$9=$E220, LEFT(K219,LEN(K219)-LEN($U219)),
1,UPPER(K219)
)</f>
        <v/>
      </c>
      <c r="L220" s="4" t="str">
        <f t="shared" si="224"/>
        <v>LWDV</v>
      </c>
      <c r="M220" s="4" t="str">
        <f t="shared" si="224"/>
        <v>N</v>
      </c>
      <c r="N220" s="4" t="str">
        <f t="shared" si="224"/>
        <v/>
      </c>
      <c r="O220" s="4" t="str">
        <f t="shared" si="224"/>
        <v/>
      </c>
      <c r="P220" s="4" t="str">
        <f t="shared" si="224"/>
        <v>P</v>
      </c>
      <c r="Q220" s="4" t="str">
        <f t="shared" si="224"/>
        <v/>
      </c>
      <c r="R220" s="4" t="str">
        <f t="shared" si="224"/>
        <v>QGLBGMDBVNRRZRTHHWTSTPMPCJQQQLFHHFHGLCRDDLCJglmnmm</v>
      </c>
      <c r="S220" s="4" t="str">
        <f t="shared" si="224"/>
        <v/>
      </c>
      <c r="U220" s="4" t="str">
        <f t="shared" si="12"/>
        <v>wdv</v>
      </c>
      <c r="V220" s="4" t="str">
        <f t="array" ref="V220">LOWER(IFERROR(PROPER(CONCATENATE(MID(JOIN("",U220),LEN(JOIN("",U220))-ROW(INDIRECT("1:"&amp;LEN(JOIN("",U220))))+1,1))),""))</f>
        <v>vdw</v>
      </c>
      <c r="X220" s="4">
        <f t="shared" si="13"/>
        <v>3</v>
      </c>
      <c r="Y220" s="4" t="b">
        <f t="shared" si="14"/>
        <v>1</v>
      </c>
    </row>
    <row r="221">
      <c r="A221" s="1" t="s">
        <v>193</v>
      </c>
      <c r="B221" s="4" t="str">
        <f>IFERROR(__xludf.DUMMYFUNCTION("SPLIT(A221,"" "")"),"move")</f>
        <v>move</v>
      </c>
      <c r="C221" s="4">
        <f>IFERROR(__xludf.DUMMYFUNCTION("""COMPUTED_VALUE"""),3.0)</f>
        <v>3</v>
      </c>
      <c r="D221" s="4" t="str">
        <f>IFERROR(__xludf.DUMMYFUNCTION("""COMPUTED_VALUE"""),"from")</f>
        <v>from</v>
      </c>
      <c r="E221" s="4">
        <f>IFERROR(__xludf.DUMMYFUNCTION("""COMPUTED_VALUE"""),2.0)</f>
        <v>2</v>
      </c>
      <c r="F221" s="4" t="str">
        <f>IFERROR(__xludf.DUMMYFUNCTION("""COMPUTED_VALUE"""),"to")</f>
        <v>to</v>
      </c>
      <c r="G221" s="4">
        <f>IFERROR(__xludf.DUMMYFUNCTION("""COMPUTED_VALUE"""),5.0)</f>
        <v>5</v>
      </c>
      <c r="I221" s="4">
        <f t="shared" si="15"/>
        <v>211</v>
      </c>
      <c r="K221" s="4" t="str">
        <f t="shared" ref="K221:S221" si="225">IFS(
K$9=$G221, UPPER(K220) &amp; $U220,
K$9=$E221, LEFT(K220,LEN(K220)-LEN($U220)),
1,UPPER(K220)
)</f>
        <v/>
      </c>
      <c r="L221" s="4" t="str">
        <f t="shared" si="225"/>
        <v>L</v>
      </c>
      <c r="M221" s="4" t="str">
        <f t="shared" si="225"/>
        <v>N</v>
      </c>
      <c r="N221" s="4" t="str">
        <f t="shared" si="225"/>
        <v/>
      </c>
      <c r="O221" s="4" t="str">
        <f t="shared" si="225"/>
        <v>wdv</v>
      </c>
      <c r="P221" s="4" t="str">
        <f t="shared" si="225"/>
        <v>P</v>
      </c>
      <c r="Q221" s="4" t="str">
        <f t="shared" si="225"/>
        <v/>
      </c>
      <c r="R221" s="4" t="str">
        <f t="shared" si="225"/>
        <v>QGLBGMDBVNRRZRTHHWTSTPMPCJQQQLFHHFHGLCRDDLCJGLMNMM</v>
      </c>
      <c r="S221" s="4" t="str">
        <f t="shared" si="225"/>
        <v/>
      </c>
      <c r="U221" s="4" t="str">
        <f t="shared" si="12"/>
        <v>wdv</v>
      </c>
      <c r="V221" s="4" t="str">
        <f t="array" ref="V221">LOWER(IFERROR(PROPER(CONCATENATE(MID(JOIN("",U221),LEN(JOIN("",U221))-ROW(INDIRECT("1:"&amp;LEN(JOIN("",U221))))+1,1))),""))</f>
        <v>vdw</v>
      </c>
      <c r="X221" s="4">
        <f t="shared" si="13"/>
        <v>3</v>
      </c>
      <c r="Y221" s="4" t="b">
        <f t="shared" si="14"/>
        <v>1</v>
      </c>
    </row>
    <row r="222">
      <c r="A222" s="1" t="s">
        <v>194</v>
      </c>
      <c r="B222" s="4" t="str">
        <f>IFERROR(__xludf.DUMMYFUNCTION("SPLIT(A222,"" "")"),"move")</f>
        <v>move</v>
      </c>
      <c r="C222" s="4">
        <f>IFERROR(__xludf.DUMMYFUNCTION("""COMPUTED_VALUE"""),3.0)</f>
        <v>3</v>
      </c>
      <c r="D222" s="4" t="str">
        <f>IFERROR(__xludf.DUMMYFUNCTION("""COMPUTED_VALUE"""),"from")</f>
        <v>from</v>
      </c>
      <c r="E222" s="4">
        <f>IFERROR(__xludf.DUMMYFUNCTION("""COMPUTED_VALUE"""),5.0)</f>
        <v>5</v>
      </c>
      <c r="F222" s="4" t="str">
        <f>IFERROR(__xludf.DUMMYFUNCTION("""COMPUTED_VALUE"""),"to")</f>
        <v>to</v>
      </c>
      <c r="G222" s="4">
        <f>IFERROR(__xludf.DUMMYFUNCTION("""COMPUTED_VALUE"""),7.0)</f>
        <v>7</v>
      </c>
      <c r="I222" s="4">
        <f t="shared" si="15"/>
        <v>212</v>
      </c>
      <c r="K222" s="4" t="str">
        <f t="shared" ref="K222:S222" si="226">IFS(
K$9=$G222, UPPER(K221) &amp; $U221,
K$9=$E222, LEFT(K221,LEN(K221)-LEN($U221)),
1,UPPER(K221)
)</f>
        <v/>
      </c>
      <c r="L222" s="4" t="str">
        <f t="shared" si="226"/>
        <v>L</v>
      </c>
      <c r="M222" s="4" t="str">
        <f t="shared" si="226"/>
        <v>N</v>
      </c>
      <c r="N222" s="4" t="str">
        <f t="shared" si="226"/>
        <v/>
      </c>
      <c r="O222" s="4" t="str">
        <f t="shared" si="226"/>
        <v/>
      </c>
      <c r="P222" s="4" t="str">
        <f t="shared" si="226"/>
        <v>P</v>
      </c>
      <c r="Q222" s="4" t="str">
        <f t="shared" si="226"/>
        <v>wdv</v>
      </c>
      <c r="R222" s="4" t="str">
        <f t="shared" si="226"/>
        <v>QGLBGMDBVNRRZRTHHWTSTPMPCJQQQLFHHFHGLCRDDLCJGLMNMM</v>
      </c>
      <c r="S222" s="4" t="str">
        <f t="shared" si="226"/>
        <v/>
      </c>
      <c r="U222" s="4" t="str">
        <f t="shared" si="12"/>
        <v>l</v>
      </c>
      <c r="V222" s="4" t="str">
        <f t="array" ref="V222">LOWER(IFERROR(PROPER(CONCATENATE(MID(JOIN("",U222),LEN(JOIN("",U222))-ROW(INDIRECT("1:"&amp;LEN(JOIN("",U222))))+1,1))),""))</f>
        <v>l</v>
      </c>
      <c r="X222" s="4">
        <f t="shared" si="13"/>
        <v>1</v>
      </c>
      <c r="Y222" s="4" t="b">
        <f t="shared" si="14"/>
        <v>1</v>
      </c>
    </row>
    <row r="223">
      <c r="A223" s="1" t="s">
        <v>190</v>
      </c>
      <c r="B223" s="4" t="str">
        <f>IFERROR(__xludf.DUMMYFUNCTION("SPLIT(A223,"" "")"),"move")</f>
        <v>move</v>
      </c>
      <c r="C223" s="4">
        <f>IFERROR(__xludf.DUMMYFUNCTION("""COMPUTED_VALUE"""),1.0)</f>
        <v>1</v>
      </c>
      <c r="D223" s="4" t="str">
        <f>IFERROR(__xludf.DUMMYFUNCTION("""COMPUTED_VALUE"""),"from")</f>
        <v>from</v>
      </c>
      <c r="E223" s="4">
        <f>IFERROR(__xludf.DUMMYFUNCTION("""COMPUTED_VALUE"""),2.0)</f>
        <v>2</v>
      </c>
      <c r="F223" s="4" t="str">
        <f>IFERROR(__xludf.DUMMYFUNCTION("""COMPUTED_VALUE"""),"to")</f>
        <v>to</v>
      </c>
      <c r="G223" s="4">
        <f>IFERROR(__xludf.DUMMYFUNCTION("""COMPUTED_VALUE"""),3.0)</f>
        <v>3</v>
      </c>
      <c r="I223" s="4">
        <f t="shared" si="15"/>
        <v>213</v>
      </c>
      <c r="K223" s="4" t="str">
        <f t="shared" ref="K223:S223" si="227">IFS(
K$9=$G223, UPPER(K222) &amp; $U222,
K$9=$E223, LEFT(K222,LEN(K222)-LEN($U222)),
1,UPPER(K222)
)</f>
        <v/>
      </c>
      <c r="L223" s="4" t="str">
        <f t="shared" si="227"/>
        <v/>
      </c>
      <c r="M223" s="4" t="str">
        <f t="shared" si="227"/>
        <v>Nl</v>
      </c>
      <c r="N223" s="4" t="str">
        <f t="shared" si="227"/>
        <v/>
      </c>
      <c r="O223" s="4" t="str">
        <f t="shared" si="227"/>
        <v/>
      </c>
      <c r="P223" s="4" t="str">
        <f t="shared" si="227"/>
        <v>P</v>
      </c>
      <c r="Q223" s="4" t="str">
        <f t="shared" si="227"/>
        <v>WDV</v>
      </c>
      <c r="R223" s="4" t="str">
        <f t="shared" si="227"/>
        <v>QGLBGMDBVNRRZRTHHWTSTPMPCJQQQLFHHFHGLCRDDLCJGLMNMM</v>
      </c>
      <c r="S223" s="4" t="str">
        <f t="shared" si="227"/>
        <v/>
      </c>
      <c r="U223" s="4" t="str">
        <f t="shared" si="12"/>
        <v>p</v>
      </c>
      <c r="V223" s="4" t="str">
        <f t="array" ref="V223">LOWER(IFERROR(PROPER(CONCATENATE(MID(JOIN("",U223),LEN(JOIN("",U223))-ROW(INDIRECT("1:"&amp;LEN(JOIN("",U223))))+1,1))),""))</f>
        <v>p</v>
      </c>
      <c r="X223" s="4">
        <f t="shared" si="13"/>
        <v>1</v>
      </c>
      <c r="Y223" s="4" t="b">
        <f t="shared" si="14"/>
        <v>1</v>
      </c>
    </row>
    <row r="224">
      <c r="A224" s="1" t="s">
        <v>195</v>
      </c>
      <c r="B224" s="4" t="str">
        <f>IFERROR(__xludf.DUMMYFUNCTION("SPLIT(A224,"" "")"),"move")</f>
        <v>move</v>
      </c>
      <c r="C224" s="4">
        <f>IFERROR(__xludf.DUMMYFUNCTION("""COMPUTED_VALUE"""),1.0)</f>
        <v>1</v>
      </c>
      <c r="D224" s="4" t="str">
        <f>IFERROR(__xludf.DUMMYFUNCTION("""COMPUTED_VALUE"""),"from")</f>
        <v>from</v>
      </c>
      <c r="E224" s="4">
        <f>IFERROR(__xludf.DUMMYFUNCTION("""COMPUTED_VALUE"""),6.0)</f>
        <v>6</v>
      </c>
      <c r="F224" s="4" t="str">
        <f>IFERROR(__xludf.DUMMYFUNCTION("""COMPUTED_VALUE"""),"to")</f>
        <v>to</v>
      </c>
      <c r="G224" s="4">
        <f>IFERROR(__xludf.DUMMYFUNCTION("""COMPUTED_VALUE"""),8.0)</f>
        <v>8</v>
      </c>
      <c r="I224" s="4">
        <f t="shared" si="15"/>
        <v>214</v>
      </c>
      <c r="K224" s="4" t="str">
        <f t="shared" ref="K224:S224" si="228">IFS(
K$9=$G224, UPPER(K223) &amp; $U223,
K$9=$E224, LEFT(K223,LEN(K223)-LEN($U223)),
1,UPPER(K223)
)</f>
        <v/>
      </c>
      <c r="L224" s="4" t="str">
        <f t="shared" si="228"/>
        <v/>
      </c>
      <c r="M224" s="4" t="str">
        <f t="shared" si="228"/>
        <v>NL</v>
      </c>
      <c r="N224" s="4" t="str">
        <f t="shared" si="228"/>
        <v/>
      </c>
      <c r="O224" s="4" t="str">
        <f t="shared" si="228"/>
        <v/>
      </c>
      <c r="P224" s="4" t="str">
        <f t="shared" si="228"/>
        <v/>
      </c>
      <c r="Q224" s="4" t="str">
        <f t="shared" si="228"/>
        <v>WDV</v>
      </c>
      <c r="R224" s="4" t="str">
        <f t="shared" si="228"/>
        <v>QGLBGMDBVNRRZRTHHWTSTPMPCJQQQLFHHFHGLCRDDLCJGLMNMMp</v>
      </c>
      <c r="S224" s="4" t="str">
        <f t="shared" si="228"/>
        <v/>
      </c>
      <c r="U224" s="4" t="str">
        <f t="shared" si="12"/>
        <v>jglmnmmp</v>
      </c>
      <c r="V224" s="4" t="str">
        <f t="array" ref="V224">LOWER(IFERROR(PROPER(CONCATENATE(MID(JOIN("",U224),LEN(JOIN("",U224))-ROW(INDIRECT("1:"&amp;LEN(JOIN("",U224))))+1,1))),""))</f>
        <v>pmmnmlgj</v>
      </c>
      <c r="X224" s="4">
        <f t="shared" si="13"/>
        <v>8</v>
      </c>
      <c r="Y224" s="4" t="b">
        <f t="shared" si="14"/>
        <v>1</v>
      </c>
    </row>
    <row r="225">
      <c r="A225" s="1" t="s">
        <v>196</v>
      </c>
      <c r="B225" s="4" t="str">
        <f>IFERROR(__xludf.DUMMYFUNCTION("SPLIT(A225,"" "")"),"move")</f>
        <v>move</v>
      </c>
      <c r="C225" s="4">
        <f>IFERROR(__xludf.DUMMYFUNCTION("""COMPUTED_VALUE"""),8.0)</f>
        <v>8</v>
      </c>
      <c r="D225" s="4" t="str">
        <f>IFERROR(__xludf.DUMMYFUNCTION("""COMPUTED_VALUE"""),"from")</f>
        <v>from</v>
      </c>
      <c r="E225" s="4">
        <f>IFERROR(__xludf.DUMMYFUNCTION("""COMPUTED_VALUE"""),8.0)</f>
        <v>8</v>
      </c>
      <c r="F225" s="4" t="str">
        <f>IFERROR(__xludf.DUMMYFUNCTION("""COMPUTED_VALUE"""),"to")</f>
        <v>to</v>
      </c>
      <c r="G225" s="4">
        <f>IFERROR(__xludf.DUMMYFUNCTION("""COMPUTED_VALUE"""),5.0)</f>
        <v>5</v>
      </c>
      <c r="I225" s="4">
        <f t="shared" si="15"/>
        <v>215</v>
      </c>
      <c r="K225" s="4" t="str">
        <f t="shared" ref="K225:S225" si="229">IFS(
K$9=$G225, UPPER(K224) &amp; $U224,
K$9=$E225, LEFT(K224,LEN(K224)-LEN($U224)),
1,UPPER(K224)
)</f>
        <v/>
      </c>
      <c r="L225" s="4" t="str">
        <f t="shared" si="229"/>
        <v/>
      </c>
      <c r="M225" s="4" t="str">
        <f t="shared" si="229"/>
        <v>NL</v>
      </c>
      <c r="N225" s="4" t="str">
        <f t="shared" si="229"/>
        <v/>
      </c>
      <c r="O225" s="4" t="str">
        <f t="shared" si="229"/>
        <v>jglmnmmp</v>
      </c>
      <c r="P225" s="4" t="str">
        <f t="shared" si="229"/>
        <v/>
      </c>
      <c r="Q225" s="4" t="str">
        <f t="shared" si="229"/>
        <v>WDV</v>
      </c>
      <c r="R225" s="4" t="str">
        <f t="shared" si="229"/>
        <v>QGLBGMDBVNRRZRTHHWTSTPMPCJQQQLFHHFHGLCRDDLC</v>
      </c>
      <c r="S225" s="4" t="str">
        <f t="shared" si="229"/>
        <v/>
      </c>
      <c r="U225" s="4" t="str">
        <f t="shared" si="12"/>
        <v>dv</v>
      </c>
      <c r="V225" s="4" t="str">
        <f t="array" ref="V225">LOWER(IFERROR(PROPER(CONCATENATE(MID(JOIN("",U225),LEN(JOIN("",U225))-ROW(INDIRECT("1:"&amp;LEN(JOIN("",U225))))+1,1))),""))</f>
        <v>vd</v>
      </c>
      <c r="X225" s="4">
        <f t="shared" si="13"/>
        <v>2</v>
      </c>
      <c r="Y225" s="4" t="b">
        <f t="shared" si="14"/>
        <v>1</v>
      </c>
    </row>
    <row r="226">
      <c r="A226" s="1" t="s">
        <v>197</v>
      </c>
      <c r="B226" s="4" t="str">
        <f>IFERROR(__xludf.DUMMYFUNCTION("SPLIT(A226,"" "")"),"move")</f>
        <v>move</v>
      </c>
      <c r="C226" s="4">
        <f>IFERROR(__xludf.DUMMYFUNCTION("""COMPUTED_VALUE"""),2.0)</f>
        <v>2</v>
      </c>
      <c r="D226" s="4" t="str">
        <f>IFERROR(__xludf.DUMMYFUNCTION("""COMPUTED_VALUE"""),"from")</f>
        <v>from</v>
      </c>
      <c r="E226" s="4">
        <f>IFERROR(__xludf.DUMMYFUNCTION("""COMPUTED_VALUE"""),7.0)</f>
        <v>7</v>
      </c>
      <c r="F226" s="4" t="str">
        <f>IFERROR(__xludf.DUMMYFUNCTION("""COMPUTED_VALUE"""),"to")</f>
        <v>to</v>
      </c>
      <c r="G226" s="4">
        <f>IFERROR(__xludf.DUMMYFUNCTION("""COMPUTED_VALUE"""),4.0)</f>
        <v>4</v>
      </c>
      <c r="I226" s="4">
        <f t="shared" si="15"/>
        <v>216</v>
      </c>
      <c r="K226" s="4" t="str">
        <f t="shared" ref="K226:S226" si="230">IFS(
K$9=$G226, UPPER(K225) &amp; $U225,
K$9=$E226, LEFT(K225,LEN(K225)-LEN($U225)),
1,UPPER(K225)
)</f>
        <v/>
      </c>
      <c r="L226" s="4" t="str">
        <f t="shared" si="230"/>
        <v/>
      </c>
      <c r="M226" s="4" t="str">
        <f t="shared" si="230"/>
        <v>NL</v>
      </c>
      <c r="N226" s="4" t="str">
        <f t="shared" si="230"/>
        <v>dv</v>
      </c>
      <c r="O226" s="4" t="str">
        <f t="shared" si="230"/>
        <v>JGLMNMMP</v>
      </c>
      <c r="P226" s="4" t="str">
        <f t="shared" si="230"/>
        <v/>
      </c>
      <c r="Q226" s="4" t="str">
        <f t="shared" si="230"/>
        <v>W</v>
      </c>
      <c r="R226" s="4" t="str">
        <f t="shared" si="230"/>
        <v>QGLBGMDBVNRRZRTHHWTSTPMPCJQQQLFHHFHGLCRDDLC</v>
      </c>
      <c r="S226" s="4" t="str">
        <f t="shared" si="230"/>
        <v/>
      </c>
      <c r="U226" s="4" t="str">
        <f t="shared" si="12"/>
        <v>w</v>
      </c>
      <c r="V226" s="4" t="str">
        <f t="array" ref="V226">LOWER(IFERROR(PROPER(CONCATENATE(MID(JOIN("",U226),LEN(JOIN("",U226))-ROW(INDIRECT("1:"&amp;LEN(JOIN("",U226))))+1,1))),""))</f>
        <v>w</v>
      </c>
      <c r="X226" s="4">
        <f t="shared" si="13"/>
        <v>1</v>
      </c>
      <c r="Y226" s="4" t="b">
        <f t="shared" si="14"/>
        <v>1</v>
      </c>
    </row>
    <row r="227">
      <c r="A227" s="1" t="s">
        <v>198</v>
      </c>
      <c r="B227" s="4" t="str">
        <f>IFERROR(__xludf.DUMMYFUNCTION("SPLIT(A227,"" "")"),"move")</f>
        <v>move</v>
      </c>
      <c r="C227" s="4">
        <f>IFERROR(__xludf.DUMMYFUNCTION("""COMPUTED_VALUE"""),1.0)</f>
        <v>1</v>
      </c>
      <c r="D227" s="4" t="str">
        <f>IFERROR(__xludf.DUMMYFUNCTION("""COMPUTED_VALUE"""),"from")</f>
        <v>from</v>
      </c>
      <c r="E227" s="4">
        <f>IFERROR(__xludf.DUMMYFUNCTION("""COMPUTED_VALUE"""),7.0)</f>
        <v>7</v>
      </c>
      <c r="F227" s="4" t="str">
        <f>IFERROR(__xludf.DUMMYFUNCTION("""COMPUTED_VALUE"""),"to")</f>
        <v>to</v>
      </c>
      <c r="G227" s="4">
        <f>IFERROR(__xludf.DUMMYFUNCTION("""COMPUTED_VALUE"""),9.0)</f>
        <v>9</v>
      </c>
      <c r="I227" s="4">
        <f t="shared" si="15"/>
        <v>217</v>
      </c>
      <c r="K227" s="4" t="str">
        <f t="shared" ref="K227:S227" si="231">IFS(
K$9=$G227, UPPER(K226) &amp; $U226,
K$9=$E227, LEFT(K226,LEN(K226)-LEN($U226)),
1,UPPER(K226)
)</f>
        <v/>
      </c>
      <c r="L227" s="4" t="str">
        <f t="shared" si="231"/>
        <v/>
      </c>
      <c r="M227" s="4" t="str">
        <f t="shared" si="231"/>
        <v>NL</v>
      </c>
      <c r="N227" s="4" t="str">
        <f t="shared" si="231"/>
        <v>DV</v>
      </c>
      <c r="O227" s="4" t="str">
        <f t="shared" si="231"/>
        <v>JGLMNMMP</v>
      </c>
      <c r="P227" s="4" t="str">
        <f t="shared" si="231"/>
        <v/>
      </c>
      <c r="Q227" s="4" t="str">
        <f t="shared" si="231"/>
        <v/>
      </c>
      <c r="R227" s="4" t="str">
        <f t="shared" si="231"/>
        <v>QGLBGMDBVNRRZRTHHWTSTPMPCJQQQLFHHFHGLCRDDLC</v>
      </c>
      <c r="S227" s="4" t="str">
        <f t="shared" si="231"/>
        <v>w</v>
      </c>
      <c r="U227" s="4" t="str">
        <f t="shared" si="12"/>
        <v>mmp</v>
      </c>
      <c r="V227" s="4" t="str">
        <f t="array" ref="V227">LOWER(IFERROR(PROPER(CONCATENATE(MID(JOIN("",U227),LEN(JOIN("",U227))-ROW(INDIRECT("1:"&amp;LEN(JOIN("",U227))))+1,1))),""))</f>
        <v>pmm</v>
      </c>
      <c r="X227" s="4">
        <f t="shared" si="13"/>
        <v>3</v>
      </c>
      <c r="Y227" s="4" t="b">
        <f t="shared" si="14"/>
        <v>1</v>
      </c>
    </row>
    <row r="228">
      <c r="A228" s="1" t="s">
        <v>199</v>
      </c>
      <c r="B228" s="4" t="str">
        <f>IFERROR(__xludf.DUMMYFUNCTION("SPLIT(A228,"" "")"),"move")</f>
        <v>move</v>
      </c>
      <c r="C228" s="4">
        <f>IFERROR(__xludf.DUMMYFUNCTION("""COMPUTED_VALUE"""),3.0)</f>
        <v>3</v>
      </c>
      <c r="D228" s="4" t="str">
        <f>IFERROR(__xludf.DUMMYFUNCTION("""COMPUTED_VALUE"""),"from")</f>
        <v>from</v>
      </c>
      <c r="E228" s="4">
        <f>IFERROR(__xludf.DUMMYFUNCTION("""COMPUTED_VALUE"""),5.0)</f>
        <v>5</v>
      </c>
      <c r="F228" s="4" t="str">
        <f>IFERROR(__xludf.DUMMYFUNCTION("""COMPUTED_VALUE"""),"to")</f>
        <v>to</v>
      </c>
      <c r="G228" s="4">
        <f>IFERROR(__xludf.DUMMYFUNCTION("""COMPUTED_VALUE"""),8.0)</f>
        <v>8</v>
      </c>
      <c r="I228" s="4">
        <f t="shared" si="15"/>
        <v>218</v>
      </c>
      <c r="K228" s="4" t="str">
        <f t="shared" ref="K228:S228" si="232">IFS(
K$9=$G228, UPPER(K227) &amp; $U227,
K$9=$E228, LEFT(K227,LEN(K227)-LEN($U227)),
1,UPPER(K227)
)</f>
        <v/>
      </c>
      <c r="L228" s="4" t="str">
        <f t="shared" si="232"/>
        <v/>
      </c>
      <c r="M228" s="4" t="str">
        <f t="shared" si="232"/>
        <v>NL</v>
      </c>
      <c r="N228" s="4" t="str">
        <f t="shared" si="232"/>
        <v>DV</v>
      </c>
      <c r="O228" s="4" t="str">
        <f t="shared" si="232"/>
        <v>JGLMN</v>
      </c>
      <c r="P228" s="4" t="str">
        <f t="shared" si="232"/>
        <v/>
      </c>
      <c r="Q228" s="4" t="str">
        <f t="shared" si="232"/>
        <v/>
      </c>
      <c r="R228" s="4" t="str">
        <f t="shared" si="232"/>
        <v>QGLBGMDBVNRRZRTHHWTSTPMPCJQQQLFHHFHGLCRDDLCmmp</v>
      </c>
      <c r="S228" s="4" t="str">
        <f t="shared" si="232"/>
        <v>W</v>
      </c>
      <c r="U228" s="4" t="str">
        <f t="shared" si="12"/>
        <v>dv</v>
      </c>
      <c r="V228" s="4" t="str">
        <f t="array" ref="V228">LOWER(IFERROR(PROPER(CONCATENATE(MID(JOIN("",U228),LEN(JOIN("",U228))-ROW(INDIRECT("1:"&amp;LEN(JOIN("",U228))))+1,1))),""))</f>
        <v>vd</v>
      </c>
      <c r="X228" s="4">
        <f t="shared" si="13"/>
        <v>2</v>
      </c>
      <c r="Y228" s="4" t="b">
        <f t="shared" si="14"/>
        <v>1</v>
      </c>
    </row>
    <row r="229">
      <c r="A229" s="1" t="s">
        <v>200</v>
      </c>
      <c r="B229" s="4" t="str">
        <f>IFERROR(__xludf.DUMMYFUNCTION("SPLIT(A229,"" "")"),"move")</f>
        <v>move</v>
      </c>
      <c r="C229" s="4">
        <f>IFERROR(__xludf.DUMMYFUNCTION("""COMPUTED_VALUE"""),2.0)</f>
        <v>2</v>
      </c>
      <c r="D229" s="4" t="str">
        <f>IFERROR(__xludf.DUMMYFUNCTION("""COMPUTED_VALUE"""),"from")</f>
        <v>from</v>
      </c>
      <c r="E229" s="4">
        <f>IFERROR(__xludf.DUMMYFUNCTION("""COMPUTED_VALUE"""),4.0)</f>
        <v>4</v>
      </c>
      <c r="F229" s="4" t="str">
        <f>IFERROR(__xludf.DUMMYFUNCTION("""COMPUTED_VALUE"""),"to")</f>
        <v>to</v>
      </c>
      <c r="G229" s="4">
        <f>IFERROR(__xludf.DUMMYFUNCTION("""COMPUTED_VALUE"""),6.0)</f>
        <v>6</v>
      </c>
      <c r="I229" s="4">
        <f t="shared" si="15"/>
        <v>219</v>
      </c>
      <c r="K229" s="4" t="str">
        <f t="shared" ref="K229:S229" si="233">IFS(
K$9=$G229, UPPER(K228) &amp; $U228,
K$9=$E229, LEFT(K228,LEN(K228)-LEN($U228)),
1,UPPER(K228)
)</f>
        <v/>
      </c>
      <c r="L229" s="4" t="str">
        <f t="shared" si="233"/>
        <v/>
      </c>
      <c r="M229" s="4" t="str">
        <f t="shared" si="233"/>
        <v>NL</v>
      </c>
      <c r="N229" s="4" t="str">
        <f t="shared" si="233"/>
        <v/>
      </c>
      <c r="O229" s="4" t="str">
        <f t="shared" si="233"/>
        <v>JGLMN</v>
      </c>
      <c r="P229" s="4" t="str">
        <f t="shared" si="233"/>
        <v>dv</v>
      </c>
      <c r="Q229" s="4" t="str">
        <f t="shared" si="233"/>
        <v/>
      </c>
      <c r="R229" s="4" t="str">
        <f t="shared" si="233"/>
        <v>QGLBGMDBVNRRZRTHHWTSTPMPCJQQQLFHHFHGLCRDDLCMMP</v>
      </c>
      <c r="S229" s="4" t="str">
        <f t="shared" si="233"/>
        <v>W</v>
      </c>
      <c r="U229" s="4" t="str">
        <f t="shared" si="12"/>
        <v>lmn</v>
      </c>
      <c r="V229" s="4" t="str">
        <f t="array" ref="V229">LOWER(IFERROR(PROPER(CONCATENATE(MID(JOIN("",U229),LEN(JOIN("",U229))-ROW(INDIRECT("1:"&amp;LEN(JOIN("",U229))))+1,1))),""))</f>
        <v>nml</v>
      </c>
      <c r="X229" s="4">
        <f t="shared" si="13"/>
        <v>3</v>
      </c>
      <c r="Y229" s="4" t="b">
        <f t="shared" si="14"/>
        <v>1</v>
      </c>
    </row>
    <row r="230">
      <c r="A230" s="1" t="s">
        <v>199</v>
      </c>
      <c r="B230" s="4" t="str">
        <f>IFERROR(__xludf.DUMMYFUNCTION("SPLIT(A230,"" "")"),"move")</f>
        <v>move</v>
      </c>
      <c r="C230" s="4">
        <f>IFERROR(__xludf.DUMMYFUNCTION("""COMPUTED_VALUE"""),3.0)</f>
        <v>3</v>
      </c>
      <c r="D230" s="4" t="str">
        <f>IFERROR(__xludf.DUMMYFUNCTION("""COMPUTED_VALUE"""),"from")</f>
        <v>from</v>
      </c>
      <c r="E230" s="4">
        <f>IFERROR(__xludf.DUMMYFUNCTION("""COMPUTED_VALUE"""),5.0)</f>
        <v>5</v>
      </c>
      <c r="F230" s="4" t="str">
        <f>IFERROR(__xludf.DUMMYFUNCTION("""COMPUTED_VALUE"""),"to")</f>
        <v>to</v>
      </c>
      <c r="G230" s="4">
        <f>IFERROR(__xludf.DUMMYFUNCTION("""COMPUTED_VALUE"""),8.0)</f>
        <v>8</v>
      </c>
      <c r="I230" s="4">
        <f t="shared" si="15"/>
        <v>220</v>
      </c>
      <c r="K230" s="4" t="str">
        <f t="shared" ref="K230:S230" si="234">IFS(
K$9=$G230, UPPER(K229) &amp; $U229,
K$9=$E230, LEFT(K229,LEN(K229)-LEN($U229)),
1,UPPER(K229)
)</f>
        <v/>
      </c>
      <c r="L230" s="4" t="str">
        <f t="shared" si="234"/>
        <v/>
      </c>
      <c r="M230" s="4" t="str">
        <f t="shared" si="234"/>
        <v>NL</v>
      </c>
      <c r="N230" s="4" t="str">
        <f t="shared" si="234"/>
        <v/>
      </c>
      <c r="O230" s="4" t="str">
        <f t="shared" si="234"/>
        <v>JG</v>
      </c>
      <c r="P230" s="4" t="str">
        <f t="shared" si="234"/>
        <v>DV</v>
      </c>
      <c r="Q230" s="4" t="str">
        <f t="shared" si="234"/>
        <v/>
      </c>
      <c r="R230" s="4" t="str">
        <f t="shared" si="234"/>
        <v>QGLBGMDBVNRRZRTHHWTSTPMPCJQQQLFHHFHGLCRDDLCMMPlmn</v>
      </c>
      <c r="S230" s="4" t="str">
        <f t="shared" si="234"/>
        <v>W</v>
      </c>
      <c r="U230" s="4" t="str">
        <f t="shared" si="12"/>
        <v>nl</v>
      </c>
      <c r="V230" s="4" t="str">
        <f t="array" ref="V230">LOWER(IFERROR(PROPER(CONCATENATE(MID(JOIN("",U230),LEN(JOIN("",U230))-ROW(INDIRECT("1:"&amp;LEN(JOIN("",U230))))+1,1))),""))</f>
        <v>ln</v>
      </c>
      <c r="X230" s="4">
        <f t="shared" si="13"/>
        <v>2</v>
      </c>
      <c r="Y230" s="4" t="b">
        <f t="shared" si="14"/>
        <v>1</v>
      </c>
    </row>
    <row r="231">
      <c r="A231" s="1" t="s">
        <v>201</v>
      </c>
      <c r="B231" s="4" t="str">
        <f>IFERROR(__xludf.DUMMYFUNCTION("SPLIT(A231,"" "")"),"move")</f>
        <v>move</v>
      </c>
      <c r="C231" s="4">
        <f>IFERROR(__xludf.DUMMYFUNCTION("""COMPUTED_VALUE"""),2.0)</f>
        <v>2</v>
      </c>
      <c r="D231" s="4" t="str">
        <f>IFERROR(__xludf.DUMMYFUNCTION("""COMPUTED_VALUE"""),"from")</f>
        <v>from</v>
      </c>
      <c r="E231" s="4">
        <f>IFERROR(__xludf.DUMMYFUNCTION("""COMPUTED_VALUE"""),3.0)</f>
        <v>3</v>
      </c>
      <c r="F231" s="4" t="str">
        <f>IFERROR(__xludf.DUMMYFUNCTION("""COMPUTED_VALUE"""),"to")</f>
        <v>to</v>
      </c>
      <c r="G231" s="4">
        <f>IFERROR(__xludf.DUMMYFUNCTION("""COMPUTED_VALUE"""),4.0)</f>
        <v>4</v>
      </c>
      <c r="I231" s="4">
        <f t="shared" si="15"/>
        <v>221</v>
      </c>
      <c r="K231" s="4" t="str">
        <f t="shared" ref="K231:S231" si="235">IFS(
K$9=$G231, UPPER(K230) &amp; $U230,
K$9=$E231, LEFT(K230,LEN(K230)-LEN($U230)),
1,UPPER(K230)
)</f>
        <v/>
      </c>
      <c r="L231" s="4" t="str">
        <f t="shared" si="235"/>
        <v/>
      </c>
      <c r="M231" s="4" t="str">
        <f t="shared" si="235"/>
        <v/>
      </c>
      <c r="N231" s="4" t="str">
        <f t="shared" si="235"/>
        <v>nl</v>
      </c>
      <c r="O231" s="4" t="str">
        <f t="shared" si="235"/>
        <v>JG</v>
      </c>
      <c r="P231" s="4" t="str">
        <f t="shared" si="235"/>
        <v>DV</v>
      </c>
      <c r="Q231" s="4" t="str">
        <f t="shared" si="235"/>
        <v/>
      </c>
      <c r="R231" s="4" t="str">
        <f t="shared" si="235"/>
        <v>QGLBGMDBVNRRZRTHHWTSTPMPCJQQQLFHHFHGLCRDDLCMMPLMN</v>
      </c>
      <c r="S231" s="4" t="str">
        <f t="shared" si="235"/>
        <v>W</v>
      </c>
      <c r="U231" s="4" t="str">
        <f t="shared" si="12"/>
        <v>dv</v>
      </c>
      <c r="V231" s="4" t="str">
        <f t="array" ref="V231">LOWER(IFERROR(PROPER(CONCATENATE(MID(JOIN("",U231),LEN(JOIN("",U231))-ROW(INDIRECT("1:"&amp;LEN(JOIN("",U231))))+1,1))),""))</f>
        <v>vd</v>
      </c>
      <c r="X231" s="4">
        <f t="shared" si="13"/>
        <v>2</v>
      </c>
      <c r="Y231" s="4" t="b">
        <f t="shared" si="14"/>
        <v>1</v>
      </c>
    </row>
    <row r="232">
      <c r="A232" s="1" t="s">
        <v>202</v>
      </c>
      <c r="B232" s="4" t="str">
        <f>IFERROR(__xludf.DUMMYFUNCTION("SPLIT(A232,"" "")"),"move")</f>
        <v>move</v>
      </c>
      <c r="C232" s="4">
        <f>IFERROR(__xludf.DUMMYFUNCTION("""COMPUTED_VALUE"""),2.0)</f>
        <v>2</v>
      </c>
      <c r="D232" s="4" t="str">
        <f>IFERROR(__xludf.DUMMYFUNCTION("""COMPUTED_VALUE"""),"from")</f>
        <v>from</v>
      </c>
      <c r="E232" s="4">
        <f>IFERROR(__xludf.DUMMYFUNCTION("""COMPUTED_VALUE"""),6.0)</f>
        <v>6</v>
      </c>
      <c r="F232" s="4" t="str">
        <f>IFERROR(__xludf.DUMMYFUNCTION("""COMPUTED_VALUE"""),"to")</f>
        <v>to</v>
      </c>
      <c r="G232" s="4">
        <f>IFERROR(__xludf.DUMMYFUNCTION("""COMPUTED_VALUE"""),5.0)</f>
        <v>5</v>
      </c>
      <c r="I232" s="4">
        <f t="shared" si="15"/>
        <v>222</v>
      </c>
      <c r="K232" s="4" t="str">
        <f t="shared" ref="K232:S232" si="236">IFS(
K$9=$G232, UPPER(K231) &amp; $U231,
K$9=$E232, LEFT(K231,LEN(K231)-LEN($U231)),
1,UPPER(K231)
)</f>
        <v/>
      </c>
      <c r="L232" s="4" t="str">
        <f t="shared" si="236"/>
        <v/>
      </c>
      <c r="M232" s="4" t="str">
        <f t="shared" si="236"/>
        <v/>
      </c>
      <c r="N232" s="4" t="str">
        <f t="shared" si="236"/>
        <v>NL</v>
      </c>
      <c r="O232" s="4" t="str">
        <f t="shared" si="236"/>
        <v>JGdv</v>
      </c>
      <c r="P232" s="4" t="str">
        <f t="shared" si="236"/>
        <v/>
      </c>
      <c r="Q232" s="4" t="str">
        <f t="shared" si="236"/>
        <v/>
      </c>
      <c r="R232" s="4" t="str">
        <f t="shared" si="236"/>
        <v>QGLBGMDBVNRRZRTHHWTSTPMPCJQQQLFHHFHGLCRDDLCMMPLMN</v>
      </c>
      <c r="S232" s="4" t="str">
        <f t="shared" si="236"/>
        <v>W</v>
      </c>
      <c r="U232" s="4" t="str">
        <f t="shared" si="12"/>
        <v>w</v>
      </c>
      <c r="V232" s="4" t="str">
        <f t="array" ref="V232">LOWER(IFERROR(PROPER(CONCATENATE(MID(JOIN("",U232),LEN(JOIN("",U232))-ROW(INDIRECT("1:"&amp;LEN(JOIN("",U232))))+1,1))),""))</f>
        <v>w</v>
      </c>
      <c r="X232" s="4">
        <f t="shared" si="13"/>
        <v>1</v>
      </c>
      <c r="Y232" s="4" t="b">
        <f t="shared" si="14"/>
        <v>1</v>
      </c>
    </row>
    <row r="233">
      <c r="A233" s="1" t="s">
        <v>203</v>
      </c>
      <c r="B233" s="4" t="str">
        <f>IFERROR(__xludf.DUMMYFUNCTION("SPLIT(A233,"" "")"),"move")</f>
        <v>move</v>
      </c>
      <c r="C233" s="4">
        <f>IFERROR(__xludf.DUMMYFUNCTION("""COMPUTED_VALUE"""),1.0)</f>
        <v>1</v>
      </c>
      <c r="D233" s="4" t="str">
        <f>IFERROR(__xludf.DUMMYFUNCTION("""COMPUTED_VALUE"""),"from")</f>
        <v>from</v>
      </c>
      <c r="E233" s="4">
        <f>IFERROR(__xludf.DUMMYFUNCTION("""COMPUTED_VALUE"""),9.0)</f>
        <v>9</v>
      </c>
      <c r="F233" s="4" t="str">
        <f>IFERROR(__xludf.DUMMYFUNCTION("""COMPUTED_VALUE"""),"to")</f>
        <v>to</v>
      </c>
      <c r="G233" s="4">
        <f>IFERROR(__xludf.DUMMYFUNCTION("""COMPUTED_VALUE"""),8.0)</f>
        <v>8</v>
      </c>
      <c r="I233" s="4">
        <f t="shared" si="15"/>
        <v>223</v>
      </c>
      <c r="K233" s="4" t="str">
        <f t="shared" ref="K233:S233" si="237">IFS(
K$9=$G233, UPPER(K232) &amp; $U232,
K$9=$E233, LEFT(K232,LEN(K232)-LEN($U232)),
1,UPPER(K232)
)</f>
        <v/>
      </c>
      <c r="L233" s="4" t="str">
        <f t="shared" si="237"/>
        <v/>
      </c>
      <c r="M233" s="4" t="str">
        <f t="shared" si="237"/>
        <v/>
      </c>
      <c r="N233" s="4" t="str">
        <f t="shared" si="237"/>
        <v>NL</v>
      </c>
      <c r="O233" s="4" t="str">
        <f t="shared" si="237"/>
        <v>JGDV</v>
      </c>
      <c r="P233" s="4" t="str">
        <f t="shared" si="237"/>
        <v/>
      </c>
      <c r="Q233" s="4" t="str">
        <f t="shared" si="237"/>
        <v/>
      </c>
      <c r="R233" s="4" t="str">
        <f t="shared" si="237"/>
        <v>QGLBGMDBVNRRZRTHHWTSTPMPCJQQQLFHHFHGLCRDDLCMMPLMNw</v>
      </c>
      <c r="S233" s="4" t="str">
        <f t="shared" si="237"/>
        <v/>
      </c>
      <c r="U233" s="4" t="str">
        <f t="shared" si="12"/>
        <v>lbgmdbvnrrzrthhwtstpmpcjqqqlfhhfhglcrddlcmmplmnw</v>
      </c>
      <c r="V233" s="4" t="str">
        <f t="array" ref="V233">LOWER(IFERROR(PROPER(CONCATENATE(MID(JOIN("",U233),LEN(JOIN("",U233))-ROW(INDIRECT("1:"&amp;LEN(JOIN("",U233))))+1,1))),""))</f>
        <v>wnmlpmmclddrclghfhhflqqqjcpmptstwhhtrzrrnvbdmgbl</v>
      </c>
      <c r="X233" s="4">
        <f t="shared" si="13"/>
        <v>48</v>
      </c>
      <c r="Y233" s="4" t="b">
        <f t="shared" si="14"/>
        <v>1</v>
      </c>
    </row>
    <row r="234">
      <c r="A234" s="1" t="s">
        <v>204</v>
      </c>
      <c r="B234" s="4" t="str">
        <f>IFERROR(__xludf.DUMMYFUNCTION("SPLIT(A234,"" "")"),"move")</f>
        <v>move</v>
      </c>
      <c r="C234" s="4">
        <f>IFERROR(__xludf.DUMMYFUNCTION("""COMPUTED_VALUE"""),48.0)</f>
        <v>48</v>
      </c>
      <c r="D234" s="4" t="str">
        <f>IFERROR(__xludf.DUMMYFUNCTION("""COMPUTED_VALUE"""),"from")</f>
        <v>from</v>
      </c>
      <c r="E234" s="4">
        <f>IFERROR(__xludf.DUMMYFUNCTION("""COMPUTED_VALUE"""),8.0)</f>
        <v>8</v>
      </c>
      <c r="F234" s="4" t="str">
        <f>IFERROR(__xludf.DUMMYFUNCTION("""COMPUTED_VALUE"""),"to")</f>
        <v>to</v>
      </c>
      <c r="G234" s="4">
        <f>IFERROR(__xludf.DUMMYFUNCTION("""COMPUTED_VALUE"""),5.0)</f>
        <v>5</v>
      </c>
      <c r="I234" s="4">
        <f t="shared" si="15"/>
        <v>224</v>
      </c>
      <c r="K234" s="4" t="str">
        <f t="shared" ref="K234:S234" si="238">IFS(
K$9=$G234, UPPER(K233) &amp; $U233,
K$9=$E234, LEFT(K233,LEN(K233)-LEN($U233)),
1,UPPER(K233)
)</f>
        <v/>
      </c>
      <c r="L234" s="4" t="str">
        <f t="shared" si="238"/>
        <v/>
      </c>
      <c r="M234" s="4" t="str">
        <f t="shared" si="238"/>
        <v/>
      </c>
      <c r="N234" s="4" t="str">
        <f t="shared" si="238"/>
        <v>NL</v>
      </c>
      <c r="O234" s="4" t="str">
        <f t="shared" si="238"/>
        <v>JGDVlbgmdbvnrrzrthhwtstpmpcjqqqlfhhfhglcrddlcmmplmnw</v>
      </c>
      <c r="P234" s="4" t="str">
        <f t="shared" si="238"/>
        <v/>
      </c>
      <c r="Q234" s="4" t="str">
        <f t="shared" si="238"/>
        <v/>
      </c>
      <c r="R234" s="4" t="str">
        <f t="shared" si="238"/>
        <v>QG</v>
      </c>
      <c r="S234" s="4" t="str">
        <f t="shared" si="238"/>
        <v/>
      </c>
      <c r="U234" s="4" t="str">
        <f t="shared" si="12"/>
        <v>g</v>
      </c>
      <c r="V234" s="4" t="str">
        <f t="array" ref="V234">LOWER(IFERROR(PROPER(CONCATENATE(MID(JOIN("",U234),LEN(JOIN("",U234))-ROW(INDIRECT("1:"&amp;LEN(JOIN("",U234))))+1,1))),""))</f>
        <v>g</v>
      </c>
      <c r="X234" s="4">
        <f t="shared" si="13"/>
        <v>1</v>
      </c>
      <c r="Y234" s="4" t="b">
        <f t="shared" si="14"/>
        <v>1</v>
      </c>
    </row>
    <row r="235">
      <c r="A235" s="1" t="s">
        <v>95</v>
      </c>
      <c r="B235" s="4" t="str">
        <f>IFERROR(__xludf.DUMMYFUNCTION("SPLIT(A235,"" "")"),"move")</f>
        <v>move</v>
      </c>
      <c r="C235" s="4">
        <f>IFERROR(__xludf.DUMMYFUNCTION("""COMPUTED_VALUE"""),1.0)</f>
        <v>1</v>
      </c>
      <c r="D235" s="4" t="str">
        <f>IFERROR(__xludf.DUMMYFUNCTION("""COMPUTED_VALUE"""),"from")</f>
        <v>from</v>
      </c>
      <c r="E235" s="4">
        <f>IFERROR(__xludf.DUMMYFUNCTION("""COMPUTED_VALUE"""),8.0)</f>
        <v>8</v>
      </c>
      <c r="F235" s="4" t="str">
        <f>IFERROR(__xludf.DUMMYFUNCTION("""COMPUTED_VALUE"""),"to")</f>
        <v>to</v>
      </c>
      <c r="G235" s="4">
        <f>IFERROR(__xludf.DUMMYFUNCTION("""COMPUTED_VALUE"""),9.0)</f>
        <v>9</v>
      </c>
      <c r="I235" s="4">
        <f t="shared" si="15"/>
        <v>225</v>
      </c>
      <c r="K235" s="4" t="str">
        <f t="shared" ref="K235:S235" si="239">IFS(
K$9=$G235, UPPER(K234) &amp; $U234,
K$9=$E235, LEFT(K234,LEN(K234)-LEN($U234)),
1,UPPER(K234)
)</f>
        <v/>
      </c>
      <c r="L235" s="4" t="str">
        <f t="shared" si="239"/>
        <v/>
      </c>
      <c r="M235" s="4" t="str">
        <f t="shared" si="239"/>
        <v/>
      </c>
      <c r="N235" s="4" t="str">
        <f t="shared" si="239"/>
        <v>NL</v>
      </c>
      <c r="O235" s="4" t="str">
        <f t="shared" si="239"/>
        <v>JGDVLBGMDBVNRRZRTHHWTSTPMPCJQQQLFHHFHGLCRDDLCMMPLMNW</v>
      </c>
      <c r="P235" s="4" t="str">
        <f t="shared" si="239"/>
        <v/>
      </c>
      <c r="Q235" s="4" t="str">
        <f t="shared" si="239"/>
        <v/>
      </c>
      <c r="R235" s="4" t="str">
        <f t="shared" si="239"/>
        <v>Q</v>
      </c>
      <c r="S235" s="4" t="str">
        <f t="shared" si="239"/>
        <v>g</v>
      </c>
      <c r="U235" s="4" t="str">
        <f t="shared" si="12"/>
        <v>nrrzrthhwtstpmpcjqqqlfhhfhglcrddlcmmplmnw</v>
      </c>
      <c r="V235" s="4" t="str">
        <f t="array" ref="V235">LOWER(IFERROR(PROPER(CONCATENATE(MID(JOIN("",U235),LEN(JOIN("",U235))-ROW(INDIRECT("1:"&amp;LEN(JOIN("",U235))))+1,1))),""))</f>
        <v>wnmlpmmclddrclghfhhflqqqjcpmptstwhhtrzrrn</v>
      </c>
      <c r="X235" s="4">
        <f t="shared" si="13"/>
        <v>41</v>
      </c>
      <c r="Y235" s="4" t="b">
        <f t="shared" si="14"/>
        <v>1</v>
      </c>
    </row>
    <row r="236">
      <c r="A236" s="1" t="s">
        <v>205</v>
      </c>
      <c r="B236" s="4" t="str">
        <f>IFERROR(__xludf.DUMMYFUNCTION("SPLIT(A236,"" "")"),"move")</f>
        <v>move</v>
      </c>
      <c r="C236" s="4">
        <f>IFERROR(__xludf.DUMMYFUNCTION("""COMPUTED_VALUE"""),41.0)</f>
        <v>41</v>
      </c>
      <c r="D236" s="4" t="str">
        <f>IFERROR(__xludf.DUMMYFUNCTION("""COMPUTED_VALUE"""),"from")</f>
        <v>from</v>
      </c>
      <c r="E236" s="4">
        <f>IFERROR(__xludf.DUMMYFUNCTION("""COMPUTED_VALUE"""),5.0)</f>
        <v>5</v>
      </c>
      <c r="F236" s="4" t="str">
        <f>IFERROR(__xludf.DUMMYFUNCTION("""COMPUTED_VALUE"""),"to")</f>
        <v>to</v>
      </c>
      <c r="G236" s="4">
        <f>IFERROR(__xludf.DUMMYFUNCTION("""COMPUTED_VALUE"""),4.0)</f>
        <v>4</v>
      </c>
      <c r="I236" s="4">
        <f t="shared" si="15"/>
        <v>226</v>
      </c>
      <c r="K236" s="4" t="str">
        <f t="shared" ref="K236:S236" si="240">IFS(
K$9=$G236, UPPER(K235) &amp; $U235,
K$9=$E236, LEFT(K235,LEN(K235)-LEN($U235)),
1,UPPER(K235)
)</f>
        <v/>
      </c>
      <c r="L236" s="4" t="str">
        <f t="shared" si="240"/>
        <v/>
      </c>
      <c r="M236" s="4" t="str">
        <f t="shared" si="240"/>
        <v/>
      </c>
      <c r="N236" s="4" t="str">
        <f t="shared" si="240"/>
        <v>NLnrrzrthhwtstpmpcjqqqlfhhfhglcrddlcmmplmnw</v>
      </c>
      <c r="O236" s="4" t="str">
        <f t="shared" si="240"/>
        <v>JGDVLBGMDBV</v>
      </c>
      <c r="P236" s="4" t="str">
        <f t="shared" si="240"/>
        <v/>
      </c>
      <c r="Q236" s="4" t="str">
        <f t="shared" si="240"/>
        <v/>
      </c>
      <c r="R236" s="4" t="str">
        <f t="shared" si="240"/>
        <v>Q</v>
      </c>
      <c r="S236" s="4" t="str">
        <f t="shared" si="240"/>
        <v>G</v>
      </c>
      <c r="U236" s="4" t="str">
        <f t="shared" si="12"/>
        <v>mdbv</v>
      </c>
      <c r="V236" s="4" t="str">
        <f t="array" ref="V236">LOWER(IFERROR(PROPER(CONCATENATE(MID(JOIN("",U236),LEN(JOIN("",U236))-ROW(INDIRECT("1:"&amp;LEN(JOIN("",U236))))+1,1))),""))</f>
        <v>vbdm</v>
      </c>
      <c r="X236" s="4">
        <f t="shared" si="13"/>
        <v>4</v>
      </c>
      <c r="Y236" s="4" t="b">
        <f t="shared" si="14"/>
        <v>1</v>
      </c>
    </row>
    <row r="237">
      <c r="A237" s="1" t="s">
        <v>206</v>
      </c>
      <c r="B237" s="4" t="str">
        <f>IFERROR(__xludf.DUMMYFUNCTION("SPLIT(A237,"" "")"),"move")</f>
        <v>move</v>
      </c>
      <c r="C237" s="4">
        <f>IFERROR(__xludf.DUMMYFUNCTION("""COMPUTED_VALUE"""),4.0)</f>
        <v>4</v>
      </c>
      <c r="D237" s="4" t="str">
        <f>IFERROR(__xludf.DUMMYFUNCTION("""COMPUTED_VALUE"""),"from")</f>
        <v>from</v>
      </c>
      <c r="E237" s="4">
        <f>IFERROR(__xludf.DUMMYFUNCTION("""COMPUTED_VALUE"""),5.0)</f>
        <v>5</v>
      </c>
      <c r="F237" s="4" t="str">
        <f>IFERROR(__xludf.DUMMYFUNCTION("""COMPUTED_VALUE"""),"to")</f>
        <v>to</v>
      </c>
      <c r="G237" s="4">
        <f>IFERROR(__xludf.DUMMYFUNCTION("""COMPUTED_VALUE"""),2.0)</f>
        <v>2</v>
      </c>
      <c r="I237" s="4">
        <f t="shared" si="15"/>
        <v>227</v>
      </c>
      <c r="K237" s="4" t="str">
        <f t="shared" ref="K237:S237" si="241">IFS(
K$9=$G237, UPPER(K236) &amp; $U236,
K$9=$E237, LEFT(K236,LEN(K236)-LEN($U236)),
1,UPPER(K236)
)</f>
        <v/>
      </c>
      <c r="L237" s="4" t="str">
        <f t="shared" si="241"/>
        <v>mdbv</v>
      </c>
      <c r="M237" s="4" t="str">
        <f t="shared" si="241"/>
        <v/>
      </c>
      <c r="N237" s="4" t="str">
        <f t="shared" si="241"/>
        <v>NLNRRZRTHHWTSTPMPCJQQQLFHHFHGLCRDDLCMMPLMNW</v>
      </c>
      <c r="O237" s="4" t="str">
        <f t="shared" si="241"/>
        <v>JGDVLBG</v>
      </c>
      <c r="P237" s="4" t="str">
        <f t="shared" si="241"/>
        <v/>
      </c>
      <c r="Q237" s="4" t="str">
        <f t="shared" si="241"/>
        <v/>
      </c>
      <c r="R237" s="4" t="str">
        <f t="shared" si="241"/>
        <v>Q</v>
      </c>
      <c r="S237" s="4" t="str">
        <f t="shared" si="241"/>
        <v>G</v>
      </c>
      <c r="U237" s="4" t="str">
        <f t="shared" si="12"/>
        <v>dbv</v>
      </c>
      <c r="V237" s="4" t="str">
        <f t="array" ref="V237">LOWER(IFERROR(PROPER(CONCATENATE(MID(JOIN("",U237),LEN(JOIN("",U237))-ROW(INDIRECT("1:"&amp;LEN(JOIN("",U237))))+1,1))),""))</f>
        <v>vbd</v>
      </c>
      <c r="X237" s="4">
        <f t="shared" si="13"/>
        <v>3</v>
      </c>
      <c r="Y237" s="4" t="b">
        <f t="shared" si="14"/>
        <v>1</v>
      </c>
    </row>
    <row r="238">
      <c r="A238" s="1" t="s">
        <v>207</v>
      </c>
      <c r="B238" s="4" t="str">
        <f>IFERROR(__xludf.DUMMYFUNCTION("SPLIT(A238,"" "")"),"move")</f>
        <v>move</v>
      </c>
      <c r="C238" s="4">
        <f>IFERROR(__xludf.DUMMYFUNCTION("""COMPUTED_VALUE"""),3.0)</f>
        <v>3</v>
      </c>
      <c r="D238" s="4" t="str">
        <f>IFERROR(__xludf.DUMMYFUNCTION("""COMPUTED_VALUE"""),"from")</f>
        <v>from</v>
      </c>
      <c r="E238" s="4">
        <f>IFERROR(__xludf.DUMMYFUNCTION("""COMPUTED_VALUE"""),2.0)</f>
        <v>2</v>
      </c>
      <c r="F238" s="4" t="str">
        <f>IFERROR(__xludf.DUMMYFUNCTION("""COMPUTED_VALUE"""),"to")</f>
        <v>to</v>
      </c>
      <c r="G238" s="4">
        <f>IFERROR(__xludf.DUMMYFUNCTION("""COMPUTED_VALUE"""),7.0)</f>
        <v>7</v>
      </c>
      <c r="I238" s="4">
        <f t="shared" si="15"/>
        <v>228</v>
      </c>
      <c r="K238" s="4" t="str">
        <f t="shared" ref="K238:S238" si="242">IFS(
K$9=$G238, UPPER(K237) &amp; $U237,
K$9=$E238, LEFT(K237,LEN(K237)-LEN($U237)),
1,UPPER(K237)
)</f>
        <v/>
      </c>
      <c r="L238" s="4" t="str">
        <f t="shared" si="242"/>
        <v>m</v>
      </c>
      <c r="M238" s="4" t="str">
        <f t="shared" si="242"/>
        <v/>
      </c>
      <c r="N238" s="4" t="str">
        <f t="shared" si="242"/>
        <v>NLNRRZRTHHWTSTPMPCJQQQLFHHFHGLCRDDLCMMPLMNW</v>
      </c>
      <c r="O238" s="4" t="str">
        <f t="shared" si="242"/>
        <v>JGDVLBG</v>
      </c>
      <c r="P238" s="4" t="str">
        <f t="shared" si="242"/>
        <v/>
      </c>
      <c r="Q238" s="4" t="str">
        <f t="shared" si="242"/>
        <v>dbv</v>
      </c>
      <c r="R238" s="4" t="str">
        <f t="shared" si="242"/>
        <v>Q</v>
      </c>
      <c r="S238" s="4" t="str">
        <f t="shared" si="242"/>
        <v>G</v>
      </c>
      <c r="U238" s="4" t="str">
        <f t="shared" si="12"/>
        <v>m</v>
      </c>
      <c r="V238" s="4" t="str">
        <f t="array" ref="V238">LOWER(IFERROR(PROPER(CONCATENATE(MID(JOIN("",U238),LEN(JOIN("",U238))-ROW(INDIRECT("1:"&amp;LEN(JOIN("",U238))))+1,1))),""))</f>
        <v>m</v>
      </c>
      <c r="X238" s="4">
        <f t="shared" si="13"/>
        <v>1</v>
      </c>
      <c r="Y238" s="4" t="b">
        <f t="shared" si="14"/>
        <v>1</v>
      </c>
    </row>
    <row r="239">
      <c r="A239" s="1" t="s">
        <v>138</v>
      </c>
      <c r="B239" s="4" t="str">
        <f>IFERROR(__xludf.DUMMYFUNCTION("SPLIT(A239,"" "")"),"move")</f>
        <v>move</v>
      </c>
      <c r="C239" s="4">
        <f>IFERROR(__xludf.DUMMYFUNCTION("""COMPUTED_VALUE"""),1.0)</f>
        <v>1</v>
      </c>
      <c r="D239" s="4" t="str">
        <f>IFERROR(__xludf.DUMMYFUNCTION("""COMPUTED_VALUE"""),"from")</f>
        <v>from</v>
      </c>
      <c r="E239" s="4">
        <f>IFERROR(__xludf.DUMMYFUNCTION("""COMPUTED_VALUE"""),2.0)</f>
        <v>2</v>
      </c>
      <c r="F239" s="4" t="str">
        <f>IFERROR(__xludf.DUMMYFUNCTION("""COMPUTED_VALUE"""),"to")</f>
        <v>to</v>
      </c>
      <c r="G239" s="4">
        <f>IFERROR(__xludf.DUMMYFUNCTION("""COMPUTED_VALUE"""),7.0)</f>
        <v>7</v>
      </c>
      <c r="I239" s="4">
        <f t="shared" si="15"/>
        <v>229</v>
      </c>
      <c r="K239" s="4" t="str">
        <f t="shared" ref="K239:S239" si="243">IFS(
K$9=$G239, UPPER(K238) &amp; $U238,
K$9=$E239, LEFT(K238,LEN(K238)-LEN($U238)),
1,UPPER(K238)
)</f>
        <v/>
      </c>
      <c r="L239" s="4" t="str">
        <f t="shared" si="243"/>
        <v/>
      </c>
      <c r="M239" s="4" t="str">
        <f t="shared" si="243"/>
        <v/>
      </c>
      <c r="N239" s="4" t="str">
        <f t="shared" si="243"/>
        <v>NLNRRZRTHHWTSTPMPCJQQQLFHHFHGLCRDDLCMMPLMNW</v>
      </c>
      <c r="O239" s="4" t="str">
        <f t="shared" si="243"/>
        <v>JGDVLBG</v>
      </c>
      <c r="P239" s="4" t="str">
        <f t="shared" si="243"/>
        <v/>
      </c>
      <c r="Q239" s="4" t="str">
        <f t="shared" si="243"/>
        <v>DBVm</v>
      </c>
      <c r="R239" s="4" t="str">
        <f t="shared" si="243"/>
        <v>Q</v>
      </c>
      <c r="S239" s="4" t="str">
        <f t="shared" si="243"/>
        <v>G</v>
      </c>
      <c r="U239" s="4" t="str">
        <f t="shared" si="12"/>
        <v>q</v>
      </c>
      <c r="V239" s="4" t="str">
        <f t="array" ref="V239">LOWER(IFERROR(PROPER(CONCATENATE(MID(JOIN("",U239),LEN(JOIN("",U239))-ROW(INDIRECT("1:"&amp;LEN(JOIN("",U239))))+1,1))),""))</f>
        <v>q</v>
      </c>
      <c r="X239" s="4">
        <f t="shared" si="13"/>
        <v>1</v>
      </c>
      <c r="Y239" s="4" t="b">
        <f t="shared" si="14"/>
        <v>1</v>
      </c>
    </row>
    <row r="240">
      <c r="A240" s="1" t="s">
        <v>162</v>
      </c>
      <c r="B240" s="4" t="str">
        <f>IFERROR(__xludf.DUMMYFUNCTION("SPLIT(A240,"" "")"),"move")</f>
        <v>move</v>
      </c>
      <c r="C240" s="4">
        <f>IFERROR(__xludf.DUMMYFUNCTION("""COMPUTED_VALUE"""),1.0)</f>
        <v>1</v>
      </c>
      <c r="D240" s="4" t="str">
        <f>IFERROR(__xludf.DUMMYFUNCTION("""COMPUTED_VALUE"""),"from")</f>
        <v>from</v>
      </c>
      <c r="E240" s="4">
        <f>IFERROR(__xludf.DUMMYFUNCTION("""COMPUTED_VALUE"""),8.0)</f>
        <v>8</v>
      </c>
      <c r="F240" s="4" t="str">
        <f>IFERROR(__xludf.DUMMYFUNCTION("""COMPUTED_VALUE"""),"to")</f>
        <v>to</v>
      </c>
      <c r="G240" s="4">
        <f>IFERROR(__xludf.DUMMYFUNCTION("""COMPUTED_VALUE"""),1.0)</f>
        <v>1</v>
      </c>
      <c r="I240" s="4">
        <f t="shared" si="15"/>
        <v>230</v>
      </c>
      <c r="K240" s="4" t="str">
        <f t="shared" ref="K240:S240" si="244">IFS(
K$9=$G240, UPPER(K239) &amp; $U239,
K$9=$E240, LEFT(K239,LEN(K239)-LEN($U239)),
1,UPPER(K239)
)</f>
        <v>q</v>
      </c>
      <c r="L240" s="4" t="str">
        <f t="shared" si="244"/>
        <v/>
      </c>
      <c r="M240" s="4" t="str">
        <f t="shared" si="244"/>
        <v/>
      </c>
      <c r="N240" s="4" t="str">
        <f t="shared" si="244"/>
        <v>NLNRRZRTHHWTSTPMPCJQQQLFHHFHGLCRDDLCMMPLMNW</v>
      </c>
      <c r="O240" s="4" t="str">
        <f t="shared" si="244"/>
        <v>JGDVLBG</v>
      </c>
      <c r="P240" s="4" t="str">
        <f t="shared" si="244"/>
        <v/>
      </c>
      <c r="Q240" s="4" t="str">
        <f t="shared" si="244"/>
        <v>DBVM</v>
      </c>
      <c r="R240" s="4" t="str">
        <f t="shared" si="244"/>
        <v/>
      </c>
      <c r="S240" s="4" t="str">
        <f t="shared" si="244"/>
        <v>G</v>
      </c>
      <c r="U240" s="4" t="str">
        <f t="shared" si="12"/>
        <v>g</v>
      </c>
      <c r="V240" s="4" t="str">
        <f t="array" ref="V240">LOWER(IFERROR(PROPER(CONCATENATE(MID(JOIN("",U240),LEN(JOIN("",U240))-ROW(INDIRECT("1:"&amp;LEN(JOIN("",U240))))+1,1))),""))</f>
        <v>g</v>
      </c>
      <c r="X240" s="4">
        <f t="shared" si="13"/>
        <v>1</v>
      </c>
      <c r="Y240" s="4" t="b">
        <f t="shared" si="14"/>
        <v>1</v>
      </c>
    </row>
    <row r="241">
      <c r="A241" s="1" t="s">
        <v>208</v>
      </c>
      <c r="B241" s="4" t="str">
        <f>IFERROR(__xludf.DUMMYFUNCTION("SPLIT(A241,"" "")"),"move")</f>
        <v>move</v>
      </c>
      <c r="C241" s="4">
        <f>IFERROR(__xludf.DUMMYFUNCTION("""COMPUTED_VALUE"""),1.0)</f>
        <v>1</v>
      </c>
      <c r="D241" s="4" t="str">
        <f>IFERROR(__xludf.DUMMYFUNCTION("""COMPUTED_VALUE"""),"from")</f>
        <v>from</v>
      </c>
      <c r="E241" s="4">
        <f>IFERROR(__xludf.DUMMYFUNCTION("""COMPUTED_VALUE"""),9.0)</f>
        <v>9</v>
      </c>
      <c r="F241" s="4" t="str">
        <f>IFERROR(__xludf.DUMMYFUNCTION("""COMPUTED_VALUE"""),"to")</f>
        <v>to</v>
      </c>
      <c r="G241" s="4">
        <f>IFERROR(__xludf.DUMMYFUNCTION("""COMPUTED_VALUE"""),4.0)</f>
        <v>4</v>
      </c>
      <c r="I241" s="4">
        <f t="shared" si="15"/>
        <v>231</v>
      </c>
      <c r="K241" s="4" t="str">
        <f t="shared" ref="K241:S241" si="245">IFS(
K$9=$G241, UPPER(K240) &amp; $U240,
K$9=$E241, LEFT(K240,LEN(K240)-LEN($U240)),
1,UPPER(K240)
)</f>
        <v>Q</v>
      </c>
      <c r="L241" s="4" t="str">
        <f t="shared" si="245"/>
        <v/>
      </c>
      <c r="M241" s="4" t="str">
        <f t="shared" si="245"/>
        <v/>
      </c>
      <c r="N241" s="4" t="str">
        <f t="shared" si="245"/>
        <v>NLNRRZRTHHWTSTPMPCJQQQLFHHFHGLCRDDLCMMPLMNWg</v>
      </c>
      <c r="O241" s="4" t="str">
        <f t="shared" si="245"/>
        <v>JGDVLBG</v>
      </c>
      <c r="P241" s="4" t="str">
        <f t="shared" si="245"/>
        <v/>
      </c>
      <c r="Q241" s="4" t="str">
        <f t="shared" si="245"/>
        <v>DBVM</v>
      </c>
      <c r="R241" s="4" t="str">
        <f t="shared" si="245"/>
        <v/>
      </c>
      <c r="S241" s="4" t="str">
        <f t="shared" si="245"/>
        <v/>
      </c>
      <c r="U241" s="4" t="str">
        <f t="shared" si="12"/>
        <v>q</v>
      </c>
      <c r="V241" s="4" t="str">
        <f t="array" ref="V241">LOWER(IFERROR(PROPER(CONCATENATE(MID(JOIN("",U241),LEN(JOIN("",U241))-ROW(INDIRECT("1:"&amp;LEN(JOIN("",U241))))+1,1))),""))</f>
        <v>q</v>
      </c>
      <c r="X241" s="4">
        <f t="shared" si="13"/>
        <v>1</v>
      </c>
      <c r="Y241" s="4" t="b">
        <f t="shared" si="14"/>
        <v>1</v>
      </c>
    </row>
    <row r="242">
      <c r="A242" s="1" t="s">
        <v>209</v>
      </c>
      <c r="B242" s="4" t="str">
        <f>IFERROR(__xludf.DUMMYFUNCTION("SPLIT(A242,"" "")"),"move")</f>
        <v>move</v>
      </c>
      <c r="C242" s="4">
        <f>IFERROR(__xludf.DUMMYFUNCTION("""COMPUTED_VALUE"""),1.0)</f>
        <v>1</v>
      </c>
      <c r="D242" s="4" t="str">
        <f>IFERROR(__xludf.DUMMYFUNCTION("""COMPUTED_VALUE"""),"from")</f>
        <v>from</v>
      </c>
      <c r="E242" s="4">
        <f>IFERROR(__xludf.DUMMYFUNCTION("""COMPUTED_VALUE"""),1.0)</f>
        <v>1</v>
      </c>
      <c r="F242" s="4" t="str">
        <f>IFERROR(__xludf.DUMMYFUNCTION("""COMPUTED_VALUE"""),"to")</f>
        <v>to</v>
      </c>
      <c r="G242" s="4">
        <f>IFERROR(__xludf.DUMMYFUNCTION("""COMPUTED_VALUE"""),3.0)</f>
        <v>3</v>
      </c>
      <c r="I242" s="4">
        <f t="shared" si="15"/>
        <v>232</v>
      </c>
      <c r="K242" s="4" t="str">
        <f t="shared" ref="K242:S242" si="246">IFS(
K$9=$G242, UPPER(K241) &amp; $U241,
K$9=$E242, LEFT(K241,LEN(K241)-LEN($U241)),
1,UPPER(K241)
)</f>
        <v/>
      </c>
      <c r="L242" s="4" t="str">
        <f t="shared" si="246"/>
        <v/>
      </c>
      <c r="M242" s="4" t="str">
        <f t="shared" si="246"/>
        <v>q</v>
      </c>
      <c r="N242" s="4" t="str">
        <f t="shared" si="246"/>
        <v>NLNRRZRTHHWTSTPMPCJQQQLFHHFHGLCRDDLCMMPLMNWG</v>
      </c>
      <c r="O242" s="4" t="str">
        <f t="shared" si="246"/>
        <v>JGDVLBG</v>
      </c>
      <c r="P242" s="4" t="str">
        <f t="shared" si="246"/>
        <v/>
      </c>
      <c r="Q242" s="4" t="str">
        <f t="shared" si="246"/>
        <v>DBVM</v>
      </c>
      <c r="R242" s="4" t="str">
        <f t="shared" si="246"/>
        <v/>
      </c>
      <c r="S242" s="4" t="str">
        <f t="shared" si="246"/>
        <v/>
      </c>
      <c r="U242" s="4" t="str">
        <f t="shared" si="12"/>
        <v>mplmnwg</v>
      </c>
      <c r="V242" s="4" t="str">
        <f t="array" ref="V242">LOWER(IFERROR(PROPER(CONCATENATE(MID(JOIN("",U242),LEN(JOIN("",U242))-ROW(INDIRECT("1:"&amp;LEN(JOIN("",U242))))+1,1))),""))</f>
        <v>gwnmlpm</v>
      </c>
      <c r="X242" s="4">
        <f t="shared" si="13"/>
        <v>7</v>
      </c>
      <c r="Y242" s="4" t="b">
        <f t="shared" si="14"/>
        <v>1</v>
      </c>
    </row>
    <row r="243">
      <c r="A243" s="1" t="s">
        <v>210</v>
      </c>
      <c r="B243" s="4" t="str">
        <f>IFERROR(__xludf.DUMMYFUNCTION("SPLIT(A243,"" "")"),"move")</f>
        <v>move</v>
      </c>
      <c r="C243" s="4">
        <f>IFERROR(__xludf.DUMMYFUNCTION("""COMPUTED_VALUE"""),7.0)</f>
        <v>7</v>
      </c>
      <c r="D243" s="4" t="str">
        <f>IFERROR(__xludf.DUMMYFUNCTION("""COMPUTED_VALUE"""),"from")</f>
        <v>from</v>
      </c>
      <c r="E243" s="4">
        <f>IFERROR(__xludf.DUMMYFUNCTION("""COMPUTED_VALUE"""),4.0)</f>
        <v>4</v>
      </c>
      <c r="F243" s="4" t="str">
        <f>IFERROR(__xludf.DUMMYFUNCTION("""COMPUTED_VALUE"""),"to")</f>
        <v>to</v>
      </c>
      <c r="G243" s="4">
        <f>IFERROR(__xludf.DUMMYFUNCTION("""COMPUTED_VALUE"""),7.0)</f>
        <v>7</v>
      </c>
      <c r="I243" s="4">
        <f t="shared" si="15"/>
        <v>233</v>
      </c>
      <c r="K243" s="4" t="str">
        <f t="shared" ref="K243:S243" si="247">IFS(
K$9=$G243, UPPER(K242) &amp; $U242,
K$9=$E243, LEFT(K242,LEN(K242)-LEN($U242)),
1,UPPER(K242)
)</f>
        <v/>
      </c>
      <c r="L243" s="4" t="str">
        <f t="shared" si="247"/>
        <v/>
      </c>
      <c r="M243" s="4" t="str">
        <f t="shared" si="247"/>
        <v>Q</v>
      </c>
      <c r="N243" s="4" t="str">
        <f t="shared" si="247"/>
        <v>NLNRRZRTHHWTSTPMPCJQQQLFHHFHGLCRDDLCM</v>
      </c>
      <c r="O243" s="4" t="str">
        <f t="shared" si="247"/>
        <v>JGDVLBG</v>
      </c>
      <c r="P243" s="4" t="str">
        <f t="shared" si="247"/>
        <v/>
      </c>
      <c r="Q243" s="4" t="str">
        <f t="shared" si="247"/>
        <v>DBVMmplmnwg</v>
      </c>
      <c r="R243" s="4" t="str">
        <f t="shared" si="247"/>
        <v/>
      </c>
      <c r="S243" s="4" t="str">
        <f t="shared" si="247"/>
        <v/>
      </c>
      <c r="U243" s="4" t="str">
        <f t="shared" si="12"/>
        <v>dbvmmplmnwg</v>
      </c>
      <c r="V243" s="4" t="str">
        <f t="array" ref="V243">LOWER(IFERROR(PROPER(CONCATENATE(MID(JOIN("",U243),LEN(JOIN("",U243))-ROW(INDIRECT("1:"&amp;LEN(JOIN("",U243))))+1,1))),""))</f>
        <v>gwnmlpmmvbd</v>
      </c>
      <c r="X243" s="4">
        <f t="shared" si="13"/>
        <v>11</v>
      </c>
      <c r="Y243" s="4" t="b">
        <f t="shared" si="14"/>
        <v>1</v>
      </c>
    </row>
    <row r="244">
      <c r="A244" s="1" t="s">
        <v>211</v>
      </c>
      <c r="B244" s="4" t="str">
        <f>IFERROR(__xludf.DUMMYFUNCTION("SPLIT(A244,"" "")"),"move")</f>
        <v>move</v>
      </c>
      <c r="C244" s="4">
        <f>IFERROR(__xludf.DUMMYFUNCTION("""COMPUTED_VALUE"""),11.0)</f>
        <v>11</v>
      </c>
      <c r="D244" s="4" t="str">
        <f>IFERROR(__xludf.DUMMYFUNCTION("""COMPUTED_VALUE"""),"from")</f>
        <v>from</v>
      </c>
      <c r="E244" s="4">
        <f>IFERROR(__xludf.DUMMYFUNCTION("""COMPUTED_VALUE"""),7.0)</f>
        <v>7</v>
      </c>
      <c r="F244" s="4" t="str">
        <f>IFERROR(__xludf.DUMMYFUNCTION("""COMPUTED_VALUE"""),"to")</f>
        <v>to</v>
      </c>
      <c r="G244" s="4">
        <f>IFERROR(__xludf.DUMMYFUNCTION("""COMPUTED_VALUE"""),4.0)</f>
        <v>4</v>
      </c>
      <c r="I244" s="4">
        <f t="shared" si="15"/>
        <v>234</v>
      </c>
      <c r="K244" s="4" t="str">
        <f t="shared" ref="K244:S244" si="248">IFS(
K$9=$G244, UPPER(K243) &amp; $U243,
K$9=$E244, LEFT(K243,LEN(K243)-LEN($U243)),
1,UPPER(K243)
)</f>
        <v/>
      </c>
      <c r="L244" s="4" t="str">
        <f t="shared" si="248"/>
        <v/>
      </c>
      <c r="M244" s="4" t="str">
        <f t="shared" si="248"/>
        <v>Q</v>
      </c>
      <c r="N244" s="4" t="str">
        <f t="shared" si="248"/>
        <v>NLNRRZRTHHWTSTPMPCJQQQLFHHFHGLCRDDLCMdbvmmplmnwg</v>
      </c>
      <c r="O244" s="4" t="str">
        <f t="shared" si="248"/>
        <v>JGDVLBG</v>
      </c>
      <c r="P244" s="4" t="str">
        <f t="shared" si="248"/>
        <v/>
      </c>
      <c r="Q244" s="4" t="str">
        <f t="shared" si="248"/>
        <v/>
      </c>
      <c r="R244" s="4" t="str">
        <f t="shared" si="248"/>
        <v/>
      </c>
      <c r="S244" s="4" t="str">
        <f t="shared" si="248"/>
        <v/>
      </c>
      <c r="U244" s="4" t="str">
        <f t="shared" si="12"/>
        <v>mnwg</v>
      </c>
      <c r="V244" s="4" t="str">
        <f t="array" ref="V244">LOWER(IFERROR(PROPER(CONCATENATE(MID(JOIN("",U244),LEN(JOIN("",U244))-ROW(INDIRECT("1:"&amp;LEN(JOIN("",U244))))+1,1))),""))</f>
        <v>gwnm</v>
      </c>
      <c r="X244" s="4">
        <f t="shared" si="13"/>
        <v>4</v>
      </c>
      <c r="Y244" s="4" t="b">
        <f t="shared" si="14"/>
        <v>1</v>
      </c>
    </row>
    <row r="245">
      <c r="A245" s="1" t="s">
        <v>152</v>
      </c>
      <c r="B245" s="4" t="str">
        <f>IFERROR(__xludf.DUMMYFUNCTION("SPLIT(A245,"" "")"),"move")</f>
        <v>move</v>
      </c>
      <c r="C245" s="4">
        <f>IFERROR(__xludf.DUMMYFUNCTION("""COMPUTED_VALUE"""),4.0)</f>
        <v>4</v>
      </c>
      <c r="D245" s="4" t="str">
        <f>IFERROR(__xludf.DUMMYFUNCTION("""COMPUTED_VALUE"""),"from")</f>
        <v>from</v>
      </c>
      <c r="E245" s="4">
        <f>IFERROR(__xludf.DUMMYFUNCTION("""COMPUTED_VALUE"""),4.0)</f>
        <v>4</v>
      </c>
      <c r="F245" s="4" t="str">
        <f>IFERROR(__xludf.DUMMYFUNCTION("""COMPUTED_VALUE"""),"to")</f>
        <v>to</v>
      </c>
      <c r="G245" s="4">
        <f>IFERROR(__xludf.DUMMYFUNCTION("""COMPUTED_VALUE"""),1.0)</f>
        <v>1</v>
      </c>
      <c r="I245" s="4">
        <f t="shared" si="15"/>
        <v>235</v>
      </c>
      <c r="K245" s="4" t="str">
        <f t="shared" ref="K245:S245" si="249">IFS(
K$9=$G245, UPPER(K244) &amp; $U244,
K$9=$E245, LEFT(K244,LEN(K244)-LEN($U244)),
1,UPPER(K244)
)</f>
        <v>mnwg</v>
      </c>
      <c r="L245" s="4" t="str">
        <f t="shared" si="249"/>
        <v/>
      </c>
      <c r="M245" s="4" t="str">
        <f t="shared" si="249"/>
        <v>Q</v>
      </c>
      <c r="N245" s="4" t="str">
        <f t="shared" si="249"/>
        <v>NLNRRZRTHHWTSTPMPCJQQQLFHHFHGLCRDDLCMdbvmmpl</v>
      </c>
      <c r="O245" s="4" t="str">
        <f t="shared" si="249"/>
        <v>JGDVLBG</v>
      </c>
      <c r="P245" s="4" t="str">
        <f t="shared" si="249"/>
        <v/>
      </c>
      <c r="Q245" s="4" t="str">
        <f t="shared" si="249"/>
        <v/>
      </c>
      <c r="R245" s="4" t="str">
        <f t="shared" si="249"/>
        <v/>
      </c>
      <c r="S245" s="4" t="str">
        <f t="shared" si="249"/>
        <v/>
      </c>
      <c r="U245" s="4" t="str">
        <f t="shared" si="12"/>
        <v>thhwtstpmpcjqqqlfhhfhglcrddlcmdbvmmpl</v>
      </c>
      <c r="V245" s="4" t="str">
        <f t="array" ref="V245">LOWER(IFERROR(PROPER(CONCATENATE(MID(JOIN("",U245),LEN(JOIN("",U245))-ROW(INDIRECT("1:"&amp;LEN(JOIN("",U245))))+1,1))),""))</f>
        <v>lpmmvbdmclddrclghfhhflqqqjcpmptstwhht</v>
      </c>
      <c r="X245" s="4">
        <f t="shared" si="13"/>
        <v>37</v>
      </c>
      <c r="Y245" s="4" t="b">
        <f t="shared" si="14"/>
        <v>1</v>
      </c>
    </row>
    <row r="246">
      <c r="A246" s="1" t="s">
        <v>212</v>
      </c>
      <c r="B246" s="4" t="str">
        <f>IFERROR(__xludf.DUMMYFUNCTION("SPLIT(A246,"" "")"),"move")</f>
        <v>move</v>
      </c>
      <c r="C246" s="4">
        <f>IFERROR(__xludf.DUMMYFUNCTION("""COMPUTED_VALUE"""),37.0)</f>
        <v>37</v>
      </c>
      <c r="D246" s="4" t="str">
        <f>IFERROR(__xludf.DUMMYFUNCTION("""COMPUTED_VALUE"""),"from")</f>
        <v>from</v>
      </c>
      <c r="E246" s="4">
        <f>IFERROR(__xludf.DUMMYFUNCTION("""COMPUTED_VALUE"""),4.0)</f>
        <v>4</v>
      </c>
      <c r="F246" s="4" t="str">
        <f>IFERROR(__xludf.DUMMYFUNCTION("""COMPUTED_VALUE"""),"to")</f>
        <v>to</v>
      </c>
      <c r="G246" s="4">
        <f>IFERROR(__xludf.DUMMYFUNCTION("""COMPUTED_VALUE"""),9.0)</f>
        <v>9</v>
      </c>
      <c r="I246" s="4">
        <f t="shared" si="15"/>
        <v>236</v>
      </c>
      <c r="K246" s="4" t="str">
        <f t="shared" ref="K246:S246" si="250">IFS(
K$9=$G246, UPPER(K245) &amp; $U245,
K$9=$E246, LEFT(K245,LEN(K245)-LEN($U245)),
1,UPPER(K245)
)</f>
        <v>MNWG</v>
      </c>
      <c r="L246" s="4" t="str">
        <f t="shared" si="250"/>
        <v/>
      </c>
      <c r="M246" s="4" t="str">
        <f t="shared" si="250"/>
        <v>Q</v>
      </c>
      <c r="N246" s="4" t="str">
        <f t="shared" si="250"/>
        <v>NLNRRZR</v>
      </c>
      <c r="O246" s="4" t="str">
        <f t="shared" si="250"/>
        <v>JGDVLBG</v>
      </c>
      <c r="P246" s="4" t="str">
        <f t="shared" si="250"/>
        <v/>
      </c>
      <c r="Q246" s="4" t="str">
        <f t="shared" si="250"/>
        <v/>
      </c>
      <c r="R246" s="4" t="str">
        <f t="shared" si="250"/>
        <v/>
      </c>
      <c r="S246" s="4" t="str">
        <f t="shared" si="250"/>
        <v>thhwtstpmpcjqqqlfhhfhglcrddlcmdbvmmpl</v>
      </c>
      <c r="U246" s="4" t="str">
        <f t="shared" si="12"/>
        <v>rrzr</v>
      </c>
      <c r="V246" s="4" t="str">
        <f t="array" ref="V246">LOWER(IFERROR(PROPER(CONCATENATE(MID(JOIN("",U246),LEN(JOIN("",U246))-ROW(INDIRECT("1:"&amp;LEN(JOIN("",U246))))+1,1))),""))</f>
        <v>rzrr</v>
      </c>
      <c r="X246" s="4">
        <f t="shared" si="13"/>
        <v>4</v>
      </c>
      <c r="Y246" s="4" t="b">
        <f t="shared" si="14"/>
        <v>1</v>
      </c>
    </row>
    <row r="247">
      <c r="A247" s="1" t="s">
        <v>213</v>
      </c>
      <c r="B247" s="4" t="str">
        <f>IFERROR(__xludf.DUMMYFUNCTION("SPLIT(A247,"" "")"),"move")</f>
        <v>move</v>
      </c>
      <c r="C247" s="4">
        <f>IFERROR(__xludf.DUMMYFUNCTION("""COMPUTED_VALUE"""),4.0)</f>
        <v>4</v>
      </c>
      <c r="D247" s="4" t="str">
        <f>IFERROR(__xludf.DUMMYFUNCTION("""COMPUTED_VALUE"""),"from")</f>
        <v>from</v>
      </c>
      <c r="E247" s="4">
        <f>IFERROR(__xludf.DUMMYFUNCTION("""COMPUTED_VALUE"""),4.0)</f>
        <v>4</v>
      </c>
      <c r="F247" s="4" t="str">
        <f>IFERROR(__xludf.DUMMYFUNCTION("""COMPUTED_VALUE"""),"to")</f>
        <v>to</v>
      </c>
      <c r="G247" s="4">
        <f>IFERROR(__xludf.DUMMYFUNCTION("""COMPUTED_VALUE"""),3.0)</f>
        <v>3</v>
      </c>
      <c r="I247" s="4">
        <f t="shared" si="15"/>
        <v>237</v>
      </c>
      <c r="K247" s="4" t="str">
        <f t="shared" ref="K247:S247" si="251">IFS(
K$9=$G247, UPPER(K246) &amp; $U246,
K$9=$E247, LEFT(K246,LEN(K246)-LEN($U246)),
1,UPPER(K246)
)</f>
        <v>MNWG</v>
      </c>
      <c r="L247" s="4" t="str">
        <f t="shared" si="251"/>
        <v/>
      </c>
      <c r="M247" s="4" t="str">
        <f t="shared" si="251"/>
        <v>Qrrzr</v>
      </c>
      <c r="N247" s="4" t="str">
        <f t="shared" si="251"/>
        <v>NLN</v>
      </c>
      <c r="O247" s="4" t="str">
        <f t="shared" si="251"/>
        <v>JGDVLBG</v>
      </c>
      <c r="P247" s="4" t="str">
        <f t="shared" si="251"/>
        <v/>
      </c>
      <c r="Q247" s="4" t="str">
        <f t="shared" si="251"/>
        <v/>
      </c>
      <c r="R247" s="4" t="str">
        <f t="shared" si="251"/>
        <v/>
      </c>
      <c r="S247" s="4" t="str">
        <f t="shared" si="251"/>
        <v>THHWTSTPMPCJQQQLFHHFHGLCRDDLCMDBVMMPL</v>
      </c>
      <c r="U247" s="4" t="str">
        <f t="shared" si="12"/>
        <v>stpmpcjqqqlfhhfhglcrddlcmdbvmmpl</v>
      </c>
      <c r="V247" s="4" t="str">
        <f t="array" ref="V247">LOWER(IFERROR(PROPER(CONCATENATE(MID(JOIN("",U247),LEN(JOIN("",U247))-ROW(INDIRECT("1:"&amp;LEN(JOIN("",U247))))+1,1))),""))</f>
        <v>lpmmvbdmclddrclghfhhflqqqjcpmpts</v>
      </c>
      <c r="X247" s="4">
        <f t="shared" si="13"/>
        <v>32</v>
      </c>
      <c r="Y247" s="4" t="b">
        <f t="shared" si="14"/>
        <v>1</v>
      </c>
    </row>
    <row r="248">
      <c r="A248" s="1" t="s">
        <v>214</v>
      </c>
      <c r="B248" s="4" t="str">
        <f>IFERROR(__xludf.DUMMYFUNCTION("SPLIT(A248,"" "")"),"move")</f>
        <v>move</v>
      </c>
      <c r="C248" s="4">
        <f>IFERROR(__xludf.DUMMYFUNCTION("""COMPUTED_VALUE"""),32.0)</f>
        <v>32</v>
      </c>
      <c r="D248" s="4" t="str">
        <f>IFERROR(__xludf.DUMMYFUNCTION("""COMPUTED_VALUE"""),"from")</f>
        <v>from</v>
      </c>
      <c r="E248" s="4">
        <f>IFERROR(__xludf.DUMMYFUNCTION("""COMPUTED_VALUE"""),9.0)</f>
        <v>9</v>
      </c>
      <c r="F248" s="4" t="str">
        <f>IFERROR(__xludf.DUMMYFUNCTION("""COMPUTED_VALUE"""),"to")</f>
        <v>to</v>
      </c>
      <c r="G248" s="4">
        <f>IFERROR(__xludf.DUMMYFUNCTION("""COMPUTED_VALUE"""),3.0)</f>
        <v>3</v>
      </c>
      <c r="I248" s="4">
        <f t="shared" si="15"/>
        <v>238</v>
      </c>
      <c r="K248" s="4" t="str">
        <f t="shared" ref="K248:S248" si="252">IFS(
K$9=$G248, UPPER(K247) &amp; $U247,
K$9=$E248, LEFT(K247,LEN(K247)-LEN($U247)),
1,UPPER(K247)
)</f>
        <v>MNWG</v>
      </c>
      <c r="L248" s="4" t="str">
        <f t="shared" si="252"/>
        <v/>
      </c>
      <c r="M248" s="4" t="str">
        <f t="shared" si="252"/>
        <v>QRRZRstpmpcjqqqlfhhfhglcrddlcmdbvmmpl</v>
      </c>
      <c r="N248" s="4" t="str">
        <f t="shared" si="252"/>
        <v>NLN</v>
      </c>
      <c r="O248" s="4" t="str">
        <f t="shared" si="252"/>
        <v>JGDVLBG</v>
      </c>
      <c r="P248" s="4" t="str">
        <f t="shared" si="252"/>
        <v/>
      </c>
      <c r="Q248" s="4" t="str">
        <f t="shared" si="252"/>
        <v/>
      </c>
      <c r="R248" s="4" t="str">
        <f t="shared" si="252"/>
        <v/>
      </c>
      <c r="S248" s="4" t="str">
        <f t="shared" si="252"/>
        <v>THHWT</v>
      </c>
      <c r="U248" s="4" t="str">
        <f t="shared" si="12"/>
        <v>thhwt</v>
      </c>
      <c r="V248" s="4" t="str">
        <f t="array" ref="V248">LOWER(IFERROR(PROPER(CONCATENATE(MID(JOIN("",U248),LEN(JOIN("",U248))-ROW(INDIRECT("1:"&amp;LEN(JOIN("",U248))))+1,1))),""))</f>
        <v>twhht</v>
      </c>
      <c r="X248" s="4">
        <f t="shared" si="13"/>
        <v>5</v>
      </c>
      <c r="Y248" s="4" t="b">
        <f t="shared" si="14"/>
        <v>1</v>
      </c>
    </row>
    <row r="249">
      <c r="A249" s="1" t="s">
        <v>43</v>
      </c>
      <c r="B249" s="4" t="str">
        <f>IFERROR(__xludf.DUMMYFUNCTION("SPLIT(A249,"" "")"),"move")</f>
        <v>move</v>
      </c>
      <c r="C249" s="4">
        <f>IFERROR(__xludf.DUMMYFUNCTION("""COMPUTED_VALUE"""),5.0)</f>
        <v>5</v>
      </c>
      <c r="D249" s="4" t="str">
        <f>IFERROR(__xludf.DUMMYFUNCTION("""COMPUTED_VALUE"""),"from")</f>
        <v>from</v>
      </c>
      <c r="E249" s="4">
        <f>IFERROR(__xludf.DUMMYFUNCTION("""COMPUTED_VALUE"""),9.0)</f>
        <v>9</v>
      </c>
      <c r="F249" s="4" t="str">
        <f>IFERROR(__xludf.DUMMYFUNCTION("""COMPUTED_VALUE"""),"to")</f>
        <v>to</v>
      </c>
      <c r="G249" s="4">
        <f>IFERROR(__xludf.DUMMYFUNCTION("""COMPUTED_VALUE"""),1.0)</f>
        <v>1</v>
      </c>
      <c r="I249" s="4">
        <f t="shared" si="15"/>
        <v>239</v>
      </c>
      <c r="K249" s="4" t="str">
        <f t="shared" ref="K249:S249" si="253">IFS(
K$9=$G249, UPPER(K248) &amp; $U248,
K$9=$E249, LEFT(K248,LEN(K248)-LEN($U248)),
1,UPPER(K248)
)</f>
        <v>MNWGthhwt</v>
      </c>
      <c r="L249" s="4" t="str">
        <f t="shared" si="253"/>
        <v/>
      </c>
      <c r="M249" s="4" t="str">
        <f t="shared" si="253"/>
        <v>QRRZRSTPMPCJQQQLFHHFHGLCRDDLCMDBVMMPL</v>
      </c>
      <c r="N249" s="4" t="str">
        <f t="shared" si="253"/>
        <v>NLN</v>
      </c>
      <c r="O249" s="4" t="str">
        <f t="shared" si="253"/>
        <v>JGDVLBG</v>
      </c>
      <c r="P249" s="4" t="str">
        <f t="shared" si="253"/>
        <v/>
      </c>
      <c r="Q249" s="4" t="str">
        <f t="shared" si="253"/>
        <v/>
      </c>
      <c r="R249" s="4" t="str">
        <f t="shared" si="253"/>
        <v/>
      </c>
      <c r="S249" s="4" t="str">
        <f t="shared" si="253"/>
        <v/>
      </c>
      <c r="U249" s="4" t="str">
        <f t="shared" si="12"/>
        <v>ddlcmdbvmmpl</v>
      </c>
      <c r="V249" s="4" t="str">
        <f t="array" ref="V249">LOWER(IFERROR(PROPER(CONCATENATE(MID(JOIN("",U249),LEN(JOIN("",U249))-ROW(INDIRECT("1:"&amp;LEN(JOIN("",U249))))+1,1))),""))</f>
        <v>lpmmvbdmcldd</v>
      </c>
      <c r="X249" s="4">
        <f t="shared" si="13"/>
        <v>12</v>
      </c>
      <c r="Y249" s="4" t="b">
        <f t="shared" si="14"/>
        <v>1</v>
      </c>
    </row>
    <row r="250">
      <c r="A250" s="1" t="s">
        <v>215</v>
      </c>
      <c r="B250" s="4" t="str">
        <f>IFERROR(__xludf.DUMMYFUNCTION("SPLIT(A250,"" "")"),"move")</f>
        <v>move</v>
      </c>
      <c r="C250" s="4">
        <f>IFERROR(__xludf.DUMMYFUNCTION("""COMPUTED_VALUE"""),12.0)</f>
        <v>12</v>
      </c>
      <c r="D250" s="4" t="str">
        <f>IFERROR(__xludf.DUMMYFUNCTION("""COMPUTED_VALUE"""),"from")</f>
        <v>from</v>
      </c>
      <c r="E250" s="4">
        <f>IFERROR(__xludf.DUMMYFUNCTION("""COMPUTED_VALUE"""),3.0)</f>
        <v>3</v>
      </c>
      <c r="F250" s="4" t="str">
        <f>IFERROR(__xludf.DUMMYFUNCTION("""COMPUTED_VALUE"""),"to")</f>
        <v>to</v>
      </c>
      <c r="G250" s="4">
        <f>IFERROR(__xludf.DUMMYFUNCTION("""COMPUTED_VALUE"""),2.0)</f>
        <v>2</v>
      </c>
      <c r="I250" s="4">
        <f t="shared" si="15"/>
        <v>240</v>
      </c>
      <c r="K250" s="4" t="str">
        <f t="shared" ref="K250:S250" si="254">IFS(
K$9=$G250, UPPER(K249) &amp; $U249,
K$9=$E250, LEFT(K249,LEN(K249)-LEN($U249)),
1,UPPER(K249)
)</f>
        <v>MNWGTHHWT</v>
      </c>
      <c r="L250" s="4" t="str">
        <f t="shared" si="254"/>
        <v>ddlcmdbvmmpl</v>
      </c>
      <c r="M250" s="4" t="str">
        <f t="shared" si="254"/>
        <v>QRRZRSTPMPCJQQQLFHHFHGLCR</v>
      </c>
      <c r="N250" s="4" t="str">
        <f t="shared" si="254"/>
        <v>NLN</v>
      </c>
      <c r="O250" s="4" t="str">
        <f t="shared" si="254"/>
        <v>JGDVLBG</v>
      </c>
      <c r="P250" s="4" t="str">
        <f t="shared" si="254"/>
        <v/>
      </c>
      <c r="Q250" s="4" t="str">
        <f t="shared" si="254"/>
        <v/>
      </c>
      <c r="R250" s="4" t="str">
        <f t="shared" si="254"/>
        <v/>
      </c>
      <c r="S250" s="4" t="str">
        <f t="shared" si="254"/>
        <v/>
      </c>
      <c r="U250" s="4" t="str">
        <f t="shared" si="12"/>
        <v>nln</v>
      </c>
      <c r="V250" s="4" t="str">
        <f t="array" ref="V250">LOWER(IFERROR(PROPER(CONCATENATE(MID(JOIN("",U250),LEN(JOIN("",U250))-ROW(INDIRECT("1:"&amp;LEN(JOIN("",U250))))+1,1))),""))</f>
        <v>nln</v>
      </c>
      <c r="X250" s="4">
        <f t="shared" si="13"/>
        <v>3</v>
      </c>
      <c r="Y250" s="4" t="b">
        <f t="shared" si="14"/>
        <v>1</v>
      </c>
    </row>
    <row r="251">
      <c r="A251" s="1" t="s">
        <v>216</v>
      </c>
      <c r="B251" s="4" t="str">
        <f>IFERROR(__xludf.DUMMYFUNCTION("SPLIT(A251,"" "")"),"move")</f>
        <v>move</v>
      </c>
      <c r="C251" s="4">
        <f>IFERROR(__xludf.DUMMYFUNCTION("""COMPUTED_VALUE"""),3.0)</f>
        <v>3</v>
      </c>
      <c r="D251" s="4" t="str">
        <f>IFERROR(__xludf.DUMMYFUNCTION("""COMPUTED_VALUE"""),"from")</f>
        <v>from</v>
      </c>
      <c r="E251" s="4">
        <f>IFERROR(__xludf.DUMMYFUNCTION("""COMPUTED_VALUE"""),4.0)</f>
        <v>4</v>
      </c>
      <c r="F251" s="4" t="str">
        <f>IFERROR(__xludf.DUMMYFUNCTION("""COMPUTED_VALUE"""),"to")</f>
        <v>to</v>
      </c>
      <c r="G251" s="4">
        <f>IFERROR(__xludf.DUMMYFUNCTION("""COMPUTED_VALUE"""),1.0)</f>
        <v>1</v>
      </c>
      <c r="I251" s="4">
        <f t="shared" si="15"/>
        <v>241</v>
      </c>
      <c r="K251" s="4" t="str">
        <f t="shared" ref="K251:S251" si="255">IFS(
K$9=$G251, UPPER(K250) &amp; $U250,
K$9=$E251, LEFT(K250,LEN(K250)-LEN($U250)),
1,UPPER(K250)
)</f>
        <v>MNWGTHHWTnln</v>
      </c>
      <c r="L251" s="4" t="str">
        <f t="shared" si="255"/>
        <v>DDLCMDBVMMPL</v>
      </c>
      <c r="M251" s="4" t="str">
        <f t="shared" si="255"/>
        <v>QRRZRSTPMPCJQQQLFHHFHGLCR</v>
      </c>
      <c r="N251" s="4" t="str">
        <f t="shared" si="255"/>
        <v/>
      </c>
      <c r="O251" s="4" t="str">
        <f t="shared" si="255"/>
        <v>JGDVLBG</v>
      </c>
      <c r="P251" s="4" t="str">
        <f t="shared" si="255"/>
        <v/>
      </c>
      <c r="Q251" s="4" t="str">
        <f t="shared" si="255"/>
        <v/>
      </c>
      <c r="R251" s="4" t="str">
        <f t="shared" si="255"/>
        <v/>
      </c>
      <c r="S251" s="4" t="str">
        <f t="shared" si="255"/>
        <v/>
      </c>
      <c r="U251" s="4" t="str">
        <f t="shared" si="12"/>
        <v>nln</v>
      </c>
      <c r="V251" s="4" t="str">
        <f t="array" ref="V251">LOWER(IFERROR(PROPER(CONCATENATE(MID(JOIN("",U251),LEN(JOIN("",U251))-ROW(INDIRECT("1:"&amp;LEN(JOIN("",U251))))+1,1))),""))</f>
        <v>nln</v>
      </c>
      <c r="X251" s="4">
        <f t="shared" si="13"/>
        <v>3</v>
      </c>
      <c r="Y251" s="4" t="b">
        <f t="shared" si="14"/>
        <v>1</v>
      </c>
    </row>
    <row r="252">
      <c r="A252" s="1" t="s">
        <v>217</v>
      </c>
      <c r="B252" s="4" t="str">
        <f>IFERROR(__xludf.DUMMYFUNCTION("SPLIT(A252,"" "")"),"move")</f>
        <v>move</v>
      </c>
      <c r="C252" s="4">
        <f>IFERROR(__xludf.DUMMYFUNCTION("""COMPUTED_VALUE"""),3.0)</f>
        <v>3</v>
      </c>
      <c r="D252" s="4" t="str">
        <f>IFERROR(__xludf.DUMMYFUNCTION("""COMPUTED_VALUE"""),"from")</f>
        <v>from</v>
      </c>
      <c r="E252" s="4">
        <f>IFERROR(__xludf.DUMMYFUNCTION("""COMPUTED_VALUE"""),1.0)</f>
        <v>1</v>
      </c>
      <c r="F252" s="4" t="str">
        <f>IFERROR(__xludf.DUMMYFUNCTION("""COMPUTED_VALUE"""),"to")</f>
        <v>to</v>
      </c>
      <c r="G252" s="4">
        <f>IFERROR(__xludf.DUMMYFUNCTION("""COMPUTED_VALUE"""),6.0)</f>
        <v>6</v>
      </c>
      <c r="I252" s="4">
        <f t="shared" si="15"/>
        <v>242</v>
      </c>
      <c r="K252" s="4" t="str">
        <f t="shared" ref="K252:S252" si="256">IFS(
K$9=$G252, UPPER(K251) &amp; $U251,
K$9=$E252, LEFT(K251,LEN(K251)-LEN($U251)),
1,UPPER(K251)
)</f>
        <v>MNWGTHHWT</v>
      </c>
      <c r="L252" s="4" t="str">
        <f t="shared" si="256"/>
        <v>DDLCMDBVMMPL</v>
      </c>
      <c r="M252" s="4" t="str">
        <f t="shared" si="256"/>
        <v>QRRZRSTPMPCJQQQLFHHFHGLCR</v>
      </c>
      <c r="N252" s="4" t="str">
        <f t="shared" si="256"/>
        <v/>
      </c>
      <c r="O252" s="4" t="str">
        <f t="shared" si="256"/>
        <v>JGDVLBG</v>
      </c>
      <c r="P252" s="4" t="str">
        <f t="shared" si="256"/>
        <v>nln</v>
      </c>
      <c r="Q252" s="4" t="str">
        <f t="shared" si="256"/>
        <v/>
      </c>
      <c r="R252" s="4" t="str">
        <f t="shared" si="256"/>
        <v/>
      </c>
      <c r="S252" s="4" t="str">
        <f t="shared" si="256"/>
        <v/>
      </c>
      <c r="U252" s="4" t="str">
        <f t="shared" si="12"/>
        <v>hwt</v>
      </c>
      <c r="V252" s="4" t="str">
        <f t="array" ref="V252">LOWER(IFERROR(PROPER(CONCATENATE(MID(JOIN("",U252),LEN(JOIN("",U252))-ROW(INDIRECT("1:"&amp;LEN(JOIN("",U252))))+1,1))),""))</f>
        <v>twh</v>
      </c>
      <c r="X252" s="4">
        <f t="shared" si="13"/>
        <v>3</v>
      </c>
      <c r="Y252" s="4" t="b">
        <f t="shared" si="14"/>
        <v>1</v>
      </c>
    </row>
    <row r="253">
      <c r="A253" s="1" t="s">
        <v>217</v>
      </c>
      <c r="B253" s="4" t="str">
        <f>IFERROR(__xludf.DUMMYFUNCTION("SPLIT(A253,"" "")"),"move")</f>
        <v>move</v>
      </c>
      <c r="C253" s="4">
        <f>IFERROR(__xludf.DUMMYFUNCTION("""COMPUTED_VALUE"""),3.0)</f>
        <v>3</v>
      </c>
      <c r="D253" s="4" t="str">
        <f>IFERROR(__xludf.DUMMYFUNCTION("""COMPUTED_VALUE"""),"from")</f>
        <v>from</v>
      </c>
      <c r="E253" s="4">
        <f>IFERROR(__xludf.DUMMYFUNCTION("""COMPUTED_VALUE"""),1.0)</f>
        <v>1</v>
      </c>
      <c r="F253" s="4" t="str">
        <f>IFERROR(__xludf.DUMMYFUNCTION("""COMPUTED_VALUE"""),"to")</f>
        <v>to</v>
      </c>
      <c r="G253" s="4">
        <f>IFERROR(__xludf.DUMMYFUNCTION("""COMPUTED_VALUE"""),6.0)</f>
        <v>6</v>
      </c>
      <c r="I253" s="4">
        <f t="shared" si="15"/>
        <v>243</v>
      </c>
      <c r="K253" s="4" t="str">
        <f t="shared" ref="K253:S253" si="257">IFS(
K$9=$G253, UPPER(K252) &amp; $U252,
K$9=$E253, LEFT(K252,LEN(K252)-LEN($U252)),
1,UPPER(K252)
)</f>
        <v>MNWGTH</v>
      </c>
      <c r="L253" s="4" t="str">
        <f t="shared" si="257"/>
        <v>DDLCMDBVMMPL</v>
      </c>
      <c r="M253" s="4" t="str">
        <f t="shared" si="257"/>
        <v>QRRZRSTPMPCJQQQLFHHFHGLCR</v>
      </c>
      <c r="N253" s="4" t="str">
        <f t="shared" si="257"/>
        <v/>
      </c>
      <c r="O253" s="4" t="str">
        <f t="shared" si="257"/>
        <v>JGDVLBG</v>
      </c>
      <c r="P253" s="4" t="str">
        <f t="shared" si="257"/>
        <v>NLNhwt</v>
      </c>
      <c r="Q253" s="4" t="str">
        <f t="shared" si="257"/>
        <v/>
      </c>
      <c r="R253" s="4" t="str">
        <f t="shared" si="257"/>
        <v/>
      </c>
      <c r="S253" s="4" t="str">
        <f t="shared" si="257"/>
        <v/>
      </c>
      <c r="U253" s="4" t="str">
        <f t="shared" si="12"/>
        <v>th</v>
      </c>
      <c r="V253" s="4" t="str">
        <f t="array" ref="V253">LOWER(IFERROR(PROPER(CONCATENATE(MID(JOIN("",U253),LEN(JOIN("",U253))-ROW(INDIRECT("1:"&amp;LEN(JOIN("",U253))))+1,1))),""))</f>
        <v>ht</v>
      </c>
      <c r="X253" s="4">
        <f t="shared" si="13"/>
        <v>2</v>
      </c>
      <c r="Y253" s="4" t="b">
        <f t="shared" si="14"/>
        <v>1</v>
      </c>
    </row>
    <row r="254">
      <c r="A254" s="1" t="s">
        <v>145</v>
      </c>
      <c r="B254" s="4" t="str">
        <f>IFERROR(__xludf.DUMMYFUNCTION("SPLIT(A254,"" "")"),"move")</f>
        <v>move</v>
      </c>
      <c r="C254" s="4">
        <f>IFERROR(__xludf.DUMMYFUNCTION("""COMPUTED_VALUE"""),2.0)</f>
        <v>2</v>
      </c>
      <c r="D254" s="4" t="str">
        <f>IFERROR(__xludf.DUMMYFUNCTION("""COMPUTED_VALUE"""),"from")</f>
        <v>from</v>
      </c>
      <c r="E254" s="4">
        <f>IFERROR(__xludf.DUMMYFUNCTION("""COMPUTED_VALUE"""),1.0)</f>
        <v>1</v>
      </c>
      <c r="F254" s="4" t="str">
        <f>IFERROR(__xludf.DUMMYFUNCTION("""COMPUTED_VALUE"""),"to")</f>
        <v>to</v>
      </c>
      <c r="G254" s="4">
        <f>IFERROR(__xludf.DUMMYFUNCTION("""COMPUTED_VALUE"""),5.0)</f>
        <v>5</v>
      </c>
      <c r="I254" s="4">
        <f t="shared" si="15"/>
        <v>244</v>
      </c>
      <c r="K254" s="4" t="str">
        <f t="shared" ref="K254:S254" si="258">IFS(
K$9=$G254, UPPER(K253) &amp; $U253,
K$9=$E254, LEFT(K253,LEN(K253)-LEN($U253)),
1,UPPER(K253)
)</f>
        <v>MNWG</v>
      </c>
      <c r="L254" s="4" t="str">
        <f t="shared" si="258"/>
        <v>DDLCMDBVMMPL</v>
      </c>
      <c r="M254" s="4" t="str">
        <f t="shared" si="258"/>
        <v>QRRZRSTPMPCJQQQLFHHFHGLCR</v>
      </c>
      <c r="N254" s="4" t="str">
        <f t="shared" si="258"/>
        <v/>
      </c>
      <c r="O254" s="4" t="str">
        <f t="shared" si="258"/>
        <v>JGDVLBGth</v>
      </c>
      <c r="P254" s="4" t="str">
        <f t="shared" si="258"/>
        <v>NLNHWT</v>
      </c>
      <c r="Q254" s="4" t="str">
        <f t="shared" si="258"/>
        <v/>
      </c>
      <c r="R254" s="4" t="str">
        <f t="shared" si="258"/>
        <v/>
      </c>
      <c r="S254" s="4" t="str">
        <f t="shared" si="258"/>
        <v/>
      </c>
      <c r="U254" s="4" t="str">
        <f t="shared" si="12"/>
        <v>cmdbvmmpl</v>
      </c>
      <c r="V254" s="4" t="str">
        <f t="array" ref="V254">LOWER(IFERROR(PROPER(CONCATENATE(MID(JOIN("",U254),LEN(JOIN("",U254))-ROW(INDIRECT("1:"&amp;LEN(JOIN("",U254))))+1,1))),""))</f>
        <v>lpmmvbdmc</v>
      </c>
      <c r="X254" s="4">
        <f t="shared" si="13"/>
        <v>9</v>
      </c>
      <c r="Y254" s="4" t="b">
        <f t="shared" si="14"/>
        <v>1</v>
      </c>
    </row>
    <row r="255">
      <c r="A255" s="1" t="s">
        <v>218</v>
      </c>
      <c r="B255" s="4" t="str">
        <f>IFERROR(__xludf.DUMMYFUNCTION("SPLIT(A255,"" "")"),"move")</f>
        <v>move</v>
      </c>
      <c r="C255" s="4">
        <f>IFERROR(__xludf.DUMMYFUNCTION("""COMPUTED_VALUE"""),9.0)</f>
        <v>9</v>
      </c>
      <c r="D255" s="4" t="str">
        <f>IFERROR(__xludf.DUMMYFUNCTION("""COMPUTED_VALUE"""),"from")</f>
        <v>from</v>
      </c>
      <c r="E255" s="4">
        <f>IFERROR(__xludf.DUMMYFUNCTION("""COMPUTED_VALUE"""),2.0)</f>
        <v>2</v>
      </c>
      <c r="F255" s="4" t="str">
        <f>IFERROR(__xludf.DUMMYFUNCTION("""COMPUTED_VALUE"""),"to")</f>
        <v>to</v>
      </c>
      <c r="G255" s="4">
        <f>IFERROR(__xludf.DUMMYFUNCTION("""COMPUTED_VALUE"""),7.0)</f>
        <v>7</v>
      </c>
      <c r="I255" s="4">
        <f t="shared" si="15"/>
        <v>245</v>
      </c>
      <c r="K255" s="4" t="str">
        <f t="shared" ref="K255:S255" si="259">IFS(
K$9=$G255, UPPER(K254) &amp; $U254,
K$9=$E255, LEFT(K254,LEN(K254)-LEN($U254)),
1,UPPER(K254)
)</f>
        <v>MNWG</v>
      </c>
      <c r="L255" s="4" t="str">
        <f t="shared" si="259"/>
        <v>DDL</v>
      </c>
      <c r="M255" s="4" t="str">
        <f t="shared" si="259"/>
        <v>QRRZRSTPMPCJQQQLFHHFHGLCR</v>
      </c>
      <c r="N255" s="4" t="str">
        <f t="shared" si="259"/>
        <v/>
      </c>
      <c r="O255" s="4" t="str">
        <f t="shared" si="259"/>
        <v>JGDVLBGTH</v>
      </c>
      <c r="P255" s="4" t="str">
        <f t="shared" si="259"/>
        <v>NLNHWT</v>
      </c>
      <c r="Q255" s="4" t="str">
        <f t="shared" si="259"/>
        <v>cmdbvmmpl</v>
      </c>
      <c r="R255" s="4" t="str">
        <f t="shared" si="259"/>
        <v/>
      </c>
      <c r="S255" s="4" t="str">
        <f t="shared" si="259"/>
        <v/>
      </c>
      <c r="U255" s="4" t="str">
        <f t="shared" si="12"/>
        <v>mpl</v>
      </c>
      <c r="V255" s="4" t="str">
        <f t="array" ref="V255">LOWER(IFERROR(PROPER(CONCATENATE(MID(JOIN("",U255),LEN(JOIN("",U255))-ROW(INDIRECT("1:"&amp;LEN(JOIN("",U255))))+1,1))),""))</f>
        <v>lpm</v>
      </c>
      <c r="X255" s="4">
        <f t="shared" si="13"/>
        <v>3</v>
      </c>
      <c r="Y255" s="4" t="b">
        <f t="shared" si="14"/>
        <v>1</v>
      </c>
    </row>
    <row r="256">
      <c r="A256" s="1" t="s">
        <v>219</v>
      </c>
      <c r="B256" s="4" t="str">
        <f>IFERROR(__xludf.DUMMYFUNCTION("SPLIT(A256,"" "")"),"move")</f>
        <v>move</v>
      </c>
      <c r="C256" s="4">
        <f>IFERROR(__xludf.DUMMYFUNCTION("""COMPUTED_VALUE"""),3.0)</f>
        <v>3</v>
      </c>
      <c r="D256" s="4" t="str">
        <f>IFERROR(__xludf.DUMMYFUNCTION("""COMPUTED_VALUE"""),"from")</f>
        <v>from</v>
      </c>
      <c r="E256" s="4">
        <f>IFERROR(__xludf.DUMMYFUNCTION("""COMPUTED_VALUE"""),7.0)</f>
        <v>7</v>
      </c>
      <c r="F256" s="4" t="str">
        <f>IFERROR(__xludf.DUMMYFUNCTION("""COMPUTED_VALUE"""),"to")</f>
        <v>to</v>
      </c>
      <c r="G256" s="4">
        <f>IFERROR(__xludf.DUMMYFUNCTION("""COMPUTED_VALUE"""),3.0)</f>
        <v>3</v>
      </c>
      <c r="I256" s="4">
        <f t="shared" si="15"/>
        <v>246</v>
      </c>
      <c r="K256" s="4" t="str">
        <f t="shared" ref="K256:S256" si="260">IFS(
K$9=$G256, UPPER(K255) &amp; $U255,
K$9=$E256, LEFT(K255,LEN(K255)-LEN($U255)),
1,UPPER(K255)
)</f>
        <v>MNWG</v>
      </c>
      <c r="L256" s="4" t="str">
        <f t="shared" si="260"/>
        <v>DDL</v>
      </c>
      <c r="M256" s="4" t="str">
        <f t="shared" si="260"/>
        <v>QRRZRSTPMPCJQQQLFHHFHGLCRmpl</v>
      </c>
      <c r="N256" s="4" t="str">
        <f t="shared" si="260"/>
        <v/>
      </c>
      <c r="O256" s="4" t="str">
        <f t="shared" si="260"/>
        <v>JGDVLBGTH</v>
      </c>
      <c r="P256" s="4" t="str">
        <f t="shared" si="260"/>
        <v>NLNHWT</v>
      </c>
      <c r="Q256" s="4" t="str">
        <f t="shared" si="260"/>
        <v>cmdbvm</v>
      </c>
      <c r="R256" s="4" t="str">
        <f t="shared" si="260"/>
        <v/>
      </c>
      <c r="S256" s="4" t="str">
        <f t="shared" si="260"/>
        <v/>
      </c>
      <c r="U256" s="4" t="str">
        <f t="shared" si="12"/>
        <v>nlnhwt</v>
      </c>
      <c r="V256" s="4" t="str">
        <f t="array" ref="V256">LOWER(IFERROR(PROPER(CONCATENATE(MID(JOIN("",U256),LEN(JOIN("",U256))-ROW(INDIRECT("1:"&amp;LEN(JOIN("",U256))))+1,1))),""))</f>
        <v>twhnln</v>
      </c>
      <c r="X256" s="4">
        <f t="shared" si="13"/>
        <v>6</v>
      </c>
      <c r="Y256" s="4" t="b">
        <f t="shared" si="14"/>
        <v>1</v>
      </c>
    </row>
    <row r="257">
      <c r="A257" s="1" t="s">
        <v>220</v>
      </c>
      <c r="B257" s="4" t="str">
        <f>IFERROR(__xludf.DUMMYFUNCTION("SPLIT(A257,"" "")"),"move")</f>
        <v>move</v>
      </c>
      <c r="C257" s="4">
        <f>IFERROR(__xludf.DUMMYFUNCTION("""COMPUTED_VALUE"""),6.0)</f>
        <v>6</v>
      </c>
      <c r="D257" s="4" t="str">
        <f>IFERROR(__xludf.DUMMYFUNCTION("""COMPUTED_VALUE"""),"from")</f>
        <v>from</v>
      </c>
      <c r="E257" s="4">
        <f>IFERROR(__xludf.DUMMYFUNCTION("""COMPUTED_VALUE"""),6.0)</f>
        <v>6</v>
      </c>
      <c r="F257" s="4" t="str">
        <f>IFERROR(__xludf.DUMMYFUNCTION("""COMPUTED_VALUE"""),"to")</f>
        <v>to</v>
      </c>
      <c r="G257" s="4">
        <f>IFERROR(__xludf.DUMMYFUNCTION("""COMPUTED_VALUE"""),5.0)</f>
        <v>5</v>
      </c>
      <c r="I257" s="4">
        <f t="shared" si="15"/>
        <v>247</v>
      </c>
      <c r="K257" s="4" t="str">
        <f t="shared" ref="K257:S257" si="261">IFS(
K$9=$G257, UPPER(K256) &amp; $U256,
K$9=$E257, LEFT(K256,LEN(K256)-LEN($U256)),
1,UPPER(K256)
)</f>
        <v>MNWG</v>
      </c>
      <c r="L257" s="4" t="str">
        <f t="shared" si="261"/>
        <v>DDL</v>
      </c>
      <c r="M257" s="4" t="str">
        <f t="shared" si="261"/>
        <v>QRRZRSTPMPCJQQQLFHHFHGLCRMPL</v>
      </c>
      <c r="N257" s="4" t="str">
        <f t="shared" si="261"/>
        <v/>
      </c>
      <c r="O257" s="4" t="str">
        <f t="shared" si="261"/>
        <v>JGDVLBGTHnlnhwt</v>
      </c>
      <c r="P257" s="4" t="str">
        <f t="shared" si="261"/>
        <v/>
      </c>
      <c r="Q257" s="4" t="str">
        <f t="shared" si="261"/>
        <v>CMDBVM</v>
      </c>
      <c r="R257" s="4" t="str">
        <f t="shared" si="261"/>
        <v/>
      </c>
      <c r="S257" s="4" t="str">
        <f t="shared" si="261"/>
        <v/>
      </c>
      <c r="U257" s="4" t="str">
        <f t="shared" si="12"/>
        <v>rmpl</v>
      </c>
      <c r="V257" s="4" t="str">
        <f t="array" ref="V257">LOWER(IFERROR(PROPER(CONCATENATE(MID(JOIN("",U257),LEN(JOIN("",U257))-ROW(INDIRECT("1:"&amp;LEN(JOIN("",U257))))+1,1))),""))</f>
        <v>lpmr</v>
      </c>
      <c r="X257" s="4">
        <f t="shared" si="13"/>
        <v>4</v>
      </c>
      <c r="Y257" s="4" t="b">
        <f t="shared" si="14"/>
        <v>1</v>
      </c>
    </row>
    <row r="258">
      <c r="A258" s="1" t="s">
        <v>103</v>
      </c>
      <c r="B258" s="4" t="str">
        <f>IFERROR(__xludf.DUMMYFUNCTION("SPLIT(A258,"" "")"),"move")</f>
        <v>move</v>
      </c>
      <c r="C258" s="4">
        <f>IFERROR(__xludf.DUMMYFUNCTION("""COMPUTED_VALUE"""),4.0)</f>
        <v>4</v>
      </c>
      <c r="D258" s="4" t="str">
        <f>IFERROR(__xludf.DUMMYFUNCTION("""COMPUTED_VALUE"""),"from")</f>
        <v>from</v>
      </c>
      <c r="E258" s="4">
        <f>IFERROR(__xludf.DUMMYFUNCTION("""COMPUTED_VALUE"""),3.0)</f>
        <v>3</v>
      </c>
      <c r="F258" s="4" t="str">
        <f>IFERROR(__xludf.DUMMYFUNCTION("""COMPUTED_VALUE"""),"to")</f>
        <v>to</v>
      </c>
      <c r="G258" s="4">
        <f>IFERROR(__xludf.DUMMYFUNCTION("""COMPUTED_VALUE"""),6.0)</f>
        <v>6</v>
      </c>
      <c r="I258" s="4">
        <f t="shared" si="15"/>
        <v>248</v>
      </c>
      <c r="K258" s="4" t="str">
        <f t="shared" ref="K258:S258" si="262">IFS(
K$9=$G258, UPPER(K257) &amp; $U257,
K$9=$E258, LEFT(K257,LEN(K257)-LEN($U257)),
1,UPPER(K257)
)</f>
        <v>MNWG</v>
      </c>
      <c r="L258" s="4" t="str">
        <f t="shared" si="262"/>
        <v>DDL</v>
      </c>
      <c r="M258" s="4" t="str">
        <f t="shared" si="262"/>
        <v>QRRZRSTPMPCJQQQLFHHFHGLC</v>
      </c>
      <c r="N258" s="4" t="str">
        <f t="shared" si="262"/>
        <v/>
      </c>
      <c r="O258" s="4" t="str">
        <f t="shared" si="262"/>
        <v>JGDVLBGTHNLNHWT</v>
      </c>
      <c r="P258" s="4" t="str">
        <f t="shared" si="262"/>
        <v>rmpl</v>
      </c>
      <c r="Q258" s="4" t="str">
        <f t="shared" si="262"/>
        <v>CMDBVM</v>
      </c>
      <c r="R258" s="4" t="str">
        <f t="shared" si="262"/>
        <v/>
      </c>
      <c r="S258" s="4" t="str">
        <f t="shared" si="262"/>
        <v/>
      </c>
      <c r="U258" s="4" t="str">
        <f t="shared" si="12"/>
        <v>mpl</v>
      </c>
      <c r="V258" s="4" t="str">
        <f t="array" ref="V258">LOWER(IFERROR(PROPER(CONCATENATE(MID(JOIN("",U258),LEN(JOIN("",U258))-ROW(INDIRECT("1:"&amp;LEN(JOIN("",U258))))+1,1))),""))</f>
        <v>lpm</v>
      </c>
      <c r="X258" s="4">
        <f t="shared" si="13"/>
        <v>3</v>
      </c>
      <c r="Y258" s="4" t="b">
        <f t="shared" si="14"/>
        <v>1</v>
      </c>
    </row>
    <row r="259">
      <c r="A259" s="1" t="s">
        <v>221</v>
      </c>
      <c r="B259" s="4" t="str">
        <f>IFERROR(__xludf.DUMMYFUNCTION("SPLIT(A259,"" "")"),"move")</f>
        <v>move</v>
      </c>
      <c r="C259" s="4">
        <f>IFERROR(__xludf.DUMMYFUNCTION("""COMPUTED_VALUE"""),3.0)</f>
        <v>3</v>
      </c>
      <c r="D259" s="4" t="str">
        <f>IFERROR(__xludf.DUMMYFUNCTION("""COMPUTED_VALUE"""),"from")</f>
        <v>from</v>
      </c>
      <c r="E259" s="4">
        <f>IFERROR(__xludf.DUMMYFUNCTION("""COMPUTED_VALUE"""),6.0)</f>
        <v>6</v>
      </c>
      <c r="F259" s="4" t="str">
        <f>IFERROR(__xludf.DUMMYFUNCTION("""COMPUTED_VALUE"""),"to")</f>
        <v>to</v>
      </c>
      <c r="G259" s="4">
        <f>IFERROR(__xludf.DUMMYFUNCTION("""COMPUTED_VALUE"""),9.0)</f>
        <v>9</v>
      </c>
      <c r="I259" s="4">
        <f t="shared" si="15"/>
        <v>249</v>
      </c>
      <c r="K259" s="4" t="str">
        <f t="shared" ref="K259:S259" si="263">IFS(
K$9=$G259, UPPER(K258) &amp; $U258,
K$9=$E259, LEFT(K258,LEN(K258)-LEN($U258)),
1,UPPER(K258)
)</f>
        <v>MNWG</v>
      </c>
      <c r="L259" s="4" t="str">
        <f t="shared" si="263"/>
        <v>DDL</v>
      </c>
      <c r="M259" s="4" t="str">
        <f t="shared" si="263"/>
        <v>QRRZRSTPMPCJQQQLFHHFHGLC</v>
      </c>
      <c r="N259" s="4" t="str">
        <f t="shared" si="263"/>
        <v/>
      </c>
      <c r="O259" s="4" t="str">
        <f t="shared" si="263"/>
        <v>JGDVLBGTHNLNHWT</v>
      </c>
      <c r="P259" s="4" t="str">
        <f t="shared" si="263"/>
        <v>r</v>
      </c>
      <c r="Q259" s="4" t="str">
        <f t="shared" si="263"/>
        <v>CMDBVM</v>
      </c>
      <c r="R259" s="4" t="str">
        <f t="shared" si="263"/>
        <v/>
      </c>
      <c r="S259" s="4" t="str">
        <f t="shared" si="263"/>
        <v>mpl</v>
      </c>
      <c r="U259" s="4" t="str">
        <f t="shared" si="12"/>
        <v>jqqqlfhhfhglc</v>
      </c>
      <c r="V259" s="4" t="str">
        <f t="array" ref="V259">LOWER(IFERROR(PROPER(CONCATENATE(MID(JOIN("",U259),LEN(JOIN("",U259))-ROW(INDIRECT("1:"&amp;LEN(JOIN("",U259))))+1,1))),""))</f>
        <v>clghfhhflqqqj</v>
      </c>
      <c r="X259" s="4">
        <f t="shared" si="13"/>
        <v>13</v>
      </c>
      <c r="Y259" s="4" t="b">
        <f t="shared" si="14"/>
        <v>1</v>
      </c>
    </row>
    <row r="260">
      <c r="A260" s="1" t="s">
        <v>156</v>
      </c>
      <c r="B260" s="4" t="str">
        <f>IFERROR(__xludf.DUMMYFUNCTION("SPLIT(A260,"" "")"),"move")</f>
        <v>move</v>
      </c>
      <c r="C260" s="4">
        <f>IFERROR(__xludf.DUMMYFUNCTION("""COMPUTED_VALUE"""),13.0)</f>
        <v>13</v>
      </c>
      <c r="D260" s="4" t="str">
        <f>IFERROR(__xludf.DUMMYFUNCTION("""COMPUTED_VALUE"""),"from")</f>
        <v>from</v>
      </c>
      <c r="E260" s="4">
        <f>IFERROR(__xludf.DUMMYFUNCTION("""COMPUTED_VALUE"""),3.0)</f>
        <v>3</v>
      </c>
      <c r="F260" s="4" t="str">
        <f>IFERROR(__xludf.DUMMYFUNCTION("""COMPUTED_VALUE"""),"to")</f>
        <v>to</v>
      </c>
      <c r="G260" s="4">
        <f>IFERROR(__xludf.DUMMYFUNCTION("""COMPUTED_VALUE"""),8.0)</f>
        <v>8</v>
      </c>
      <c r="I260" s="4">
        <f t="shared" si="15"/>
        <v>250</v>
      </c>
      <c r="K260" s="4" t="str">
        <f t="shared" ref="K260:S260" si="264">IFS(
K$9=$G260, UPPER(K259) &amp; $U259,
K$9=$E260, LEFT(K259,LEN(K259)-LEN($U259)),
1,UPPER(K259)
)</f>
        <v>MNWG</v>
      </c>
      <c r="L260" s="4" t="str">
        <f t="shared" si="264"/>
        <v>DDL</v>
      </c>
      <c r="M260" s="4" t="str">
        <f t="shared" si="264"/>
        <v>QRRZRSTPMPC</v>
      </c>
      <c r="N260" s="4" t="str">
        <f t="shared" si="264"/>
        <v/>
      </c>
      <c r="O260" s="4" t="str">
        <f t="shared" si="264"/>
        <v>JGDVLBGTHNLNHWT</v>
      </c>
      <c r="P260" s="4" t="str">
        <f t="shared" si="264"/>
        <v>R</v>
      </c>
      <c r="Q260" s="4" t="str">
        <f t="shared" si="264"/>
        <v>CMDBVM</v>
      </c>
      <c r="R260" s="4" t="str">
        <f t="shared" si="264"/>
        <v>jqqqlfhhfhglc</v>
      </c>
      <c r="S260" s="4" t="str">
        <f t="shared" si="264"/>
        <v>MPL</v>
      </c>
      <c r="U260" s="4" t="str">
        <f t="shared" si="12"/>
        <v>nwg</v>
      </c>
      <c r="V260" s="4" t="str">
        <f t="array" ref="V260">LOWER(IFERROR(PROPER(CONCATENATE(MID(JOIN("",U260),LEN(JOIN("",U260))-ROW(INDIRECT("1:"&amp;LEN(JOIN("",U260))))+1,1))),""))</f>
        <v>gwn</v>
      </c>
      <c r="X260" s="4">
        <f t="shared" si="13"/>
        <v>3</v>
      </c>
      <c r="Y260" s="4" t="b">
        <f t="shared" si="14"/>
        <v>1</v>
      </c>
    </row>
    <row r="261">
      <c r="A261" s="1" t="s">
        <v>105</v>
      </c>
      <c r="B261" s="4" t="str">
        <f>IFERROR(__xludf.DUMMYFUNCTION("SPLIT(A261,"" "")"),"move")</f>
        <v>move</v>
      </c>
      <c r="C261" s="4">
        <f>IFERROR(__xludf.DUMMYFUNCTION("""COMPUTED_VALUE"""),3.0)</f>
        <v>3</v>
      </c>
      <c r="D261" s="4" t="str">
        <f>IFERROR(__xludf.DUMMYFUNCTION("""COMPUTED_VALUE"""),"from")</f>
        <v>from</v>
      </c>
      <c r="E261" s="4">
        <f>IFERROR(__xludf.DUMMYFUNCTION("""COMPUTED_VALUE"""),1.0)</f>
        <v>1</v>
      </c>
      <c r="F261" s="4" t="str">
        <f>IFERROR(__xludf.DUMMYFUNCTION("""COMPUTED_VALUE"""),"to")</f>
        <v>to</v>
      </c>
      <c r="G261" s="4">
        <f>IFERROR(__xludf.DUMMYFUNCTION("""COMPUTED_VALUE"""),9.0)</f>
        <v>9</v>
      </c>
      <c r="I261" s="4">
        <f t="shared" si="15"/>
        <v>251</v>
      </c>
      <c r="K261" s="4" t="str">
        <f t="shared" ref="K261:S261" si="265">IFS(
K$9=$G261, UPPER(K260) &amp; $U260,
K$9=$E261, LEFT(K260,LEN(K260)-LEN($U260)),
1,UPPER(K260)
)</f>
        <v>M</v>
      </c>
      <c r="L261" s="4" t="str">
        <f t="shared" si="265"/>
        <v>DDL</v>
      </c>
      <c r="M261" s="4" t="str">
        <f t="shared" si="265"/>
        <v>QRRZRSTPMPC</v>
      </c>
      <c r="N261" s="4" t="str">
        <f t="shared" si="265"/>
        <v/>
      </c>
      <c r="O261" s="4" t="str">
        <f t="shared" si="265"/>
        <v>JGDVLBGTHNLNHWT</v>
      </c>
      <c r="P261" s="4" t="str">
        <f t="shared" si="265"/>
        <v>R</v>
      </c>
      <c r="Q261" s="4" t="str">
        <f t="shared" si="265"/>
        <v>CMDBVM</v>
      </c>
      <c r="R261" s="4" t="str">
        <f t="shared" si="265"/>
        <v>JQQQLFHHFHGLC</v>
      </c>
      <c r="S261" s="4" t="str">
        <f t="shared" si="265"/>
        <v>MPLnwg</v>
      </c>
      <c r="U261" s="4" t="str">
        <f t="shared" si="12"/>
        <v>pc</v>
      </c>
      <c r="V261" s="4" t="str">
        <f t="array" ref="V261">LOWER(IFERROR(PROPER(CONCATENATE(MID(JOIN("",U261),LEN(JOIN("",U261))-ROW(INDIRECT("1:"&amp;LEN(JOIN("",U261))))+1,1))),""))</f>
        <v>cp</v>
      </c>
      <c r="X261" s="4">
        <f t="shared" si="13"/>
        <v>2</v>
      </c>
      <c r="Y261" s="4" t="b">
        <f t="shared" si="14"/>
        <v>1</v>
      </c>
    </row>
    <row r="262">
      <c r="A262" s="1" t="s">
        <v>132</v>
      </c>
      <c r="B262" s="4" t="str">
        <f>IFERROR(__xludf.DUMMYFUNCTION("SPLIT(A262,"" "")"),"move")</f>
        <v>move</v>
      </c>
      <c r="C262" s="4">
        <f>IFERROR(__xludf.DUMMYFUNCTION("""COMPUTED_VALUE"""),2.0)</f>
        <v>2</v>
      </c>
      <c r="D262" s="4" t="str">
        <f>IFERROR(__xludf.DUMMYFUNCTION("""COMPUTED_VALUE"""),"from")</f>
        <v>from</v>
      </c>
      <c r="E262" s="4">
        <f>IFERROR(__xludf.DUMMYFUNCTION("""COMPUTED_VALUE"""),3.0)</f>
        <v>3</v>
      </c>
      <c r="F262" s="4" t="str">
        <f>IFERROR(__xludf.DUMMYFUNCTION("""COMPUTED_VALUE"""),"to")</f>
        <v>to</v>
      </c>
      <c r="G262" s="4">
        <f>IFERROR(__xludf.DUMMYFUNCTION("""COMPUTED_VALUE"""),2.0)</f>
        <v>2</v>
      </c>
      <c r="I262" s="4">
        <f t="shared" si="15"/>
        <v>252</v>
      </c>
      <c r="K262" s="4" t="str">
        <f t="shared" ref="K262:S262" si="266">IFS(
K$9=$G262, UPPER(K261) &amp; $U261,
K$9=$E262, LEFT(K261,LEN(K261)-LEN($U261)),
1,UPPER(K261)
)</f>
        <v>M</v>
      </c>
      <c r="L262" s="4" t="str">
        <f t="shared" si="266"/>
        <v>DDLpc</v>
      </c>
      <c r="M262" s="4" t="str">
        <f t="shared" si="266"/>
        <v>QRRZRSTPM</v>
      </c>
      <c r="N262" s="4" t="str">
        <f t="shared" si="266"/>
        <v/>
      </c>
      <c r="O262" s="4" t="str">
        <f t="shared" si="266"/>
        <v>JGDVLBGTHNLNHWT</v>
      </c>
      <c r="P262" s="4" t="str">
        <f t="shared" si="266"/>
        <v>R</v>
      </c>
      <c r="Q262" s="4" t="str">
        <f t="shared" si="266"/>
        <v>CMDBVM</v>
      </c>
      <c r="R262" s="4" t="str">
        <f t="shared" si="266"/>
        <v>JQQQLFHHFHGLC</v>
      </c>
      <c r="S262" s="4" t="str">
        <f t="shared" si="266"/>
        <v>MPLNWG</v>
      </c>
      <c r="U262" s="4" t="str">
        <f t="shared" si="12"/>
        <v>vm</v>
      </c>
      <c r="V262" s="4" t="str">
        <f t="array" ref="V262">LOWER(IFERROR(PROPER(CONCATENATE(MID(JOIN("",U262),LEN(JOIN("",U262))-ROW(INDIRECT("1:"&amp;LEN(JOIN("",U262))))+1,1))),""))</f>
        <v>mv</v>
      </c>
      <c r="X262" s="4">
        <f t="shared" si="13"/>
        <v>2</v>
      </c>
      <c r="Y262" s="4" t="b">
        <f t="shared" si="14"/>
        <v>1</v>
      </c>
    </row>
    <row r="263">
      <c r="A263" s="1" t="s">
        <v>187</v>
      </c>
      <c r="B263" s="4" t="str">
        <f>IFERROR(__xludf.DUMMYFUNCTION("SPLIT(A263,"" "")"),"move")</f>
        <v>move</v>
      </c>
      <c r="C263" s="4">
        <f>IFERROR(__xludf.DUMMYFUNCTION("""COMPUTED_VALUE"""),2.0)</f>
        <v>2</v>
      </c>
      <c r="D263" s="4" t="str">
        <f>IFERROR(__xludf.DUMMYFUNCTION("""COMPUTED_VALUE"""),"from")</f>
        <v>from</v>
      </c>
      <c r="E263" s="4">
        <f>IFERROR(__xludf.DUMMYFUNCTION("""COMPUTED_VALUE"""),7.0)</f>
        <v>7</v>
      </c>
      <c r="F263" s="4" t="str">
        <f>IFERROR(__xludf.DUMMYFUNCTION("""COMPUTED_VALUE"""),"to")</f>
        <v>to</v>
      </c>
      <c r="G263" s="4">
        <f>IFERROR(__xludf.DUMMYFUNCTION("""COMPUTED_VALUE"""),8.0)</f>
        <v>8</v>
      </c>
      <c r="I263" s="4">
        <f t="shared" si="15"/>
        <v>253</v>
      </c>
      <c r="K263" s="4" t="str">
        <f t="shared" ref="K263:S263" si="267">IFS(
K$9=$G263, UPPER(K262) &amp; $U262,
K$9=$E263, LEFT(K262,LEN(K262)-LEN($U262)),
1,UPPER(K262)
)</f>
        <v>M</v>
      </c>
      <c r="L263" s="4" t="str">
        <f t="shared" si="267"/>
        <v>DDLPC</v>
      </c>
      <c r="M263" s="4" t="str">
        <f t="shared" si="267"/>
        <v>QRRZRSTPM</v>
      </c>
      <c r="N263" s="4" t="str">
        <f t="shared" si="267"/>
        <v/>
      </c>
      <c r="O263" s="4" t="str">
        <f t="shared" si="267"/>
        <v>JGDVLBGTHNLNHWT</v>
      </c>
      <c r="P263" s="4" t="str">
        <f t="shared" si="267"/>
        <v>R</v>
      </c>
      <c r="Q263" s="4" t="str">
        <f t="shared" si="267"/>
        <v>CMDB</v>
      </c>
      <c r="R263" s="4" t="str">
        <f t="shared" si="267"/>
        <v>JQQQLFHHFHGLCvm</v>
      </c>
      <c r="S263" s="4" t="str">
        <f t="shared" si="267"/>
        <v>MPLNWG</v>
      </c>
      <c r="U263" s="4" t="str">
        <f t="shared" si="12"/>
        <v>r</v>
      </c>
      <c r="V263" s="4" t="str">
        <f t="array" ref="V263">LOWER(IFERROR(PROPER(CONCATENATE(MID(JOIN("",U263),LEN(JOIN("",U263))-ROW(INDIRECT("1:"&amp;LEN(JOIN("",U263))))+1,1))),""))</f>
        <v>r</v>
      </c>
      <c r="X263" s="4">
        <f t="shared" si="13"/>
        <v>1</v>
      </c>
      <c r="Y263" s="4" t="b">
        <f t="shared" si="14"/>
        <v>1</v>
      </c>
    </row>
    <row r="264">
      <c r="A264" s="1" t="s">
        <v>195</v>
      </c>
      <c r="B264" s="4" t="str">
        <f>IFERROR(__xludf.DUMMYFUNCTION("SPLIT(A264,"" "")"),"move")</f>
        <v>move</v>
      </c>
      <c r="C264" s="4">
        <f>IFERROR(__xludf.DUMMYFUNCTION("""COMPUTED_VALUE"""),1.0)</f>
        <v>1</v>
      </c>
      <c r="D264" s="4" t="str">
        <f>IFERROR(__xludf.DUMMYFUNCTION("""COMPUTED_VALUE"""),"from")</f>
        <v>from</v>
      </c>
      <c r="E264" s="4">
        <f>IFERROR(__xludf.DUMMYFUNCTION("""COMPUTED_VALUE"""),6.0)</f>
        <v>6</v>
      </c>
      <c r="F264" s="4" t="str">
        <f>IFERROR(__xludf.DUMMYFUNCTION("""COMPUTED_VALUE"""),"to")</f>
        <v>to</v>
      </c>
      <c r="G264" s="4">
        <f>IFERROR(__xludf.DUMMYFUNCTION("""COMPUTED_VALUE"""),8.0)</f>
        <v>8</v>
      </c>
      <c r="I264" s="4">
        <f t="shared" si="15"/>
        <v>254</v>
      </c>
      <c r="K264" s="4" t="str">
        <f t="shared" ref="K264:S264" si="268">IFS(
K$9=$G264, UPPER(K263) &amp; $U263,
K$9=$E264, LEFT(K263,LEN(K263)-LEN($U263)),
1,UPPER(K263)
)</f>
        <v>M</v>
      </c>
      <c r="L264" s="4" t="str">
        <f t="shared" si="268"/>
        <v>DDLPC</v>
      </c>
      <c r="M264" s="4" t="str">
        <f t="shared" si="268"/>
        <v>QRRZRSTPM</v>
      </c>
      <c r="N264" s="4" t="str">
        <f t="shared" si="268"/>
        <v/>
      </c>
      <c r="O264" s="4" t="str">
        <f t="shared" si="268"/>
        <v>JGDVLBGTHNLNHWT</v>
      </c>
      <c r="P264" s="4" t="str">
        <f t="shared" si="268"/>
        <v/>
      </c>
      <c r="Q264" s="4" t="str">
        <f t="shared" si="268"/>
        <v>CMDB</v>
      </c>
      <c r="R264" s="4" t="str">
        <f t="shared" si="268"/>
        <v>JQQQLFHHFHGLCVMr</v>
      </c>
      <c r="S264" s="4" t="str">
        <f t="shared" si="268"/>
        <v>MPLNWG</v>
      </c>
      <c r="U264" s="4" t="str">
        <f t="shared" si="12"/>
        <v>dlpc</v>
      </c>
      <c r="V264" s="4" t="str">
        <f t="array" ref="V264">LOWER(IFERROR(PROPER(CONCATENATE(MID(JOIN("",U264),LEN(JOIN("",U264))-ROW(INDIRECT("1:"&amp;LEN(JOIN("",U264))))+1,1))),""))</f>
        <v>cpld</v>
      </c>
      <c r="X264" s="4">
        <f t="shared" si="13"/>
        <v>4</v>
      </c>
      <c r="Y264" s="4" t="b">
        <f t="shared" si="14"/>
        <v>1</v>
      </c>
    </row>
    <row r="265">
      <c r="A265" s="1" t="s">
        <v>222</v>
      </c>
      <c r="B265" s="4" t="str">
        <f>IFERROR(__xludf.DUMMYFUNCTION("SPLIT(A265,"" "")"),"move")</f>
        <v>move</v>
      </c>
      <c r="C265" s="4">
        <f>IFERROR(__xludf.DUMMYFUNCTION("""COMPUTED_VALUE"""),4.0)</f>
        <v>4</v>
      </c>
      <c r="D265" s="4" t="str">
        <f>IFERROR(__xludf.DUMMYFUNCTION("""COMPUTED_VALUE"""),"from")</f>
        <v>from</v>
      </c>
      <c r="E265" s="4">
        <f>IFERROR(__xludf.DUMMYFUNCTION("""COMPUTED_VALUE"""),2.0)</f>
        <v>2</v>
      </c>
      <c r="F265" s="4" t="str">
        <f>IFERROR(__xludf.DUMMYFUNCTION("""COMPUTED_VALUE"""),"to")</f>
        <v>to</v>
      </c>
      <c r="G265" s="4">
        <f>IFERROR(__xludf.DUMMYFUNCTION("""COMPUTED_VALUE"""),8.0)</f>
        <v>8</v>
      </c>
      <c r="I265" s="4">
        <f t="shared" si="15"/>
        <v>255</v>
      </c>
      <c r="K265" s="4" t="str">
        <f t="shared" ref="K265:S265" si="269">IFS(
K$9=$G265, UPPER(K264) &amp; $U264,
K$9=$E265, LEFT(K264,LEN(K264)-LEN($U264)),
1,UPPER(K264)
)</f>
        <v>M</v>
      </c>
      <c r="L265" s="4" t="str">
        <f t="shared" si="269"/>
        <v>D</v>
      </c>
      <c r="M265" s="4" t="str">
        <f t="shared" si="269"/>
        <v>QRRZRSTPM</v>
      </c>
      <c r="N265" s="4" t="str">
        <f t="shared" si="269"/>
        <v/>
      </c>
      <c r="O265" s="4" t="str">
        <f t="shared" si="269"/>
        <v>JGDVLBGTHNLNHWT</v>
      </c>
      <c r="P265" s="4" t="str">
        <f t="shared" si="269"/>
        <v/>
      </c>
      <c r="Q265" s="4" t="str">
        <f t="shared" si="269"/>
        <v>CMDB</v>
      </c>
      <c r="R265" s="4" t="str">
        <f t="shared" si="269"/>
        <v>JQQQLFHHFHGLCVMRdlpc</v>
      </c>
      <c r="S265" s="4" t="str">
        <f t="shared" si="269"/>
        <v>MPLNWG</v>
      </c>
      <c r="U265" s="4" t="str">
        <f t="shared" si="12"/>
        <v>pc</v>
      </c>
      <c r="V265" s="4" t="str">
        <f t="array" ref="V265">LOWER(IFERROR(PROPER(CONCATENATE(MID(JOIN("",U265),LEN(JOIN("",U265))-ROW(INDIRECT("1:"&amp;LEN(JOIN("",U265))))+1,1))),""))</f>
        <v>cp</v>
      </c>
      <c r="X265" s="4">
        <f t="shared" si="13"/>
        <v>2</v>
      </c>
      <c r="Y265" s="4" t="b">
        <f t="shared" si="14"/>
        <v>1</v>
      </c>
    </row>
    <row r="266">
      <c r="A266" s="1" t="s">
        <v>137</v>
      </c>
      <c r="B266" s="4" t="str">
        <f>IFERROR(__xludf.DUMMYFUNCTION("SPLIT(A266,"" "")"),"move")</f>
        <v>move</v>
      </c>
      <c r="C266" s="4">
        <f>IFERROR(__xludf.DUMMYFUNCTION("""COMPUTED_VALUE"""),2.0)</f>
        <v>2</v>
      </c>
      <c r="D266" s="4" t="str">
        <f>IFERROR(__xludf.DUMMYFUNCTION("""COMPUTED_VALUE"""),"from")</f>
        <v>from</v>
      </c>
      <c r="E266" s="4">
        <f>IFERROR(__xludf.DUMMYFUNCTION("""COMPUTED_VALUE"""),8.0)</f>
        <v>8</v>
      </c>
      <c r="F266" s="4" t="str">
        <f>IFERROR(__xludf.DUMMYFUNCTION("""COMPUTED_VALUE"""),"to")</f>
        <v>to</v>
      </c>
      <c r="G266" s="4">
        <f>IFERROR(__xludf.DUMMYFUNCTION("""COMPUTED_VALUE"""),3.0)</f>
        <v>3</v>
      </c>
      <c r="I266" s="4">
        <f t="shared" si="15"/>
        <v>256</v>
      </c>
      <c r="K266" s="4" t="str">
        <f t="shared" ref="K266:S266" si="270">IFS(
K$9=$G266, UPPER(K265) &amp; $U265,
K$9=$E266, LEFT(K265,LEN(K265)-LEN($U265)),
1,UPPER(K265)
)</f>
        <v>M</v>
      </c>
      <c r="L266" s="4" t="str">
        <f t="shared" si="270"/>
        <v>D</v>
      </c>
      <c r="M266" s="4" t="str">
        <f t="shared" si="270"/>
        <v>QRRZRSTPMpc</v>
      </c>
      <c r="N266" s="4" t="str">
        <f t="shared" si="270"/>
        <v/>
      </c>
      <c r="O266" s="4" t="str">
        <f t="shared" si="270"/>
        <v>JGDVLBGTHNLNHWT</v>
      </c>
      <c r="P266" s="4" t="str">
        <f t="shared" si="270"/>
        <v/>
      </c>
      <c r="Q266" s="4" t="str">
        <f t="shared" si="270"/>
        <v>CMDB</v>
      </c>
      <c r="R266" s="4" t="str">
        <f t="shared" si="270"/>
        <v>JQQQLFHHFHGLCVMRdl</v>
      </c>
      <c r="S266" s="4" t="str">
        <f t="shared" si="270"/>
        <v>MPLNWG</v>
      </c>
      <c r="U266" s="4" t="str">
        <f t="shared" si="12"/>
        <v>d</v>
      </c>
      <c r="V266" s="4" t="str">
        <f t="array" ref="V266">LOWER(IFERROR(PROPER(CONCATENATE(MID(JOIN("",U266),LEN(JOIN("",U266))-ROW(INDIRECT("1:"&amp;LEN(JOIN("",U266))))+1,1))),""))</f>
        <v>d</v>
      </c>
      <c r="X266" s="4">
        <f t="shared" si="13"/>
        <v>1</v>
      </c>
      <c r="Y266" s="4" t="b">
        <f t="shared" si="14"/>
        <v>1</v>
      </c>
    </row>
    <row r="267">
      <c r="A267" s="1" t="s">
        <v>223</v>
      </c>
      <c r="B267" s="4" t="str">
        <f>IFERROR(__xludf.DUMMYFUNCTION("SPLIT(A267,"" "")"),"move")</f>
        <v>move</v>
      </c>
      <c r="C267" s="4">
        <f>IFERROR(__xludf.DUMMYFUNCTION("""COMPUTED_VALUE"""),1.0)</f>
        <v>1</v>
      </c>
      <c r="D267" s="4" t="str">
        <f>IFERROR(__xludf.DUMMYFUNCTION("""COMPUTED_VALUE"""),"from")</f>
        <v>from</v>
      </c>
      <c r="E267" s="4">
        <f>IFERROR(__xludf.DUMMYFUNCTION("""COMPUTED_VALUE"""),2.0)</f>
        <v>2</v>
      </c>
      <c r="F267" s="4" t="str">
        <f>IFERROR(__xludf.DUMMYFUNCTION("""COMPUTED_VALUE"""),"to")</f>
        <v>to</v>
      </c>
      <c r="G267" s="4">
        <f>IFERROR(__xludf.DUMMYFUNCTION("""COMPUTED_VALUE"""),1.0)</f>
        <v>1</v>
      </c>
      <c r="I267" s="4">
        <f t="shared" si="15"/>
        <v>257</v>
      </c>
      <c r="K267" s="4" t="str">
        <f t="shared" ref="K267:S267" si="271">IFS(
K$9=$G267, UPPER(K266) &amp; $U266,
K$9=$E267, LEFT(K266,LEN(K266)-LEN($U266)),
1,UPPER(K266)
)</f>
        <v>Md</v>
      </c>
      <c r="L267" s="4" t="str">
        <f t="shared" si="271"/>
        <v/>
      </c>
      <c r="M267" s="4" t="str">
        <f t="shared" si="271"/>
        <v>QRRZRSTPMPC</v>
      </c>
      <c r="N267" s="4" t="str">
        <f t="shared" si="271"/>
        <v/>
      </c>
      <c r="O267" s="4" t="str">
        <f t="shared" si="271"/>
        <v>JGDVLBGTHNLNHWT</v>
      </c>
      <c r="P267" s="4" t="str">
        <f t="shared" si="271"/>
        <v/>
      </c>
      <c r="Q267" s="4" t="str">
        <f t="shared" si="271"/>
        <v>CMDB</v>
      </c>
      <c r="R267" s="4" t="str">
        <f t="shared" si="271"/>
        <v>JQQQLFHHFHGLCVMRDL</v>
      </c>
      <c r="S267" s="4" t="str">
        <f t="shared" si="271"/>
        <v>MPLNWG</v>
      </c>
      <c r="U267" s="4" t="str">
        <f t="shared" si="12"/>
        <v>cmdb</v>
      </c>
      <c r="V267" s="4" t="str">
        <f t="array" ref="V267">LOWER(IFERROR(PROPER(CONCATENATE(MID(JOIN("",U267),LEN(JOIN("",U267))-ROW(INDIRECT("1:"&amp;LEN(JOIN("",U267))))+1,1))),""))</f>
        <v>bdmc</v>
      </c>
      <c r="X267" s="4">
        <f t="shared" si="13"/>
        <v>4</v>
      </c>
      <c r="Y267" s="4" t="b">
        <f t="shared" si="14"/>
        <v>1</v>
      </c>
    </row>
    <row r="268">
      <c r="A268" s="1" t="s">
        <v>224</v>
      </c>
      <c r="B268" s="4" t="str">
        <f>IFERROR(__xludf.DUMMYFUNCTION("SPLIT(A268,"" "")"),"move")</f>
        <v>move</v>
      </c>
      <c r="C268" s="4">
        <f>IFERROR(__xludf.DUMMYFUNCTION("""COMPUTED_VALUE"""),4.0)</f>
        <v>4</v>
      </c>
      <c r="D268" s="4" t="str">
        <f>IFERROR(__xludf.DUMMYFUNCTION("""COMPUTED_VALUE"""),"from")</f>
        <v>from</v>
      </c>
      <c r="E268" s="4">
        <f>IFERROR(__xludf.DUMMYFUNCTION("""COMPUTED_VALUE"""),7.0)</f>
        <v>7</v>
      </c>
      <c r="F268" s="4" t="str">
        <f>IFERROR(__xludf.DUMMYFUNCTION("""COMPUTED_VALUE"""),"to")</f>
        <v>to</v>
      </c>
      <c r="G268" s="4">
        <f>IFERROR(__xludf.DUMMYFUNCTION("""COMPUTED_VALUE"""),3.0)</f>
        <v>3</v>
      </c>
      <c r="I268" s="4">
        <f t="shared" si="15"/>
        <v>258</v>
      </c>
      <c r="K268" s="4" t="str">
        <f t="shared" ref="K268:S268" si="272">IFS(
K$9=$G268, UPPER(K267) &amp; $U267,
K$9=$E268, LEFT(K267,LEN(K267)-LEN($U267)),
1,UPPER(K267)
)</f>
        <v>MD</v>
      </c>
      <c r="L268" s="4" t="str">
        <f t="shared" si="272"/>
        <v/>
      </c>
      <c r="M268" s="4" t="str">
        <f t="shared" si="272"/>
        <v>QRRZRSTPMPCcmdb</v>
      </c>
      <c r="N268" s="4" t="str">
        <f t="shared" si="272"/>
        <v/>
      </c>
      <c r="O268" s="4" t="str">
        <f t="shared" si="272"/>
        <v>JGDVLBGTHNLNHWT</v>
      </c>
      <c r="P268" s="4" t="str">
        <f t="shared" si="272"/>
        <v/>
      </c>
      <c r="Q268" s="4" t="str">
        <f t="shared" si="272"/>
        <v/>
      </c>
      <c r="R268" s="4" t="str">
        <f t="shared" si="272"/>
        <v>JQQQLFHHFHGLCVMRDL</v>
      </c>
      <c r="S268" s="4" t="str">
        <f t="shared" si="272"/>
        <v>MPLNWG</v>
      </c>
      <c r="U268" s="4" t="str">
        <f t="shared" si="12"/>
        <v>pccmdb</v>
      </c>
      <c r="V268" s="4" t="str">
        <f t="array" ref="V268">LOWER(IFERROR(PROPER(CONCATENATE(MID(JOIN("",U268),LEN(JOIN("",U268))-ROW(INDIRECT("1:"&amp;LEN(JOIN("",U268))))+1,1))),""))</f>
        <v>bdmccp</v>
      </c>
      <c r="X268" s="4">
        <f t="shared" si="13"/>
        <v>6</v>
      </c>
      <c r="Y268" s="4" t="b">
        <f t="shared" si="14"/>
        <v>1</v>
      </c>
    </row>
    <row r="269">
      <c r="A269" s="1" t="s">
        <v>225</v>
      </c>
      <c r="B269" s="4" t="str">
        <f>IFERROR(__xludf.DUMMYFUNCTION("SPLIT(A269,"" "")"),"move")</f>
        <v>move</v>
      </c>
      <c r="C269" s="4">
        <f>IFERROR(__xludf.DUMMYFUNCTION("""COMPUTED_VALUE"""),6.0)</f>
        <v>6</v>
      </c>
      <c r="D269" s="4" t="str">
        <f>IFERROR(__xludf.DUMMYFUNCTION("""COMPUTED_VALUE"""),"from")</f>
        <v>from</v>
      </c>
      <c r="E269" s="4">
        <f>IFERROR(__xludf.DUMMYFUNCTION("""COMPUTED_VALUE"""),3.0)</f>
        <v>3</v>
      </c>
      <c r="F269" s="4" t="str">
        <f>IFERROR(__xludf.DUMMYFUNCTION("""COMPUTED_VALUE"""),"to")</f>
        <v>to</v>
      </c>
      <c r="G269" s="4">
        <f>IFERROR(__xludf.DUMMYFUNCTION("""COMPUTED_VALUE"""),5.0)</f>
        <v>5</v>
      </c>
      <c r="I269" s="4">
        <f t="shared" si="15"/>
        <v>259</v>
      </c>
      <c r="K269" s="4" t="str">
        <f t="shared" ref="K269:S269" si="273">IFS(
K$9=$G269, UPPER(K268) &amp; $U268,
K$9=$E269, LEFT(K268,LEN(K268)-LEN($U268)),
1,UPPER(K268)
)</f>
        <v>MD</v>
      </c>
      <c r="L269" s="4" t="str">
        <f t="shared" si="273"/>
        <v/>
      </c>
      <c r="M269" s="4" t="str">
        <f t="shared" si="273"/>
        <v>QRRZRSTPM</v>
      </c>
      <c r="N269" s="4" t="str">
        <f t="shared" si="273"/>
        <v/>
      </c>
      <c r="O269" s="4" t="str">
        <f t="shared" si="273"/>
        <v>JGDVLBGTHNLNHWTpccmdb</v>
      </c>
      <c r="P269" s="4" t="str">
        <f t="shared" si="273"/>
        <v/>
      </c>
      <c r="Q269" s="4" t="str">
        <f t="shared" si="273"/>
        <v/>
      </c>
      <c r="R269" s="4" t="str">
        <f t="shared" si="273"/>
        <v>JQQQLFHHFHGLCVMRDL</v>
      </c>
      <c r="S269" s="4" t="str">
        <f t="shared" si="273"/>
        <v>MPLNWG</v>
      </c>
      <c r="U269" s="4" t="str">
        <f t="shared" si="12"/>
        <v>nwg</v>
      </c>
      <c r="V269" s="4" t="str">
        <f t="array" ref="V269">LOWER(IFERROR(PROPER(CONCATENATE(MID(JOIN("",U269),LEN(JOIN("",U269))-ROW(INDIRECT("1:"&amp;LEN(JOIN("",U269))))+1,1))),""))</f>
        <v>gwn</v>
      </c>
      <c r="X269" s="4">
        <f t="shared" si="13"/>
        <v>3</v>
      </c>
      <c r="Y269" s="4" t="b">
        <f t="shared" si="14"/>
        <v>1</v>
      </c>
    </row>
    <row r="270">
      <c r="A270" s="1" t="s">
        <v>76</v>
      </c>
      <c r="B270" s="4" t="str">
        <f>IFERROR(__xludf.DUMMYFUNCTION("SPLIT(A270,"" "")"),"move")</f>
        <v>move</v>
      </c>
      <c r="C270" s="4">
        <f>IFERROR(__xludf.DUMMYFUNCTION("""COMPUTED_VALUE"""),3.0)</f>
        <v>3</v>
      </c>
      <c r="D270" s="4" t="str">
        <f>IFERROR(__xludf.DUMMYFUNCTION("""COMPUTED_VALUE"""),"from")</f>
        <v>from</v>
      </c>
      <c r="E270" s="4">
        <f>IFERROR(__xludf.DUMMYFUNCTION("""COMPUTED_VALUE"""),9.0)</f>
        <v>9</v>
      </c>
      <c r="F270" s="4" t="str">
        <f>IFERROR(__xludf.DUMMYFUNCTION("""COMPUTED_VALUE"""),"to")</f>
        <v>to</v>
      </c>
      <c r="G270" s="4">
        <f>IFERROR(__xludf.DUMMYFUNCTION("""COMPUTED_VALUE"""),8.0)</f>
        <v>8</v>
      </c>
      <c r="I270" s="4">
        <f t="shared" si="15"/>
        <v>260</v>
      </c>
      <c r="K270" s="4" t="str">
        <f t="shared" ref="K270:S270" si="274">IFS(
K$9=$G270, UPPER(K269) &amp; $U269,
K$9=$E270, LEFT(K269,LEN(K269)-LEN($U269)),
1,UPPER(K269)
)</f>
        <v>MD</v>
      </c>
      <c r="L270" s="4" t="str">
        <f t="shared" si="274"/>
        <v/>
      </c>
      <c r="M270" s="4" t="str">
        <f t="shared" si="274"/>
        <v>QRRZRSTPM</v>
      </c>
      <c r="N270" s="4" t="str">
        <f t="shared" si="274"/>
        <v/>
      </c>
      <c r="O270" s="4" t="str">
        <f t="shared" si="274"/>
        <v>JGDVLBGTHNLNHWTPCCMDB</v>
      </c>
      <c r="P270" s="4" t="str">
        <f t="shared" si="274"/>
        <v/>
      </c>
      <c r="Q270" s="4" t="str">
        <f t="shared" si="274"/>
        <v/>
      </c>
      <c r="R270" s="4" t="str">
        <f t="shared" si="274"/>
        <v>JQQQLFHHFHGLCVMRDLnwg</v>
      </c>
      <c r="S270" s="4" t="str">
        <f t="shared" si="274"/>
        <v>MPL</v>
      </c>
      <c r="U270" s="4" t="str">
        <f t="shared" si="12"/>
        <v>fhglcvmrdlnwg</v>
      </c>
      <c r="V270" s="4" t="str">
        <f t="array" ref="V270">LOWER(IFERROR(PROPER(CONCATENATE(MID(JOIN("",U270),LEN(JOIN("",U270))-ROW(INDIRECT("1:"&amp;LEN(JOIN("",U270))))+1,1))),""))</f>
        <v>gwnldrmvclghf</v>
      </c>
      <c r="X270" s="4">
        <f t="shared" si="13"/>
        <v>13</v>
      </c>
      <c r="Y270" s="4" t="b">
        <f t="shared" si="14"/>
        <v>1</v>
      </c>
    </row>
    <row r="271">
      <c r="A271" s="1" t="s">
        <v>226</v>
      </c>
      <c r="B271" s="4" t="str">
        <f>IFERROR(__xludf.DUMMYFUNCTION("SPLIT(A271,"" "")"),"move")</f>
        <v>move</v>
      </c>
      <c r="C271" s="4">
        <f>IFERROR(__xludf.DUMMYFUNCTION("""COMPUTED_VALUE"""),13.0)</f>
        <v>13</v>
      </c>
      <c r="D271" s="4" t="str">
        <f>IFERROR(__xludf.DUMMYFUNCTION("""COMPUTED_VALUE"""),"from")</f>
        <v>from</v>
      </c>
      <c r="E271" s="4">
        <f>IFERROR(__xludf.DUMMYFUNCTION("""COMPUTED_VALUE"""),8.0)</f>
        <v>8</v>
      </c>
      <c r="F271" s="4" t="str">
        <f>IFERROR(__xludf.DUMMYFUNCTION("""COMPUTED_VALUE"""),"to")</f>
        <v>to</v>
      </c>
      <c r="G271" s="4">
        <f>IFERROR(__xludf.DUMMYFUNCTION("""COMPUTED_VALUE"""),6.0)</f>
        <v>6</v>
      </c>
      <c r="I271" s="4">
        <f t="shared" si="15"/>
        <v>261</v>
      </c>
      <c r="K271" s="4" t="str">
        <f t="shared" ref="K271:S271" si="275">IFS(
K$9=$G271, UPPER(K270) &amp; $U270,
K$9=$E271, LEFT(K270,LEN(K270)-LEN($U270)),
1,UPPER(K270)
)</f>
        <v>MD</v>
      </c>
      <c r="L271" s="4" t="str">
        <f t="shared" si="275"/>
        <v/>
      </c>
      <c r="M271" s="4" t="str">
        <f t="shared" si="275"/>
        <v>QRRZRSTPM</v>
      </c>
      <c r="N271" s="4" t="str">
        <f t="shared" si="275"/>
        <v/>
      </c>
      <c r="O271" s="4" t="str">
        <f t="shared" si="275"/>
        <v>JGDVLBGTHNLNHWTPCCMDB</v>
      </c>
      <c r="P271" s="4" t="str">
        <f t="shared" si="275"/>
        <v>fhglcvmrdlnwg</v>
      </c>
      <c r="Q271" s="4" t="str">
        <f t="shared" si="275"/>
        <v/>
      </c>
      <c r="R271" s="4" t="str">
        <f t="shared" si="275"/>
        <v>JQQQLFHH</v>
      </c>
      <c r="S271" s="4" t="str">
        <f t="shared" si="275"/>
        <v>MPL</v>
      </c>
      <c r="U271" s="4" t="str">
        <f t="shared" si="12"/>
        <v>l</v>
      </c>
      <c r="V271" s="4" t="str">
        <f t="array" ref="V271">LOWER(IFERROR(PROPER(CONCATENATE(MID(JOIN("",U271),LEN(JOIN("",U271))-ROW(INDIRECT("1:"&amp;LEN(JOIN("",U271))))+1,1))),""))</f>
        <v>l</v>
      </c>
      <c r="X271" s="4">
        <f t="shared" si="13"/>
        <v>1</v>
      </c>
      <c r="Y271" s="4" t="b">
        <f t="shared" si="14"/>
        <v>1</v>
      </c>
    </row>
    <row r="272">
      <c r="A272" s="1" t="s">
        <v>79</v>
      </c>
      <c r="B272" s="4" t="str">
        <f>IFERROR(__xludf.DUMMYFUNCTION("SPLIT(A272,"" "")"),"move")</f>
        <v>move</v>
      </c>
      <c r="C272" s="4">
        <f>IFERROR(__xludf.DUMMYFUNCTION("""COMPUTED_VALUE"""),1.0)</f>
        <v>1</v>
      </c>
      <c r="D272" s="4" t="str">
        <f>IFERROR(__xludf.DUMMYFUNCTION("""COMPUTED_VALUE"""),"from")</f>
        <v>from</v>
      </c>
      <c r="E272" s="4">
        <f>IFERROR(__xludf.DUMMYFUNCTION("""COMPUTED_VALUE"""),9.0)</f>
        <v>9</v>
      </c>
      <c r="F272" s="4" t="str">
        <f>IFERROR(__xludf.DUMMYFUNCTION("""COMPUTED_VALUE"""),"to")</f>
        <v>to</v>
      </c>
      <c r="G272" s="4">
        <f>IFERROR(__xludf.DUMMYFUNCTION("""COMPUTED_VALUE"""),2.0)</f>
        <v>2</v>
      </c>
      <c r="I272" s="4">
        <f t="shared" si="15"/>
        <v>262</v>
      </c>
      <c r="K272" s="4" t="str">
        <f t="shared" ref="K272:S272" si="276">IFS(
K$9=$G272, UPPER(K271) &amp; $U271,
K$9=$E272, LEFT(K271,LEN(K271)-LEN($U271)),
1,UPPER(K271)
)</f>
        <v>MD</v>
      </c>
      <c r="L272" s="4" t="str">
        <f t="shared" si="276"/>
        <v>l</v>
      </c>
      <c r="M272" s="4" t="str">
        <f t="shared" si="276"/>
        <v>QRRZRSTPM</v>
      </c>
      <c r="N272" s="4" t="str">
        <f t="shared" si="276"/>
        <v/>
      </c>
      <c r="O272" s="4" t="str">
        <f t="shared" si="276"/>
        <v>JGDVLBGTHNLNHWTPCCMDB</v>
      </c>
      <c r="P272" s="4" t="str">
        <f t="shared" si="276"/>
        <v>FHGLCVMRDLNWG</v>
      </c>
      <c r="Q272" s="4" t="str">
        <f t="shared" si="276"/>
        <v/>
      </c>
      <c r="R272" s="4" t="str">
        <f t="shared" si="276"/>
        <v>JQQQLFHH</v>
      </c>
      <c r="S272" s="4" t="str">
        <f t="shared" si="276"/>
        <v>MP</v>
      </c>
      <c r="U272" s="4" t="str">
        <f t="shared" si="12"/>
        <v>pm</v>
      </c>
      <c r="V272" s="4" t="str">
        <f t="array" ref="V272">LOWER(IFERROR(PROPER(CONCATENATE(MID(JOIN("",U272),LEN(JOIN("",U272))-ROW(INDIRECT("1:"&amp;LEN(JOIN("",U272))))+1,1))),""))</f>
        <v>mp</v>
      </c>
      <c r="X272" s="4">
        <f t="shared" si="13"/>
        <v>2</v>
      </c>
      <c r="Y272" s="4" t="b">
        <f t="shared" si="14"/>
        <v>1</v>
      </c>
    </row>
    <row r="273">
      <c r="A273" s="1" t="s">
        <v>227</v>
      </c>
      <c r="B273" s="4" t="str">
        <f>IFERROR(__xludf.DUMMYFUNCTION("SPLIT(A273,"" "")"),"move")</f>
        <v>move</v>
      </c>
      <c r="C273" s="4">
        <f>IFERROR(__xludf.DUMMYFUNCTION("""COMPUTED_VALUE"""),2.0)</f>
        <v>2</v>
      </c>
      <c r="D273" s="4" t="str">
        <f>IFERROR(__xludf.DUMMYFUNCTION("""COMPUTED_VALUE"""),"from")</f>
        <v>from</v>
      </c>
      <c r="E273" s="4">
        <f>IFERROR(__xludf.DUMMYFUNCTION("""COMPUTED_VALUE"""),3.0)</f>
        <v>3</v>
      </c>
      <c r="F273" s="4" t="str">
        <f>IFERROR(__xludf.DUMMYFUNCTION("""COMPUTED_VALUE"""),"to")</f>
        <v>to</v>
      </c>
      <c r="G273" s="4">
        <f>IFERROR(__xludf.DUMMYFUNCTION("""COMPUTED_VALUE"""),8.0)</f>
        <v>8</v>
      </c>
      <c r="I273" s="4">
        <f t="shared" si="15"/>
        <v>263</v>
      </c>
      <c r="K273" s="4" t="str">
        <f t="shared" ref="K273:S273" si="277">IFS(
K$9=$G273, UPPER(K272) &amp; $U272,
K$9=$E273, LEFT(K272,LEN(K272)-LEN($U272)),
1,UPPER(K272)
)</f>
        <v>MD</v>
      </c>
      <c r="L273" s="4" t="str">
        <f t="shared" si="277"/>
        <v>L</v>
      </c>
      <c r="M273" s="4" t="str">
        <f t="shared" si="277"/>
        <v>QRRZRST</v>
      </c>
      <c r="N273" s="4" t="str">
        <f t="shared" si="277"/>
        <v/>
      </c>
      <c r="O273" s="4" t="str">
        <f t="shared" si="277"/>
        <v>JGDVLBGTHNLNHWTPCCMDB</v>
      </c>
      <c r="P273" s="4" t="str">
        <f t="shared" si="277"/>
        <v>FHGLCVMRDLNWG</v>
      </c>
      <c r="Q273" s="4" t="str">
        <f t="shared" si="277"/>
        <v/>
      </c>
      <c r="R273" s="4" t="str">
        <f t="shared" si="277"/>
        <v>JQQQLFHHpm</v>
      </c>
      <c r="S273" s="4" t="str">
        <f t="shared" si="277"/>
        <v>MP</v>
      </c>
      <c r="U273" s="4" t="str">
        <f t="shared" si="12"/>
        <v>d</v>
      </c>
      <c r="V273" s="4" t="str">
        <f t="array" ref="V273">LOWER(IFERROR(PROPER(CONCATENATE(MID(JOIN("",U273),LEN(JOIN("",U273))-ROW(INDIRECT("1:"&amp;LEN(JOIN("",U273))))+1,1))),""))</f>
        <v>d</v>
      </c>
      <c r="X273" s="4">
        <f t="shared" si="13"/>
        <v>1</v>
      </c>
      <c r="Y273" s="4" t="b">
        <f t="shared" si="14"/>
        <v>1</v>
      </c>
    </row>
    <row r="274">
      <c r="A274" s="1" t="s">
        <v>228</v>
      </c>
      <c r="B274" s="4" t="str">
        <f>IFERROR(__xludf.DUMMYFUNCTION("SPLIT(A274,"" "")"),"move")</f>
        <v>move</v>
      </c>
      <c r="C274" s="4">
        <f>IFERROR(__xludf.DUMMYFUNCTION("""COMPUTED_VALUE"""),1.0)</f>
        <v>1</v>
      </c>
      <c r="D274" s="4" t="str">
        <f>IFERROR(__xludf.DUMMYFUNCTION("""COMPUTED_VALUE"""),"from")</f>
        <v>from</v>
      </c>
      <c r="E274" s="4">
        <f>IFERROR(__xludf.DUMMYFUNCTION("""COMPUTED_VALUE"""),1.0)</f>
        <v>1</v>
      </c>
      <c r="F274" s="4" t="str">
        <f>IFERROR(__xludf.DUMMYFUNCTION("""COMPUTED_VALUE"""),"to")</f>
        <v>to</v>
      </c>
      <c r="G274" s="4">
        <f>IFERROR(__xludf.DUMMYFUNCTION("""COMPUTED_VALUE"""),9.0)</f>
        <v>9</v>
      </c>
      <c r="I274" s="4">
        <f t="shared" si="15"/>
        <v>264</v>
      </c>
      <c r="K274" s="4" t="str">
        <f t="shared" ref="K274:S274" si="278">IFS(
K$9=$G274, UPPER(K273) &amp; $U273,
K$9=$E274, LEFT(K273,LEN(K273)-LEN($U273)),
1,UPPER(K273)
)</f>
        <v>M</v>
      </c>
      <c r="L274" s="4" t="str">
        <f t="shared" si="278"/>
        <v>L</v>
      </c>
      <c r="M274" s="4" t="str">
        <f t="shared" si="278"/>
        <v>QRRZRST</v>
      </c>
      <c r="N274" s="4" t="str">
        <f t="shared" si="278"/>
        <v/>
      </c>
      <c r="O274" s="4" t="str">
        <f t="shared" si="278"/>
        <v>JGDVLBGTHNLNHWTPCCMDB</v>
      </c>
      <c r="P274" s="4" t="str">
        <f t="shared" si="278"/>
        <v>FHGLCVMRDLNWG</v>
      </c>
      <c r="Q274" s="4" t="str">
        <f t="shared" si="278"/>
        <v/>
      </c>
      <c r="R274" s="4" t="str">
        <f t="shared" si="278"/>
        <v>JQQQLFHHPM</v>
      </c>
      <c r="S274" s="4" t="str">
        <f t="shared" si="278"/>
        <v>MPd</v>
      </c>
      <c r="U274" s="4" t="str">
        <f t="shared" si="12"/>
        <v>m</v>
      </c>
      <c r="V274" s="4" t="str">
        <f t="array" ref="V274">LOWER(IFERROR(PROPER(CONCATENATE(MID(JOIN("",U274),LEN(JOIN("",U274))-ROW(INDIRECT("1:"&amp;LEN(JOIN("",U274))))+1,1))),""))</f>
        <v>m</v>
      </c>
      <c r="X274" s="4">
        <f t="shared" si="13"/>
        <v>1</v>
      </c>
      <c r="Y274" s="4" t="b">
        <f t="shared" si="14"/>
        <v>1</v>
      </c>
    </row>
    <row r="275">
      <c r="A275" s="1" t="s">
        <v>209</v>
      </c>
      <c r="B275" s="4" t="str">
        <f>IFERROR(__xludf.DUMMYFUNCTION("SPLIT(A275,"" "")"),"move")</f>
        <v>move</v>
      </c>
      <c r="C275" s="4">
        <f>IFERROR(__xludf.DUMMYFUNCTION("""COMPUTED_VALUE"""),1.0)</f>
        <v>1</v>
      </c>
      <c r="D275" s="4" t="str">
        <f>IFERROR(__xludf.DUMMYFUNCTION("""COMPUTED_VALUE"""),"from")</f>
        <v>from</v>
      </c>
      <c r="E275" s="4">
        <f>IFERROR(__xludf.DUMMYFUNCTION("""COMPUTED_VALUE"""),1.0)</f>
        <v>1</v>
      </c>
      <c r="F275" s="4" t="str">
        <f>IFERROR(__xludf.DUMMYFUNCTION("""COMPUTED_VALUE"""),"to")</f>
        <v>to</v>
      </c>
      <c r="G275" s="4">
        <f>IFERROR(__xludf.DUMMYFUNCTION("""COMPUTED_VALUE"""),3.0)</f>
        <v>3</v>
      </c>
      <c r="I275" s="4">
        <f t="shared" si="15"/>
        <v>265</v>
      </c>
      <c r="K275" s="4" t="str">
        <f t="shared" ref="K275:S275" si="279">IFS(
K$9=$G275, UPPER(K274) &amp; $U274,
K$9=$E275, LEFT(K274,LEN(K274)-LEN($U274)),
1,UPPER(K274)
)</f>
        <v/>
      </c>
      <c r="L275" s="4" t="str">
        <f t="shared" si="279"/>
        <v>L</v>
      </c>
      <c r="M275" s="4" t="str">
        <f t="shared" si="279"/>
        <v>QRRZRSTm</v>
      </c>
      <c r="N275" s="4" t="str">
        <f t="shared" si="279"/>
        <v/>
      </c>
      <c r="O275" s="4" t="str">
        <f t="shared" si="279"/>
        <v>JGDVLBGTHNLNHWTPCCMDB</v>
      </c>
      <c r="P275" s="4" t="str">
        <f t="shared" si="279"/>
        <v>FHGLCVMRDLNWG</v>
      </c>
      <c r="Q275" s="4" t="str">
        <f t="shared" si="279"/>
        <v/>
      </c>
      <c r="R275" s="4" t="str">
        <f t="shared" si="279"/>
        <v>JQQQLFHHPM</v>
      </c>
      <c r="S275" s="4" t="str">
        <f t="shared" si="279"/>
        <v>MPD</v>
      </c>
      <c r="U275" s="4" t="str">
        <f t="shared" si="12"/>
        <v>lcvmrdlnwg</v>
      </c>
      <c r="V275" s="4" t="str">
        <f t="array" ref="V275">LOWER(IFERROR(PROPER(CONCATENATE(MID(JOIN("",U275),LEN(JOIN("",U275))-ROW(INDIRECT("1:"&amp;LEN(JOIN("",U275))))+1,1))),""))</f>
        <v>gwnldrmvcl</v>
      </c>
      <c r="X275" s="4">
        <f t="shared" si="13"/>
        <v>10</v>
      </c>
      <c r="Y275" s="4" t="b">
        <f t="shared" si="14"/>
        <v>1</v>
      </c>
    </row>
    <row r="276">
      <c r="A276" s="1" t="s">
        <v>229</v>
      </c>
      <c r="B276" s="4" t="str">
        <f>IFERROR(__xludf.DUMMYFUNCTION("SPLIT(A276,"" "")"),"move")</f>
        <v>move</v>
      </c>
      <c r="C276" s="4">
        <f>IFERROR(__xludf.DUMMYFUNCTION("""COMPUTED_VALUE"""),10.0)</f>
        <v>10</v>
      </c>
      <c r="D276" s="4" t="str">
        <f>IFERROR(__xludf.DUMMYFUNCTION("""COMPUTED_VALUE"""),"from")</f>
        <v>from</v>
      </c>
      <c r="E276" s="4">
        <f>IFERROR(__xludf.DUMMYFUNCTION("""COMPUTED_VALUE"""),6.0)</f>
        <v>6</v>
      </c>
      <c r="F276" s="4" t="str">
        <f>IFERROR(__xludf.DUMMYFUNCTION("""COMPUTED_VALUE"""),"to")</f>
        <v>to</v>
      </c>
      <c r="G276" s="4">
        <f>IFERROR(__xludf.DUMMYFUNCTION("""COMPUTED_VALUE"""),3.0)</f>
        <v>3</v>
      </c>
      <c r="I276" s="4">
        <f t="shared" si="15"/>
        <v>266</v>
      </c>
      <c r="K276" s="4" t="str">
        <f t="shared" ref="K276:S276" si="280">IFS(
K$9=$G276, UPPER(K275) &amp; $U275,
K$9=$E276, LEFT(K275,LEN(K275)-LEN($U275)),
1,UPPER(K275)
)</f>
        <v/>
      </c>
      <c r="L276" s="4" t="str">
        <f t="shared" si="280"/>
        <v>L</v>
      </c>
      <c r="M276" s="4" t="str">
        <f t="shared" si="280"/>
        <v>QRRZRSTMlcvmrdlnwg</v>
      </c>
      <c r="N276" s="4" t="str">
        <f t="shared" si="280"/>
        <v/>
      </c>
      <c r="O276" s="4" t="str">
        <f t="shared" si="280"/>
        <v>JGDVLBGTHNLNHWTPCCMDB</v>
      </c>
      <c r="P276" s="4" t="str">
        <f t="shared" si="280"/>
        <v>FHG</v>
      </c>
      <c r="Q276" s="4" t="str">
        <f t="shared" si="280"/>
        <v/>
      </c>
      <c r="R276" s="4" t="str">
        <f t="shared" si="280"/>
        <v>JQQQLFHHPM</v>
      </c>
      <c r="S276" s="4" t="str">
        <f t="shared" si="280"/>
        <v>MPD</v>
      </c>
      <c r="U276" s="4" t="str">
        <f t="shared" si="12"/>
        <v>l</v>
      </c>
      <c r="V276" s="4" t="str">
        <f t="array" ref="V276">LOWER(IFERROR(PROPER(CONCATENATE(MID(JOIN("",U276),LEN(JOIN("",U276))-ROW(INDIRECT("1:"&amp;LEN(JOIN("",U276))))+1,1))),""))</f>
        <v>l</v>
      </c>
      <c r="X276" s="4">
        <f t="shared" si="13"/>
        <v>1</v>
      </c>
      <c r="Y276" s="4" t="b">
        <f t="shared" si="14"/>
        <v>1</v>
      </c>
    </row>
    <row r="277">
      <c r="A277" s="1" t="s">
        <v>158</v>
      </c>
      <c r="B277" s="4" t="str">
        <f>IFERROR(__xludf.DUMMYFUNCTION("SPLIT(A277,"" "")"),"move")</f>
        <v>move</v>
      </c>
      <c r="C277" s="4">
        <f>IFERROR(__xludf.DUMMYFUNCTION("""COMPUTED_VALUE"""),1.0)</f>
        <v>1</v>
      </c>
      <c r="D277" s="4" t="str">
        <f>IFERROR(__xludf.DUMMYFUNCTION("""COMPUTED_VALUE"""),"from")</f>
        <v>from</v>
      </c>
      <c r="E277" s="4">
        <f>IFERROR(__xludf.DUMMYFUNCTION("""COMPUTED_VALUE"""),2.0)</f>
        <v>2</v>
      </c>
      <c r="F277" s="4" t="str">
        <f>IFERROR(__xludf.DUMMYFUNCTION("""COMPUTED_VALUE"""),"to")</f>
        <v>to</v>
      </c>
      <c r="G277" s="4">
        <f>IFERROR(__xludf.DUMMYFUNCTION("""COMPUTED_VALUE"""),5.0)</f>
        <v>5</v>
      </c>
      <c r="I277" s="4">
        <f t="shared" si="15"/>
        <v>267</v>
      </c>
      <c r="K277" s="4" t="str">
        <f t="shared" ref="K277:S277" si="281">IFS(
K$9=$G277, UPPER(K276) &amp; $U276,
K$9=$E277, LEFT(K276,LEN(K276)-LEN($U276)),
1,UPPER(K276)
)</f>
        <v/>
      </c>
      <c r="L277" s="4" t="str">
        <f t="shared" si="281"/>
        <v/>
      </c>
      <c r="M277" s="4" t="str">
        <f t="shared" si="281"/>
        <v>QRRZRSTMLCVMRDLNWG</v>
      </c>
      <c r="N277" s="4" t="str">
        <f t="shared" si="281"/>
        <v/>
      </c>
      <c r="O277" s="4" t="str">
        <f t="shared" si="281"/>
        <v>JGDVLBGTHNLNHWTPCCMDBl</v>
      </c>
      <c r="P277" s="4" t="str">
        <f t="shared" si="281"/>
        <v>FHG</v>
      </c>
      <c r="Q277" s="4" t="str">
        <f t="shared" si="281"/>
        <v/>
      </c>
      <c r="R277" s="4" t="str">
        <f t="shared" si="281"/>
        <v>JQQQLFHHPM</v>
      </c>
      <c r="S277" s="4" t="str">
        <f t="shared" si="281"/>
        <v>MPD</v>
      </c>
      <c r="U277" s="4" t="str">
        <f t="shared" si="12"/>
        <v>jgdvlbgthnlnhwtpccmdbl</v>
      </c>
      <c r="V277" s="4" t="str">
        <f t="array" ref="V277">LOWER(IFERROR(PROPER(CONCATENATE(MID(JOIN("",U277),LEN(JOIN("",U277))-ROW(INDIRECT("1:"&amp;LEN(JOIN("",U277))))+1,1))),""))</f>
        <v>lbdmccptwhnlnhtgblvdgj</v>
      </c>
      <c r="X277" s="4">
        <f t="shared" si="13"/>
        <v>22</v>
      </c>
      <c r="Y277" s="4" t="b">
        <f t="shared" si="14"/>
        <v>1</v>
      </c>
    </row>
    <row r="278">
      <c r="A278" s="1" t="s">
        <v>230</v>
      </c>
      <c r="B278" s="4" t="str">
        <f>IFERROR(__xludf.DUMMYFUNCTION("SPLIT(A278,"" "")"),"move")</f>
        <v>move</v>
      </c>
      <c r="C278" s="4">
        <f>IFERROR(__xludf.DUMMYFUNCTION("""COMPUTED_VALUE"""),22.0)</f>
        <v>22</v>
      </c>
      <c r="D278" s="4" t="str">
        <f>IFERROR(__xludf.DUMMYFUNCTION("""COMPUTED_VALUE"""),"from")</f>
        <v>from</v>
      </c>
      <c r="E278" s="4">
        <f>IFERROR(__xludf.DUMMYFUNCTION("""COMPUTED_VALUE"""),5.0)</f>
        <v>5</v>
      </c>
      <c r="F278" s="4" t="str">
        <f>IFERROR(__xludf.DUMMYFUNCTION("""COMPUTED_VALUE"""),"to")</f>
        <v>to</v>
      </c>
      <c r="G278" s="4">
        <f>IFERROR(__xludf.DUMMYFUNCTION("""COMPUTED_VALUE"""),7.0)</f>
        <v>7</v>
      </c>
      <c r="I278" s="4">
        <f t="shared" si="15"/>
        <v>268</v>
      </c>
      <c r="K278" s="4" t="str">
        <f t="shared" ref="K278:S278" si="282">IFS(
K$9=$G278, UPPER(K277) &amp; $U277,
K$9=$E278, LEFT(K277,LEN(K277)-LEN($U277)),
1,UPPER(K277)
)</f>
        <v/>
      </c>
      <c r="L278" s="4" t="str">
        <f t="shared" si="282"/>
        <v/>
      </c>
      <c r="M278" s="4" t="str">
        <f t="shared" si="282"/>
        <v>QRRZRSTMLCVMRDLNWG</v>
      </c>
      <c r="N278" s="4" t="str">
        <f t="shared" si="282"/>
        <v/>
      </c>
      <c r="O278" s="4" t="str">
        <f t="shared" si="282"/>
        <v/>
      </c>
      <c r="P278" s="4" t="str">
        <f t="shared" si="282"/>
        <v>FHG</v>
      </c>
      <c r="Q278" s="4" t="str">
        <f t="shared" si="282"/>
        <v>jgdvlbgthnlnhwtpccmdbl</v>
      </c>
      <c r="R278" s="4" t="str">
        <f t="shared" si="282"/>
        <v>JQQQLFHHPM</v>
      </c>
      <c r="S278" s="4" t="str">
        <f t="shared" si="282"/>
        <v>MPD</v>
      </c>
      <c r="U278" s="4" t="str">
        <f t="shared" si="12"/>
        <v>d</v>
      </c>
      <c r="V278" s="4" t="str">
        <f t="array" ref="V278">LOWER(IFERROR(PROPER(CONCATENATE(MID(JOIN("",U278),LEN(JOIN("",U278))-ROW(INDIRECT("1:"&amp;LEN(JOIN("",U278))))+1,1))),""))</f>
        <v>d</v>
      </c>
      <c r="X278" s="4">
        <f t="shared" si="13"/>
        <v>1</v>
      </c>
      <c r="Y278" s="4" t="b">
        <f t="shared" si="14"/>
        <v>1</v>
      </c>
    </row>
    <row r="279">
      <c r="A279" s="1" t="s">
        <v>34</v>
      </c>
      <c r="B279" s="4" t="str">
        <f>IFERROR(__xludf.DUMMYFUNCTION("SPLIT(A279,"" "")"),"move")</f>
        <v>move</v>
      </c>
      <c r="C279" s="4">
        <f>IFERROR(__xludf.DUMMYFUNCTION("""COMPUTED_VALUE"""),1.0)</f>
        <v>1</v>
      </c>
      <c r="D279" s="4" t="str">
        <f>IFERROR(__xludf.DUMMYFUNCTION("""COMPUTED_VALUE"""),"from")</f>
        <v>from</v>
      </c>
      <c r="E279" s="4">
        <f>IFERROR(__xludf.DUMMYFUNCTION("""COMPUTED_VALUE"""),9.0)</f>
        <v>9</v>
      </c>
      <c r="F279" s="4" t="str">
        <f>IFERROR(__xludf.DUMMYFUNCTION("""COMPUTED_VALUE"""),"to")</f>
        <v>to</v>
      </c>
      <c r="G279" s="4">
        <f>IFERROR(__xludf.DUMMYFUNCTION("""COMPUTED_VALUE"""),3.0)</f>
        <v>3</v>
      </c>
      <c r="I279" s="4">
        <f t="shared" si="15"/>
        <v>269</v>
      </c>
      <c r="K279" s="4" t="str">
        <f t="shared" ref="K279:S279" si="283">IFS(
K$9=$G279, UPPER(K278) &amp; $U278,
K$9=$E279, LEFT(K278,LEN(K278)-LEN($U278)),
1,UPPER(K278)
)</f>
        <v/>
      </c>
      <c r="L279" s="4" t="str">
        <f t="shared" si="283"/>
        <v/>
      </c>
      <c r="M279" s="4" t="str">
        <f t="shared" si="283"/>
        <v>QRRZRSTMLCVMRDLNWGd</v>
      </c>
      <c r="N279" s="4" t="str">
        <f t="shared" si="283"/>
        <v/>
      </c>
      <c r="O279" s="4" t="str">
        <f t="shared" si="283"/>
        <v/>
      </c>
      <c r="P279" s="4" t="str">
        <f t="shared" si="283"/>
        <v>FHG</v>
      </c>
      <c r="Q279" s="4" t="str">
        <f t="shared" si="283"/>
        <v>JGDVLBGTHNLNHWTPCCMDBL</v>
      </c>
      <c r="R279" s="4" t="str">
        <f t="shared" si="283"/>
        <v>JQQQLFHHPM</v>
      </c>
      <c r="S279" s="4" t="str">
        <f t="shared" si="283"/>
        <v>MP</v>
      </c>
      <c r="U279" s="4" t="str">
        <f t="shared" si="12"/>
        <v>m</v>
      </c>
      <c r="V279" s="4" t="str">
        <f t="array" ref="V279">LOWER(IFERROR(PROPER(CONCATENATE(MID(JOIN("",U279),LEN(JOIN("",U279))-ROW(INDIRECT("1:"&amp;LEN(JOIN("",U279))))+1,1))),""))</f>
        <v>m</v>
      </c>
      <c r="X279" s="4">
        <f t="shared" si="13"/>
        <v>1</v>
      </c>
      <c r="Y279" s="4" t="b">
        <f t="shared" si="14"/>
        <v>1</v>
      </c>
    </row>
    <row r="280">
      <c r="A280" s="1" t="s">
        <v>231</v>
      </c>
      <c r="B280" s="4" t="str">
        <f>IFERROR(__xludf.DUMMYFUNCTION("SPLIT(A280,"" "")"),"move")</f>
        <v>move</v>
      </c>
      <c r="C280" s="4">
        <f>IFERROR(__xludf.DUMMYFUNCTION("""COMPUTED_VALUE"""),1.0)</f>
        <v>1</v>
      </c>
      <c r="D280" s="4" t="str">
        <f>IFERROR(__xludf.DUMMYFUNCTION("""COMPUTED_VALUE"""),"from")</f>
        <v>from</v>
      </c>
      <c r="E280" s="4">
        <f>IFERROR(__xludf.DUMMYFUNCTION("""COMPUTED_VALUE"""),8.0)</f>
        <v>8</v>
      </c>
      <c r="F280" s="4" t="str">
        <f>IFERROR(__xludf.DUMMYFUNCTION("""COMPUTED_VALUE"""),"to")</f>
        <v>to</v>
      </c>
      <c r="G280" s="4">
        <f>IFERROR(__xludf.DUMMYFUNCTION("""COMPUTED_VALUE"""),7.0)</f>
        <v>7</v>
      </c>
      <c r="I280" s="4">
        <f t="shared" si="15"/>
        <v>270</v>
      </c>
      <c r="K280" s="4" t="str">
        <f t="shared" ref="K280:S280" si="284">IFS(
K$9=$G280, UPPER(K279) &amp; $U279,
K$9=$E280, LEFT(K279,LEN(K279)-LEN($U279)),
1,UPPER(K279)
)</f>
        <v/>
      </c>
      <c r="L280" s="4" t="str">
        <f t="shared" si="284"/>
        <v/>
      </c>
      <c r="M280" s="4" t="str">
        <f t="shared" si="284"/>
        <v>QRRZRSTMLCVMRDLNWGD</v>
      </c>
      <c r="N280" s="4" t="str">
        <f t="shared" si="284"/>
        <v/>
      </c>
      <c r="O280" s="4" t="str">
        <f t="shared" si="284"/>
        <v/>
      </c>
      <c r="P280" s="4" t="str">
        <f t="shared" si="284"/>
        <v>FHG</v>
      </c>
      <c r="Q280" s="4" t="str">
        <f t="shared" si="284"/>
        <v>JGDVLBGTHNLNHWTPCCMDBLm</v>
      </c>
      <c r="R280" s="4" t="str">
        <f t="shared" si="284"/>
        <v>JQQQLFHHP</v>
      </c>
      <c r="S280" s="4" t="str">
        <f t="shared" si="284"/>
        <v>MP</v>
      </c>
      <c r="U280" s="4" t="str">
        <f t="shared" si="12"/>
        <v>lm</v>
      </c>
      <c r="V280" s="4" t="str">
        <f t="array" ref="V280">LOWER(IFERROR(PROPER(CONCATENATE(MID(JOIN("",U280),LEN(JOIN("",U280))-ROW(INDIRECT("1:"&amp;LEN(JOIN("",U280))))+1,1))),""))</f>
        <v>ml</v>
      </c>
      <c r="X280" s="4">
        <f t="shared" si="13"/>
        <v>2</v>
      </c>
      <c r="Y280" s="4" t="b">
        <f t="shared" si="14"/>
        <v>1</v>
      </c>
    </row>
    <row r="281">
      <c r="A281" s="1" t="s">
        <v>187</v>
      </c>
      <c r="B281" s="4" t="str">
        <f>IFERROR(__xludf.DUMMYFUNCTION("SPLIT(A281,"" "")"),"move")</f>
        <v>move</v>
      </c>
      <c r="C281" s="4">
        <f>IFERROR(__xludf.DUMMYFUNCTION("""COMPUTED_VALUE"""),2.0)</f>
        <v>2</v>
      </c>
      <c r="D281" s="4" t="str">
        <f>IFERROR(__xludf.DUMMYFUNCTION("""COMPUTED_VALUE"""),"from")</f>
        <v>from</v>
      </c>
      <c r="E281" s="4">
        <f>IFERROR(__xludf.DUMMYFUNCTION("""COMPUTED_VALUE"""),7.0)</f>
        <v>7</v>
      </c>
      <c r="F281" s="4" t="str">
        <f>IFERROR(__xludf.DUMMYFUNCTION("""COMPUTED_VALUE"""),"to")</f>
        <v>to</v>
      </c>
      <c r="G281" s="4">
        <f>IFERROR(__xludf.DUMMYFUNCTION("""COMPUTED_VALUE"""),8.0)</f>
        <v>8</v>
      </c>
      <c r="I281" s="4">
        <f t="shared" si="15"/>
        <v>271</v>
      </c>
      <c r="K281" s="4" t="str">
        <f t="shared" ref="K281:S281" si="285">IFS(
K$9=$G281, UPPER(K280) &amp; $U280,
K$9=$E281, LEFT(K280,LEN(K280)-LEN($U280)),
1,UPPER(K280)
)</f>
        <v/>
      </c>
      <c r="L281" s="4" t="str">
        <f t="shared" si="285"/>
        <v/>
      </c>
      <c r="M281" s="4" t="str">
        <f t="shared" si="285"/>
        <v>QRRZRSTMLCVMRDLNWGD</v>
      </c>
      <c r="N281" s="4" t="str">
        <f t="shared" si="285"/>
        <v/>
      </c>
      <c r="O281" s="4" t="str">
        <f t="shared" si="285"/>
        <v/>
      </c>
      <c r="P281" s="4" t="str">
        <f t="shared" si="285"/>
        <v>FHG</v>
      </c>
      <c r="Q281" s="4" t="str">
        <f t="shared" si="285"/>
        <v>JGDVLBGTHNLNHWTPCCMDB</v>
      </c>
      <c r="R281" s="4" t="str">
        <f t="shared" si="285"/>
        <v>JQQQLFHHPlm</v>
      </c>
      <c r="S281" s="4" t="str">
        <f t="shared" si="285"/>
        <v>MP</v>
      </c>
      <c r="U281" s="4" t="str">
        <f t="shared" si="12"/>
        <v>fhhplm</v>
      </c>
      <c r="V281" s="4" t="str">
        <f t="array" ref="V281">LOWER(IFERROR(PROPER(CONCATENATE(MID(JOIN("",U281),LEN(JOIN("",U281))-ROW(INDIRECT("1:"&amp;LEN(JOIN("",U281))))+1,1))),""))</f>
        <v>mlphhf</v>
      </c>
      <c r="X281" s="4">
        <f t="shared" si="13"/>
        <v>6</v>
      </c>
      <c r="Y281" s="4" t="b">
        <f t="shared" si="14"/>
        <v>1</v>
      </c>
    </row>
    <row r="282">
      <c r="A282" s="1" t="s">
        <v>232</v>
      </c>
      <c r="B282" s="4" t="str">
        <f>IFERROR(__xludf.DUMMYFUNCTION("SPLIT(A282,"" "")"),"move")</f>
        <v>move</v>
      </c>
      <c r="C282" s="4">
        <f>IFERROR(__xludf.DUMMYFUNCTION("""COMPUTED_VALUE"""),6.0)</f>
        <v>6</v>
      </c>
      <c r="D282" s="4" t="str">
        <f>IFERROR(__xludf.DUMMYFUNCTION("""COMPUTED_VALUE"""),"from")</f>
        <v>from</v>
      </c>
      <c r="E282" s="4">
        <f>IFERROR(__xludf.DUMMYFUNCTION("""COMPUTED_VALUE"""),8.0)</f>
        <v>8</v>
      </c>
      <c r="F282" s="4" t="str">
        <f>IFERROR(__xludf.DUMMYFUNCTION("""COMPUTED_VALUE"""),"to")</f>
        <v>to</v>
      </c>
      <c r="G282" s="4">
        <f>IFERROR(__xludf.DUMMYFUNCTION("""COMPUTED_VALUE"""),4.0)</f>
        <v>4</v>
      </c>
      <c r="I282" s="4">
        <f t="shared" si="15"/>
        <v>272</v>
      </c>
      <c r="K282" s="4" t="str">
        <f t="shared" ref="K282:S282" si="286">IFS(
K$9=$G282, UPPER(K281) &amp; $U281,
K$9=$E282, LEFT(K281,LEN(K281)-LEN($U281)),
1,UPPER(K281)
)</f>
        <v/>
      </c>
      <c r="L282" s="4" t="str">
        <f t="shared" si="286"/>
        <v/>
      </c>
      <c r="M282" s="4" t="str">
        <f t="shared" si="286"/>
        <v>QRRZRSTMLCVMRDLNWGD</v>
      </c>
      <c r="N282" s="4" t="str">
        <f t="shared" si="286"/>
        <v>fhhplm</v>
      </c>
      <c r="O282" s="4" t="str">
        <f t="shared" si="286"/>
        <v/>
      </c>
      <c r="P282" s="4" t="str">
        <f t="shared" si="286"/>
        <v>FHG</v>
      </c>
      <c r="Q282" s="4" t="str">
        <f t="shared" si="286"/>
        <v>JGDVLBGTHNLNHWTPCCMDB</v>
      </c>
      <c r="R282" s="4" t="str">
        <f t="shared" si="286"/>
        <v>JQQQL</v>
      </c>
      <c r="S282" s="4" t="str">
        <f t="shared" si="286"/>
        <v>MP</v>
      </c>
      <c r="U282" s="4" t="str">
        <f t="shared" si="12"/>
        <v>mp</v>
      </c>
      <c r="V282" s="4" t="str">
        <f t="array" ref="V282">LOWER(IFERROR(PROPER(CONCATENATE(MID(JOIN("",U282),LEN(JOIN("",U282))-ROW(INDIRECT("1:"&amp;LEN(JOIN("",U282))))+1,1))),""))</f>
        <v>pm</v>
      </c>
      <c r="X282" s="4">
        <f t="shared" si="13"/>
        <v>2</v>
      </c>
      <c r="Y282" s="4" t="b">
        <f t="shared" si="14"/>
        <v>1</v>
      </c>
    </row>
    <row r="283">
      <c r="A283" s="1" t="s">
        <v>233</v>
      </c>
      <c r="B283" s="4" t="str">
        <f>IFERROR(__xludf.DUMMYFUNCTION("SPLIT(A283,"" "")"),"move")</f>
        <v>move</v>
      </c>
      <c r="C283" s="4">
        <f>IFERROR(__xludf.DUMMYFUNCTION("""COMPUTED_VALUE"""),2.0)</f>
        <v>2</v>
      </c>
      <c r="D283" s="4" t="str">
        <f>IFERROR(__xludf.DUMMYFUNCTION("""COMPUTED_VALUE"""),"from")</f>
        <v>from</v>
      </c>
      <c r="E283" s="4">
        <f>IFERROR(__xludf.DUMMYFUNCTION("""COMPUTED_VALUE"""),9.0)</f>
        <v>9</v>
      </c>
      <c r="F283" s="4" t="str">
        <f>IFERROR(__xludf.DUMMYFUNCTION("""COMPUTED_VALUE"""),"to")</f>
        <v>to</v>
      </c>
      <c r="G283" s="4">
        <f>IFERROR(__xludf.DUMMYFUNCTION("""COMPUTED_VALUE"""),2.0)</f>
        <v>2</v>
      </c>
      <c r="I283" s="4">
        <f t="shared" si="15"/>
        <v>273</v>
      </c>
      <c r="K283" s="4" t="str">
        <f t="shared" ref="K283:S283" si="287">IFS(
K$9=$G283, UPPER(K282) &amp; $U282,
K$9=$E283, LEFT(K282,LEN(K282)-LEN($U282)),
1,UPPER(K282)
)</f>
        <v/>
      </c>
      <c r="L283" s="4" t="str">
        <f t="shared" si="287"/>
        <v>mp</v>
      </c>
      <c r="M283" s="4" t="str">
        <f t="shared" si="287"/>
        <v>QRRZRSTMLCVMRDLNWGD</v>
      </c>
      <c r="N283" s="4" t="str">
        <f t="shared" si="287"/>
        <v>FHHPLM</v>
      </c>
      <c r="O283" s="4" t="str">
        <f t="shared" si="287"/>
        <v/>
      </c>
      <c r="P283" s="4" t="str">
        <f t="shared" si="287"/>
        <v>FHG</v>
      </c>
      <c r="Q283" s="4" t="str">
        <f t="shared" si="287"/>
        <v>JGDVLBGTHNLNHWTPCCMDB</v>
      </c>
      <c r="R283" s="4" t="str">
        <f t="shared" si="287"/>
        <v>JQQQL</v>
      </c>
      <c r="S283" s="4" t="str">
        <f t="shared" si="287"/>
        <v/>
      </c>
      <c r="U283" s="4" t="str">
        <f t="shared" si="12"/>
        <v>jgdvlbgthnlnhwtpccmdb</v>
      </c>
      <c r="V283" s="4" t="str">
        <f t="array" ref="V283">LOWER(IFERROR(PROPER(CONCATENATE(MID(JOIN("",U283),LEN(JOIN("",U283))-ROW(INDIRECT("1:"&amp;LEN(JOIN("",U283))))+1,1))),""))</f>
        <v>bdmccptwhnlnhtgblvdgj</v>
      </c>
      <c r="X283" s="4">
        <f t="shared" si="13"/>
        <v>21</v>
      </c>
      <c r="Y283" s="4" t="b">
        <f t="shared" si="14"/>
        <v>1</v>
      </c>
    </row>
    <row r="284">
      <c r="A284" s="1" t="s">
        <v>234</v>
      </c>
      <c r="B284" s="4" t="str">
        <f>IFERROR(__xludf.DUMMYFUNCTION("SPLIT(A284,"" "")"),"move")</f>
        <v>move</v>
      </c>
      <c r="C284" s="4">
        <f>IFERROR(__xludf.DUMMYFUNCTION("""COMPUTED_VALUE"""),21.0)</f>
        <v>21</v>
      </c>
      <c r="D284" s="4" t="str">
        <f>IFERROR(__xludf.DUMMYFUNCTION("""COMPUTED_VALUE"""),"from")</f>
        <v>from</v>
      </c>
      <c r="E284" s="4">
        <f>IFERROR(__xludf.DUMMYFUNCTION("""COMPUTED_VALUE"""),7.0)</f>
        <v>7</v>
      </c>
      <c r="F284" s="4" t="str">
        <f>IFERROR(__xludf.DUMMYFUNCTION("""COMPUTED_VALUE"""),"to")</f>
        <v>to</v>
      </c>
      <c r="G284" s="4">
        <f>IFERROR(__xludf.DUMMYFUNCTION("""COMPUTED_VALUE"""),6.0)</f>
        <v>6</v>
      </c>
      <c r="I284" s="4">
        <f t="shared" si="15"/>
        <v>274</v>
      </c>
      <c r="K284" s="4" t="str">
        <f t="shared" ref="K284:S284" si="288">IFS(
K$9=$G284, UPPER(K283) &amp; $U283,
K$9=$E284, LEFT(K283,LEN(K283)-LEN($U283)),
1,UPPER(K283)
)</f>
        <v/>
      </c>
      <c r="L284" s="4" t="str">
        <f t="shared" si="288"/>
        <v>MP</v>
      </c>
      <c r="M284" s="4" t="str">
        <f t="shared" si="288"/>
        <v>QRRZRSTMLCVMRDLNWGD</v>
      </c>
      <c r="N284" s="4" t="str">
        <f t="shared" si="288"/>
        <v>FHHPLM</v>
      </c>
      <c r="O284" s="4" t="str">
        <f t="shared" si="288"/>
        <v/>
      </c>
      <c r="P284" s="4" t="str">
        <f t="shared" si="288"/>
        <v>FHGjgdvlbgthnlnhwtpccmdb</v>
      </c>
      <c r="Q284" s="4" t="str">
        <f t="shared" si="288"/>
        <v/>
      </c>
      <c r="R284" s="4" t="str">
        <f t="shared" si="288"/>
        <v>JQQQL</v>
      </c>
      <c r="S284" s="4" t="str">
        <f t="shared" si="288"/>
        <v/>
      </c>
      <c r="U284" s="4" t="str">
        <f t="shared" si="12"/>
        <v>qqql</v>
      </c>
      <c r="V284" s="4" t="str">
        <f t="array" ref="V284">LOWER(IFERROR(PROPER(CONCATENATE(MID(JOIN("",U284),LEN(JOIN("",U284))-ROW(INDIRECT("1:"&amp;LEN(JOIN("",U284))))+1,1))),""))</f>
        <v>lqqq</v>
      </c>
      <c r="X284" s="4">
        <f t="shared" si="13"/>
        <v>4</v>
      </c>
      <c r="Y284" s="4" t="b">
        <f t="shared" si="14"/>
        <v>1</v>
      </c>
    </row>
    <row r="285">
      <c r="A285" s="1" t="s">
        <v>92</v>
      </c>
      <c r="B285" s="4" t="str">
        <f>IFERROR(__xludf.DUMMYFUNCTION("SPLIT(A285,"" "")"),"move")</f>
        <v>move</v>
      </c>
      <c r="C285" s="4">
        <f>IFERROR(__xludf.DUMMYFUNCTION("""COMPUTED_VALUE"""),4.0)</f>
        <v>4</v>
      </c>
      <c r="D285" s="4" t="str">
        <f>IFERROR(__xludf.DUMMYFUNCTION("""COMPUTED_VALUE"""),"from")</f>
        <v>from</v>
      </c>
      <c r="E285" s="4">
        <f>IFERROR(__xludf.DUMMYFUNCTION("""COMPUTED_VALUE"""),8.0)</f>
        <v>8</v>
      </c>
      <c r="F285" s="4" t="str">
        <f>IFERROR(__xludf.DUMMYFUNCTION("""COMPUTED_VALUE"""),"to")</f>
        <v>to</v>
      </c>
      <c r="G285" s="4">
        <f>IFERROR(__xludf.DUMMYFUNCTION("""COMPUTED_VALUE"""),5.0)</f>
        <v>5</v>
      </c>
      <c r="I285" s="4">
        <f t="shared" si="15"/>
        <v>275</v>
      </c>
      <c r="K285" s="4" t="str">
        <f t="shared" ref="K285:S285" si="289">IFS(
K$9=$G285, UPPER(K284) &amp; $U284,
K$9=$E285, LEFT(K284,LEN(K284)-LEN($U284)),
1,UPPER(K284)
)</f>
        <v/>
      </c>
      <c r="L285" s="4" t="str">
        <f t="shared" si="289"/>
        <v>MP</v>
      </c>
      <c r="M285" s="4" t="str">
        <f t="shared" si="289"/>
        <v>QRRZRSTMLCVMRDLNWGD</v>
      </c>
      <c r="N285" s="4" t="str">
        <f t="shared" si="289"/>
        <v>FHHPLM</v>
      </c>
      <c r="O285" s="4" t="str">
        <f t="shared" si="289"/>
        <v>qqql</v>
      </c>
      <c r="P285" s="4" t="str">
        <f t="shared" si="289"/>
        <v>FHGJGDVLBGTHNLNHWTPCCMDB</v>
      </c>
      <c r="Q285" s="4" t="str">
        <f t="shared" si="289"/>
        <v/>
      </c>
      <c r="R285" s="4" t="str">
        <f t="shared" si="289"/>
        <v>J</v>
      </c>
      <c r="S285" s="4" t="str">
        <f t="shared" si="289"/>
        <v/>
      </c>
      <c r="U285" s="4" t="str">
        <f t="shared" si="12"/>
        <v>j</v>
      </c>
      <c r="V285" s="4" t="str">
        <f t="array" ref="V285">LOWER(IFERROR(PROPER(CONCATENATE(MID(JOIN("",U285),LEN(JOIN("",U285))-ROW(INDIRECT("1:"&amp;LEN(JOIN("",U285))))+1,1))),""))</f>
        <v>j</v>
      </c>
      <c r="X285" s="4">
        <f t="shared" si="13"/>
        <v>1</v>
      </c>
      <c r="Y285" s="4" t="b">
        <f t="shared" si="14"/>
        <v>1</v>
      </c>
    </row>
    <row r="286">
      <c r="A286" s="1" t="s">
        <v>124</v>
      </c>
      <c r="B286" s="4" t="str">
        <f>IFERROR(__xludf.DUMMYFUNCTION("SPLIT(A286,"" "")"),"move")</f>
        <v>move</v>
      </c>
      <c r="C286" s="4">
        <f>IFERROR(__xludf.DUMMYFUNCTION("""COMPUTED_VALUE"""),1.0)</f>
        <v>1</v>
      </c>
      <c r="D286" s="4" t="str">
        <f>IFERROR(__xludf.DUMMYFUNCTION("""COMPUTED_VALUE"""),"from")</f>
        <v>from</v>
      </c>
      <c r="E286" s="4">
        <f>IFERROR(__xludf.DUMMYFUNCTION("""COMPUTED_VALUE"""),8.0)</f>
        <v>8</v>
      </c>
      <c r="F286" s="4" t="str">
        <f>IFERROR(__xludf.DUMMYFUNCTION("""COMPUTED_VALUE"""),"to")</f>
        <v>to</v>
      </c>
      <c r="G286" s="4">
        <f>IFERROR(__xludf.DUMMYFUNCTION("""COMPUTED_VALUE"""),4.0)</f>
        <v>4</v>
      </c>
      <c r="I286" s="4">
        <f t="shared" si="15"/>
        <v>276</v>
      </c>
      <c r="K286" s="4" t="str">
        <f t="shared" ref="K286:S286" si="290">IFS(
K$9=$G286, UPPER(K285) &amp; $U285,
K$9=$E286, LEFT(K285,LEN(K285)-LEN($U285)),
1,UPPER(K285)
)</f>
        <v/>
      </c>
      <c r="L286" s="4" t="str">
        <f t="shared" si="290"/>
        <v>MP</v>
      </c>
      <c r="M286" s="4" t="str">
        <f t="shared" si="290"/>
        <v>QRRZRSTMLCVMRDLNWGD</v>
      </c>
      <c r="N286" s="4" t="str">
        <f t="shared" si="290"/>
        <v>FHHPLMj</v>
      </c>
      <c r="O286" s="4" t="str">
        <f t="shared" si="290"/>
        <v>QQQL</v>
      </c>
      <c r="P286" s="4" t="str">
        <f t="shared" si="290"/>
        <v>FHGJGDVLBGTHNLNHWTPCCMDB</v>
      </c>
      <c r="Q286" s="4" t="str">
        <f t="shared" si="290"/>
        <v/>
      </c>
      <c r="R286" s="4" t="str">
        <f t="shared" si="290"/>
        <v/>
      </c>
      <c r="S286" s="4" t="str">
        <f t="shared" si="290"/>
        <v/>
      </c>
      <c r="U286" s="4" t="str">
        <f t="shared" si="12"/>
        <v>l</v>
      </c>
      <c r="V286" s="4" t="str">
        <f t="array" ref="V286">LOWER(IFERROR(PROPER(CONCATENATE(MID(JOIN("",U286),LEN(JOIN("",U286))-ROW(INDIRECT("1:"&amp;LEN(JOIN("",U286))))+1,1))),""))</f>
        <v>l</v>
      </c>
      <c r="X286" s="4">
        <f t="shared" si="13"/>
        <v>1</v>
      </c>
      <c r="Y286" s="4" t="b">
        <f t="shared" si="14"/>
        <v>1</v>
      </c>
    </row>
    <row r="287">
      <c r="A287" s="1" t="s">
        <v>57</v>
      </c>
      <c r="B287" s="4" t="str">
        <f>IFERROR(__xludf.DUMMYFUNCTION("SPLIT(A287,"" "")"),"move")</f>
        <v>move</v>
      </c>
      <c r="C287" s="4">
        <f>IFERROR(__xludf.DUMMYFUNCTION("""COMPUTED_VALUE"""),1.0)</f>
        <v>1</v>
      </c>
      <c r="D287" s="4" t="str">
        <f>IFERROR(__xludf.DUMMYFUNCTION("""COMPUTED_VALUE"""),"from")</f>
        <v>from</v>
      </c>
      <c r="E287" s="4">
        <f>IFERROR(__xludf.DUMMYFUNCTION("""COMPUTED_VALUE"""),5.0)</f>
        <v>5</v>
      </c>
      <c r="F287" s="4" t="str">
        <f>IFERROR(__xludf.DUMMYFUNCTION("""COMPUTED_VALUE"""),"to")</f>
        <v>to</v>
      </c>
      <c r="G287" s="4">
        <f>IFERROR(__xludf.DUMMYFUNCTION("""COMPUTED_VALUE"""),7.0)</f>
        <v>7</v>
      </c>
      <c r="I287" s="4">
        <f t="shared" si="15"/>
        <v>277</v>
      </c>
      <c r="K287" s="4" t="str">
        <f t="shared" ref="K287:S287" si="291">IFS(
K$9=$G287, UPPER(K286) &amp; $U286,
K$9=$E287, LEFT(K286,LEN(K286)-LEN($U286)),
1,UPPER(K286)
)</f>
        <v/>
      </c>
      <c r="L287" s="4" t="str">
        <f t="shared" si="291"/>
        <v>MP</v>
      </c>
      <c r="M287" s="4" t="str">
        <f t="shared" si="291"/>
        <v>QRRZRSTMLCVMRDLNWGD</v>
      </c>
      <c r="N287" s="4" t="str">
        <f t="shared" si="291"/>
        <v>FHHPLMJ</v>
      </c>
      <c r="O287" s="4" t="str">
        <f t="shared" si="291"/>
        <v>QQQ</v>
      </c>
      <c r="P287" s="4" t="str">
        <f t="shared" si="291"/>
        <v>FHGJGDVLBGTHNLNHWTPCCMDB</v>
      </c>
      <c r="Q287" s="4" t="str">
        <f t="shared" si="291"/>
        <v>l</v>
      </c>
      <c r="R287" s="4" t="str">
        <f t="shared" si="291"/>
        <v/>
      </c>
      <c r="S287" s="4" t="str">
        <f t="shared" si="291"/>
        <v/>
      </c>
      <c r="U287" s="4" t="str">
        <f t="shared" si="12"/>
        <v>mlcvmrdlnwgd</v>
      </c>
      <c r="V287" s="4" t="str">
        <f t="array" ref="V287">LOWER(IFERROR(PROPER(CONCATENATE(MID(JOIN("",U287),LEN(JOIN("",U287))-ROW(INDIRECT("1:"&amp;LEN(JOIN("",U287))))+1,1))),""))</f>
        <v>dgwnldrmvclm</v>
      </c>
      <c r="X287" s="4">
        <f t="shared" si="13"/>
        <v>12</v>
      </c>
      <c r="Y287" s="4" t="b">
        <f t="shared" si="14"/>
        <v>1</v>
      </c>
    </row>
    <row r="288">
      <c r="A288" s="1" t="s">
        <v>235</v>
      </c>
      <c r="B288" s="4" t="str">
        <f>IFERROR(__xludf.DUMMYFUNCTION("SPLIT(A288,"" "")"),"move")</f>
        <v>move</v>
      </c>
      <c r="C288" s="4">
        <f>IFERROR(__xludf.DUMMYFUNCTION("""COMPUTED_VALUE"""),12.0)</f>
        <v>12</v>
      </c>
      <c r="D288" s="4" t="str">
        <f>IFERROR(__xludf.DUMMYFUNCTION("""COMPUTED_VALUE"""),"from")</f>
        <v>from</v>
      </c>
      <c r="E288" s="4">
        <f>IFERROR(__xludf.DUMMYFUNCTION("""COMPUTED_VALUE"""),3.0)</f>
        <v>3</v>
      </c>
      <c r="F288" s="4" t="str">
        <f>IFERROR(__xludf.DUMMYFUNCTION("""COMPUTED_VALUE"""),"to")</f>
        <v>to</v>
      </c>
      <c r="G288" s="4">
        <f>IFERROR(__xludf.DUMMYFUNCTION("""COMPUTED_VALUE"""),6.0)</f>
        <v>6</v>
      </c>
      <c r="I288" s="4">
        <f t="shared" si="15"/>
        <v>278</v>
      </c>
      <c r="K288" s="4" t="str">
        <f t="shared" ref="K288:S288" si="292">IFS(
K$9=$G288, UPPER(K287) &amp; $U287,
K$9=$E288, LEFT(K287,LEN(K287)-LEN($U287)),
1,UPPER(K287)
)</f>
        <v/>
      </c>
      <c r="L288" s="4" t="str">
        <f t="shared" si="292"/>
        <v>MP</v>
      </c>
      <c r="M288" s="4" t="str">
        <f t="shared" si="292"/>
        <v>QRRZRST</v>
      </c>
      <c r="N288" s="4" t="str">
        <f t="shared" si="292"/>
        <v>FHHPLMJ</v>
      </c>
      <c r="O288" s="4" t="str">
        <f t="shared" si="292"/>
        <v>QQQ</v>
      </c>
      <c r="P288" s="4" t="str">
        <f t="shared" si="292"/>
        <v>FHGJGDVLBGTHNLNHWTPCCMDBmlcvmrdlnwgd</v>
      </c>
      <c r="Q288" s="4" t="str">
        <f t="shared" si="292"/>
        <v>L</v>
      </c>
      <c r="R288" s="4" t="str">
        <f t="shared" si="292"/>
        <v/>
      </c>
      <c r="S288" s="4" t="str">
        <f t="shared" si="292"/>
        <v/>
      </c>
      <c r="U288" s="4" t="str">
        <f t="shared" si="12"/>
        <v>p</v>
      </c>
      <c r="V288" s="4" t="str">
        <f t="array" ref="V288">LOWER(IFERROR(PROPER(CONCATENATE(MID(JOIN("",U288),LEN(JOIN("",U288))-ROW(INDIRECT("1:"&amp;LEN(JOIN("",U288))))+1,1))),""))</f>
        <v>p</v>
      </c>
      <c r="X288" s="4">
        <f t="shared" si="13"/>
        <v>1</v>
      </c>
      <c r="Y288" s="4" t="b">
        <f t="shared" si="14"/>
        <v>1</v>
      </c>
    </row>
    <row r="289">
      <c r="A289" s="1" t="s">
        <v>184</v>
      </c>
      <c r="B289" s="4" t="str">
        <f>IFERROR(__xludf.DUMMYFUNCTION("SPLIT(A289,"" "")"),"move")</f>
        <v>move</v>
      </c>
      <c r="C289" s="4">
        <f>IFERROR(__xludf.DUMMYFUNCTION("""COMPUTED_VALUE"""),1.0)</f>
        <v>1</v>
      </c>
      <c r="D289" s="4" t="str">
        <f>IFERROR(__xludf.DUMMYFUNCTION("""COMPUTED_VALUE"""),"from")</f>
        <v>from</v>
      </c>
      <c r="E289" s="4">
        <f>IFERROR(__xludf.DUMMYFUNCTION("""COMPUTED_VALUE"""),2.0)</f>
        <v>2</v>
      </c>
      <c r="F289" s="4" t="str">
        <f>IFERROR(__xludf.DUMMYFUNCTION("""COMPUTED_VALUE"""),"to")</f>
        <v>to</v>
      </c>
      <c r="G289" s="4">
        <f>IFERROR(__xludf.DUMMYFUNCTION("""COMPUTED_VALUE"""),6.0)</f>
        <v>6</v>
      </c>
      <c r="I289" s="4">
        <f t="shared" si="15"/>
        <v>279</v>
      </c>
      <c r="K289" s="4" t="str">
        <f t="shared" ref="K289:S289" si="293">IFS(
K$9=$G289, UPPER(K288) &amp; $U288,
K$9=$E289, LEFT(K288,LEN(K288)-LEN($U288)),
1,UPPER(K288)
)</f>
        <v/>
      </c>
      <c r="L289" s="4" t="str">
        <f t="shared" si="293"/>
        <v>M</v>
      </c>
      <c r="M289" s="4" t="str">
        <f t="shared" si="293"/>
        <v>QRRZRST</v>
      </c>
      <c r="N289" s="4" t="str">
        <f t="shared" si="293"/>
        <v>FHHPLMJ</v>
      </c>
      <c r="O289" s="4" t="str">
        <f t="shared" si="293"/>
        <v>QQQ</v>
      </c>
      <c r="P289" s="4" t="str">
        <f t="shared" si="293"/>
        <v>FHGJGDVLBGTHNLNHWTPCCMDBMLCVMRDLNWGDp</v>
      </c>
      <c r="Q289" s="4" t="str">
        <f t="shared" si="293"/>
        <v>L</v>
      </c>
      <c r="R289" s="4" t="str">
        <f t="shared" si="293"/>
        <v/>
      </c>
      <c r="S289" s="4" t="str">
        <f t="shared" si="293"/>
        <v/>
      </c>
      <c r="U289" s="4" t="str">
        <f t="shared" si="12"/>
        <v>l</v>
      </c>
      <c r="V289" s="4" t="str">
        <f t="array" ref="V289">LOWER(IFERROR(PROPER(CONCATENATE(MID(JOIN("",U289),LEN(JOIN("",U289))-ROW(INDIRECT("1:"&amp;LEN(JOIN("",U289))))+1,1))),""))</f>
        <v>l</v>
      </c>
      <c r="X289" s="4">
        <f t="shared" si="13"/>
        <v>1</v>
      </c>
      <c r="Y289" s="4" t="b">
        <f t="shared" si="14"/>
        <v>1</v>
      </c>
    </row>
    <row r="290">
      <c r="A290" s="1" t="s">
        <v>198</v>
      </c>
      <c r="B290" s="4" t="str">
        <f>IFERROR(__xludf.DUMMYFUNCTION("SPLIT(A290,"" "")"),"move")</f>
        <v>move</v>
      </c>
      <c r="C290" s="4">
        <f>IFERROR(__xludf.DUMMYFUNCTION("""COMPUTED_VALUE"""),1.0)</f>
        <v>1</v>
      </c>
      <c r="D290" s="4" t="str">
        <f>IFERROR(__xludf.DUMMYFUNCTION("""COMPUTED_VALUE"""),"from")</f>
        <v>from</v>
      </c>
      <c r="E290" s="4">
        <f>IFERROR(__xludf.DUMMYFUNCTION("""COMPUTED_VALUE"""),7.0)</f>
        <v>7</v>
      </c>
      <c r="F290" s="4" t="str">
        <f>IFERROR(__xludf.DUMMYFUNCTION("""COMPUTED_VALUE"""),"to")</f>
        <v>to</v>
      </c>
      <c r="G290" s="4">
        <f>IFERROR(__xludf.DUMMYFUNCTION("""COMPUTED_VALUE"""),9.0)</f>
        <v>9</v>
      </c>
      <c r="I290" s="4">
        <f t="shared" si="15"/>
        <v>280</v>
      </c>
      <c r="K290" s="4" t="str">
        <f t="shared" ref="K290:S290" si="294">IFS(
K$9=$G290, UPPER(K289) &amp; $U289,
K$9=$E290, LEFT(K289,LEN(K289)-LEN($U289)),
1,UPPER(K289)
)</f>
        <v/>
      </c>
      <c r="L290" s="4" t="str">
        <f t="shared" si="294"/>
        <v>M</v>
      </c>
      <c r="M290" s="4" t="str">
        <f t="shared" si="294"/>
        <v>QRRZRST</v>
      </c>
      <c r="N290" s="4" t="str">
        <f t="shared" si="294"/>
        <v>FHHPLMJ</v>
      </c>
      <c r="O290" s="4" t="str">
        <f t="shared" si="294"/>
        <v>QQQ</v>
      </c>
      <c r="P290" s="4" t="str">
        <f t="shared" si="294"/>
        <v>FHGJGDVLBGTHNLNHWTPCCMDBMLCVMRDLNWGDP</v>
      </c>
      <c r="Q290" s="4" t="str">
        <f t="shared" si="294"/>
        <v/>
      </c>
      <c r="R290" s="4" t="str">
        <f t="shared" si="294"/>
        <v/>
      </c>
      <c r="S290" s="4" t="str">
        <f t="shared" si="294"/>
        <v>l</v>
      </c>
      <c r="U290" s="4" t="str">
        <f t="shared" si="12"/>
        <v>m</v>
      </c>
      <c r="V290" s="4" t="str">
        <f t="array" ref="V290">LOWER(IFERROR(PROPER(CONCATENATE(MID(JOIN("",U290),LEN(JOIN("",U290))-ROW(INDIRECT("1:"&amp;LEN(JOIN("",U290))))+1,1))),""))</f>
        <v>m</v>
      </c>
      <c r="X290" s="4">
        <f t="shared" si="13"/>
        <v>1</v>
      </c>
      <c r="Y290" s="4" t="b">
        <f t="shared" si="14"/>
        <v>1</v>
      </c>
    </row>
    <row r="291">
      <c r="A291" s="1" t="s">
        <v>184</v>
      </c>
      <c r="B291" s="4" t="str">
        <f>IFERROR(__xludf.DUMMYFUNCTION("SPLIT(A291,"" "")"),"move")</f>
        <v>move</v>
      </c>
      <c r="C291" s="4">
        <f>IFERROR(__xludf.DUMMYFUNCTION("""COMPUTED_VALUE"""),1.0)</f>
        <v>1</v>
      </c>
      <c r="D291" s="4" t="str">
        <f>IFERROR(__xludf.DUMMYFUNCTION("""COMPUTED_VALUE"""),"from")</f>
        <v>from</v>
      </c>
      <c r="E291" s="4">
        <f>IFERROR(__xludf.DUMMYFUNCTION("""COMPUTED_VALUE"""),2.0)</f>
        <v>2</v>
      </c>
      <c r="F291" s="4" t="str">
        <f>IFERROR(__xludf.DUMMYFUNCTION("""COMPUTED_VALUE"""),"to")</f>
        <v>to</v>
      </c>
      <c r="G291" s="4">
        <f>IFERROR(__xludf.DUMMYFUNCTION("""COMPUTED_VALUE"""),6.0)</f>
        <v>6</v>
      </c>
      <c r="I291" s="4">
        <f t="shared" si="15"/>
        <v>281</v>
      </c>
      <c r="K291" s="4" t="str">
        <f t="shared" ref="K291:S291" si="295">IFS(
K$9=$G291, UPPER(K290) &amp; $U290,
K$9=$E291, LEFT(K290,LEN(K290)-LEN($U290)),
1,UPPER(K290)
)</f>
        <v/>
      </c>
      <c r="L291" s="4" t="str">
        <f t="shared" si="295"/>
        <v/>
      </c>
      <c r="M291" s="4" t="str">
        <f t="shared" si="295"/>
        <v>QRRZRST</v>
      </c>
      <c r="N291" s="4" t="str">
        <f t="shared" si="295"/>
        <v>FHHPLMJ</v>
      </c>
      <c r="O291" s="4" t="str">
        <f t="shared" si="295"/>
        <v>QQQ</v>
      </c>
      <c r="P291" s="4" t="str">
        <f t="shared" si="295"/>
        <v>FHGJGDVLBGTHNLNHWTPCCMDBMLCVMRDLNWGDPm</v>
      </c>
      <c r="Q291" s="4" t="str">
        <f t="shared" si="295"/>
        <v/>
      </c>
      <c r="R291" s="4" t="str">
        <f t="shared" si="295"/>
        <v/>
      </c>
      <c r="S291" s="4" t="str">
        <f t="shared" si="295"/>
        <v>L</v>
      </c>
      <c r="U291" s="4" t="str">
        <f t="shared" si="12"/>
        <v>rrzrst</v>
      </c>
      <c r="V291" s="4" t="str">
        <f t="array" ref="V291">LOWER(IFERROR(PROPER(CONCATENATE(MID(JOIN("",U291),LEN(JOIN("",U291))-ROW(INDIRECT("1:"&amp;LEN(JOIN("",U291))))+1,1))),""))</f>
        <v>tsrzrr</v>
      </c>
      <c r="X291" s="4">
        <f t="shared" si="13"/>
        <v>6</v>
      </c>
      <c r="Y291" s="4" t="b">
        <f t="shared" si="14"/>
        <v>1</v>
      </c>
    </row>
    <row r="292">
      <c r="A292" s="1" t="s">
        <v>225</v>
      </c>
      <c r="B292" s="4" t="str">
        <f>IFERROR(__xludf.DUMMYFUNCTION("SPLIT(A292,"" "")"),"move")</f>
        <v>move</v>
      </c>
      <c r="C292" s="4">
        <f>IFERROR(__xludf.DUMMYFUNCTION("""COMPUTED_VALUE"""),6.0)</f>
        <v>6</v>
      </c>
      <c r="D292" s="4" t="str">
        <f>IFERROR(__xludf.DUMMYFUNCTION("""COMPUTED_VALUE"""),"from")</f>
        <v>from</v>
      </c>
      <c r="E292" s="4">
        <f>IFERROR(__xludf.DUMMYFUNCTION("""COMPUTED_VALUE"""),3.0)</f>
        <v>3</v>
      </c>
      <c r="F292" s="4" t="str">
        <f>IFERROR(__xludf.DUMMYFUNCTION("""COMPUTED_VALUE"""),"to")</f>
        <v>to</v>
      </c>
      <c r="G292" s="4">
        <f>IFERROR(__xludf.DUMMYFUNCTION("""COMPUTED_VALUE"""),5.0)</f>
        <v>5</v>
      </c>
      <c r="I292" s="4">
        <f t="shared" si="15"/>
        <v>282</v>
      </c>
      <c r="K292" s="4" t="str">
        <f t="shared" ref="K292:S292" si="296">IFS(
K$9=$G292, UPPER(K291) &amp; $U291,
K$9=$E292, LEFT(K291,LEN(K291)-LEN($U291)),
1,UPPER(K291)
)</f>
        <v/>
      </c>
      <c r="L292" s="4" t="str">
        <f t="shared" si="296"/>
        <v/>
      </c>
      <c r="M292" s="4" t="str">
        <f t="shared" si="296"/>
        <v>Q</v>
      </c>
      <c r="N292" s="4" t="str">
        <f t="shared" si="296"/>
        <v>FHHPLMJ</v>
      </c>
      <c r="O292" s="4" t="str">
        <f t="shared" si="296"/>
        <v>QQQrrzrst</v>
      </c>
      <c r="P292" s="4" t="str">
        <f t="shared" si="296"/>
        <v>FHGJGDVLBGTHNLNHWTPCCMDBMLCVMRDLNWGDPM</v>
      </c>
      <c r="Q292" s="4" t="str">
        <f t="shared" si="296"/>
        <v/>
      </c>
      <c r="R292" s="4" t="str">
        <f t="shared" si="296"/>
        <v/>
      </c>
      <c r="S292" s="4" t="str">
        <f t="shared" si="296"/>
        <v>L</v>
      </c>
      <c r="U292" s="4" t="str">
        <f t="shared" si="12"/>
        <v>hhplmj</v>
      </c>
      <c r="V292" s="4" t="str">
        <f t="array" ref="V292">LOWER(IFERROR(PROPER(CONCATENATE(MID(JOIN("",U292),LEN(JOIN("",U292))-ROW(INDIRECT("1:"&amp;LEN(JOIN("",U292))))+1,1))),""))</f>
        <v>jmlphh</v>
      </c>
      <c r="X292" s="4">
        <f t="shared" si="13"/>
        <v>6</v>
      </c>
      <c r="Y292" s="4" t="b">
        <f t="shared" si="14"/>
        <v>1</v>
      </c>
    </row>
    <row r="293">
      <c r="A293" s="1" t="s">
        <v>236</v>
      </c>
      <c r="B293" s="4" t="str">
        <f>IFERROR(__xludf.DUMMYFUNCTION("SPLIT(A293,"" "")"),"move")</f>
        <v>move</v>
      </c>
      <c r="C293" s="4">
        <f>IFERROR(__xludf.DUMMYFUNCTION("""COMPUTED_VALUE"""),6.0)</f>
        <v>6</v>
      </c>
      <c r="D293" s="4" t="str">
        <f>IFERROR(__xludf.DUMMYFUNCTION("""COMPUTED_VALUE"""),"from")</f>
        <v>from</v>
      </c>
      <c r="E293" s="4">
        <f>IFERROR(__xludf.DUMMYFUNCTION("""COMPUTED_VALUE"""),4.0)</f>
        <v>4</v>
      </c>
      <c r="F293" s="4" t="str">
        <f>IFERROR(__xludf.DUMMYFUNCTION("""COMPUTED_VALUE"""),"to")</f>
        <v>to</v>
      </c>
      <c r="G293" s="4">
        <f>IFERROR(__xludf.DUMMYFUNCTION("""COMPUTED_VALUE"""),2.0)</f>
        <v>2</v>
      </c>
      <c r="I293" s="4">
        <f t="shared" si="15"/>
        <v>283</v>
      </c>
      <c r="K293" s="4" t="str">
        <f t="shared" ref="K293:S293" si="297">IFS(
K$9=$G293, UPPER(K292) &amp; $U292,
K$9=$E293, LEFT(K292,LEN(K292)-LEN($U292)),
1,UPPER(K292)
)</f>
        <v/>
      </c>
      <c r="L293" s="4" t="str">
        <f t="shared" si="297"/>
        <v>hhplmj</v>
      </c>
      <c r="M293" s="4" t="str">
        <f t="shared" si="297"/>
        <v>Q</v>
      </c>
      <c r="N293" s="4" t="str">
        <f t="shared" si="297"/>
        <v>F</v>
      </c>
      <c r="O293" s="4" t="str">
        <f t="shared" si="297"/>
        <v>QQQRRZRST</v>
      </c>
      <c r="P293" s="4" t="str">
        <f t="shared" si="297"/>
        <v>FHGJGDVLBGTHNLNHWTPCCMDBMLCVMRDLNWGDPM</v>
      </c>
      <c r="Q293" s="4" t="str">
        <f t="shared" si="297"/>
        <v/>
      </c>
      <c r="R293" s="4" t="str">
        <f t="shared" si="297"/>
        <v/>
      </c>
      <c r="S293" s="4" t="str">
        <f t="shared" si="297"/>
        <v>L</v>
      </c>
      <c r="U293" s="4" t="str">
        <f t="shared" si="12"/>
        <v>q</v>
      </c>
      <c r="V293" s="4" t="str">
        <f t="array" ref="V293">LOWER(IFERROR(PROPER(CONCATENATE(MID(JOIN("",U293),LEN(JOIN("",U293))-ROW(INDIRECT("1:"&amp;LEN(JOIN("",U293))))+1,1))),""))</f>
        <v>q</v>
      </c>
      <c r="X293" s="4">
        <f t="shared" si="13"/>
        <v>1</v>
      </c>
      <c r="Y293" s="4" t="b">
        <f t="shared" si="14"/>
        <v>1</v>
      </c>
    </row>
    <row r="294">
      <c r="A294" s="1" t="s">
        <v>85</v>
      </c>
      <c r="B294" s="4" t="str">
        <f>IFERROR(__xludf.DUMMYFUNCTION("SPLIT(A294,"" "")"),"move")</f>
        <v>move</v>
      </c>
      <c r="C294" s="4">
        <f>IFERROR(__xludf.DUMMYFUNCTION("""COMPUTED_VALUE"""),1.0)</f>
        <v>1</v>
      </c>
      <c r="D294" s="4" t="str">
        <f>IFERROR(__xludf.DUMMYFUNCTION("""COMPUTED_VALUE"""),"from")</f>
        <v>from</v>
      </c>
      <c r="E294" s="4">
        <f>IFERROR(__xludf.DUMMYFUNCTION("""COMPUTED_VALUE"""),3.0)</f>
        <v>3</v>
      </c>
      <c r="F294" s="4" t="str">
        <f>IFERROR(__xludf.DUMMYFUNCTION("""COMPUTED_VALUE"""),"to")</f>
        <v>to</v>
      </c>
      <c r="G294" s="4">
        <f>IFERROR(__xludf.DUMMYFUNCTION("""COMPUTED_VALUE"""),6.0)</f>
        <v>6</v>
      </c>
      <c r="I294" s="4">
        <f t="shared" si="15"/>
        <v>284</v>
      </c>
      <c r="K294" s="4" t="str">
        <f t="shared" ref="K294:S294" si="298">IFS(
K$9=$G294, UPPER(K293) &amp; $U293,
K$9=$E294, LEFT(K293,LEN(K293)-LEN($U293)),
1,UPPER(K293)
)</f>
        <v/>
      </c>
      <c r="L294" s="4" t="str">
        <f t="shared" si="298"/>
        <v>HHPLMJ</v>
      </c>
      <c r="M294" s="4" t="str">
        <f t="shared" si="298"/>
        <v/>
      </c>
      <c r="N294" s="4" t="str">
        <f t="shared" si="298"/>
        <v>F</v>
      </c>
      <c r="O294" s="4" t="str">
        <f t="shared" si="298"/>
        <v>QQQRRZRST</v>
      </c>
      <c r="P294" s="4" t="str">
        <f t="shared" si="298"/>
        <v>FHGJGDVLBGTHNLNHWTPCCMDBMLCVMRDLNWGDPMq</v>
      </c>
      <c r="Q294" s="4" t="str">
        <f t="shared" si="298"/>
        <v/>
      </c>
      <c r="R294" s="4" t="str">
        <f t="shared" si="298"/>
        <v/>
      </c>
      <c r="S294" s="4" t="str">
        <f t="shared" si="298"/>
        <v>L</v>
      </c>
      <c r="U294" s="4" t="str">
        <f t="shared" si="12"/>
        <v>l</v>
      </c>
      <c r="V294" s="4" t="str">
        <f t="array" ref="V294">LOWER(IFERROR(PROPER(CONCATENATE(MID(JOIN("",U294),LEN(JOIN("",U294))-ROW(INDIRECT("1:"&amp;LEN(JOIN("",U294))))+1,1))),""))</f>
        <v>l</v>
      </c>
      <c r="X294" s="4">
        <f t="shared" si="13"/>
        <v>1</v>
      </c>
      <c r="Y294" s="4" t="b">
        <f t="shared" si="14"/>
        <v>1</v>
      </c>
    </row>
    <row r="295">
      <c r="A295" s="1" t="s">
        <v>237</v>
      </c>
      <c r="B295" s="4" t="str">
        <f>IFERROR(__xludf.DUMMYFUNCTION("SPLIT(A295,"" "")"),"move")</f>
        <v>move</v>
      </c>
      <c r="C295" s="4">
        <f>IFERROR(__xludf.DUMMYFUNCTION("""COMPUTED_VALUE"""),1.0)</f>
        <v>1</v>
      </c>
      <c r="D295" s="4" t="str">
        <f>IFERROR(__xludf.DUMMYFUNCTION("""COMPUTED_VALUE"""),"from")</f>
        <v>from</v>
      </c>
      <c r="E295" s="4">
        <f>IFERROR(__xludf.DUMMYFUNCTION("""COMPUTED_VALUE"""),9.0)</f>
        <v>9</v>
      </c>
      <c r="F295" s="4" t="str">
        <f>IFERROR(__xludf.DUMMYFUNCTION("""COMPUTED_VALUE"""),"to")</f>
        <v>to</v>
      </c>
      <c r="G295" s="4">
        <f>IFERROR(__xludf.DUMMYFUNCTION("""COMPUTED_VALUE"""),7.0)</f>
        <v>7</v>
      </c>
      <c r="I295" s="4">
        <f t="shared" si="15"/>
        <v>285</v>
      </c>
      <c r="K295" s="4" t="str">
        <f t="shared" ref="K295:S295" si="299">IFS(
K$9=$G295, UPPER(K294) &amp; $U294,
K$9=$E295, LEFT(K294,LEN(K294)-LEN($U294)),
1,UPPER(K294)
)</f>
        <v/>
      </c>
      <c r="L295" s="4" t="str">
        <f t="shared" si="299"/>
        <v>HHPLMJ</v>
      </c>
      <c r="M295" s="4" t="str">
        <f t="shared" si="299"/>
        <v/>
      </c>
      <c r="N295" s="4" t="str">
        <f t="shared" si="299"/>
        <v>F</v>
      </c>
      <c r="O295" s="4" t="str">
        <f t="shared" si="299"/>
        <v>QQQRRZRST</v>
      </c>
      <c r="P295" s="4" t="str">
        <f t="shared" si="299"/>
        <v>FHGJGDVLBGTHNLNHWTPCCMDBMLCVMRDLNWGDPMQ</v>
      </c>
      <c r="Q295" s="4" t="str">
        <f t="shared" si="299"/>
        <v>l</v>
      </c>
      <c r="R295" s="4" t="str">
        <f t="shared" si="299"/>
        <v/>
      </c>
      <c r="S295" s="4" t="str">
        <f t="shared" si="299"/>
        <v/>
      </c>
      <c r="U295" s="4" t="str">
        <f t="shared" si="12"/>
        <v>hhplmj</v>
      </c>
      <c r="V295" s="4" t="str">
        <f t="array" ref="V295">LOWER(IFERROR(PROPER(CONCATENATE(MID(JOIN("",U295),LEN(JOIN("",U295))-ROW(INDIRECT("1:"&amp;LEN(JOIN("",U295))))+1,1))),""))</f>
        <v>jmlphh</v>
      </c>
      <c r="X295" s="4">
        <f t="shared" si="13"/>
        <v>6</v>
      </c>
      <c r="Y295" s="4" t="b">
        <f t="shared" si="14"/>
        <v>1</v>
      </c>
    </row>
    <row r="296">
      <c r="A296" s="1" t="s">
        <v>238</v>
      </c>
      <c r="B296" s="4" t="str">
        <f>IFERROR(__xludf.DUMMYFUNCTION("SPLIT(A296,"" "")"),"move")</f>
        <v>move</v>
      </c>
      <c r="C296" s="4">
        <f>IFERROR(__xludf.DUMMYFUNCTION("""COMPUTED_VALUE"""),6.0)</f>
        <v>6</v>
      </c>
      <c r="D296" s="4" t="str">
        <f>IFERROR(__xludf.DUMMYFUNCTION("""COMPUTED_VALUE"""),"from")</f>
        <v>from</v>
      </c>
      <c r="E296" s="4">
        <f>IFERROR(__xludf.DUMMYFUNCTION("""COMPUTED_VALUE"""),2.0)</f>
        <v>2</v>
      </c>
      <c r="F296" s="4" t="str">
        <f>IFERROR(__xludf.DUMMYFUNCTION("""COMPUTED_VALUE"""),"to")</f>
        <v>to</v>
      </c>
      <c r="G296" s="4">
        <f>IFERROR(__xludf.DUMMYFUNCTION("""COMPUTED_VALUE"""),7.0)</f>
        <v>7</v>
      </c>
      <c r="I296" s="4">
        <f t="shared" si="15"/>
        <v>286</v>
      </c>
      <c r="K296" s="4" t="str">
        <f t="shared" ref="K296:S296" si="300">IFS(
K$9=$G296, UPPER(K295) &amp; $U295,
K$9=$E296, LEFT(K295,LEN(K295)-LEN($U295)),
1,UPPER(K295)
)</f>
        <v/>
      </c>
      <c r="L296" s="4" t="str">
        <f t="shared" si="300"/>
        <v/>
      </c>
      <c r="M296" s="4" t="str">
        <f t="shared" si="300"/>
        <v/>
      </c>
      <c r="N296" s="4" t="str">
        <f t="shared" si="300"/>
        <v>F</v>
      </c>
      <c r="O296" s="4" t="str">
        <f t="shared" si="300"/>
        <v>QQQRRZRST</v>
      </c>
      <c r="P296" s="4" t="str">
        <f t="shared" si="300"/>
        <v>FHGJGDVLBGTHNLNHWTPCCMDBMLCVMRDLNWGDPMQ</v>
      </c>
      <c r="Q296" s="4" t="str">
        <f t="shared" si="300"/>
        <v>Lhhplmj</v>
      </c>
      <c r="R296" s="4" t="str">
        <f t="shared" si="300"/>
        <v/>
      </c>
      <c r="S296" s="4" t="str">
        <f t="shared" si="300"/>
        <v/>
      </c>
      <c r="U296" s="4" t="str">
        <f t="shared" si="12"/>
        <v>tpccmdbmlcvmrdlnwgdpmq</v>
      </c>
      <c r="V296" s="4" t="str">
        <f t="array" ref="V296">LOWER(IFERROR(PROPER(CONCATENATE(MID(JOIN("",U296),LEN(JOIN("",U296))-ROW(INDIRECT("1:"&amp;LEN(JOIN("",U296))))+1,1))),""))</f>
        <v>qmpdgwnldrmvclmbdmccpt</v>
      </c>
      <c r="X296" s="4">
        <f t="shared" si="13"/>
        <v>22</v>
      </c>
      <c r="Y296" s="4" t="b">
        <f t="shared" si="14"/>
        <v>1</v>
      </c>
    </row>
    <row r="297">
      <c r="A297" s="1" t="s">
        <v>239</v>
      </c>
      <c r="B297" s="4" t="str">
        <f>IFERROR(__xludf.DUMMYFUNCTION("SPLIT(A297,"" "")"),"move")</f>
        <v>move</v>
      </c>
      <c r="C297" s="4">
        <f>IFERROR(__xludf.DUMMYFUNCTION("""COMPUTED_VALUE"""),22.0)</f>
        <v>22</v>
      </c>
      <c r="D297" s="4" t="str">
        <f>IFERROR(__xludf.DUMMYFUNCTION("""COMPUTED_VALUE"""),"from")</f>
        <v>from</v>
      </c>
      <c r="E297" s="4">
        <f>IFERROR(__xludf.DUMMYFUNCTION("""COMPUTED_VALUE"""),6.0)</f>
        <v>6</v>
      </c>
      <c r="F297" s="4" t="str">
        <f>IFERROR(__xludf.DUMMYFUNCTION("""COMPUTED_VALUE"""),"to")</f>
        <v>to</v>
      </c>
      <c r="G297" s="4">
        <f>IFERROR(__xludf.DUMMYFUNCTION("""COMPUTED_VALUE"""),4.0)</f>
        <v>4</v>
      </c>
      <c r="I297" s="4">
        <f t="shared" si="15"/>
        <v>287</v>
      </c>
      <c r="K297" s="4" t="str">
        <f t="shared" ref="K297:S297" si="301">IFS(
K$9=$G297, UPPER(K296) &amp; $U296,
K$9=$E297, LEFT(K296,LEN(K296)-LEN($U296)),
1,UPPER(K296)
)</f>
        <v/>
      </c>
      <c r="L297" s="4" t="str">
        <f t="shared" si="301"/>
        <v/>
      </c>
      <c r="M297" s="4" t="str">
        <f t="shared" si="301"/>
        <v/>
      </c>
      <c r="N297" s="4" t="str">
        <f t="shared" si="301"/>
        <v>Ftpccmdbmlcvmrdlnwgdpmq</v>
      </c>
      <c r="O297" s="4" t="str">
        <f t="shared" si="301"/>
        <v>QQQRRZRST</v>
      </c>
      <c r="P297" s="4" t="str">
        <f t="shared" si="301"/>
        <v>FHGJGDVLBGTHNLNHW</v>
      </c>
      <c r="Q297" s="4" t="str">
        <f t="shared" si="301"/>
        <v>LHHPLMJ</v>
      </c>
      <c r="R297" s="4" t="str">
        <f t="shared" si="301"/>
        <v/>
      </c>
      <c r="S297" s="4" t="str">
        <f t="shared" si="301"/>
        <v/>
      </c>
      <c r="U297" s="4" t="str">
        <f t="shared" si="12"/>
        <v>nhw</v>
      </c>
      <c r="V297" s="4" t="str">
        <f t="array" ref="V297">LOWER(IFERROR(PROPER(CONCATENATE(MID(JOIN("",U297),LEN(JOIN("",U297))-ROW(INDIRECT("1:"&amp;LEN(JOIN("",U297))))+1,1))),""))</f>
        <v>whn</v>
      </c>
      <c r="X297" s="4">
        <f t="shared" si="13"/>
        <v>3</v>
      </c>
      <c r="Y297" s="4" t="b">
        <f t="shared" si="14"/>
        <v>1</v>
      </c>
    </row>
    <row r="298">
      <c r="A298" s="1" t="s">
        <v>240</v>
      </c>
      <c r="B298" s="4" t="str">
        <f>IFERROR(__xludf.DUMMYFUNCTION("SPLIT(A298,"" "")"),"move")</f>
        <v>move</v>
      </c>
      <c r="C298" s="4">
        <f>IFERROR(__xludf.DUMMYFUNCTION("""COMPUTED_VALUE"""),3.0)</f>
        <v>3</v>
      </c>
      <c r="D298" s="4" t="str">
        <f>IFERROR(__xludf.DUMMYFUNCTION("""COMPUTED_VALUE"""),"from")</f>
        <v>from</v>
      </c>
      <c r="E298" s="4">
        <f>IFERROR(__xludf.DUMMYFUNCTION("""COMPUTED_VALUE"""),6.0)</f>
        <v>6</v>
      </c>
      <c r="F298" s="4" t="str">
        <f>IFERROR(__xludf.DUMMYFUNCTION("""COMPUTED_VALUE"""),"to")</f>
        <v>to</v>
      </c>
      <c r="G298" s="4">
        <f>IFERROR(__xludf.DUMMYFUNCTION("""COMPUTED_VALUE"""),5.0)</f>
        <v>5</v>
      </c>
      <c r="I298" s="4">
        <f t="shared" si="15"/>
        <v>288</v>
      </c>
      <c r="K298" s="4" t="str">
        <f t="shared" ref="K298:S298" si="302">IFS(
K$9=$G298, UPPER(K297) &amp; $U297,
K$9=$E298, LEFT(K297,LEN(K297)-LEN($U297)),
1,UPPER(K297)
)</f>
        <v/>
      </c>
      <c r="L298" s="4" t="str">
        <f t="shared" si="302"/>
        <v/>
      </c>
      <c r="M298" s="4" t="str">
        <f t="shared" si="302"/>
        <v/>
      </c>
      <c r="N298" s="4" t="str">
        <f t="shared" si="302"/>
        <v>FTPCCMDBMLCVMRDLNWGDPMQ</v>
      </c>
      <c r="O298" s="4" t="str">
        <f t="shared" si="302"/>
        <v>QQQRRZRSTnhw</v>
      </c>
      <c r="P298" s="4" t="str">
        <f t="shared" si="302"/>
        <v>FHGJGDVLBGTHNL</v>
      </c>
      <c r="Q298" s="4" t="str">
        <f t="shared" si="302"/>
        <v>LHHPLMJ</v>
      </c>
      <c r="R298" s="4" t="str">
        <f t="shared" si="302"/>
        <v/>
      </c>
      <c r="S298" s="4" t="str">
        <f t="shared" si="302"/>
        <v/>
      </c>
      <c r="U298" s="4" t="str">
        <f t="shared" si="12"/>
        <v>zrstnhw</v>
      </c>
      <c r="V298" s="4" t="str">
        <f t="array" ref="V298">LOWER(IFERROR(PROPER(CONCATENATE(MID(JOIN("",U298),LEN(JOIN("",U298))-ROW(INDIRECT("1:"&amp;LEN(JOIN("",U298))))+1,1))),""))</f>
        <v>whntsrz</v>
      </c>
      <c r="X298" s="4">
        <f t="shared" si="13"/>
        <v>7</v>
      </c>
      <c r="Y298" s="4" t="b">
        <f t="shared" si="14"/>
        <v>1</v>
      </c>
    </row>
    <row r="299">
      <c r="A299" s="1" t="s">
        <v>241</v>
      </c>
      <c r="B299" s="4" t="str">
        <f>IFERROR(__xludf.DUMMYFUNCTION("SPLIT(A299,"" "")"),"move")</f>
        <v>move</v>
      </c>
      <c r="C299" s="4">
        <f>IFERROR(__xludf.DUMMYFUNCTION("""COMPUTED_VALUE"""),7.0)</f>
        <v>7</v>
      </c>
      <c r="D299" s="4" t="str">
        <f>IFERROR(__xludf.DUMMYFUNCTION("""COMPUTED_VALUE"""),"from")</f>
        <v>from</v>
      </c>
      <c r="E299" s="4">
        <f>IFERROR(__xludf.DUMMYFUNCTION("""COMPUTED_VALUE"""),5.0)</f>
        <v>5</v>
      </c>
      <c r="F299" s="4" t="str">
        <f>IFERROR(__xludf.DUMMYFUNCTION("""COMPUTED_VALUE"""),"to")</f>
        <v>to</v>
      </c>
      <c r="G299" s="4">
        <f>IFERROR(__xludf.DUMMYFUNCTION("""COMPUTED_VALUE"""),7.0)</f>
        <v>7</v>
      </c>
      <c r="I299" s="4">
        <f t="shared" si="15"/>
        <v>289</v>
      </c>
      <c r="K299" s="4" t="str">
        <f t="shared" ref="K299:S299" si="303">IFS(
K$9=$G299, UPPER(K298) &amp; $U298,
K$9=$E299, LEFT(K298,LEN(K298)-LEN($U298)),
1,UPPER(K298)
)</f>
        <v/>
      </c>
      <c r="L299" s="4" t="str">
        <f t="shared" si="303"/>
        <v/>
      </c>
      <c r="M299" s="4" t="str">
        <f t="shared" si="303"/>
        <v/>
      </c>
      <c r="N299" s="4" t="str">
        <f t="shared" si="303"/>
        <v>FTPCCMDBMLCVMRDLNWGDPMQ</v>
      </c>
      <c r="O299" s="4" t="str">
        <f t="shared" si="303"/>
        <v>QQQRR</v>
      </c>
      <c r="P299" s="4" t="str">
        <f t="shared" si="303"/>
        <v>FHGJGDVLBGTHNL</v>
      </c>
      <c r="Q299" s="4" t="str">
        <f t="shared" si="303"/>
        <v>LHHPLMJzrstnhw</v>
      </c>
      <c r="R299" s="4" t="str">
        <f t="shared" si="303"/>
        <v/>
      </c>
      <c r="S299" s="4" t="str">
        <f t="shared" si="303"/>
        <v/>
      </c>
      <c r="U299" s="4" t="str">
        <f t="shared" si="12"/>
        <v>nhw</v>
      </c>
      <c r="V299" s="4" t="str">
        <f t="array" ref="V299">LOWER(IFERROR(PROPER(CONCATENATE(MID(JOIN("",U299),LEN(JOIN("",U299))-ROW(INDIRECT("1:"&amp;LEN(JOIN("",U299))))+1,1))),""))</f>
        <v>whn</v>
      </c>
      <c r="X299" s="4">
        <f t="shared" si="13"/>
        <v>3</v>
      </c>
      <c r="Y299" s="4" t="b">
        <f t="shared" si="14"/>
        <v>1</v>
      </c>
    </row>
    <row r="300">
      <c r="A300" s="1" t="s">
        <v>242</v>
      </c>
      <c r="B300" s="4" t="str">
        <f>IFERROR(__xludf.DUMMYFUNCTION("SPLIT(A300,"" "")"),"move")</f>
        <v>move</v>
      </c>
      <c r="C300" s="4">
        <f>IFERROR(__xludf.DUMMYFUNCTION("""COMPUTED_VALUE"""),3.0)</f>
        <v>3</v>
      </c>
      <c r="D300" s="4" t="str">
        <f>IFERROR(__xludf.DUMMYFUNCTION("""COMPUTED_VALUE"""),"from")</f>
        <v>from</v>
      </c>
      <c r="E300" s="4">
        <f>IFERROR(__xludf.DUMMYFUNCTION("""COMPUTED_VALUE"""),7.0)</f>
        <v>7</v>
      </c>
      <c r="F300" s="4" t="str">
        <f>IFERROR(__xludf.DUMMYFUNCTION("""COMPUTED_VALUE"""),"to")</f>
        <v>to</v>
      </c>
      <c r="G300" s="4">
        <f>IFERROR(__xludf.DUMMYFUNCTION("""COMPUTED_VALUE"""),8.0)</f>
        <v>8</v>
      </c>
      <c r="I300" s="4">
        <f t="shared" si="15"/>
        <v>290</v>
      </c>
      <c r="K300" s="4" t="str">
        <f t="shared" ref="K300:S300" si="304">IFS(
K$9=$G300, UPPER(K299) &amp; $U299,
K$9=$E300, LEFT(K299,LEN(K299)-LEN($U299)),
1,UPPER(K299)
)</f>
        <v/>
      </c>
      <c r="L300" s="4" t="str">
        <f t="shared" si="304"/>
        <v/>
      </c>
      <c r="M300" s="4" t="str">
        <f t="shared" si="304"/>
        <v/>
      </c>
      <c r="N300" s="4" t="str">
        <f t="shared" si="304"/>
        <v>FTPCCMDBMLCVMRDLNWGDPMQ</v>
      </c>
      <c r="O300" s="4" t="str">
        <f t="shared" si="304"/>
        <v>QQQRR</v>
      </c>
      <c r="P300" s="4" t="str">
        <f t="shared" si="304"/>
        <v>FHGJGDVLBGTHNL</v>
      </c>
      <c r="Q300" s="4" t="str">
        <f t="shared" si="304"/>
        <v>LHHPLMJzrst</v>
      </c>
      <c r="R300" s="4" t="str">
        <f t="shared" si="304"/>
        <v>nhw</v>
      </c>
      <c r="S300" s="4" t="str">
        <f t="shared" si="304"/>
        <v/>
      </c>
      <c r="U300" s="4" t="str">
        <f t="shared" si="12"/>
        <v>rr</v>
      </c>
      <c r="V300" s="4" t="str">
        <f t="array" ref="V300">LOWER(IFERROR(PROPER(CONCATENATE(MID(JOIN("",U300),LEN(JOIN("",U300))-ROW(INDIRECT("1:"&amp;LEN(JOIN("",U300))))+1,1))),""))</f>
        <v>rr</v>
      </c>
      <c r="X300" s="4">
        <f t="shared" si="13"/>
        <v>2</v>
      </c>
      <c r="Y300" s="4" t="b">
        <f t="shared" si="14"/>
        <v>1</v>
      </c>
    </row>
    <row r="301">
      <c r="A301" s="1" t="s">
        <v>243</v>
      </c>
      <c r="B301" s="4" t="str">
        <f>IFERROR(__xludf.DUMMYFUNCTION("SPLIT(A301,"" "")"),"move")</f>
        <v>move</v>
      </c>
      <c r="C301" s="4">
        <f>IFERROR(__xludf.DUMMYFUNCTION("""COMPUTED_VALUE"""),2.0)</f>
        <v>2</v>
      </c>
      <c r="D301" s="4" t="str">
        <f>IFERROR(__xludf.DUMMYFUNCTION("""COMPUTED_VALUE"""),"from")</f>
        <v>from</v>
      </c>
      <c r="E301" s="4">
        <f>IFERROR(__xludf.DUMMYFUNCTION("""COMPUTED_VALUE"""),5.0)</f>
        <v>5</v>
      </c>
      <c r="F301" s="4" t="str">
        <f>IFERROR(__xludf.DUMMYFUNCTION("""COMPUTED_VALUE"""),"to")</f>
        <v>to</v>
      </c>
      <c r="G301" s="4">
        <f>IFERROR(__xludf.DUMMYFUNCTION("""COMPUTED_VALUE"""),3.0)</f>
        <v>3</v>
      </c>
      <c r="I301" s="4">
        <f t="shared" si="15"/>
        <v>291</v>
      </c>
      <c r="K301" s="4" t="str">
        <f t="shared" ref="K301:S301" si="305">IFS(
K$9=$G301, UPPER(K300) &amp; $U300,
K$9=$E301, LEFT(K300,LEN(K300)-LEN($U300)),
1,UPPER(K300)
)</f>
        <v/>
      </c>
      <c r="L301" s="4" t="str">
        <f t="shared" si="305"/>
        <v/>
      </c>
      <c r="M301" s="4" t="str">
        <f t="shared" si="305"/>
        <v>rr</v>
      </c>
      <c r="N301" s="4" t="str">
        <f t="shared" si="305"/>
        <v>FTPCCMDBMLCVMRDLNWGDPMQ</v>
      </c>
      <c r="O301" s="4" t="str">
        <f t="shared" si="305"/>
        <v>QQQ</v>
      </c>
      <c r="P301" s="4" t="str">
        <f t="shared" si="305"/>
        <v>FHGJGDVLBGTHNL</v>
      </c>
      <c r="Q301" s="4" t="str">
        <f t="shared" si="305"/>
        <v>LHHPLMJZRST</v>
      </c>
      <c r="R301" s="4" t="str">
        <f t="shared" si="305"/>
        <v>NHW</v>
      </c>
      <c r="S301" s="4" t="str">
        <f t="shared" si="305"/>
        <v/>
      </c>
      <c r="U301" s="4" t="str">
        <f t="shared" si="12"/>
        <v>rr</v>
      </c>
      <c r="V301" s="4" t="str">
        <f t="array" ref="V301">LOWER(IFERROR(PROPER(CONCATENATE(MID(JOIN("",U301),LEN(JOIN("",U301))-ROW(INDIRECT("1:"&amp;LEN(JOIN("",U301))))+1,1))),""))</f>
        <v>rr</v>
      </c>
      <c r="X301" s="4">
        <f t="shared" si="13"/>
        <v>2</v>
      </c>
      <c r="Y301" s="4" t="b">
        <f t="shared" si="14"/>
        <v>1</v>
      </c>
    </row>
    <row r="302">
      <c r="A302" s="1" t="s">
        <v>97</v>
      </c>
      <c r="B302" s="4" t="str">
        <f>IFERROR(__xludf.DUMMYFUNCTION("SPLIT(A302,"" "")"),"move")</f>
        <v>move</v>
      </c>
      <c r="C302" s="4">
        <f>IFERROR(__xludf.DUMMYFUNCTION("""COMPUTED_VALUE"""),2.0)</f>
        <v>2</v>
      </c>
      <c r="D302" s="4" t="str">
        <f>IFERROR(__xludf.DUMMYFUNCTION("""COMPUTED_VALUE"""),"from")</f>
        <v>from</v>
      </c>
      <c r="E302" s="4">
        <f>IFERROR(__xludf.DUMMYFUNCTION("""COMPUTED_VALUE"""),3.0)</f>
        <v>3</v>
      </c>
      <c r="F302" s="4" t="str">
        <f>IFERROR(__xludf.DUMMYFUNCTION("""COMPUTED_VALUE"""),"to")</f>
        <v>to</v>
      </c>
      <c r="G302" s="4">
        <f>IFERROR(__xludf.DUMMYFUNCTION("""COMPUTED_VALUE"""),7.0)</f>
        <v>7</v>
      </c>
      <c r="I302" s="4">
        <f t="shared" si="15"/>
        <v>292</v>
      </c>
      <c r="K302" s="4" t="str">
        <f t="shared" ref="K302:S302" si="306">IFS(
K$9=$G302, UPPER(K301) &amp; $U301,
K$9=$E302, LEFT(K301,LEN(K301)-LEN($U301)),
1,UPPER(K301)
)</f>
        <v/>
      </c>
      <c r="L302" s="4" t="str">
        <f t="shared" si="306"/>
        <v/>
      </c>
      <c r="M302" s="4" t="str">
        <f t="shared" si="306"/>
        <v/>
      </c>
      <c r="N302" s="4" t="str">
        <f t="shared" si="306"/>
        <v>FTPCCMDBMLCVMRDLNWGDPMQ</v>
      </c>
      <c r="O302" s="4" t="str">
        <f t="shared" si="306"/>
        <v>QQQ</v>
      </c>
      <c r="P302" s="4" t="str">
        <f t="shared" si="306"/>
        <v>FHGJGDVLBGTHNL</v>
      </c>
      <c r="Q302" s="4" t="str">
        <f t="shared" si="306"/>
        <v>LHHPLMJZRSTrr</v>
      </c>
      <c r="R302" s="4" t="str">
        <f t="shared" si="306"/>
        <v>NHW</v>
      </c>
      <c r="S302" s="4" t="str">
        <f t="shared" si="306"/>
        <v/>
      </c>
      <c r="U302" s="4" t="str">
        <f t="shared" si="12"/>
        <v>hgjgdvlbgthnl</v>
      </c>
      <c r="V302" s="4" t="str">
        <f t="array" ref="V302">LOWER(IFERROR(PROPER(CONCATENATE(MID(JOIN("",U302),LEN(JOIN("",U302))-ROW(INDIRECT("1:"&amp;LEN(JOIN("",U302))))+1,1))),""))</f>
        <v>lnhtgblvdgjgh</v>
      </c>
      <c r="X302" s="4">
        <f t="shared" si="13"/>
        <v>13</v>
      </c>
      <c r="Y302" s="4" t="b">
        <f t="shared" si="14"/>
        <v>1</v>
      </c>
    </row>
    <row r="303">
      <c r="A303" s="1" t="s">
        <v>244</v>
      </c>
      <c r="B303" s="4" t="str">
        <f>IFERROR(__xludf.DUMMYFUNCTION("SPLIT(A303,"" "")"),"move")</f>
        <v>move</v>
      </c>
      <c r="C303" s="4">
        <f>IFERROR(__xludf.DUMMYFUNCTION("""COMPUTED_VALUE"""),13.0)</f>
        <v>13</v>
      </c>
      <c r="D303" s="4" t="str">
        <f>IFERROR(__xludf.DUMMYFUNCTION("""COMPUTED_VALUE"""),"from")</f>
        <v>from</v>
      </c>
      <c r="E303" s="4">
        <f>IFERROR(__xludf.DUMMYFUNCTION("""COMPUTED_VALUE"""),6.0)</f>
        <v>6</v>
      </c>
      <c r="F303" s="4" t="str">
        <f>IFERROR(__xludf.DUMMYFUNCTION("""COMPUTED_VALUE"""),"to")</f>
        <v>to</v>
      </c>
      <c r="G303" s="4">
        <f>IFERROR(__xludf.DUMMYFUNCTION("""COMPUTED_VALUE"""),8.0)</f>
        <v>8</v>
      </c>
      <c r="I303" s="4">
        <f t="shared" si="15"/>
        <v>293</v>
      </c>
      <c r="K303" s="4" t="str">
        <f t="shared" ref="K303:S303" si="307">IFS(
K$9=$G303, UPPER(K302) &amp; $U302,
K$9=$E303, LEFT(K302,LEN(K302)-LEN($U302)),
1,UPPER(K302)
)</f>
        <v/>
      </c>
      <c r="L303" s="4" t="str">
        <f t="shared" si="307"/>
        <v/>
      </c>
      <c r="M303" s="4" t="str">
        <f t="shared" si="307"/>
        <v/>
      </c>
      <c r="N303" s="4" t="str">
        <f t="shared" si="307"/>
        <v>FTPCCMDBMLCVMRDLNWGDPMQ</v>
      </c>
      <c r="O303" s="4" t="str">
        <f t="shared" si="307"/>
        <v>QQQ</v>
      </c>
      <c r="P303" s="4" t="str">
        <f t="shared" si="307"/>
        <v>F</v>
      </c>
      <c r="Q303" s="4" t="str">
        <f t="shared" si="307"/>
        <v>LHHPLMJZRSTRR</v>
      </c>
      <c r="R303" s="4" t="str">
        <f t="shared" si="307"/>
        <v>NHWhgjgdvlbgthnl</v>
      </c>
      <c r="S303" s="4" t="str">
        <f t="shared" si="307"/>
        <v/>
      </c>
      <c r="U303" s="4" t="str">
        <f t="shared" si="12"/>
        <v>trr</v>
      </c>
      <c r="V303" s="4" t="str">
        <f t="array" ref="V303">LOWER(IFERROR(PROPER(CONCATENATE(MID(JOIN("",U303),LEN(JOIN("",U303))-ROW(INDIRECT("1:"&amp;LEN(JOIN("",U303))))+1,1))),""))</f>
        <v>rrt</v>
      </c>
      <c r="X303" s="4">
        <f t="shared" si="13"/>
        <v>3</v>
      </c>
      <c r="Y303" s="4" t="b">
        <f t="shared" si="14"/>
        <v>1</v>
      </c>
    </row>
    <row r="304">
      <c r="A304" s="1" t="s">
        <v>82</v>
      </c>
      <c r="B304" s="4" t="str">
        <f>IFERROR(__xludf.DUMMYFUNCTION("SPLIT(A304,"" "")"),"move")</f>
        <v>move</v>
      </c>
      <c r="C304" s="4">
        <f>IFERROR(__xludf.DUMMYFUNCTION("""COMPUTED_VALUE"""),3.0)</f>
        <v>3</v>
      </c>
      <c r="D304" s="4" t="str">
        <f>IFERROR(__xludf.DUMMYFUNCTION("""COMPUTED_VALUE"""),"from")</f>
        <v>from</v>
      </c>
      <c r="E304" s="4">
        <f>IFERROR(__xludf.DUMMYFUNCTION("""COMPUTED_VALUE"""),7.0)</f>
        <v>7</v>
      </c>
      <c r="F304" s="4" t="str">
        <f>IFERROR(__xludf.DUMMYFUNCTION("""COMPUTED_VALUE"""),"to")</f>
        <v>to</v>
      </c>
      <c r="G304" s="4">
        <f>IFERROR(__xludf.DUMMYFUNCTION("""COMPUTED_VALUE"""),1.0)</f>
        <v>1</v>
      </c>
      <c r="I304" s="4">
        <f t="shared" si="15"/>
        <v>294</v>
      </c>
      <c r="K304" s="4" t="str">
        <f t="shared" ref="K304:S304" si="308">IFS(
K$9=$G304, UPPER(K303) &amp; $U303,
K$9=$E304, LEFT(K303,LEN(K303)-LEN($U303)),
1,UPPER(K303)
)</f>
        <v>trr</v>
      </c>
      <c r="L304" s="4" t="str">
        <f t="shared" si="308"/>
        <v/>
      </c>
      <c r="M304" s="4" t="str">
        <f t="shared" si="308"/>
        <v/>
      </c>
      <c r="N304" s="4" t="str">
        <f t="shared" si="308"/>
        <v>FTPCCMDBMLCVMRDLNWGDPMQ</v>
      </c>
      <c r="O304" s="4" t="str">
        <f t="shared" si="308"/>
        <v>QQQ</v>
      </c>
      <c r="P304" s="4" t="str">
        <f t="shared" si="308"/>
        <v>F</v>
      </c>
      <c r="Q304" s="4" t="str">
        <f t="shared" si="308"/>
        <v>LHHPLMJZRS</v>
      </c>
      <c r="R304" s="4" t="str">
        <f t="shared" si="308"/>
        <v>NHWHGJGDVLBGTHNL</v>
      </c>
      <c r="S304" s="4" t="str">
        <f t="shared" si="308"/>
        <v/>
      </c>
      <c r="U304" s="4" t="str">
        <f t="shared" si="12"/>
        <v>qqq</v>
      </c>
      <c r="V304" s="4" t="str">
        <f t="array" ref="V304">LOWER(IFERROR(PROPER(CONCATENATE(MID(JOIN("",U304),LEN(JOIN("",U304))-ROW(INDIRECT("1:"&amp;LEN(JOIN("",U304))))+1,1))),""))</f>
        <v>qqq</v>
      </c>
      <c r="X304" s="4">
        <f t="shared" si="13"/>
        <v>3</v>
      </c>
      <c r="Y304" s="4" t="b">
        <f t="shared" si="14"/>
        <v>1</v>
      </c>
    </row>
    <row r="305">
      <c r="A305" s="1" t="s">
        <v>245</v>
      </c>
      <c r="B305" s="4" t="str">
        <f>IFERROR(__xludf.DUMMYFUNCTION("SPLIT(A305,"" "")"),"move")</f>
        <v>move</v>
      </c>
      <c r="C305" s="4">
        <f>IFERROR(__xludf.DUMMYFUNCTION("""COMPUTED_VALUE"""),3.0)</f>
        <v>3</v>
      </c>
      <c r="D305" s="4" t="str">
        <f>IFERROR(__xludf.DUMMYFUNCTION("""COMPUTED_VALUE"""),"from")</f>
        <v>from</v>
      </c>
      <c r="E305" s="4">
        <f>IFERROR(__xludf.DUMMYFUNCTION("""COMPUTED_VALUE"""),5.0)</f>
        <v>5</v>
      </c>
      <c r="F305" s="4" t="str">
        <f>IFERROR(__xludf.DUMMYFUNCTION("""COMPUTED_VALUE"""),"to")</f>
        <v>to</v>
      </c>
      <c r="G305" s="4">
        <f>IFERROR(__xludf.DUMMYFUNCTION("""COMPUTED_VALUE"""),9.0)</f>
        <v>9</v>
      </c>
      <c r="I305" s="4">
        <f t="shared" si="15"/>
        <v>295</v>
      </c>
      <c r="K305" s="4" t="str">
        <f t="shared" ref="K305:S305" si="309">IFS(
K$9=$G305, UPPER(K304) &amp; $U304,
K$9=$E305, LEFT(K304,LEN(K304)-LEN($U304)),
1,UPPER(K304)
)</f>
        <v>TRR</v>
      </c>
      <c r="L305" s="4" t="str">
        <f t="shared" si="309"/>
        <v/>
      </c>
      <c r="M305" s="4" t="str">
        <f t="shared" si="309"/>
        <v/>
      </c>
      <c r="N305" s="4" t="str">
        <f t="shared" si="309"/>
        <v>FTPCCMDBMLCVMRDLNWGDPMQ</v>
      </c>
      <c r="O305" s="4" t="str">
        <f t="shared" si="309"/>
        <v/>
      </c>
      <c r="P305" s="4" t="str">
        <f t="shared" si="309"/>
        <v>F</v>
      </c>
      <c r="Q305" s="4" t="str">
        <f t="shared" si="309"/>
        <v>LHHPLMJZRS</v>
      </c>
      <c r="R305" s="4" t="str">
        <f t="shared" si="309"/>
        <v>NHWHGJGDVLBGTHNL</v>
      </c>
      <c r="S305" s="4" t="str">
        <f t="shared" si="309"/>
        <v>qqq</v>
      </c>
      <c r="U305" s="4" t="str">
        <f t="shared" si="12"/>
        <v>bmlcvmrdlnwgdpmq</v>
      </c>
      <c r="V305" s="4" t="str">
        <f t="array" ref="V305">LOWER(IFERROR(PROPER(CONCATENATE(MID(JOIN("",U305),LEN(JOIN("",U305))-ROW(INDIRECT("1:"&amp;LEN(JOIN("",U305))))+1,1))),""))</f>
        <v>qmpdgwnldrmvclmb</v>
      </c>
      <c r="X305" s="4">
        <f t="shared" si="13"/>
        <v>16</v>
      </c>
      <c r="Y305" s="4" t="b">
        <f t="shared" si="14"/>
        <v>1</v>
      </c>
    </row>
    <row r="306">
      <c r="A306" s="1" t="s">
        <v>246</v>
      </c>
      <c r="B306" s="4" t="str">
        <f>IFERROR(__xludf.DUMMYFUNCTION("SPLIT(A306,"" "")"),"move")</f>
        <v>move</v>
      </c>
      <c r="C306" s="4">
        <f>IFERROR(__xludf.DUMMYFUNCTION("""COMPUTED_VALUE"""),16.0)</f>
        <v>16</v>
      </c>
      <c r="D306" s="4" t="str">
        <f>IFERROR(__xludf.DUMMYFUNCTION("""COMPUTED_VALUE"""),"from")</f>
        <v>from</v>
      </c>
      <c r="E306" s="4">
        <f>IFERROR(__xludf.DUMMYFUNCTION("""COMPUTED_VALUE"""),4.0)</f>
        <v>4</v>
      </c>
      <c r="F306" s="4" t="str">
        <f>IFERROR(__xludf.DUMMYFUNCTION("""COMPUTED_VALUE"""),"to")</f>
        <v>to</v>
      </c>
      <c r="G306" s="4">
        <f>IFERROR(__xludf.DUMMYFUNCTION("""COMPUTED_VALUE"""),5.0)</f>
        <v>5</v>
      </c>
      <c r="I306" s="4">
        <f t="shared" si="15"/>
        <v>296</v>
      </c>
      <c r="K306" s="4" t="str">
        <f t="shared" ref="K306:S306" si="310">IFS(
K$9=$G306, UPPER(K305) &amp; $U305,
K$9=$E306, LEFT(K305,LEN(K305)-LEN($U305)),
1,UPPER(K305)
)</f>
        <v>TRR</v>
      </c>
      <c r="L306" s="4" t="str">
        <f t="shared" si="310"/>
        <v/>
      </c>
      <c r="M306" s="4" t="str">
        <f t="shared" si="310"/>
        <v/>
      </c>
      <c r="N306" s="4" t="str">
        <f t="shared" si="310"/>
        <v>FTPCCMD</v>
      </c>
      <c r="O306" s="4" t="str">
        <f t="shared" si="310"/>
        <v>bmlcvmrdlnwgdpmq</v>
      </c>
      <c r="P306" s="4" t="str">
        <f t="shared" si="310"/>
        <v>F</v>
      </c>
      <c r="Q306" s="4" t="str">
        <f t="shared" si="310"/>
        <v>LHHPLMJZRS</v>
      </c>
      <c r="R306" s="4" t="str">
        <f t="shared" si="310"/>
        <v>NHWHGJGDVLBGTHNL</v>
      </c>
      <c r="S306" s="4" t="str">
        <f t="shared" si="310"/>
        <v>QQQ</v>
      </c>
      <c r="U306" s="4" t="str">
        <f t="shared" si="12"/>
        <v>q</v>
      </c>
      <c r="V306" s="4" t="str">
        <f t="array" ref="V306">LOWER(IFERROR(PROPER(CONCATENATE(MID(JOIN("",U306),LEN(JOIN("",U306))-ROW(INDIRECT("1:"&amp;LEN(JOIN("",U306))))+1,1))),""))</f>
        <v>q</v>
      </c>
      <c r="X306" s="4">
        <f t="shared" si="13"/>
        <v>1</v>
      </c>
      <c r="Y306" s="4" t="b">
        <f t="shared" si="14"/>
        <v>1</v>
      </c>
    </row>
    <row r="307">
      <c r="A307" s="1" t="s">
        <v>36</v>
      </c>
      <c r="B307" s="4" t="str">
        <f>IFERROR(__xludf.DUMMYFUNCTION("SPLIT(A307,"" "")"),"move")</f>
        <v>move</v>
      </c>
      <c r="C307" s="4">
        <f>IFERROR(__xludf.DUMMYFUNCTION("""COMPUTED_VALUE"""),1.0)</f>
        <v>1</v>
      </c>
      <c r="D307" s="4" t="str">
        <f>IFERROR(__xludf.DUMMYFUNCTION("""COMPUTED_VALUE"""),"from")</f>
        <v>from</v>
      </c>
      <c r="E307" s="4">
        <f>IFERROR(__xludf.DUMMYFUNCTION("""COMPUTED_VALUE"""),5.0)</f>
        <v>5</v>
      </c>
      <c r="F307" s="4" t="str">
        <f>IFERROR(__xludf.DUMMYFUNCTION("""COMPUTED_VALUE"""),"to")</f>
        <v>to</v>
      </c>
      <c r="G307" s="4">
        <f>IFERROR(__xludf.DUMMYFUNCTION("""COMPUTED_VALUE"""),8.0)</f>
        <v>8</v>
      </c>
      <c r="I307" s="4">
        <f t="shared" si="15"/>
        <v>297</v>
      </c>
      <c r="K307" s="4" t="str">
        <f t="shared" ref="K307:S307" si="311">IFS(
K$9=$G307, UPPER(K306) &amp; $U306,
K$9=$E307, LEFT(K306,LEN(K306)-LEN($U306)),
1,UPPER(K306)
)</f>
        <v>TRR</v>
      </c>
      <c r="L307" s="4" t="str">
        <f t="shared" si="311"/>
        <v/>
      </c>
      <c r="M307" s="4" t="str">
        <f t="shared" si="311"/>
        <v/>
      </c>
      <c r="N307" s="4" t="str">
        <f t="shared" si="311"/>
        <v>FTPCCMD</v>
      </c>
      <c r="O307" s="4" t="str">
        <f t="shared" si="311"/>
        <v>bmlcvmrdlnwgdpm</v>
      </c>
      <c r="P307" s="4" t="str">
        <f t="shared" si="311"/>
        <v>F</v>
      </c>
      <c r="Q307" s="4" t="str">
        <f t="shared" si="311"/>
        <v>LHHPLMJZRS</v>
      </c>
      <c r="R307" s="4" t="str">
        <f t="shared" si="311"/>
        <v>NHWHGJGDVLBGTHNLq</v>
      </c>
      <c r="S307" s="4" t="str">
        <f t="shared" si="311"/>
        <v>QQQ</v>
      </c>
      <c r="U307" s="4" t="str">
        <f t="shared" si="12"/>
        <v>rr</v>
      </c>
      <c r="V307" s="4" t="str">
        <f t="array" ref="V307">LOWER(IFERROR(PROPER(CONCATENATE(MID(JOIN("",U307),LEN(JOIN("",U307))-ROW(INDIRECT("1:"&amp;LEN(JOIN("",U307))))+1,1))),""))</f>
        <v>rr</v>
      </c>
      <c r="X307" s="4">
        <f t="shared" si="13"/>
        <v>2</v>
      </c>
      <c r="Y307" s="4" t="b">
        <f t="shared" si="14"/>
        <v>1</v>
      </c>
    </row>
    <row r="308">
      <c r="A308" s="1" t="s">
        <v>64</v>
      </c>
      <c r="B308" s="4" t="str">
        <f>IFERROR(__xludf.DUMMYFUNCTION("SPLIT(A308,"" "")"),"move")</f>
        <v>move</v>
      </c>
      <c r="C308" s="4">
        <f>IFERROR(__xludf.DUMMYFUNCTION("""COMPUTED_VALUE"""),2.0)</f>
        <v>2</v>
      </c>
      <c r="D308" s="4" t="str">
        <f>IFERROR(__xludf.DUMMYFUNCTION("""COMPUTED_VALUE"""),"from")</f>
        <v>from</v>
      </c>
      <c r="E308" s="4">
        <f>IFERROR(__xludf.DUMMYFUNCTION("""COMPUTED_VALUE"""),1.0)</f>
        <v>1</v>
      </c>
      <c r="F308" s="4" t="str">
        <f>IFERROR(__xludf.DUMMYFUNCTION("""COMPUTED_VALUE"""),"to")</f>
        <v>to</v>
      </c>
      <c r="G308" s="4">
        <f>IFERROR(__xludf.DUMMYFUNCTION("""COMPUTED_VALUE"""),6.0)</f>
        <v>6</v>
      </c>
      <c r="I308" s="4">
        <f t="shared" si="15"/>
        <v>298</v>
      </c>
      <c r="K308" s="4" t="str">
        <f t="shared" ref="K308:S308" si="312">IFS(
K$9=$G308, UPPER(K307) &amp; $U307,
K$9=$E308, LEFT(K307,LEN(K307)-LEN($U307)),
1,UPPER(K307)
)</f>
        <v>T</v>
      </c>
      <c r="L308" s="4" t="str">
        <f t="shared" si="312"/>
        <v/>
      </c>
      <c r="M308" s="4" t="str">
        <f t="shared" si="312"/>
        <v/>
      </c>
      <c r="N308" s="4" t="str">
        <f t="shared" si="312"/>
        <v>FTPCCMD</v>
      </c>
      <c r="O308" s="4" t="str">
        <f t="shared" si="312"/>
        <v>BMLCVMRDLNWGDPM</v>
      </c>
      <c r="P308" s="4" t="str">
        <f t="shared" si="312"/>
        <v>Frr</v>
      </c>
      <c r="Q308" s="4" t="str">
        <f t="shared" si="312"/>
        <v>LHHPLMJZRS</v>
      </c>
      <c r="R308" s="4" t="str">
        <f t="shared" si="312"/>
        <v>NHWHGJGDVLBGTHNLQ</v>
      </c>
      <c r="S308" s="4" t="str">
        <f t="shared" si="312"/>
        <v>QQQ</v>
      </c>
      <c r="U308" s="4" t="str">
        <f t="shared" si="12"/>
        <v>t</v>
      </c>
      <c r="V308" s="4" t="str">
        <f t="array" ref="V308">LOWER(IFERROR(PROPER(CONCATENATE(MID(JOIN("",U308),LEN(JOIN("",U308))-ROW(INDIRECT("1:"&amp;LEN(JOIN("",U308))))+1,1))),""))</f>
        <v>t</v>
      </c>
      <c r="X308" s="4">
        <f t="shared" si="13"/>
        <v>1</v>
      </c>
      <c r="Y308" s="4" t="b">
        <f t="shared" si="14"/>
        <v>1</v>
      </c>
    </row>
    <row r="309">
      <c r="A309" s="1" t="s">
        <v>40</v>
      </c>
      <c r="B309" s="4" t="str">
        <f>IFERROR(__xludf.DUMMYFUNCTION("SPLIT(A309,"" "")"),"move")</f>
        <v>move</v>
      </c>
      <c r="C309" s="4">
        <f>IFERROR(__xludf.DUMMYFUNCTION("""COMPUTED_VALUE"""),1.0)</f>
        <v>1</v>
      </c>
      <c r="D309" s="4" t="str">
        <f>IFERROR(__xludf.DUMMYFUNCTION("""COMPUTED_VALUE"""),"from")</f>
        <v>from</v>
      </c>
      <c r="E309" s="4">
        <f>IFERROR(__xludf.DUMMYFUNCTION("""COMPUTED_VALUE"""),1.0)</f>
        <v>1</v>
      </c>
      <c r="F309" s="4" t="str">
        <f>IFERROR(__xludf.DUMMYFUNCTION("""COMPUTED_VALUE"""),"to")</f>
        <v>to</v>
      </c>
      <c r="G309" s="4">
        <f>IFERROR(__xludf.DUMMYFUNCTION("""COMPUTED_VALUE"""),7.0)</f>
        <v>7</v>
      </c>
      <c r="I309" s="4">
        <f t="shared" si="15"/>
        <v>299</v>
      </c>
      <c r="K309" s="4" t="str">
        <f t="shared" ref="K309:S309" si="313">IFS(
K$9=$G309, UPPER(K308) &amp; $U308,
K$9=$E309, LEFT(K308,LEN(K308)-LEN($U308)),
1,UPPER(K308)
)</f>
        <v/>
      </c>
      <c r="L309" s="4" t="str">
        <f t="shared" si="313"/>
        <v/>
      </c>
      <c r="M309" s="4" t="str">
        <f t="shared" si="313"/>
        <v/>
      </c>
      <c r="N309" s="4" t="str">
        <f t="shared" si="313"/>
        <v>FTPCCMD</v>
      </c>
      <c r="O309" s="4" t="str">
        <f t="shared" si="313"/>
        <v>BMLCVMRDLNWGDPM</v>
      </c>
      <c r="P309" s="4" t="str">
        <f t="shared" si="313"/>
        <v>FRR</v>
      </c>
      <c r="Q309" s="4" t="str">
        <f t="shared" si="313"/>
        <v>LHHPLMJZRSt</v>
      </c>
      <c r="R309" s="4" t="str">
        <f t="shared" si="313"/>
        <v>NHWHGJGDVLBGTHNLQ</v>
      </c>
      <c r="S309" s="4" t="str">
        <f t="shared" si="313"/>
        <v>QQQ</v>
      </c>
      <c r="U309" s="4" t="str">
        <f t="shared" si="12"/>
        <v>tpccmd</v>
      </c>
      <c r="V309" s="4" t="str">
        <f t="array" ref="V309">LOWER(IFERROR(PROPER(CONCATENATE(MID(JOIN("",U309),LEN(JOIN("",U309))-ROW(INDIRECT("1:"&amp;LEN(JOIN("",U309))))+1,1))),""))</f>
        <v>dmccpt</v>
      </c>
      <c r="X309" s="4">
        <f t="shared" si="13"/>
        <v>6</v>
      </c>
      <c r="Y309" s="4" t="b">
        <f t="shared" si="14"/>
        <v>1</v>
      </c>
    </row>
    <row r="310">
      <c r="A310" s="1" t="s">
        <v>236</v>
      </c>
      <c r="B310" s="4" t="str">
        <f>IFERROR(__xludf.DUMMYFUNCTION("SPLIT(A310,"" "")"),"move")</f>
        <v>move</v>
      </c>
      <c r="C310" s="4">
        <f>IFERROR(__xludf.DUMMYFUNCTION("""COMPUTED_VALUE"""),6.0)</f>
        <v>6</v>
      </c>
      <c r="D310" s="4" t="str">
        <f>IFERROR(__xludf.DUMMYFUNCTION("""COMPUTED_VALUE"""),"from")</f>
        <v>from</v>
      </c>
      <c r="E310" s="4">
        <f>IFERROR(__xludf.DUMMYFUNCTION("""COMPUTED_VALUE"""),4.0)</f>
        <v>4</v>
      </c>
      <c r="F310" s="4" t="str">
        <f>IFERROR(__xludf.DUMMYFUNCTION("""COMPUTED_VALUE"""),"to")</f>
        <v>to</v>
      </c>
      <c r="G310" s="4">
        <f>IFERROR(__xludf.DUMMYFUNCTION("""COMPUTED_VALUE"""),2.0)</f>
        <v>2</v>
      </c>
      <c r="I310" s="4">
        <f t="shared" si="15"/>
        <v>300</v>
      </c>
      <c r="K310" s="4" t="str">
        <f t="shared" ref="K310:S310" si="314">IFS(
K$9=$G310, UPPER(K309) &amp; $U309,
K$9=$E310, LEFT(K309,LEN(K309)-LEN($U309)),
1,UPPER(K309)
)</f>
        <v/>
      </c>
      <c r="L310" s="4" t="str">
        <f t="shared" si="314"/>
        <v>tpccmd</v>
      </c>
      <c r="M310" s="4" t="str">
        <f t="shared" si="314"/>
        <v/>
      </c>
      <c r="N310" s="4" t="str">
        <f t="shared" si="314"/>
        <v>F</v>
      </c>
      <c r="O310" s="4" t="str">
        <f t="shared" si="314"/>
        <v>BMLCVMRDLNWGDPM</v>
      </c>
      <c r="P310" s="4" t="str">
        <f t="shared" si="314"/>
        <v>FRR</v>
      </c>
      <c r="Q310" s="4" t="str">
        <f t="shared" si="314"/>
        <v>LHHPLMJZRST</v>
      </c>
      <c r="R310" s="4" t="str">
        <f t="shared" si="314"/>
        <v>NHWHGJGDVLBGTHNLQ</v>
      </c>
      <c r="S310" s="4" t="str">
        <f t="shared" si="314"/>
        <v>QQQ</v>
      </c>
      <c r="U310" s="4" t="str">
        <f t="shared" si="12"/>
        <v>hnlq</v>
      </c>
      <c r="V310" s="4" t="str">
        <f t="array" ref="V310">LOWER(IFERROR(PROPER(CONCATENATE(MID(JOIN("",U310),LEN(JOIN("",U310))-ROW(INDIRECT("1:"&amp;LEN(JOIN("",U310))))+1,1))),""))</f>
        <v>qlnh</v>
      </c>
      <c r="X310" s="4">
        <f t="shared" si="13"/>
        <v>4</v>
      </c>
      <c r="Y310" s="4" t="b">
        <f t="shared" si="14"/>
        <v>1</v>
      </c>
    </row>
    <row r="311">
      <c r="A311" s="1" t="s">
        <v>247</v>
      </c>
      <c r="B311" s="4" t="str">
        <f>IFERROR(__xludf.DUMMYFUNCTION("SPLIT(A311,"" "")"),"move")</f>
        <v>move</v>
      </c>
      <c r="C311" s="4">
        <f>IFERROR(__xludf.DUMMYFUNCTION("""COMPUTED_VALUE"""),4.0)</f>
        <v>4</v>
      </c>
      <c r="D311" s="4" t="str">
        <f>IFERROR(__xludf.DUMMYFUNCTION("""COMPUTED_VALUE"""),"from")</f>
        <v>from</v>
      </c>
      <c r="E311" s="4">
        <f>IFERROR(__xludf.DUMMYFUNCTION("""COMPUTED_VALUE"""),8.0)</f>
        <v>8</v>
      </c>
      <c r="F311" s="4" t="str">
        <f>IFERROR(__xludf.DUMMYFUNCTION("""COMPUTED_VALUE"""),"to")</f>
        <v>to</v>
      </c>
      <c r="G311" s="4">
        <f>IFERROR(__xludf.DUMMYFUNCTION("""COMPUTED_VALUE"""),7.0)</f>
        <v>7</v>
      </c>
      <c r="I311" s="4">
        <f t="shared" si="15"/>
        <v>301</v>
      </c>
      <c r="K311" s="4" t="str">
        <f t="shared" ref="K311:S311" si="315">IFS(
K$9=$G311, UPPER(K310) &amp; $U310,
K$9=$E311, LEFT(K310,LEN(K310)-LEN($U310)),
1,UPPER(K310)
)</f>
        <v/>
      </c>
      <c r="L311" s="4" t="str">
        <f t="shared" si="315"/>
        <v>TPCCMD</v>
      </c>
      <c r="M311" s="4" t="str">
        <f t="shared" si="315"/>
        <v/>
      </c>
      <c r="N311" s="4" t="str">
        <f t="shared" si="315"/>
        <v>F</v>
      </c>
      <c r="O311" s="4" t="str">
        <f t="shared" si="315"/>
        <v>BMLCVMRDLNWGDPM</v>
      </c>
      <c r="P311" s="4" t="str">
        <f t="shared" si="315"/>
        <v>FRR</v>
      </c>
      <c r="Q311" s="4" t="str">
        <f t="shared" si="315"/>
        <v>LHHPLMJZRSThnlq</v>
      </c>
      <c r="R311" s="4" t="str">
        <f t="shared" si="315"/>
        <v>NHWHGJGDVLBGT</v>
      </c>
      <c r="S311" s="4" t="str">
        <f t="shared" si="315"/>
        <v>QQQ</v>
      </c>
      <c r="U311" s="4" t="str">
        <f t="shared" si="12"/>
        <v>lcvmrdlnwgdpm</v>
      </c>
      <c r="V311" s="4" t="str">
        <f t="array" ref="V311">LOWER(IFERROR(PROPER(CONCATENATE(MID(JOIN("",U311),LEN(JOIN("",U311))-ROW(INDIRECT("1:"&amp;LEN(JOIN("",U311))))+1,1))),""))</f>
        <v>mpdgwnldrmvcl</v>
      </c>
      <c r="X311" s="4">
        <f t="shared" si="13"/>
        <v>13</v>
      </c>
      <c r="Y311" s="4" t="b">
        <f t="shared" si="14"/>
        <v>1</v>
      </c>
    </row>
    <row r="312">
      <c r="A312" s="1" t="s">
        <v>248</v>
      </c>
      <c r="B312" s="4" t="str">
        <f>IFERROR(__xludf.DUMMYFUNCTION("SPLIT(A312,"" "")"),"move")</f>
        <v>move</v>
      </c>
      <c r="C312" s="4">
        <f>IFERROR(__xludf.DUMMYFUNCTION("""COMPUTED_VALUE"""),13.0)</f>
        <v>13</v>
      </c>
      <c r="D312" s="4" t="str">
        <f>IFERROR(__xludf.DUMMYFUNCTION("""COMPUTED_VALUE"""),"from")</f>
        <v>from</v>
      </c>
      <c r="E312" s="4">
        <f>IFERROR(__xludf.DUMMYFUNCTION("""COMPUTED_VALUE"""),5.0)</f>
        <v>5</v>
      </c>
      <c r="F312" s="4" t="str">
        <f>IFERROR(__xludf.DUMMYFUNCTION("""COMPUTED_VALUE"""),"to")</f>
        <v>to</v>
      </c>
      <c r="G312" s="4">
        <f>IFERROR(__xludf.DUMMYFUNCTION("""COMPUTED_VALUE"""),7.0)</f>
        <v>7</v>
      </c>
      <c r="I312" s="4">
        <f t="shared" si="15"/>
        <v>302</v>
      </c>
      <c r="K312" s="4" t="str">
        <f t="shared" ref="K312:S312" si="316">IFS(
K$9=$G312, UPPER(K311) &amp; $U311,
K$9=$E312, LEFT(K311,LEN(K311)-LEN($U311)),
1,UPPER(K311)
)</f>
        <v/>
      </c>
      <c r="L312" s="4" t="str">
        <f t="shared" si="316"/>
        <v>TPCCMD</v>
      </c>
      <c r="M312" s="4" t="str">
        <f t="shared" si="316"/>
        <v/>
      </c>
      <c r="N312" s="4" t="str">
        <f t="shared" si="316"/>
        <v>F</v>
      </c>
      <c r="O312" s="4" t="str">
        <f t="shared" si="316"/>
        <v>BM</v>
      </c>
      <c r="P312" s="4" t="str">
        <f t="shared" si="316"/>
        <v>FRR</v>
      </c>
      <c r="Q312" s="4" t="str">
        <f t="shared" si="316"/>
        <v>LHHPLMJZRSTHNLQlcvmrdlnwgdpm</v>
      </c>
      <c r="R312" s="4" t="str">
        <f t="shared" si="316"/>
        <v>NHWHGJGDVLBGT</v>
      </c>
      <c r="S312" s="4" t="str">
        <f t="shared" si="316"/>
        <v>QQQ</v>
      </c>
      <c r="U312" s="4" t="str">
        <f t="shared" si="12"/>
        <v>r</v>
      </c>
      <c r="V312" s="4" t="str">
        <f t="array" ref="V312">LOWER(IFERROR(PROPER(CONCATENATE(MID(JOIN("",U312),LEN(JOIN("",U312))-ROW(INDIRECT("1:"&amp;LEN(JOIN("",U312))))+1,1))),""))</f>
        <v>r</v>
      </c>
      <c r="X312" s="4">
        <f t="shared" si="13"/>
        <v>1</v>
      </c>
      <c r="Y312" s="4" t="b">
        <f t="shared" si="14"/>
        <v>1</v>
      </c>
    </row>
    <row r="313">
      <c r="A313" s="1" t="s">
        <v>50</v>
      </c>
      <c r="B313" s="4" t="str">
        <f>IFERROR(__xludf.DUMMYFUNCTION("SPLIT(A313,"" "")"),"move")</f>
        <v>move</v>
      </c>
      <c r="C313" s="4">
        <f>IFERROR(__xludf.DUMMYFUNCTION("""COMPUTED_VALUE"""),1.0)</f>
        <v>1</v>
      </c>
      <c r="D313" s="4" t="str">
        <f>IFERROR(__xludf.DUMMYFUNCTION("""COMPUTED_VALUE"""),"from")</f>
        <v>from</v>
      </c>
      <c r="E313" s="4">
        <f>IFERROR(__xludf.DUMMYFUNCTION("""COMPUTED_VALUE"""),6.0)</f>
        <v>6</v>
      </c>
      <c r="F313" s="4" t="str">
        <f>IFERROR(__xludf.DUMMYFUNCTION("""COMPUTED_VALUE"""),"to")</f>
        <v>to</v>
      </c>
      <c r="G313" s="4">
        <f>IFERROR(__xludf.DUMMYFUNCTION("""COMPUTED_VALUE"""),3.0)</f>
        <v>3</v>
      </c>
      <c r="I313" s="4">
        <f t="shared" si="15"/>
        <v>303</v>
      </c>
      <c r="K313" s="4" t="str">
        <f t="shared" ref="K313:S313" si="317">IFS(
K$9=$G313, UPPER(K312) &amp; $U312,
K$9=$E313, LEFT(K312,LEN(K312)-LEN($U312)),
1,UPPER(K312)
)</f>
        <v/>
      </c>
      <c r="L313" s="4" t="str">
        <f t="shared" si="317"/>
        <v>TPCCMD</v>
      </c>
      <c r="M313" s="4" t="str">
        <f t="shared" si="317"/>
        <v>r</v>
      </c>
      <c r="N313" s="4" t="str">
        <f t="shared" si="317"/>
        <v>F</v>
      </c>
      <c r="O313" s="4" t="str">
        <f t="shared" si="317"/>
        <v>BM</v>
      </c>
      <c r="P313" s="4" t="str">
        <f t="shared" si="317"/>
        <v>FR</v>
      </c>
      <c r="Q313" s="4" t="str">
        <f t="shared" si="317"/>
        <v>LHHPLMJZRSTHNLQLCVMRDLNWGDPM</v>
      </c>
      <c r="R313" s="4" t="str">
        <f t="shared" si="317"/>
        <v>NHWHGJGDVLBGT</v>
      </c>
      <c r="S313" s="4" t="str">
        <f t="shared" si="317"/>
        <v>QQQ</v>
      </c>
      <c r="U313" s="4" t="str">
        <f t="shared" si="12"/>
        <v>bm</v>
      </c>
      <c r="V313" s="4" t="str">
        <f t="array" ref="V313">LOWER(IFERROR(PROPER(CONCATENATE(MID(JOIN("",U313),LEN(JOIN("",U313))-ROW(INDIRECT("1:"&amp;LEN(JOIN("",U313))))+1,1))),""))</f>
        <v>mb</v>
      </c>
      <c r="X313" s="4">
        <f t="shared" si="13"/>
        <v>2</v>
      </c>
      <c r="Y313" s="4" t="b">
        <f t="shared" si="14"/>
        <v>1</v>
      </c>
    </row>
    <row r="314">
      <c r="A314" s="1" t="s">
        <v>249</v>
      </c>
      <c r="B314" s="4" t="str">
        <f>IFERROR(__xludf.DUMMYFUNCTION("SPLIT(A314,"" "")"),"move")</f>
        <v>move</v>
      </c>
      <c r="C314" s="4">
        <f>IFERROR(__xludf.DUMMYFUNCTION("""COMPUTED_VALUE"""),2.0)</f>
        <v>2</v>
      </c>
      <c r="D314" s="4" t="str">
        <f>IFERROR(__xludf.DUMMYFUNCTION("""COMPUTED_VALUE"""),"from")</f>
        <v>from</v>
      </c>
      <c r="E314" s="4">
        <f>IFERROR(__xludf.DUMMYFUNCTION("""COMPUTED_VALUE"""),5.0)</f>
        <v>5</v>
      </c>
      <c r="F314" s="4" t="str">
        <f>IFERROR(__xludf.DUMMYFUNCTION("""COMPUTED_VALUE"""),"to")</f>
        <v>to</v>
      </c>
      <c r="G314" s="4">
        <f>IFERROR(__xludf.DUMMYFUNCTION("""COMPUTED_VALUE"""),6.0)</f>
        <v>6</v>
      </c>
      <c r="I314" s="4">
        <f t="shared" si="15"/>
        <v>304</v>
      </c>
      <c r="K314" s="4" t="str">
        <f t="shared" ref="K314:S314" si="318">IFS(
K$9=$G314, UPPER(K313) &amp; $U313,
K$9=$E314, LEFT(K313,LEN(K313)-LEN($U313)),
1,UPPER(K313)
)</f>
        <v/>
      </c>
      <c r="L314" s="4" t="str">
        <f t="shared" si="318"/>
        <v>TPCCMD</v>
      </c>
      <c r="M314" s="4" t="str">
        <f t="shared" si="318"/>
        <v>R</v>
      </c>
      <c r="N314" s="4" t="str">
        <f t="shared" si="318"/>
        <v>F</v>
      </c>
      <c r="O314" s="4" t="str">
        <f t="shared" si="318"/>
        <v/>
      </c>
      <c r="P314" s="4" t="str">
        <f t="shared" si="318"/>
        <v>FRbm</v>
      </c>
      <c r="Q314" s="4" t="str">
        <f t="shared" si="318"/>
        <v>LHHPLMJZRSTHNLQLCVMRDLNWGDPM</v>
      </c>
      <c r="R314" s="4" t="str">
        <f t="shared" si="318"/>
        <v>NHWHGJGDVLBGT</v>
      </c>
      <c r="S314" s="4" t="str">
        <f t="shared" si="318"/>
        <v>QQQ</v>
      </c>
      <c r="U314" s="4" t="str">
        <f t="shared" si="12"/>
        <v>mrdlnwgdpm</v>
      </c>
      <c r="V314" s="4" t="str">
        <f t="array" ref="V314">LOWER(IFERROR(PROPER(CONCATENATE(MID(JOIN("",U314),LEN(JOIN("",U314))-ROW(INDIRECT("1:"&amp;LEN(JOIN("",U314))))+1,1))),""))</f>
        <v>mpdgwnldrm</v>
      </c>
      <c r="X314" s="4">
        <f t="shared" si="13"/>
        <v>10</v>
      </c>
      <c r="Y314" s="4" t="b">
        <f t="shared" si="14"/>
        <v>1</v>
      </c>
    </row>
    <row r="315">
      <c r="A315" s="1" t="s">
        <v>250</v>
      </c>
      <c r="B315" s="4" t="str">
        <f>IFERROR(__xludf.DUMMYFUNCTION("SPLIT(A315,"" "")"),"move")</f>
        <v>move</v>
      </c>
      <c r="C315" s="4">
        <f>IFERROR(__xludf.DUMMYFUNCTION("""COMPUTED_VALUE"""),10.0)</f>
        <v>10</v>
      </c>
      <c r="D315" s="4" t="str">
        <f>IFERROR(__xludf.DUMMYFUNCTION("""COMPUTED_VALUE"""),"from")</f>
        <v>from</v>
      </c>
      <c r="E315" s="4">
        <f>IFERROR(__xludf.DUMMYFUNCTION("""COMPUTED_VALUE"""),7.0)</f>
        <v>7</v>
      </c>
      <c r="F315" s="4" t="str">
        <f>IFERROR(__xludf.DUMMYFUNCTION("""COMPUTED_VALUE"""),"to")</f>
        <v>to</v>
      </c>
      <c r="G315" s="4">
        <f>IFERROR(__xludf.DUMMYFUNCTION("""COMPUTED_VALUE"""),6.0)</f>
        <v>6</v>
      </c>
      <c r="I315" s="4">
        <f t="shared" si="15"/>
        <v>305</v>
      </c>
      <c r="K315" s="4" t="str">
        <f t="shared" ref="K315:S315" si="319">IFS(
K$9=$G315, UPPER(K314) &amp; $U314,
K$9=$E315, LEFT(K314,LEN(K314)-LEN($U314)),
1,UPPER(K314)
)</f>
        <v/>
      </c>
      <c r="L315" s="4" t="str">
        <f t="shared" si="319"/>
        <v>TPCCMD</v>
      </c>
      <c r="M315" s="4" t="str">
        <f t="shared" si="319"/>
        <v>R</v>
      </c>
      <c r="N315" s="4" t="str">
        <f t="shared" si="319"/>
        <v>F</v>
      </c>
      <c r="O315" s="4" t="str">
        <f t="shared" si="319"/>
        <v/>
      </c>
      <c r="P315" s="4" t="str">
        <f t="shared" si="319"/>
        <v>FRBMmrdlnwgdpm</v>
      </c>
      <c r="Q315" s="4" t="str">
        <f t="shared" si="319"/>
        <v>LHHPLMJZRSTHNLQLCV</v>
      </c>
      <c r="R315" s="4" t="str">
        <f t="shared" si="319"/>
        <v>NHWHGJGDVLBGT</v>
      </c>
      <c r="S315" s="4" t="str">
        <f t="shared" si="319"/>
        <v>QQQ</v>
      </c>
      <c r="U315" s="4" t="str">
        <f t="shared" si="12"/>
        <v>r</v>
      </c>
      <c r="V315" s="4" t="str">
        <f t="array" ref="V315">LOWER(IFERROR(PROPER(CONCATENATE(MID(JOIN("",U315),LEN(JOIN("",U315))-ROW(INDIRECT("1:"&amp;LEN(JOIN("",U315))))+1,1))),""))</f>
        <v>r</v>
      </c>
      <c r="X315" s="4">
        <f t="shared" si="13"/>
        <v>1</v>
      </c>
      <c r="Y315" s="4" t="b">
        <f t="shared" si="14"/>
        <v>1</v>
      </c>
    </row>
    <row r="316">
      <c r="A316" s="1" t="s">
        <v>146</v>
      </c>
      <c r="B316" s="4" t="str">
        <f>IFERROR(__xludf.DUMMYFUNCTION("SPLIT(A316,"" "")"),"move")</f>
        <v>move</v>
      </c>
      <c r="C316" s="4">
        <f>IFERROR(__xludf.DUMMYFUNCTION("""COMPUTED_VALUE"""),1.0)</f>
        <v>1</v>
      </c>
      <c r="D316" s="4" t="str">
        <f>IFERROR(__xludf.DUMMYFUNCTION("""COMPUTED_VALUE"""),"from")</f>
        <v>from</v>
      </c>
      <c r="E316" s="4">
        <f>IFERROR(__xludf.DUMMYFUNCTION("""COMPUTED_VALUE"""),3.0)</f>
        <v>3</v>
      </c>
      <c r="F316" s="4" t="str">
        <f>IFERROR(__xludf.DUMMYFUNCTION("""COMPUTED_VALUE"""),"to")</f>
        <v>to</v>
      </c>
      <c r="G316" s="4">
        <f>IFERROR(__xludf.DUMMYFUNCTION("""COMPUTED_VALUE"""),9.0)</f>
        <v>9</v>
      </c>
      <c r="I316" s="4">
        <f t="shared" si="15"/>
        <v>306</v>
      </c>
      <c r="K316" s="4" t="str">
        <f t="shared" ref="K316:S316" si="320">IFS(
K$9=$G316, UPPER(K315) &amp; $U315,
K$9=$E316, LEFT(K315,LEN(K315)-LEN($U315)),
1,UPPER(K315)
)</f>
        <v/>
      </c>
      <c r="L316" s="4" t="str">
        <f t="shared" si="320"/>
        <v>TPCCMD</v>
      </c>
      <c r="M316" s="4" t="str">
        <f t="shared" si="320"/>
        <v/>
      </c>
      <c r="N316" s="4" t="str">
        <f t="shared" si="320"/>
        <v>F</v>
      </c>
      <c r="O316" s="4" t="str">
        <f t="shared" si="320"/>
        <v/>
      </c>
      <c r="P316" s="4" t="str">
        <f t="shared" si="320"/>
        <v>FRBMMRDLNWGDPM</v>
      </c>
      <c r="Q316" s="4" t="str">
        <f t="shared" si="320"/>
        <v>LHHPLMJZRSTHNLQLCV</v>
      </c>
      <c r="R316" s="4" t="str">
        <f t="shared" si="320"/>
        <v>NHWHGJGDVLBGT</v>
      </c>
      <c r="S316" s="4" t="str">
        <f t="shared" si="320"/>
        <v>QQQr</v>
      </c>
      <c r="U316" s="4" t="str">
        <f t="shared" si="12"/>
        <v>f</v>
      </c>
      <c r="V316" s="4" t="str">
        <f t="array" ref="V316">LOWER(IFERROR(PROPER(CONCATENATE(MID(JOIN("",U316),LEN(JOIN("",U316))-ROW(INDIRECT("1:"&amp;LEN(JOIN("",U316))))+1,1))),""))</f>
        <v>f</v>
      </c>
      <c r="X316" s="4">
        <f t="shared" si="13"/>
        <v>1</v>
      </c>
      <c r="Y316" s="4" t="b">
        <f t="shared" si="14"/>
        <v>1</v>
      </c>
    </row>
    <row r="317">
      <c r="A317" s="1" t="s">
        <v>99</v>
      </c>
      <c r="B317" s="4" t="str">
        <f>IFERROR(__xludf.DUMMYFUNCTION("SPLIT(A317,"" "")"),"move")</f>
        <v>move</v>
      </c>
      <c r="C317" s="4">
        <f>IFERROR(__xludf.DUMMYFUNCTION("""COMPUTED_VALUE"""),1.0)</f>
        <v>1</v>
      </c>
      <c r="D317" s="4" t="str">
        <f>IFERROR(__xludf.DUMMYFUNCTION("""COMPUTED_VALUE"""),"from")</f>
        <v>from</v>
      </c>
      <c r="E317" s="4">
        <f>IFERROR(__xludf.DUMMYFUNCTION("""COMPUTED_VALUE"""),4.0)</f>
        <v>4</v>
      </c>
      <c r="F317" s="4" t="str">
        <f>IFERROR(__xludf.DUMMYFUNCTION("""COMPUTED_VALUE"""),"to")</f>
        <v>to</v>
      </c>
      <c r="G317" s="4">
        <f>IFERROR(__xludf.DUMMYFUNCTION("""COMPUTED_VALUE"""),3.0)</f>
        <v>3</v>
      </c>
      <c r="I317" s="4">
        <f t="shared" si="15"/>
        <v>307</v>
      </c>
      <c r="K317" s="4" t="str">
        <f t="shared" ref="K317:S317" si="321">IFS(
K$9=$G317, UPPER(K316) &amp; $U316,
K$9=$E317, LEFT(K316,LEN(K316)-LEN($U316)),
1,UPPER(K316)
)</f>
        <v/>
      </c>
      <c r="L317" s="4" t="str">
        <f t="shared" si="321"/>
        <v>TPCCMD</v>
      </c>
      <c r="M317" s="4" t="str">
        <f t="shared" si="321"/>
        <v>f</v>
      </c>
      <c r="N317" s="4" t="str">
        <f t="shared" si="321"/>
        <v/>
      </c>
      <c r="O317" s="4" t="str">
        <f t="shared" si="321"/>
        <v/>
      </c>
      <c r="P317" s="4" t="str">
        <f t="shared" si="321"/>
        <v>FRBMMRDLNWGDPM</v>
      </c>
      <c r="Q317" s="4" t="str">
        <f t="shared" si="321"/>
        <v>LHHPLMJZRSTHNLQLCV</v>
      </c>
      <c r="R317" s="4" t="str">
        <f t="shared" si="321"/>
        <v>NHWHGJGDVLBGT</v>
      </c>
      <c r="S317" s="4" t="str">
        <f t="shared" si="321"/>
        <v>QQQR</v>
      </c>
      <c r="U317" s="4" t="str">
        <f t="shared" si="12"/>
        <v>f</v>
      </c>
      <c r="V317" s="4" t="str">
        <f t="array" ref="V317">LOWER(IFERROR(PROPER(CONCATENATE(MID(JOIN("",U317),LEN(JOIN("",U317))-ROW(INDIRECT("1:"&amp;LEN(JOIN("",U317))))+1,1))),""))</f>
        <v>f</v>
      </c>
      <c r="X317" s="4">
        <f t="shared" si="13"/>
        <v>1</v>
      </c>
      <c r="Y317" s="4" t="b">
        <f t="shared" si="14"/>
        <v>1</v>
      </c>
    </row>
    <row r="318">
      <c r="A318" s="1" t="s">
        <v>87</v>
      </c>
      <c r="B318" s="4" t="str">
        <f>IFERROR(__xludf.DUMMYFUNCTION("SPLIT(A318,"" "")"),"move")</f>
        <v>move</v>
      </c>
      <c r="C318" s="4">
        <f>IFERROR(__xludf.DUMMYFUNCTION("""COMPUTED_VALUE"""),1.0)</f>
        <v>1</v>
      </c>
      <c r="D318" s="4" t="str">
        <f>IFERROR(__xludf.DUMMYFUNCTION("""COMPUTED_VALUE"""),"from")</f>
        <v>from</v>
      </c>
      <c r="E318" s="4">
        <f>IFERROR(__xludf.DUMMYFUNCTION("""COMPUTED_VALUE"""),3.0)</f>
        <v>3</v>
      </c>
      <c r="F318" s="4" t="str">
        <f>IFERROR(__xludf.DUMMYFUNCTION("""COMPUTED_VALUE"""),"to")</f>
        <v>to</v>
      </c>
      <c r="G318" s="4">
        <f>IFERROR(__xludf.DUMMYFUNCTION("""COMPUTED_VALUE"""),5.0)</f>
        <v>5</v>
      </c>
      <c r="I318" s="4">
        <f t="shared" si="15"/>
        <v>308</v>
      </c>
      <c r="K318" s="4" t="str">
        <f t="shared" ref="K318:S318" si="322">IFS(
K$9=$G318, UPPER(K317) &amp; $U317,
K$9=$E318, LEFT(K317,LEN(K317)-LEN($U317)),
1,UPPER(K317)
)</f>
        <v/>
      </c>
      <c r="L318" s="4" t="str">
        <f t="shared" si="322"/>
        <v>TPCCMD</v>
      </c>
      <c r="M318" s="4" t="str">
        <f t="shared" si="322"/>
        <v/>
      </c>
      <c r="N318" s="4" t="str">
        <f t="shared" si="322"/>
        <v/>
      </c>
      <c r="O318" s="4" t="str">
        <f t="shared" si="322"/>
        <v>f</v>
      </c>
      <c r="P318" s="4" t="str">
        <f t="shared" si="322"/>
        <v>FRBMMRDLNWGDPM</v>
      </c>
      <c r="Q318" s="4" t="str">
        <f t="shared" si="322"/>
        <v>LHHPLMJZRSTHNLQLCV</v>
      </c>
      <c r="R318" s="4" t="str">
        <f t="shared" si="322"/>
        <v>NHWHGJGDVLBGT</v>
      </c>
      <c r="S318" s="4" t="str">
        <f t="shared" si="322"/>
        <v>QQQR</v>
      </c>
      <c r="U318" s="4" t="str">
        <f t="shared" si="12"/>
        <v>jzrsthnlqlcv</v>
      </c>
      <c r="V318" s="4" t="str">
        <f t="array" ref="V318">LOWER(IFERROR(PROPER(CONCATENATE(MID(JOIN("",U318),LEN(JOIN("",U318))-ROW(INDIRECT("1:"&amp;LEN(JOIN("",U318))))+1,1))),""))</f>
        <v>vclqlnhtsrzj</v>
      </c>
      <c r="X318" s="4">
        <f t="shared" si="13"/>
        <v>12</v>
      </c>
      <c r="Y318" s="4" t="b">
        <f t="shared" si="14"/>
        <v>1</v>
      </c>
    </row>
    <row r="319">
      <c r="A319" s="1" t="s">
        <v>251</v>
      </c>
      <c r="B319" s="4" t="str">
        <f>IFERROR(__xludf.DUMMYFUNCTION("SPLIT(A319,"" "")"),"move")</f>
        <v>move</v>
      </c>
      <c r="C319" s="4">
        <f>IFERROR(__xludf.DUMMYFUNCTION("""COMPUTED_VALUE"""),12.0)</f>
        <v>12</v>
      </c>
      <c r="D319" s="4" t="str">
        <f>IFERROR(__xludf.DUMMYFUNCTION("""COMPUTED_VALUE"""),"from")</f>
        <v>from</v>
      </c>
      <c r="E319" s="4">
        <f>IFERROR(__xludf.DUMMYFUNCTION("""COMPUTED_VALUE"""),7.0)</f>
        <v>7</v>
      </c>
      <c r="F319" s="4" t="str">
        <f>IFERROR(__xludf.DUMMYFUNCTION("""COMPUTED_VALUE"""),"to")</f>
        <v>to</v>
      </c>
      <c r="G319" s="4">
        <f>IFERROR(__xludf.DUMMYFUNCTION("""COMPUTED_VALUE"""),3.0)</f>
        <v>3</v>
      </c>
      <c r="I319" s="4">
        <f t="shared" si="15"/>
        <v>309</v>
      </c>
      <c r="K319" s="4" t="str">
        <f t="shared" ref="K319:S319" si="323">IFS(
K$9=$G319, UPPER(K318) &amp; $U318,
K$9=$E319, LEFT(K318,LEN(K318)-LEN($U318)),
1,UPPER(K318)
)</f>
        <v/>
      </c>
      <c r="L319" s="4" t="str">
        <f t="shared" si="323"/>
        <v>TPCCMD</v>
      </c>
      <c r="M319" s="4" t="str">
        <f t="shared" si="323"/>
        <v>jzrsthnlqlcv</v>
      </c>
      <c r="N319" s="4" t="str">
        <f t="shared" si="323"/>
        <v/>
      </c>
      <c r="O319" s="4" t="str">
        <f t="shared" si="323"/>
        <v>F</v>
      </c>
      <c r="P319" s="4" t="str">
        <f t="shared" si="323"/>
        <v>FRBMMRDLNWGDPM</v>
      </c>
      <c r="Q319" s="4" t="str">
        <f t="shared" si="323"/>
        <v>LHHPLM</v>
      </c>
      <c r="R319" s="4" t="str">
        <f t="shared" si="323"/>
        <v>NHWHGJGDVLBGT</v>
      </c>
      <c r="S319" s="4" t="str">
        <f t="shared" si="323"/>
        <v>QQQR</v>
      </c>
      <c r="U319" s="4" t="str">
        <f t="shared" si="12"/>
        <v>md</v>
      </c>
      <c r="V319" s="4" t="str">
        <f t="array" ref="V319">LOWER(IFERROR(PROPER(CONCATENATE(MID(JOIN("",U319),LEN(JOIN("",U319))-ROW(INDIRECT("1:"&amp;LEN(JOIN("",U319))))+1,1))),""))</f>
        <v>dm</v>
      </c>
      <c r="X319" s="4">
        <f t="shared" si="13"/>
        <v>2</v>
      </c>
      <c r="Y319" s="4" t="b">
        <f t="shared" si="14"/>
        <v>1</v>
      </c>
    </row>
    <row r="320">
      <c r="A320" s="1" t="s">
        <v>179</v>
      </c>
      <c r="B320" s="4" t="str">
        <f>IFERROR(__xludf.DUMMYFUNCTION("SPLIT(A320,"" "")"),"move")</f>
        <v>move</v>
      </c>
      <c r="C320" s="4">
        <f>IFERROR(__xludf.DUMMYFUNCTION("""COMPUTED_VALUE"""),2.0)</f>
        <v>2</v>
      </c>
      <c r="D320" s="4" t="str">
        <f>IFERROR(__xludf.DUMMYFUNCTION("""COMPUTED_VALUE"""),"from")</f>
        <v>from</v>
      </c>
      <c r="E320" s="4">
        <f>IFERROR(__xludf.DUMMYFUNCTION("""COMPUTED_VALUE"""),2.0)</f>
        <v>2</v>
      </c>
      <c r="F320" s="4" t="str">
        <f>IFERROR(__xludf.DUMMYFUNCTION("""COMPUTED_VALUE"""),"to")</f>
        <v>to</v>
      </c>
      <c r="G320" s="4">
        <f>IFERROR(__xludf.DUMMYFUNCTION("""COMPUTED_VALUE"""),1.0)</f>
        <v>1</v>
      </c>
      <c r="I320" s="4">
        <f t="shared" si="15"/>
        <v>310</v>
      </c>
      <c r="K320" s="4" t="str">
        <f t="shared" ref="K320:S320" si="324">IFS(
K$9=$G320, UPPER(K319) &amp; $U319,
K$9=$E320, LEFT(K319,LEN(K319)-LEN($U319)),
1,UPPER(K319)
)</f>
        <v>md</v>
      </c>
      <c r="L320" s="4" t="str">
        <f t="shared" si="324"/>
        <v>TPCC</v>
      </c>
      <c r="M320" s="4" t="str">
        <f t="shared" si="324"/>
        <v>JZRSTHNLQLCV</v>
      </c>
      <c r="N320" s="4" t="str">
        <f t="shared" si="324"/>
        <v/>
      </c>
      <c r="O320" s="4" t="str">
        <f t="shared" si="324"/>
        <v>F</v>
      </c>
      <c r="P320" s="4" t="str">
        <f t="shared" si="324"/>
        <v>FRBMMRDLNWGDPM</v>
      </c>
      <c r="Q320" s="4" t="str">
        <f t="shared" si="324"/>
        <v>LHHPLM</v>
      </c>
      <c r="R320" s="4" t="str">
        <f t="shared" si="324"/>
        <v>NHWHGJGDVLBGT</v>
      </c>
      <c r="S320" s="4" t="str">
        <f t="shared" si="324"/>
        <v>QQQR</v>
      </c>
      <c r="U320" s="4" t="str">
        <f t="shared" si="12"/>
        <v>f</v>
      </c>
      <c r="V320" s="4" t="str">
        <f t="array" ref="V320">LOWER(IFERROR(PROPER(CONCATENATE(MID(JOIN("",U320),LEN(JOIN("",U320))-ROW(INDIRECT("1:"&amp;LEN(JOIN("",U320))))+1,1))),""))</f>
        <v>f</v>
      </c>
      <c r="X320" s="4">
        <f t="shared" si="13"/>
        <v>1</v>
      </c>
      <c r="Y320" s="4" t="b">
        <f t="shared" si="14"/>
        <v>1</v>
      </c>
    </row>
    <row r="321">
      <c r="A321" s="1" t="s">
        <v>252</v>
      </c>
      <c r="B321" s="4" t="str">
        <f>IFERROR(__xludf.DUMMYFUNCTION("SPLIT(A321,"" "")"),"move")</f>
        <v>move</v>
      </c>
      <c r="C321" s="4">
        <f>IFERROR(__xludf.DUMMYFUNCTION("""COMPUTED_VALUE"""),1.0)</f>
        <v>1</v>
      </c>
      <c r="D321" s="4" t="str">
        <f>IFERROR(__xludf.DUMMYFUNCTION("""COMPUTED_VALUE"""),"from")</f>
        <v>from</v>
      </c>
      <c r="E321" s="4">
        <f>IFERROR(__xludf.DUMMYFUNCTION("""COMPUTED_VALUE"""),5.0)</f>
        <v>5</v>
      </c>
      <c r="F321" s="4" t="str">
        <f>IFERROR(__xludf.DUMMYFUNCTION("""COMPUTED_VALUE"""),"to")</f>
        <v>to</v>
      </c>
      <c r="G321" s="4">
        <f>IFERROR(__xludf.DUMMYFUNCTION("""COMPUTED_VALUE"""),9.0)</f>
        <v>9</v>
      </c>
      <c r="I321" s="4">
        <f t="shared" si="15"/>
        <v>311</v>
      </c>
      <c r="K321" s="4" t="str">
        <f t="shared" ref="K321:S321" si="325">IFS(
K$9=$G321, UPPER(K320) &amp; $U320,
K$9=$E321, LEFT(K320,LEN(K320)-LEN($U320)),
1,UPPER(K320)
)</f>
        <v>MD</v>
      </c>
      <c r="L321" s="4" t="str">
        <f t="shared" si="325"/>
        <v>TPCC</v>
      </c>
      <c r="M321" s="4" t="str">
        <f t="shared" si="325"/>
        <v>JZRSTHNLQLCV</v>
      </c>
      <c r="N321" s="4" t="str">
        <f t="shared" si="325"/>
        <v/>
      </c>
      <c r="O321" s="4" t="str">
        <f t="shared" si="325"/>
        <v/>
      </c>
      <c r="P321" s="4" t="str">
        <f t="shared" si="325"/>
        <v>FRBMMRDLNWGDPM</v>
      </c>
      <c r="Q321" s="4" t="str">
        <f t="shared" si="325"/>
        <v>LHHPLM</v>
      </c>
      <c r="R321" s="4" t="str">
        <f t="shared" si="325"/>
        <v>NHWHGJGDVLBGT</v>
      </c>
      <c r="S321" s="4" t="str">
        <f t="shared" si="325"/>
        <v>QQQRf</v>
      </c>
      <c r="U321" s="4" t="str">
        <f t="shared" si="12"/>
        <v>rf</v>
      </c>
      <c r="V321" s="4" t="str">
        <f t="array" ref="V321">LOWER(IFERROR(PROPER(CONCATENATE(MID(JOIN("",U321),LEN(JOIN("",U321))-ROW(INDIRECT("1:"&amp;LEN(JOIN("",U321))))+1,1))),""))</f>
        <v>fr</v>
      </c>
      <c r="X321" s="4">
        <f t="shared" si="13"/>
        <v>2</v>
      </c>
      <c r="Y321" s="4" t="b">
        <f t="shared" si="14"/>
        <v>1</v>
      </c>
    </row>
    <row r="322">
      <c r="A322" s="1" t="s">
        <v>253</v>
      </c>
      <c r="B322" s="4" t="str">
        <f>IFERROR(__xludf.DUMMYFUNCTION("SPLIT(A322,"" "")"),"move")</f>
        <v>move</v>
      </c>
      <c r="C322" s="4">
        <f>IFERROR(__xludf.DUMMYFUNCTION("""COMPUTED_VALUE"""),2.0)</f>
        <v>2</v>
      </c>
      <c r="D322" s="4" t="str">
        <f>IFERROR(__xludf.DUMMYFUNCTION("""COMPUTED_VALUE"""),"from")</f>
        <v>from</v>
      </c>
      <c r="E322" s="4">
        <f>IFERROR(__xludf.DUMMYFUNCTION("""COMPUTED_VALUE"""),9.0)</f>
        <v>9</v>
      </c>
      <c r="F322" s="4" t="str">
        <f>IFERROR(__xludf.DUMMYFUNCTION("""COMPUTED_VALUE"""),"to")</f>
        <v>to</v>
      </c>
      <c r="G322" s="4">
        <f>IFERROR(__xludf.DUMMYFUNCTION("""COMPUTED_VALUE"""),6.0)</f>
        <v>6</v>
      </c>
      <c r="I322" s="4">
        <f t="shared" si="15"/>
        <v>312</v>
      </c>
      <c r="K322" s="4" t="str">
        <f t="shared" ref="K322:S322" si="326">IFS(
K$9=$G322, UPPER(K321) &amp; $U321,
K$9=$E322, LEFT(K321,LEN(K321)-LEN($U321)),
1,UPPER(K321)
)</f>
        <v>MD</v>
      </c>
      <c r="L322" s="4" t="str">
        <f t="shared" si="326"/>
        <v>TPCC</v>
      </c>
      <c r="M322" s="4" t="str">
        <f t="shared" si="326"/>
        <v>JZRSTHNLQLCV</v>
      </c>
      <c r="N322" s="4" t="str">
        <f t="shared" si="326"/>
        <v/>
      </c>
      <c r="O322" s="4" t="str">
        <f t="shared" si="326"/>
        <v/>
      </c>
      <c r="P322" s="4" t="str">
        <f t="shared" si="326"/>
        <v>FRBMMRDLNWGDPMrf</v>
      </c>
      <c r="Q322" s="4" t="str">
        <f t="shared" si="326"/>
        <v>LHHPLM</v>
      </c>
      <c r="R322" s="4" t="str">
        <f t="shared" si="326"/>
        <v>NHWHGJGDVLBGT</v>
      </c>
      <c r="S322" s="4" t="str">
        <f t="shared" si="326"/>
        <v>QQQ</v>
      </c>
      <c r="U322" s="4" t="str">
        <f t="shared" si="12"/>
        <v>tpcc</v>
      </c>
      <c r="V322" s="4" t="str">
        <f t="array" ref="V322">LOWER(IFERROR(PROPER(CONCATENATE(MID(JOIN("",U322),LEN(JOIN("",U322))-ROW(INDIRECT("1:"&amp;LEN(JOIN("",U322))))+1,1))),""))</f>
        <v>ccpt</v>
      </c>
      <c r="X322" s="4">
        <f t="shared" si="13"/>
        <v>4</v>
      </c>
      <c r="Y322" s="4" t="b">
        <f t="shared" si="14"/>
        <v>1</v>
      </c>
    </row>
    <row r="323">
      <c r="A323" s="1" t="s">
        <v>254</v>
      </c>
      <c r="B323" s="4" t="str">
        <f>IFERROR(__xludf.DUMMYFUNCTION("SPLIT(A323,"" "")"),"move")</f>
        <v>move</v>
      </c>
      <c r="C323" s="4">
        <f>IFERROR(__xludf.DUMMYFUNCTION("""COMPUTED_VALUE"""),4.0)</f>
        <v>4</v>
      </c>
      <c r="D323" s="4" t="str">
        <f>IFERROR(__xludf.DUMMYFUNCTION("""COMPUTED_VALUE"""),"from")</f>
        <v>from</v>
      </c>
      <c r="E323" s="4">
        <f>IFERROR(__xludf.DUMMYFUNCTION("""COMPUTED_VALUE"""),2.0)</f>
        <v>2</v>
      </c>
      <c r="F323" s="4" t="str">
        <f>IFERROR(__xludf.DUMMYFUNCTION("""COMPUTED_VALUE"""),"to")</f>
        <v>to</v>
      </c>
      <c r="G323" s="4">
        <f>IFERROR(__xludf.DUMMYFUNCTION("""COMPUTED_VALUE"""),7.0)</f>
        <v>7</v>
      </c>
      <c r="I323" s="4">
        <f t="shared" si="15"/>
        <v>313</v>
      </c>
      <c r="K323" s="4" t="str">
        <f t="shared" ref="K323:S323" si="327">IFS(
K$9=$G323, UPPER(K322) &amp; $U322,
K$9=$E323, LEFT(K322,LEN(K322)-LEN($U322)),
1,UPPER(K322)
)</f>
        <v>MD</v>
      </c>
      <c r="L323" s="4" t="str">
        <f t="shared" si="327"/>
        <v/>
      </c>
      <c r="M323" s="4" t="str">
        <f t="shared" si="327"/>
        <v>JZRSTHNLQLCV</v>
      </c>
      <c r="N323" s="4" t="str">
        <f t="shared" si="327"/>
        <v/>
      </c>
      <c r="O323" s="4" t="str">
        <f t="shared" si="327"/>
        <v/>
      </c>
      <c r="P323" s="4" t="str">
        <f t="shared" si="327"/>
        <v>FRBMMRDLNWGDPMRF</v>
      </c>
      <c r="Q323" s="4" t="str">
        <f t="shared" si="327"/>
        <v>LHHPLMtpcc</v>
      </c>
      <c r="R323" s="4" t="str">
        <f t="shared" si="327"/>
        <v>NHWHGJGDVLBGT</v>
      </c>
      <c r="S323" s="4" t="str">
        <f t="shared" si="327"/>
        <v>QQQ</v>
      </c>
      <c r="U323" s="4" t="str">
        <f t="shared" si="12"/>
        <v>plmtpcc</v>
      </c>
      <c r="V323" s="4" t="str">
        <f t="array" ref="V323">LOWER(IFERROR(PROPER(CONCATENATE(MID(JOIN("",U323),LEN(JOIN("",U323))-ROW(INDIRECT("1:"&amp;LEN(JOIN("",U323))))+1,1))),""))</f>
        <v>ccptmlp</v>
      </c>
      <c r="X323" s="4">
        <f t="shared" si="13"/>
        <v>7</v>
      </c>
      <c r="Y323" s="4" t="b">
        <f t="shared" si="14"/>
        <v>1</v>
      </c>
    </row>
    <row r="324">
      <c r="A324" s="1" t="s">
        <v>255</v>
      </c>
      <c r="B324" s="4" t="str">
        <f>IFERROR(__xludf.DUMMYFUNCTION("SPLIT(A324,"" "")"),"move")</f>
        <v>move</v>
      </c>
      <c r="C324" s="4">
        <f>IFERROR(__xludf.DUMMYFUNCTION("""COMPUTED_VALUE"""),7.0)</f>
        <v>7</v>
      </c>
      <c r="D324" s="4" t="str">
        <f>IFERROR(__xludf.DUMMYFUNCTION("""COMPUTED_VALUE"""),"from")</f>
        <v>from</v>
      </c>
      <c r="E324" s="4">
        <f>IFERROR(__xludf.DUMMYFUNCTION("""COMPUTED_VALUE"""),7.0)</f>
        <v>7</v>
      </c>
      <c r="F324" s="4" t="str">
        <f>IFERROR(__xludf.DUMMYFUNCTION("""COMPUTED_VALUE"""),"to")</f>
        <v>to</v>
      </c>
      <c r="G324" s="4">
        <f>IFERROR(__xludf.DUMMYFUNCTION("""COMPUTED_VALUE"""),9.0)</f>
        <v>9</v>
      </c>
      <c r="I324" s="4">
        <f t="shared" si="15"/>
        <v>314</v>
      </c>
      <c r="K324" s="4" t="str">
        <f t="shared" ref="K324:S324" si="328">IFS(
K$9=$G324, UPPER(K323) &amp; $U323,
K$9=$E324, LEFT(K323,LEN(K323)-LEN($U323)),
1,UPPER(K323)
)</f>
        <v>MD</v>
      </c>
      <c r="L324" s="4" t="str">
        <f t="shared" si="328"/>
        <v/>
      </c>
      <c r="M324" s="4" t="str">
        <f t="shared" si="328"/>
        <v>JZRSTHNLQLCV</v>
      </c>
      <c r="N324" s="4" t="str">
        <f t="shared" si="328"/>
        <v/>
      </c>
      <c r="O324" s="4" t="str">
        <f t="shared" si="328"/>
        <v/>
      </c>
      <c r="P324" s="4" t="str">
        <f t="shared" si="328"/>
        <v>FRBMMRDLNWGDPMRF</v>
      </c>
      <c r="Q324" s="4" t="str">
        <f t="shared" si="328"/>
        <v>LHH</v>
      </c>
      <c r="R324" s="4" t="str">
        <f t="shared" si="328"/>
        <v>NHWHGJGDVLBGT</v>
      </c>
      <c r="S324" s="4" t="str">
        <f t="shared" si="328"/>
        <v>QQQplmtpcc</v>
      </c>
      <c r="U324" s="4" t="str">
        <f t="shared" si="12"/>
        <v>h</v>
      </c>
      <c r="V324" s="4" t="str">
        <f t="array" ref="V324">LOWER(IFERROR(PROPER(CONCATENATE(MID(JOIN("",U324),LEN(JOIN("",U324))-ROW(INDIRECT("1:"&amp;LEN(JOIN("",U324))))+1,1))),""))</f>
        <v>h</v>
      </c>
      <c r="X324" s="4">
        <f t="shared" si="13"/>
        <v>1</v>
      </c>
      <c r="Y324" s="4" t="b">
        <f t="shared" si="14"/>
        <v>1</v>
      </c>
    </row>
    <row r="325">
      <c r="A325" s="1" t="s">
        <v>41</v>
      </c>
      <c r="B325" s="4" t="str">
        <f>IFERROR(__xludf.DUMMYFUNCTION("SPLIT(A325,"" "")"),"move")</f>
        <v>move</v>
      </c>
      <c r="C325" s="4">
        <f>IFERROR(__xludf.DUMMYFUNCTION("""COMPUTED_VALUE"""),1.0)</f>
        <v>1</v>
      </c>
      <c r="D325" s="4" t="str">
        <f>IFERROR(__xludf.DUMMYFUNCTION("""COMPUTED_VALUE"""),"from")</f>
        <v>from</v>
      </c>
      <c r="E325" s="4">
        <f>IFERROR(__xludf.DUMMYFUNCTION("""COMPUTED_VALUE"""),7.0)</f>
        <v>7</v>
      </c>
      <c r="F325" s="4" t="str">
        <f>IFERROR(__xludf.DUMMYFUNCTION("""COMPUTED_VALUE"""),"to")</f>
        <v>to</v>
      </c>
      <c r="G325" s="4">
        <f>IFERROR(__xludf.DUMMYFUNCTION("""COMPUTED_VALUE"""),8.0)</f>
        <v>8</v>
      </c>
      <c r="I325" s="4">
        <f t="shared" si="15"/>
        <v>315</v>
      </c>
      <c r="K325" s="4" t="str">
        <f t="shared" ref="K325:S325" si="329">IFS(
K$9=$G325, UPPER(K324) &amp; $U324,
K$9=$E325, LEFT(K324,LEN(K324)-LEN($U324)),
1,UPPER(K324)
)</f>
        <v>MD</v>
      </c>
      <c r="L325" s="4" t="str">
        <f t="shared" si="329"/>
        <v/>
      </c>
      <c r="M325" s="4" t="str">
        <f t="shared" si="329"/>
        <v>JZRSTHNLQLCV</v>
      </c>
      <c r="N325" s="4" t="str">
        <f t="shared" si="329"/>
        <v/>
      </c>
      <c r="O325" s="4" t="str">
        <f t="shared" si="329"/>
        <v/>
      </c>
      <c r="P325" s="4" t="str">
        <f t="shared" si="329"/>
        <v>FRBMMRDLNWGDPMRF</v>
      </c>
      <c r="Q325" s="4" t="str">
        <f t="shared" si="329"/>
        <v>LH</v>
      </c>
      <c r="R325" s="4" t="str">
        <f t="shared" si="329"/>
        <v>NHWHGJGDVLBGTh</v>
      </c>
      <c r="S325" s="4" t="str">
        <f t="shared" si="329"/>
        <v>QQQPLMTPCC</v>
      </c>
      <c r="U325" s="4" t="str">
        <f t="shared" si="12"/>
        <v>d</v>
      </c>
      <c r="V325" s="4" t="str">
        <f t="array" ref="V325">LOWER(IFERROR(PROPER(CONCATENATE(MID(JOIN("",U325),LEN(JOIN("",U325))-ROW(INDIRECT("1:"&amp;LEN(JOIN("",U325))))+1,1))),""))</f>
        <v>d</v>
      </c>
      <c r="X325" s="4">
        <f t="shared" si="13"/>
        <v>1</v>
      </c>
      <c r="Y325" s="4" t="b">
        <f t="shared" si="14"/>
        <v>1</v>
      </c>
    </row>
    <row r="326">
      <c r="A326" s="1" t="s">
        <v>228</v>
      </c>
      <c r="B326" s="4" t="str">
        <f>IFERROR(__xludf.DUMMYFUNCTION("SPLIT(A326,"" "")"),"move")</f>
        <v>move</v>
      </c>
      <c r="C326" s="4">
        <f>IFERROR(__xludf.DUMMYFUNCTION("""COMPUTED_VALUE"""),1.0)</f>
        <v>1</v>
      </c>
      <c r="D326" s="4" t="str">
        <f>IFERROR(__xludf.DUMMYFUNCTION("""COMPUTED_VALUE"""),"from")</f>
        <v>from</v>
      </c>
      <c r="E326" s="4">
        <f>IFERROR(__xludf.DUMMYFUNCTION("""COMPUTED_VALUE"""),1.0)</f>
        <v>1</v>
      </c>
      <c r="F326" s="4" t="str">
        <f>IFERROR(__xludf.DUMMYFUNCTION("""COMPUTED_VALUE"""),"to")</f>
        <v>to</v>
      </c>
      <c r="G326" s="4">
        <f>IFERROR(__xludf.DUMMYFUNCTION("""COMPUTED_VALUE"""),9.0)</f>
        <v>9</v>
      </c>
      <c r="I326" s="4">
        <f t="shared" si="15"/>
        <v>316</v>
      </c>
      <c r="K326" s="4" t="str">
        <f t="shared" ref="K326:S326" si="330">IFS(
K$9=$G326, UPPER(K325) &amp; $U325,
K$9=$E326, LEFT(K325,LEN(K325)-LEN($U325)),
1,UPPER(K325)
)</f>
        <v>M</v>
      </c>
      <c r="L326" s="4" t="str">
        <f t="shared" si="330"/>
        <v/>
      </c>
      <c r="M326" s="4" t="str">
        <f t="shared" si="330"/>
        <v>JZRSTHNLQLCV</v>
      </c>
      <c r="N326" s="4" t="str">
        <f t="shared" si="330"/>
        <v/>
      </c>
      <c r="O326" s="4" t="str">
        <f t="shared" si="330"/>
        <v/>
      </c>
      <c r="P326" s="4" t="str">
        <f t="shared" si="330"/>
        <v>FRBMMRDLNWGDPMRF</v>
      </c>
      <c r="Q326" s="4" t="str">
        <f t="shared" si="330"/>
        <v>LH</v>
      </c>
      <c r="R326" s="4" t="str">
        <f t="shared" si="330"/>
        <v>NHWHGJGDVLBGTH</v>
      </c>
      <c r="S326" s="4" t="str">
        <f t="shared" si="330"/>
        <v>QQQPLMTPCCd</v>
      </c>
      <c r="U326" s="4" t="str">
        <f t="shared" si="12"/>
        <v>qqqplmtpccd</v>
      </c>
      <c r="V326" s="4" t="str">
        <f t="array" ref="V326">LOWER(IFERROR(PROPER(CONCATENATE(MID(JOIN("",U326),LEN(JOIN("",U326))-ROW(INDIRECT("1:"&amp;LEN(JOIN("",U326))))+1,1))),""))</f>
        <v>dccptmlpqqq</v>
      </c>
      <c r="X326" s="4">
        <f t="shared" si="13"/>
        <v>11</v>
      </c>
      <c r="Y326" s="4" t="b">
        <f t="shared" si="14"/>
        <v>1</v>
      </c>
    </row>
    <row r="327">
      <c r="A327" s="1" t="s">
        <v>256</v>
      </c>
      <c r="B327" s="4" t="str">
        <f>IFERROR(__xludf.DUMMYFUNCTION("SPLIT(A327,"" "")"),"move")</f>
        <v>move</v>
      </c>
      <c r="C327" s="4">
        <f>IFERROR(__xludf.DUMMYFUNCTION("""COMPUTED_VALUE"""),11.0)</f>
        <v>11</v>
      </c>
      <c r="D327" s="4" t="str">
        <f>IFERROR(__xludf.DUMMYFUNCTION("""COMPUTED_VALUE"""),"from")</f>
        <v>from</v>
      </c>
      <c r="E327" s="4">
        <f>IFERROR(__xludf.DUMMYFUNCTION("""COMPUTED_VALUE"""),9.0)</f>
        <v>9</v>
      </c>
      <c r="F327" s="4" t="str">
        <f>IFERROR(__xludf.DUMMYFUNCTION("""COMPUTED_VALUE"""),"to")</f>
        <v>to</v>
      </c>
      <c r="G327" s="4">
        <f>IFERROR(__xludf.DUMMYFUNCTION("""COMPUTED_VALUE"""),7.0)</f>
        <v>7</v>
      </c>
      <c r="I327" s="4">
        <f t="shared" si="15"/>
        <v>317</v>
      </c>
      <c r="K327" s="4" t="str">
        <f t="shared" ref="K327:S327" si="331">IFS(
K$9=$G327, UPPER(K326) &amp; $U326,
K$9=$E327, LEFT(K326,LEN(K326)-LEN($U326)),
1,UPPER(K326)
)</f>
        <v>M</v>
      </c>
      <c r="L327" s="4" t="str">
        <f t="shared" si="331"/>
        <v/>
      </c>
      <c r="M327" s="4" t="str">
        <f t="shared" si="331"/>
        <v>JZRSTHNLQLCV</v>
      </c>
      <c r="N327" s="4" t="str">
        <f t="shared" si="331"/>
        <v/>
      </c>
      <c r="O327" s="4" t="str">
        <f t="shared" si="331"/>
        <v/>
      </c>
      <c r="P327" s="4" t="str">
        <f t="shared" si="331"/>
        <v>FRBMMRDLNWGDPMRF</v>
      </c>
      <c r="Q327" s="4" t="str">
        <f t="shared" si="331"/>
        <v>LHqqqplmtpccd</v>
      </c>
      <c r="R327" s="4" t="str">
        <f t="shared" si="331"/>
        <v>NHWHGJGDVLBGTH</v>
      </c>
      <c r="S327" s="4" t="str">
        <f t="shared" si="331"/>
        <v/>
      </c>
      <c r="U327" s="4" t="str">
        <f t="shared" si="12"/>
        <v>bgth</v>
      </c>
      <c r="V327" s="4" t="str">
        <f t="array" ref="V327">LOWER(IFERROR(PROPER(CONCATENATE(MID(JOIN("",U327),LEN(JOIN("",U327))-ROW(INDIRECT("1:"&amp;LEN(JOIN("",U327))))+1,1))),""))</f>
        <v>htgb</v>
      </c>
      <c r="X327" s="4">
        <f t="shared" si="13"/>
        <v>4</v>
      </c>
      <c r="Y327" s="4" t="b">
        <f t="shared" si="14"/>
        <v>1</v>
      </c>
    </row>
    <row r="328">
      <c r="A328" s="1" t="s">
        <v>257</v>
      </c>
      <c r="B328" s="4" t="str">
        <f>IFERROR(__xludf.DUMMYFUNCTION("SPLIT(A328,"" "")"),"move")</f>
        <v>move</v>
      </c>
      <c r="C328" s="4">
        <f>IFERROR(__xludf.DUMMYFUNCTION("""COMPUTED_VALUE"""),4.0)</f>
        <v>4</v>
      </c>
      <c r="D328" s="4" t="str">
        <f>IFERROR(__xludf.DUMMYFUNCTION("""COMPUTED_VALUE"""),"from")</f>
        <v>from</v>
      </c>
      <c r="E328" s="4">
        <f>IFERROR(__xludf.DUMMYFUNCTION("""COMPUTED_VALUE"""),8.0)</f>
        <v>8</v>
      </c>
      <c r="F328" s="4" t="str">
        <f>IFERROR(__xludf.DUMMYFUNCTION("""COMPUTED_VALUE"""),"to")</f>
        <v>to</v>
      </c>
      <c r="G328" s="4">
        <f>IFERROR(__xludf.DUMMYFUNCTION("""COMPUTED_VALUE"""),3.0)</f>
        <v>3</v>
      </c>
      <c r="I328" s="4">
        <f t="shared" si="15"/>
        <v>318</v>
      </c>
      <c r="K328" s="4" t="str">
        <f t="shared" ref="K328:S328" si="332">IFS(
K$9=$G328, UPPER(K327) &amp; $U327,
K$9=$E328, LEFT(K327,LEN(K327)-LEN($U327)),
1,UPPER(K327)
)</f>
        <v>M</v>
      </c>
      <c r="L328" s="4" t="str">
        <f t="shared" si="332"/>
        <v/>
      </c>
      <c r="M328" s="4" t="str">
        <f t="shared" si="332"/>
        <v>JZRSTHNLQLCVbgth</v>
      </c>
      <c r="N328" s="4" t="str">
        <f t="shared" si="332"/>
        <v/>
      </c>
      <c r="O328" s="4" t="str">
        <f t="shared" si="332"/>
        <v/>
      </c>
      <c r="P328" s="4" t="str">
        <f t="shared" si="332"/>
        <v>FRBMMRDLNWGDPMRF</v>
      </c>
      <c r="Q328" s="4" t="str">
        <f t="shared" si="332"/>
        <v>LHQQQPLMTPCCD</v>
      </c>
      <c r="R328" s="4" t="str">
        <f t="shared" si="332"/>
        <v>NHWHGJGDVL</v>
      </c>
      <c r="S328" s="4" t="str">
        <f t="shared" si="332"/>
        <v/>
      </c>
      <c r="U328" s="4" t="str">
        <f t="shared" si="12"/>
        <v>vbgth</v>
      </c>
      <c r="V328" s="4" t="str">
        <f t="array" ref="V328">LOWER(IFERROR(PROPER(CONCATENATE(MID(JOIN("",U328),LEN(JOIN("",U328))-ROW(INDIRECT("1:"&amp;LEN(JOIN("",U328))))+1,1))),""))</f>
        <v>htgbv</v>
      </c>
      <c r="X328" s="4">
        <f t="shared" si="13"/>
        <v>5</v>
      </c>
      <c r="Y328" s="4" t="b">
        <f t="shared" si="14"/>
        <v>1</v>
      </c>
    </row>
    <row r="329">
      <c r="A329" s="1" t="s">
        <v>258</v>
      </c>
      <c r="B329" s="4" t="str">
        <f>IFERROR(__xludf.DUMMYFUNCTION("SPLIT(A329,"" "")"),"move")</f>
        <v>move</v>
      </c>
      <c r="C329" s="4">
        <f>IFERROR(__xludf.DUMMYFUNCTION("""COMPUTED_VALUE"""),5.0)</f>
        <v>5</v>
      </c>
      <c r="D329" s="4" t="str">
        <f>IFERROR(__xludf.DUMMYFUNCTION("""COMPUTED_VALUE"""),"from")</f>
        <v>from</v>
      </c>
      <c r="E329" s="4">
        <f>IFERROR(__xludf.DUMMYFUNCTION("""COMPUTED_VALUE"""),3.0)</f>
        <v>3</v>
      </c>
      <c r="F329" s="4" t="str">
        <f>IFERROR(__xludf.DUMMYFUNCTION("""COMPUTED_VALUE"""),"to")</f>
        <v>to</v>
      </c>
      <c r="G329" s="4">
        <f>IFERROR(__xludf.DUMMYFUNCTION("""COMPUTED_VALUE"""),5.0)</f>
        <v>5</v>
      </c>
      <c r="I329" s="4">
        <f t="shared" si="15"/>
        <v>319</v>
      </c>
      <c r="K329" s="4" t="str">
        <f t="shared" ref="K329:S329" si="333">IFS(
K$9=$G329, UPPER(K328) &amp; $U328,
K$9=$E329, LEFT(K328,LEN(K328)-LEN($U328)),
1,UPPER(K328)
)</f>
        <v>M</v>
      </c>
      <c r="L329" s="4" t="str">
        <f t="shared" si="333"/>
        <v/>
      </c>
      <c r="M329" s="4" t="str">
        <f t="shared" si="333"/>
        <v>JZRSTHNLQLC</v>
      </c>
      <c r="N329" s="4" t="str">
        <f t="shared" si="333"/>
        <v/>
      </c>
      <c r="O329" s="4" t="str">
        <f t="shared" si="333"/>
        <v>vbgth</v>
      </c>
      <c r="P329" s="4" t="str">
        <f t="shared" si="333"/>
        <v>FRBMMRDLNWGDPMRF</v>
      </c>
      <c r="Q329" s="4" t="str">
        <f t="shared" si="333"/>
        <v>LHQQQPLMTPCCD</v>
      </c>
      <c r="R329" s="4" t="str">
        <f t="shared" si="333"/>
        <v>NHWHGJGDVL</v>
      </c>
      <c r="S329" s="4" t="str">
        <f t="shared" si="333"/>
        <v/>
      </c>
      <c r="U329" s="4" t="str">
        <f t="shared" si="12"/>
        <v>vl</v>
      </c>
      <c r="V329" s="4" t="str">
        <f t="array" ref="V329">LOWER(IFERROR(PROPER(CONCATENATE(MID(JOIN("",U329),LEN(JOIN("",U329))-ROW(INDIRECT("1:"&amp;LEN(JOIN("",U329))))+1,1))),""))</f>
        <v>lv</v>
      </c>
      <c r="X329" s="4">
        <f t="shared" si="13"/>
        <v>2</v>
      </c>
      <c r="Y329" s="4" t="b">
        <f t="shared" si="14"/>
        <v>1</v>
      </c>
    </row>
    <row r="330">
      <c r="A330" s="1" t="s">
        <v>259</v>
      </c>
      <c r="B330" s="4" t="str">
        <f>IFERROR(__xludf.DUMMYFUNCTION("SPLIT(A330,"" "")"),"move")</f>
        <v>move</v>
      </c>
      <c r="C330" s="4">
        <f>IFERROR(__xludf.DUMMYFUNCTION("""COMPUTED_VALUE"""),2.0)</f>
        <v>2</v>
      </c>
      <c r="D330" s="4" t="str">
        <f>IFERROR(__xludf.DUMMYFUNCTION("""COMPUTED_VALUE"""),"from")</f>
        <v>from</v>
      </c>
      <c r="E330" s="4">
        <f>IFERROR(__xludf.DUMMYFUNCTION("""COMPUTED_VALUE"""),8.0)</f>
        <v>8</v>
      </c>
      <c r="F330" s="4" t="str">
        <f>IFERROR(__xludf.DUMMYFUNCTION("""COMPUTED_VALUE"""),"to")</f>
        <v>to</v>
      </c>
      <c r="G330" s="4">
        <f>IFERROR(__xludf.DUMMYFUNCTION("""COMPUTED_VALUE"""),4.0)</f>
        <v>4</v>
      </c>
      <c r="I330" s="4">
        <f t="shared" si="15"/>
        <v>320</v>
      </c>
      <c r="K330" s="4" t="str">
        <f t="shared" ref="K330:S330" si="334">IFS(
K$9=$G330, UPPER(K329) &amp; $U329,
K$9=$E330, LEFT(K329,LEN(K329)-LEN($U329)),
1,UPPER(K329)
)</f>
        <v>M</v>
      </c>
      <c r="L330" s="4" t="str">
        <f t="shared" si="334"/>
        <v/>
      </c>
      <c r="M330" s="4" t="str">
        <f t="shared" si="334"/>
        <v>JZRSTHNLQLC</v>
      </c>
      <c r="N330" s="4" t="str">
        <f t="shared" si="334"/>
        <v>vl</v>
      </c>
      <c r="O330" s="4" t="str">
        <f t="shared" si="334"/>
        <v>VBGTH</v>
      </c>
      <c r="P330" s="4" t="str">
        <f t="shared" si="334"/>
        <v>FRBMMRDLNWGDPMRF</v>
      </c>
      <c r="Q330" s="4" t="str">
        <f t="shared" si="334"/>
        <v>LHQQQPLMTPCCD</v>
      </c>
      <c r="R330" s="4" t="str">
        <f t="shared" si="334"/>
        <v>NHWHGJGD</v>
      </c>
      <c r="S330" s="4" t="str">
        <f t="shared" si="334"/>
        <v/>
      </c>
      <c r="U330" s="4" t="str">
        <f t="shared" si="12"/>
        <v>gth</v>
      </c>
      <c r="V330" s="4" t="str">
        <f t="array" ref="V330">LOWER(IFERROR(PROPER(CONCATENATE(MID(JOIN("",U330),LEN(JOIN("",U330))-ROW(INDIRECT("1:"&amp;LEN(JOIN("",U330))))+1,1))),""))</f>
        <v>htg</v>
      </c>
      <c r="X330" s="4">
        <f t="shared" si="13"/>
        <v>3</v>
      </c>
      <c r="Y330" s="4" t="b">
        <f t="shared" si="14"/>
        <v>1</v>
      </c>
    </row>
    <row r="331">
      <c r="A331" s="1" t="s">
        <v>260</v>
      </c>
      <c r="B331" s="4" t="str">
        <f>IFERROR(__xludf.DUMMYFUNCTION("SPLIT(A331,"" "")"),"move")</f>
        <v>move</v>
      </c>
      <c r="C331" s="4">
        <f>IFERROR(__xludf.DUMMYFUNCTION("""COMPUTED_VALUE"""),3.0)</f>
        <v>3</v>
      </c>
      <c r="D331" s="4" t="str">
        <f>IFERROR(__xludf.DUMMYFUNCTION("""COMPUTED_VALUE"""),"from")</f>
        <v>from</v>
      </c>
      <c r="E331" s="4">
        <f>IFERROR(__xludf.DUMMYFUNCTION("""COMPUTED_VALUE"""),5.0)</f>
        <v>5</v>
      </c>
      <c r="F331" s="4" t="str">
        <f>IFERROR(__xludf.DUMMYFUNCTION("""COMPUTED_VALUE"""),"to")</f>
        <v>to</v>
      </c>
      <c r="G331" s="4">
        <f>IFERROR(__xludf.DUMMYFUNCTION("""COMPUTED_VALUE"""),2.0)</f>
        <v>2</v>
      </c>
      <c r="I331" s="4">
        <f t="shared" si="15"/>
        <v>321</v>
      </c>
      <c r="K331" s="4" t="str">
        <f t="shared" ref="K331:S331" si="335">IFS(
K$9=$G331, UPPER(K330) &amp; $U330,
K$9=$E331, LEFT(K330,LEN(K330)-LEN($U330)),
1,UPPER(K330)
)</f>
        <v>M</v>
      </c>
      <c r="L331" s="4" t="str">
        <f t="shared" si="335"/>
        <v>gth</v>
      </c>
      <c r="M331" s="4" t="str">
        <f t="shared" si="335"/>
        <v>JZRSTHNLQLC</v>
      </c>
      <c r="N331" s="4" t="str">
        <f t="shared" si="335"/>
        <v>VL</v>
      </c>
      <c r="O331" s="4" t="str">
        <f t="shared" si="335"/>
        <v>VB</v>
      </c>
      <c r="P331" s="4" t="str">
        <f t="shared" si="335"/>
        <v>FRBMMRDLNWGDPMRF</v>
      </c>
      <c r="Q331" s="4" t="str">
        <f t="shared" si="335"/>
        <v>LHQQQPLMTPCCD</v>
      </c>
      <c r="R331" s="4" t="str">
        <f t="shared" si="335"/>
        <v>NHWHGJGD</v>
      </c>
      <c r="S331" s="4" t="str">
        <f t="shared" si="335"/>
        <v/>
      </c>
      <c r="U331" s="4" t="str">
        <f t="shared" si="12"/>
        <v>th</v>
      </c>
      <c r="V331" s="4" t="str">
        <f t="array" ref="V331">LOWER(IFERROR(PROPER(CONCATENATE(MID(JOIN("",U331),LEN(JOIN("",U331))-ROW(INDIRECT("1:"&amp;LEN(JOIN("",U331))))+1,1))),""))</f>
        <v>ht</v>
      </c>
      <c r="X331" s="4">
        <f t="shared" si="13"/>
        <v>2</v>
      </c>
      <c r="Y331" s="4" t="b">
        <f t="shared" si="14"/>
        <v>1</v>
      </c>
    </row>
    <row r="332">
      <c r="A332" s="1" t="s">
        <v>261</v>
      </c>
      <c r="B332" s="4" t="str">
        <f>IFERROR(__xludf.DUMMYFUNCTION("SPLIT(A332,"" "")"),"move")</f>
        <v>move</v>
      </c>
      <c r="C332" s="4">
        <f>IFERROR(__xludf.DUMMYFUNCTION("""COMPUTED_VALUE"""),2.0)</f>
        <v>2</v>
      </c>
      <c r="D332" s="4" t="str">
        <f>IFERROR(__xludf.DUMMYFUNCTION("""COMPUTED_VALUE"""),"from")</f>
        <v>from</v>
      </c>
      <c r="E332" s="4">
        <f>IFERROR(__xludf.DUMMYFUNCTION("""COMPUTED_VALUE"""),2.0)</f>
        <v>2</v>
      </c>
      <c r="F332" s="4" t="str">
        <f>IFERROR(__xludf.DUMMYFUNCTION("""COMPUTED_VALUE"""),"to")</f>
        <v>to</v>
      </c>
      <c r="G332" s="4">
        <f>IFERROR(__xludf.DUMMYFUNCTION("""COMPUTED_VALUE"""),8.0)</f>
        <v>8</v>
      </c>
      <c r="I332" s="4">
        <f t="shared" si="15"/>
        <v>322</v>
      </c>
      <c r="K332" s="4" t="str">
        <f t="shared" ref="K332:S332" si="336">IFS(
K$9=$G332, UPPER(K331) &amp; $U331,
K$9=$E332, LEFT(K331,LEN(K331)-LEN($U331)),
1,UPPER(K331)
)</f>
        <v>M</v>
      </c>
      <c r="L332" s="4" t="str">
        <f t="shared" si="336"/>
        <v>g</v>
      </c>
      <c r="M332" s="4" t="str">
        <f t="shared" si="336"/>
        <v>JZRSTHNLQLC</v>
      </c>
      <c r="N332" s="4" t="str">
        <f t="shared" si="336"/>
        <v>VL</v>
      </c>
      <c r="O332" s="4" t="str">
        <f t="shared" si="336"/>
        <v>VB</v>
      </c>
      <c r="P332" s="4" t="str">
        <f t="shared" si="336"/>
        <v>FRBMMRDLNWGDPMRF</v>
      </c>
      <c r="Q332" s="4" t="str">
        <f t="shared" si="336"/>
        <v>LHQQQPLMTPCCD</v>
      </c>
      <c r="R332" s="4" t="str">
        <f t="shared" si="336"/>
        <v>NHWHGJGDth</v>
      </c>
      <c r="S332" s="4" t="str">
        <f t="shared" si="336"/>
        <v/>
      </c>
      <c r="U332" s="4" t="str">
        <f t="shared" si="12"/>
        <v>b</v>
      </c>
      <c r="V332" s="4" t="str">
        <f t="array" ref="V332">LOWER(IFERROR(PROPER(CONCATENATE(MID(JOIN("",U332),LEN(JOIN("",U332))-ROW(INDIRECT("1:"&amp;LEN(JOIN("",U332))))+1,1))),""))</f>
        <v>b</v>
      </c>
      <c r="X332" s="4">
        <f t="shared" si="13"/>
        <v>1</v>
      </c>
      <c r="Y332" s="4" t="b">
        <f t="shared" si="14"/>
        <v>1</v>
      </c>
    </row>
    <row r="333">
      <c r="A333" s="1" t="s">
        <v>155</v>
      </c>
      <c r="B333" s="4" t="str">
        <f>IFERROR(__xludf.DUMMYFUNCTION("SPLIT(A333,"" "")"),"move")</f>
        <v>move</v>
      </c>
      <c r="C333" s="4">
        <f>IFERROR(__xludf.DUMMYFUNCTION("""COMPUTED_VALUE"""),1.0)</f>
        <v>1</v>
      </c>
      <c r="D333" s="4" t="str">
        <f>IFERROR(__xludf.DUMMYFUNCTION("""COMPUTED_VALUE"""),"from")</f>
        <v>from</v>
      </c>
      <c r="E333" s="4">
        <f>IFERROR(__xludf.DUMMYFUNCTION("""COMPUTED_VALUE"""),5.0)</f>
        <v>5</v>
      </c>
      <c r="F333" s="4" t="str">
        <f>IFERROR(__xludf.DUMMYFUNCTION("""COMPUTED_VALUE"""),"to")</f>
        <v>to</v>
      </c>
      <c r="G333" s="4">
        <f>IFERROR(__xludf.DUMMYFUNCTION("""COMPUTED_VALUE"""),2.0)</f>
        <v>2</v>
      </c>
      <c r="I333" s="4">
        <f t="shared" si="15"/>
        <v>323</v>
      </c>
      <c r="K333" s="4" t="str">
        <f t="shared" ref="K333:S333" si="337">IFS(
K$9=$G333, UPPER(K332) &amp; $U332,
K$9=$E333, LEFT(K332,LEN(K332)-LEN($U332)),
1,UPPER(K332)
)</f>
        <v>M</v>
      </c>
      <c r="L333" s="4" t="str">
        <f t="shared" si="337"/>
        <v>Gb</v>
      </c>
      <c r="M333" s="4" t="str">
        <f t="shared" si="337"/>
        <v>JZRSTHNLQLC</v>
      </c>
      <c r="N333" s="4" t="str">
        <f t="shared" si="337"/>
        <v>VL</v>
      </c>
      <c r="O333" s="4" t="str">
        <f t="shared" si="337"/>
        <v>V</v>
      </c>
      <c r="P333" s="4" t="str">
        <f t="shared" si="337"/>
        <v>FRBMMRDLNWGDPMRF</v>
      </c>
      <c r="Q333" s="4" t="str">
        <f t="shared" si="337"/>
        <v>LHQQQPLMTPCCD</v>
      </c>
      <c r="R333" s="4" t="str">
        <f t="shared" si="337"/>
        <v>NHWHGJGDTH</v>
      </c>
      <c r="S333" s="4" t="str">
        <f t="shared" si="337"/>
        <v/>
      </c>
      <c r="U333" s="4" t="str">
        <f t="shared" si="12"/>
        <v>jgdth</v>
      </c>
      <c r="V333" s="4" t="str">
        <f t="array" ref="V333">LOWER(IFERROR(PROPER(CONCATENATE(MID(JOIN("",U333),LEN(JOIN("",U333))-ROW(INDIRECT("1:"&amp;LEN(JOIN("",U333))))+1,1))),""))</f>
        <v>htdgj</v>
      </c>
      <c r="X333" s="4">
        <f t="shared" si="13"/>
        <v>5</v>
      </c>
      <c r="Y333" s="4" t="b">
        <f t="shared" si="14"/>
        <v>1</v>
      </c>
    </row>
    <row r="334">
      <c r="A334" s="1" t="s">
        <v>262</v>
      </c>
      <c r="B334" s="4" t="str">
        <f>IFERROR(__xludf.DUMMYFUNCTION("SPLIT(A334,"" "")"),"move")</f>
        <v>move</v>
      </c>
      <c r="C334" s="4">
        <f>IFERROR(__xludf.DUMMYFUNCTION("""COMPUTED_VALUE"""),5.0)</f>
        <v>5</v>
      </c>
      <c r="D334" s="4" t="str">
        <f>IFERROR(__xludf.DUMMYFUNCTION("""COMPUTED_VALUE"""),"from")</f>
        <v>from</v>
      </c>
      <c r="E334" s="4">
        <f>IFERROR(__xludf.DUMMYFUNCTION("""COMPUTED_VALUE"""),8.0)</f>
        <v>8</v>
      </c>
      <c r="F334" s="4" t="str">
        <f>IFERROR(__xludf.DUMMYFUNCTION("""COMPUTED_VALUE"""),"to")</f>
        <v>to</v>
      </c>
      <c r="G334" s="4">
        <f>IFERROR(__xludf.DUMMYFUNCTION("""COMPUTED_VALUE"""),2.0)</f>
        <v>2</v>
      </c>
      <c r="I334" s="4">
        <f t="shared" si="15"/>
        <v>324</v>
      </c>
      <c r="K334" s="4" t="str">
        <f t="shared" ref="K334:S334" si="338">IFS(
K$9=$G334, UPPER(K333) &amp; $U333,
K$9=$E334, LEFT(K333,LEN(K333)-LEN($U333)),
1,UPPER(K333)
)</f>
        <v>M</v>
      </c>
      <c r="L334" s="4" t="str">
        <f t="shared" si="338"/>
        <v>GBjgdth</v>
      </c>
      <c r="M334" s="4" t="str">
        <f t="shared" si="338"/>
        <v>JZRSTHNLQLC</v>
      </c>
      <c r="N334" s="4" t="str">
        <f t="shared" si="338"/>
        <v>VL</v>
      </c>
      <c r="O334" s="4" t="str">
        <f t="shared" si="338"/>
        <v>V</v>
      </c>
      <c r="P334" s="4" t="str">
        <f t="shared" si="338"/>
        <v>FRBMMRDLNWGDPMRF</v>
      </c>
      <c r="Q334" s="4" t="str">
        <f t="shared" si="338"/>
        <v>LHQQQPLMTPCCD</v>
      </c>
      <c r="R334" s="4" t="str">
        <f t="shared" si="338"/>
        <v>NHWHG</v>
      </c>
      <c r="S334" s="4" t="str">
        <f t="shared" si="338"/>
        <v/>
      </c>
      <c r="U334" s="4" t="str">
        <f t="shared" si="12"/>
        <v>lmtpccd</v>
      </c>
      <c r="V334" s="4" t="str">
        <f t="array" ref="V334">LOWER(IFERROR(PROPER(CONCATENATE(MID(JOIN("",U334),LEN(JOIN("",U334))-ROW(INDIRECT("1:"&amp;LEN(JOIN("",U334))))+1,1))),""))</f>
        <v>dccptml</v>
      </c>
      <c r="X334" s="4">
        <f t="shared" si="13"/>
        <v>7</v>
      </c>
      <c r="Y334" s="4" t="b">
        <f t="shared" si="14"/>
        <v>1</v>
      </c>
    </row>
    <row r="335">
      <c r="A335" s="1" t="s">
        <v>263</v>
      </c>
      <c r="B335" s="4" t="str">
        <f>IFERROR(__xludf.DUMMYFUNCTION("SPLIT(A335,"" "")"),"move")</f>
        <v>move</v>
      </c>
      <c r="C335" s="4">
        <f>IFERROR(__xludf.DUMMYFUNCTION("""COMPUTED_VALUE"""),7.0)</f>
        <v>7</v>
      </c>
      <c r="D335" s="4" t="str">
        <f>IFERROR(__xludf.DUMMYFUNCTION("""COMPUTED_VALUE"""),"from")</f>
        <v>from</v>
      </c>
      <c r="E335" s="4">
        <f>IFERROR(__xludf.DUMMYFUNCTION("""COMPUTED_VALUE"""),7.0)</f>
        <v>7</v>
      </c>
      <c r="F335" s="4" t="str">
        <f>IFERROR(__xludf.DUMMYFUNCTION("""COMPUTED_VALUE"""),"to")</f>
        <v>to</v>
      </c>
      <c r="G335" s="4">
        <f>IFERROR(__xludf.DUMMYFUNCTION("""COMPUTED_VALUE"""),2.0)</f>
        <v>2</v>
      </c>
      <c r="I335" s="4">
        <f t="shared" si="15"/>
        <v>325</v>
      </c>
      <c r="K335" s="4" t="str">
        <f t="shared" ref="K335:S335" si="339">IFS(
K$9=$G335, UPPER(K334) &amp; $U334,
K$9=$E335, LEFT(K334,LEN(K334)-LEN($U334)),
1,UPPER(K334)
)</f>
        <v>M</v>
      </c>
      <c r="L335" s="4" t="str">
        <f t="shared" si="339"/>
        <v>GBJGDTHlmtpccd</v>
      </c>
      <c r="M335" s="4" t="str">
        <f t="shared" si="339"/>
        <v>JZRSTHNLQLC</v>
      </c>
      <c r="N335" s="4" t="str">
        <f t="shared" si="339"/>
        <v>VL</v>
      </c>
      <c r="O335" s="4" t="str">
        <f t="shared" si="339"/>
        <v>V</v>
      </c>
      <c r="P335" s="4" t="str">
        <f t="shared" si="339"/>
        <v>FRBMMRDLNWGDPMRF</v>
      </c>
      <c r="Q335" s="4" t="str">
        <f t="shared" si="339"/>
        <v>LHQQQP</v>
      </c>
      <c r="R335" s="4" t="str">
        <f t="shared" si="339"/>
        <v>NHWHG</v>
      </c>
      <c r="S335" s="4" t="str">
        <f t="shared" si="339"/>
        <v/>
      </c>
      <c r="U335" s="4" t="str">
        <f t="shared" si="12"/>
        <v>hwhg</v>
      </c>
      <c r="V335" s="4" t="str">
        <f t="array" ref="V335">LOWER(IFERROR(PROPER(CONCATENATE(MID(JOIN("",U335),LEN(JOIN("",U335))-ROW(INDIRECT("1:"&amp;LEN(JOIN("",U335))))+1,1))),""))</f>
        <v>ghwh</v>
      </c>
      <c r="X335" s="4">
        <f t="shared" si="13"/>
        <v>4</v>
      </c>
      <c r="Y335" s="4" t="b">
        <f t="shared" si="14"/>
        <v>1</v>
      </c>
    </row>
    <row r="336">
      <c r="A336" s="1" t="s">
        <v>264</v>
      </c>
      <c r="B336" s="4" t="str">
        <f>IFERROR(__xludf.DUMMYFUNCTION("SPLIT(A336,"" "")"),"move")</f>
        <v>move</v>
      </c>
      <c r="C336" s="4">
        <f>IFERROR(__xludf.DUMMYFUNCTION("""COMPUTED_VALUE"""),4.0)</f>
        <v>4</v>
      </c>
      <c r="D336" s="4" t="str">
        <f>IFERROR(__xludf.DUMMYFUNCTION("""COMPUTED_VALUE"""),"from")</f>
        <v>from</v>
      </c>
      <c r="E336" s="4">
        <f>IFERROR(__xludf.DUMMYFUNCTION("""COMPUTED_VALUE"""),8.0)</f>
        <v>8</v>
      </c>
      <c r="F336" s="4" t="str">
        <f>IFERROR(__xludf.DUMMYFUNCTION("""COMPUTED_VALUE"""),"to")</f>
        <v>to</v>
      </c>
      <c r="G336" s="4">
        <f>IFERROR(__xludf.DUMMYFUNCTION("""COMPUTED_VALUE"""),9.0)</f>
        <v>9</v>
      </c>
      <c r="I336" s="4">
        <f t="shared" si="15"/>
        <v>326</v>
      </c>
      <c r="K336" s="4" t="str">
        <f t="shared" ref="K336:S336" si="340">IFS(
K$9=$G336, UPPER(K335) &amp; $U335,
K$9=$E336, LEFT(K335,LEN(K335)-LEN($U335)),
1,UPPER(K335)
)</f>
        <v>M</v>
      </c>
      <c r="L336" s="4" t="str">
        <f t="shared" si="340"/>
        <v>GBJGDTHLMTPCCD</v>
      </c>
      <c r="M336" s="4" t="str">
        <f t="shared" si="340"/>
        <v>JZRSTHNLQLC</v>
      </c>
      <c r="N336" s="4" t="str">
        <f t="shared" si="340"/>
        <v>VL</v>
      </c>
      <c r="O336" s="4" t="str">
        <f t="shared" si="340"/>
        <v>V</v>
      </c>
      <c r="P336" s="4" t="str">
        <f t="shared" si="340"/>
        <v>FRBMMRDLNWGDPMRF</v>
      </c>
      <c r="Q336" s="4" t="str">
        <f t="shared" si="340"/>
        <v>LHQQQP</v>
      </c>
      <c r="R336" s="4" t="str">
        <f t="shared" si="340"/>
        <v>N</v>
      </c>
      <c r="S336" s="4" t="str">
        <f t="shared" si="340"/>
        <v>hwhg</v>
      </c>
      <c r="U336" s="4" t="str">
        <f t="shared" si="12"/>
        <v>qp</v>
      </c>
      <c r="V336" s="4" t="str">
        <f t="array" ref="V336">LOWER(IFERROR(PROPER(CONCATENATE(MID(JOIN("",U336),LEN(JOIN("",U336))-ROW(INDIRECT("1:"&amp;LEN(JOIN("",U336))))+1,1))),""))</f>
        <v>pq</v>
      </c>
      <c r="X336" s="4">
        <f t="shared" si="13"/>
        <v>2</v>
      </c>
      <c r="Y336" s="4" t="b">
        <f t="shared" si="14"/>
        <v>1</v>
      </c>
    </row>
    <row r="337">
      <c r="A337" s="1" t="s">
        <v>73</v>
      </c>
      <c r="B337" s="4" t="str">
        <f>IFERROR(__xludf.DUMMYFUNCTION("SPLIT(A337,"" "")"),"move")</f>
        <v>move</v>
      </c>
      <c r="C337" s="4">
        <f>IFERROR(__xludf.DUMMYFUNCTION("""COMPUTED_VALUE"""),2.0)</f>
        <v>2</v>
      </c>
      <c r="D337" s="4" t="str">
        <f>IFERROR(__xludf.DUMMYFUNCTION("""COMPUTED_VALUE"""),"from")</f>
        <v>from</v>
      </c>
      <c r="E337" s="4">
        <f>IFERROR(__xludf.DUMMYFUNCTION("""COMPUTED_VALUE"""),7.0)</f>
        <v>7</v>
      </c>
      <c r="F337" s="4" t="str">
        <f>IFERROR(__xludf.DUMMYFUNCTION("""COMPUTED_VALUE"""),"to")</f>
        <v>to</v>
      </c>
      <c r="G337" s="4">
        <f>IFERROR(__xludf.DUMMYFUNCTION("""COMPUTED_VALUE"""),6.0)</f>
        <v>6</v>
      </c>
      <c r="I337" s="4">
        <f t="shared" si="15"/>
        <v>327</v>
      </c>
      <c r="K337" s="4" t="str">
        <f t="shared" ref="K337:S337" si="341">IFS(
K$9=$G337, UPPER(K336) &amp; $U336,
K$9=$E337, LEFT(K336,LEN(K336)-LEN($U336)),
1,UPPER(K336)
)</f>
        <v>M</v>
      </c>
      <c r="L337" s="4" t="str">
        <f t="shared" si="341"/>
        <v>GBJGDTHLMTPCCD</v>
      </c>
      <c r="M337" s="4" t="str">
        <f t="shared" si="341"/>
        <v>JZRSTHNLQLC</v>
      </c>
      <c r="N337" s="4" t="str">
        <f t="shared" si="341"/>
        <v>VL</v>
      </c>
      <c r="O337" s="4" t="str">
        <f t="shared" si="341"/>
        <v>V</v>
      </c>
      <c r="P337" s="4" t="str">
        <f t="shared" si="341"/>
        <v>FRBMMRDLNWGDPMRFqp</v>
      </c>
      <c r="Q337" s="4" t="str">
        <f t="shared" si="341"/>
        <v>LHQQ</v>
      </c>
      <c r="R337" s="4" t="str">
        <f t="shared" si="341"/>
        <v>N</v>
      </c>
      <c r="S337" s="4" t="str">
        <f t="shared" si="341"/>
        <v>HWHG</v>
      </c>
      <c r="U337" s="4" t="str">
        <f t="shared" si="12"/>
        <v>hwhg</v>
      </c>
      <c r="V337" s="4" t="str">
        <f t="array" ref="V337">LOWER(IFERROR(PROPER(CONCATENATE(MID(JOIN("",U337),LEN(JOIN("",U337))-ROW(INDIRECT("1:"&amp;LEN(JOIN("",U337))))+1,1))),""))</f>
        <v>ghwh</v>
      </c>
      <c r="X337" s="4">
        <f t="shared" si="13"/>
        <v>4</v>
      </c>
      <c r="Y337" s="4" t="b">
        <f t="shared" si="14"/>
        <v>1</v>
      </c>
    </row>
    <row r="338">
      <c r="A338" s="1" t="s">
        <v>265</v>
      </c>
      <c r="B338" s="4" t="str">
        <f>IFERROR(__xludf.DUMMYFUNCTION("SPLIT(A338,"" "")"),"move")</f>
        <v>move</v>
      </c>
      <c r="C338" s="4">
        <f>IFERROR(__xludf.DUMMYFUNCTION("""COMPUTED_VALUE"""),4.0)</f>
        <v>4</v>
      </c>
      <c r="D338" s="4" t="str">
        <f>IFERROR(__xludf.DUMMYFUNCTION("""COMPUTED_VALUE"""),"from")</f>
        <v>from</v>
      </c>
      <c r="E338" s="4">
        <f>IFERROR(__xludf.DUMMYFUNCTION("""COMPUTED_VALUE"""),9.0)</f>
        <v>9</v>
      </c>
      <c r="F338" s="4" t="str">
        <f>IFERROR(__xludf.DUMMYFUNCTION("""COMPUTED_VALUE"""),"to")</f>
        <v>to</v>
      </c>
      <c r="G338" s="4">
        <f>IFERROR(__xludf.DUMMYFUNCTION("""COMPUTED_VALUE"""),7.0)</f>
        <v>7</v>
      </c>
      <c r="I338" s="4">
        <f t="shared" si="15"/>
        <v>328</v>
      </c>
      <c r="K338" s="4" t="str">
        <f t="shared" ref="K338:S338" si="342">IFS(
K$9=$G338, UPPER(K337) &amp; $U337,
K$9=$E338, LEFT(K337,LEN(K337)-LEN($U337)),
1,UPPER(K337)
)</f>
        <v>M</v>
      </c>
      <c r="L338" s="4" t="str">
        <f t="shared" si="342"/>
        <v>GBJGDTHLMTPCCD</v>
      </c>
      <c r="M338" s="4" t="str">
        <f t="shared" si="342"/>
        <v>JZRSTHNLQLC</v>
      </c>
      <c r="N338" s="4" t="str">
        <f t="shared" si="342"/>
        <v>VL</v>
      </c>
      <c r="O338" s="4" t="str">
        <f t="shared" si="342"/>
        <v>V</v>
      </c>
      <c r="P338" s="4" t="str">
        <f t="shared" si="342"/>
        <v>FRBMMRDLNWGDPMRFQP</v>
      </c>
      <c r="Q338" s="4" t="str">
        <f t="shared" si="342"/>
        <v>LHQQhwhg</v>
      </c>
      <c r="R338" s="4" t="str">
        <f t="shared" si="342"/>
        <v>N</v>
      </c>
      <c r="S338" s="4" t="str">
        <f t="shared" si="342"/>
        <v/>
      </c>
      <c r="U338" s="4" t="str">
        <f t="shared" si="12"/>
        <v>mtpccd</v>
      </c>
      <c r="V338" s="4" t="str">
        <f t="array" ref="V338">LOWER(IFERROR(PROPER(CONCATENATE(MID(JOIN("",U338),LEN(JOIN("",U338))-ROW(INDIRECT("1:"&amp;LEN(JOIN("",U338))))+1,1))),""))</f>
        <v>dccptm</v>
      </c>
      <c r="X338" s="4">
        <f t="shared" si="13"/>
        <v>6</v>
      </c>
      <c r="Y338" s="4" t="b">
        <f t="shared" si="14"/>
        <v>1</v>
      </c>
    </row>
    <row r="339">
      <c r="A339" s="1" t="s">
        <v>266</v>
      </c>
      <c r="B339" s="4" t="str">
        <f>IFERROR(__xludf.DUMMYFUNCTION("SPLIT(A339,"" "")"),"move")</f>
        <v>move</v>
      </c>
      <c r="C339" s="4">
        <f>IFERROR(__xludf.DUMMYFUNCTION("""COMPUTED_VALUE"""),6.0)</f>
        <v>6</v>
      </c>
      <c r="D339" s="4" t="str">
        <f>IFERROR(__xludf.DUMMYFUNCTION("""COMPUTED_VALUE"""),"from")</f>
        <v>from</v>
      </c>
      <c r="E339" s="4">
        <f>IFERROR(__xludf.DUMMYFUNCTION("""COMPUTED_VALUE"""),2.0)</f>
        <v>2</v>
      </c>
      <c r="F339" s="4" t="str">
        <f>IFERROR(__xludf.DUMMYFUNCTION("""COMPUTED_VALUE"""),"to")</f>
        <v>to</v>
      </c>
      <c r="G339" s="4">
        <f>IFERROR(__xludf.DUMMYFUNCTION("""COMPUTED_VALUE"""),4.0)</f>
        <v>4</v>
      </c>
      <c r="I339" s="4">
        <f t="shared" si="15"/>
        <v>329</v>
      </c>
      <c r="K339" s="4" t="str">
        <f t="shared" ref="K339:S339" si="343">IFS(
K$9=$G339, UPPER(K338) &amp; $U338,
K$9=$E339, LEFT(K338,LEN(K338)-LEN($U338)),
1,UPPER(K338)
)</f>
        <v>M</v>
      </c>
      <c r="L339" s="4" t="str">
        <f t="shared" si="343"/>
        <v>GBJGDTHL</v>
      </c>
      <c r="M339" s="4" t="str">
        <f t="shared" si="343"/>
        <v>JZRSTHNLQLC</v>
      </c>
      <c r="N339" s="4" t="str">
        <f t="shared" si="343"/>
        <v>VLmtpccd</v>
      </c>
      <c r="O339" s="4" t="str">
        <f t="shared" si="343"/>
        <v>V</v>
      </c>
      <c r="P339" s="4" t="str">
        <f t="shared" si="343"/>
        <v>FRBMMRDLNWGDPMRFQP</v>
      </c>
      <c r="Q339" s="4" t="str">
        <f t="shared" si="343"/>
        <v>LHQQHWHG</v>
      </c>
      <c r="R339" s="4" t="str">
        <f t="shared" si="343"/>
        <v>N</v>
      </c>
      <c r="S339" s="4" t="str">
        <f t="shared" si="343"/>
        <v/>
      </c>
      <c r="U339" s="4" t="str">
        <f t="shared" si="12"/>
        <v>v</v>
      </c>
      <c r="V339" s="4" t="str">
        <f t="array" ref="V339">LOWER(IFERROR(PROPER(CONCATENATE(MID(JOIN("",U339),LEN(JOIN("",U339))-ROW(INDIRECT("1:"&amp;LEN(JOIN("",U339))))+1,1))),""))</f>
        <v>v</v>
      </c>
      <c r="X339" s="4">
        <f t="shared" si="13"/>
        <v>1</v>
      </c>
      <c r="Y339" s="4" t="b">
        <f t="shared" si="14"/>
        <v>1</v>
      </c>
    </row>
    <row r="340">
      <c r="A340" s="1" t="s">
        <v>33</v>
      </c>
      <c r="B340" s="4" t="str">
        <f>IFERROR(__xludf.DUMMYFUNCTION("SPLIT(A340,"" "")"),"move")</f>
        <v>move</v>
      </c>
      <c r="C340" s="4">
        <f>IFERROR(__xludf.DUMMYFUNCTION("""COMPUTED_VALUE"""),1.0)</f>
        <v>1</v>
      </c>
      <c r="D340" s="4" t="str">
        <f>IFERROR(__xludf.DUMMYFUNCTION("""COMPUTED_VALUE"""),"from")</f>
        <v>from</v>
      </c>
      <c r="E340" s="4">
        <f>IFERROR(__xludf.DUMMYFUNCTION("""COMPUTED_VALUE"""),5.0)</f>
        <v>5</v>
      </c>
      <c r="F340" s="4" t="str">
        <f>IFERROR(__xludf.DUMMYFUNCTION("""COMPUTED_VALUE"""),"to")</f>
        <v>to</v>
      </c>
      <c r="G340" s="4">
        <f>IFERROR(__xludf.DUMMYFUNCTION("""COMPUTED_VALUE"""),6.0)</f>
        <v>6</v>
      </c>
      <c r="I340" s="4">
        <f t="shared" si="15"/>
        <v>330</v>
      </c>
      <c r="K340" s="4" t="str">
        <f t="shared" ref="K340:S340" si="344">IFS(
K$9=$G340, UPPER(K339) &amp; $U339,
K$9=$E340, LEFT(K339,LEN(K339)-LEN($U339)),
1,UPPER(K339)
)</f>
        <v>M</v>
      </c>
      <c r="L340" s="4" t="str">
        <f t="shared" si="344"/>
        <v>GBJGDTHL</v>
      </c>
      <c r="M340" s="4" t="str">
        <f t="shared" si="344"/>
        <v>JZRSTHNLQLC</v>
      </c>
      <c r="N340" s="4" t="str">
        <f t="shared" si="344"/>
        <v>VLMTPCCD</v>
      </c>
      <c r="O340" s="4" t="str">
        <f t="shared" si="344"/>
        <v/>
      </c>
      <c r="P340" s="4" t="str">
        <f t="shared" si="344"/>
        <v>FRBMMRDLNWGDPMRFQPv</v>
      </c>
      <c r="Q340" s="4" t="str">
        <f t="shared" si="344"/>
        <v>LHQQHWHG</v>
      </c>
      <c r="R340" s="4" t="str">
        <f t="shared" si="344"/>
        <v>N</v>
      </c>
      <c r="S340" s="4" t="str">
        <f t="shared" si="344"/>
        <v/>
      </c>
      <c r="U340" s="4" t="str">
        <f t="shared" si="12"/>
        <v>nlqlc</v>
      </c>
      <c r="V340" s="4" t="str">
        <f t="array" ref="V340">LOWER(IFERROR(PROPER(CONCATENATE(MID(JOIN("",U340),LEN(JOIN("",U340))-ROW(INDIRECT("1:"&amp;LEN(JOIN("",U340))))+1,1))),""))</f>
        <v>clqln</v>
      </c>
      <c r="X340" s="4">
        <f t="shared" si="13"/>
        <v>5</v>
      </c>
      <c r="Y340" s="4" t="b">
        <f t="shared" si="14"/>
        <v>1</v>
      </c>
    </row>
    <row r="341">
      <c r="A341" s="1" t="s">
        <v>258</v>
      </c>
      <c r="B341" s="4" t="str">
        <f>IFERROR(__xludf.DUMMYFUNCTION("SPLIT(A341,"" "")"),"move")</f>
        <v>move</v>
      </c>
      <c r="C341" s="4">
        <f>IFERROR(__xludf.DUMMYFUNCTION("""COMPUTED_VALUE"""),5.0)</f>
        <v>5</v>
      </c>
      <c r="D341" s="4" t="str">
        <f>IFERROR(__xludf.DUMMYFUNCTION("""COMPUTED_VALUE"""),"from")</f>
        <v>from</v>
      </c>
      <c r="E341" s="4">
        <f>IFERROR(__xludf.DUMMYFUNCTION("""COMPUTED_VALUE"""),3.0)</f>
        <v>3</v>
      </c>
      <c r="F341" s="4" t="str">
        <f>IFERROR(__xludf.DUMMYFUNCTION("""COMPUTED_VALUE"""),"to")</f>
        <v>to</v>
      </c>
      <c r="G341" s="4">
        <f>IFERROR(__xludf.DUMMYFUNCTION("""COMPUTED_VALUE"""),5.0)</f>
        <v>5</v>
      </c>
      <c r="I341" s="4">
        <f t="shared" si="15"/>
        <v>331</v>
      </c>
      <c r="K341" s="4" t="str">
        <f t="shared" ref="K341:S341" si="345">IFS(
K$9=$G341, UPPER(K340) &amp; $U340,
K$9=$E341, LEFT(K340,LEN(K340)-LEN($U340)),
1,UPPER(K340)
)</f>
        <v>M</v>
      </c>
      <c r="L341" s="4" t="str">
        <f t="shared" si="345"/>
        <v>GBJGDTHL</v>
      </c>
      <c r="M341" s="4" t="str">
        <f t="shared" si="345"/>
        <v>JZRSTH</v>
      </c>
      <c r="N341" s="4" t="str">
        <f t="shared" si="345"/>
        <v>VLMTPCCD</v>
      </c>
      <c r="O341" s="4" t="str">
        <f t="shared" si="345"/>
        <v>nlqlc</v>
      </c>
      <c r="P341" s="4" t="str">
        <f t="shared" si="345"/>
        <v>FRBMMRDLNWGDPMRFQPV</v>
      </c>
      <c r="Q341" s="4" t="str">
        <f t="shared" si="345"/>
        <v>LHQQHWHG</v>
      </c>
      <c r="R341" s="4" t="str">
        <f t="shared" si="345"/>
        <v>N</v>
      </c>
      <c r="S341" s="4" t="str">
        <f t="shared" si="345"/>
        <v/>
      </c>
      <c r="U341" s="4" t="str">
        <f t="shared" si="12"/>
        <v>n</v>
      </c>
      <c r="V341" s="4" t="str">
        <f t="array" ref="V341">LOWER(IFERROR(PROPER(CONCATENATE(MID(JOIN("",U341),LEN(JOIN("",U341))-ROW(INDIRECT("1:"&amp;LEN(JOIN("",U341))))+1,1))),""))</f>
        <v>n</v>
      </c>
      <c r="X341" s="4">
        <f t="shared" si="13"/>
        <v>1</v>
      </c>
      <c r="Y341" s="4" t="b">
        <f t="shared" si="14"/>
        <v>1</v>
      </c>
    </row>
    <row r="342">
      <c r="A342" s="1" t="s">
        <v>162</v>
      </c>
      <c r="B342" s="4" t="str">
        <f>IFERROR(__xludf.DUMMYFUNCTION("SPLIT(A342,"" "")"),"move")</f>
        <v>move</v>
      </c>
      <c r="C342" s="4">
        <f>IFERROR(__xludf.DUMMYFUNCTION("""COMPUTED_VALUE"""),1.0)</f>
        <v>1</v>
      </c>
      <c r="D342" s="4" t="str">
        <f>IFERROR(__xludf.DUMMYFUNCTION("""COMPUTED_VALUE"""),"from")</f>
        <v>from</v>
      </c>
      <c r="E342" s="4">
        <f>IFERROR(__xludf.DUMMYFUNCTION("""COMPUTED_VALUE"""),8.0)</f>
        <v>8</v>
      </c>
      <c r="F342" s="4" t="str">
        <f>IFERROR(__xludf.DUMMYFUNCTION("""COMPUTED_VALUE"""),"to")</f>
        <v>to</v>
      </c>
      <c r="G342" s="4">
        <f>IFERROR(__xludf.DUMMYFUNCTION("""COMPUTED_VALUE"""),1.0)</f>
        <v>1</v>
      </c>
      <c r="I342" s="4">
        <f t="shared" si="15"/>
        <v>332</v>
      </c>
      <c r="K342" s="4" t="str">
        <f t="shared" ref="K342:S342" si="346">IFS(
K$9=$G342, UPPER(K341) &amp; $U341,
K$9=$E342, LEFT(K341,LEN(K341)-LEN($U341)),
1,UPPER(K341)
)</f>
        <v>Mn</v>
      </c>
      <c r="L342" s="4" t="str">
        <f t="shared" si="346"/>
        <v>GBJGDTHL</v>
      </c>
      <c r="M342" s="4" t="str">
        <f t="shared" si="346"/>
        <v>JZRSTH</v>
      </c>
      <c r="N342" s="4" t="str">
        <f t="shared" si="346"/>
        <v>VLMTPCCD</v>
      </c>
      <c r="O342" s="4" t="str">
        <f t="shared" si="346"/>
        <v>NLQLC</v>
      </c>
      <c r="P342" s="4" t="str">
        <f t="shared" si="346"/>
        <v>FRBMMRDLNWGDPMRFQPV</v>
      </c>
      <c r="Q342" s="4" t="str">
        <f t="shared" si="346"/>
        <v>LHQQHWHG</v>
      </c>
      <c r="R342" s="4" t="str">
        <f t="shared" si="346"/>
        <v/>
      </c>
      <c r="S342" s="4" t="str">
        <f t="shared" si="346"/>
        <v/>
      </c>
      <c r="U342" s="4" t="str">
        <f t="shared" si="12"/>
        <v>wgdpmrfqpv</v>
      </c>
      <c r="V342" s="4" t="str">
        <f t="array" ref="V342">LOWER(IFERROR(PROPER(CONCATENATE(MID(JOIN("",U342),LEN(JOIN("",U342))-ROW(INDIRECT("1:"&amp;LEN(JOIN("",U342))))+1,1))),""))</f>
        <v>vpqfrmpdgw</v>
      </c>
      <c r="X342" s="4">
        <f t="shared" si="13"/>
        <v>10</v>
      </c>
      <c r="Y342" s="4" t="b">
        <f t="shared" si="14"/>
        <v>1</v>
      </c>
    </row>
    <row r="343">
      <c r="A343" s="1" t="s">
        <v>229</v>
      </c>
      <c r="B343" s="4" t="str">
        <f>IFERROR(__xludf.DUMMYFUNCTION("SPLIT(A343,"" "")"),"move")</f>
        <v>move</v>
      </c>
      <c r="C343" s="4">
        <f>IFERROR(__xludf.DUMMYFUNCTION("""COMPUTED_VALUE"""),10.0)</f>
        <v>10</v>
      </c>
      <c r="D343" s="4" t="str">
        <f>IFERROR(__xludf.DUMMYFUNCTION("""COMPUTED_VALUE"""),"from")</f>
        <v>from</v>
      </c>
      <c r="E343" s="4">
        <f>IFERROR(__xludf.DUMMYFUNCTION("""COMPUTED_VALUE"""),6.0)</f>
        <v>6</v>
      </c>
      <c r="F343" s="4" t="str">
        <f>IFERROR(__xludf.DUMMYFUNCTION("""COMPUTED_VALUE"""),"to")</f>
        <v>to</v>
      </c>
      <c r="G343" s="4">
        <f>IFERROR(__xludf.DUMMYFUNCTION("""COMPUTED_VALUE"""),3.0)</f>
        <v>3</v>
      </c>
      <c r="I343" s="4">
        <f t="shared" si="15"/>
        <v>333</v>
      </c>
      <c r="K343" s="4" t="str">
        <f t="shared" ref="K343:S343" si="347">IFS(
K$9=$G343, UPPER(K342) &amp; $U342,
K$9=$E343, LEFT(K342,LEN(K342)-LEN($U342)),
1,UPPER(K342)
)</f>
        <v>MN</v>
      </c>
      <c r="L343" s="4" t="str">
        <f t="shared" si="347"/>
        <v>GBJGDTHL</v>
      </c>
      <c r="M343" s="4" t="str">
        <f t="shared" si="347"/>
        <v>JZRSTHwgdpmrfqpv</v>
      </c>
      <c r="N343" s="4" t="str">
        <f t="shared" si="347"/>
        <v>VLMTPCCD</v>
      </c>
      <c r="O343" s="4" t="str">
        <f t="shared" si="347"/>
        <v>NLQLC</v>
      </c>
      <c r="P343" s="4" t="str">
        <f t="shared" si="347"/>
        <v>FRBMMRDLN</v>
      </c>
      <c r="Q343" s="4" t="str">
        <f t="shared" si="347"/>
        <v>LHQQHWHG</v>
      </c>
      <c r="R343" s="4" t="str">
        <f t="shared" si="347"/>
        <v/>
      </c>
      <c r="S343" s="4" t="str">
        <f t="shared" si="347"/>
        <v/>
      </c>
      <c r="U343" s="4" t="str">
        <f t="shared" si="12"/>
        <v>gbjgdthl</v>
      </c>
      <c r="V343" s="4" t="str">
        <f t="array" ref="V343">LOWER(IFERROR(PROPER(CONCATENATE(MID(JOIN("",U343),LEN(JOIN("",U343))-ROW(INDIRECT("1:"&amp;LEN(JOIN("",U343))))+1,1))),""))</f>
        <v>lhtdgjbg</v>
      </c>
      <c r="X343" s="4">
        <f t="shared" si="13"/>
        <v>8</v>
      </c>
      <c r="Y343" s="4" t="b">
        <f t="shared" si="14"/>
        <v>1</v>
      </c>
    </row>
    <row r="344">
      <c r="A344" s="1" t="s">
        <v>267</v>
      </c>
      <c r="B344" s="4" t="str">
        <f>IFERROR(__xludf.DUMMYFUNCTION("SPLIT(A344,"" "")"),"move")</f>
        <v>move</v>
      </c>
      <c r="C344" s="4">
        <f>IFERROR(__xludf.DUMMYFUNCTION("""COMPUTED_VALUE"""),8.0)</f>
        <v>8</v>
      </c>
      <c r="D344" s="4" t="str">
        <f>IFERROR(__xludf.DUMMYFUNCTION("""COMPUTED_VALUE"""),"from")</f>
        <v>from</v>
      </c>
      <c r="E344" s="4">
        <f>IFERROR(__xludf.DUMMYFUNCTION("""COMPUTED_VALUE"""),2.0)</f>
        <v>2</v>
      </c>
      <c r="F344" s="4" t="str">
        <f>IFERROR(__xludf.DUMMYFUNCTION("""COMPUTED_VALUE"""),"to")</f>
        <v>to</v>
      </c>
      <c r="G344" s="4">
        <f>IFERROR(__xludf.DUMMYFUNCTION("""COMPUTED_VALUE"""),8.0)</f>
        <v>8</v>
      </c>
      <c r="I344" s="4">
        <f t="shared" si="15"/>
        <v>334</v>
      </c>
      <c r="K344" s="4" t="str">
        <f t="shared" ref="K344:S344" si="348">IFS(
K$9=$G344, UPPER(K343) &amp; $U343,
K$9=$E344, LEFT(K343,LEN(K343)-LEN($U343)),
1,UPPER(K343)
)</f>
        <v>MN</v>
      </c>
      <c r="L344" s="4" t="str">
        <f t="shared" si="348"/>
        <v/>
      </c>
      <c r="M344" s="4" t="str">
        <f t="shared" si="348"/>
        <v>JZRSTHWGDPMRFQPV</v>
      </c>
      <c r="N344" s="4" t="str">
        <f t="shared" si="348"/>
        <v>VLMTPCCD</v>
      </c>
      <c r="O344" s="4" t="str">
        <f t="shared" si="348"/>
        <v>NLQLC</v>
      </c>
      <c r="P344" s="4" t="str">
        <f t="shared" si="348"/>
        <v>FRBMMRDLN</v>
      </c>
      <c r="Q344" s="4" t="str">
        <f t="shared" si="348"/>
        <v>LHQQHWHG</v>
      </c>
      <c r="R344" s="4" t="str">
        <f t="shared" si="348"/>
        <v>gbjgdthl</v>
      </c>
      <c r="S344" s="4" t="str">
        <f t="shared" si="348"/>
        <v/>
      </c>
      <c r="U344" s="4" t="str">
        <f t="shared" si="12"/>
        <v>l</v>
      </c>
      <c r="V344" s="4" t="str">
        <f t="array" ref="V344">LOWER(IFERROR(PROPER(CONCATENATE(MID(JOIN("",U344),LEN(JOIN("",U344))-ROW(INDIRECT("1:"&amp;LEN(JOIN("",U344))))+1,1))),""))</f>
        <v>l</v>
      </c>
      <c r="X344" s="4">
        <f t="shared" si="13"/>
        <v>1</v>
      </c>
      <c r="Y344" s="4" t="b">
        <f t="shared" si="14"/>
        <v>1</v>
      </c>
    </row>
    <row r="345">
      <c r="A345" s="1" t="s">
        <v>162</v>
      </c>
      <c r="B345" s="4" t="str">
        <f>IFERROR(__xludf.DUMMYFUNCTION("SPLIT(A345,"" "")"),"move")</f>
        <v>move</v>
      </c>
      <c r="C345" s="4">
        <f>IFERROR(__xludf.DUMMYFUNCTION("""COMPUTED_VALUE"""),1.0)</f>
        <v>1</v>
      </c>
      <c r="D345" s="4" t="str">
        <f>IFERROR(__xludf.DUMMYFUNCTION("""COMPUTED_VALUE"""),"from")</f>
        <v>from</v>
      </c>
      <c r="E345" s="4">
        <f>IFERROR(__xludf.DUMMYFUNCTION("""COMPUTED_VALUE"""),8.0)</f>
        <v>8</v>
      </c>
      <c r="F345" s="4" t="str">
        <f>IFERROR(__xludf.DUMMYFUNCTION("""COMPUTED_VALUE"""),"to")</f>
        <v>to</v>
      </c>
      <c r="G345" s="4">
        <f>IFERROR(__xludf.DUMMYFUNCTION("""COMPUTED_VALUE"""),1.0)</f>
        <v>1</v>
      </c>
      <c r="I345" s="4">
        <f t="shared" si="15"/>
        <v>335</v>
      </c>
      <c r="K345" s="4" t="str">
        <f t="shared" ref="K345:S345" si="349">IFS(
K$9=$G345, UPPER(K344) &amp; $U344,
K$9=$E345, LEFT(K344,LEN(K344)-LEN($U344)),
1,UPPER(K344)
)</f>
        <v>MNl</v>
      </c>
      <c r="L345" s="4" t="str">
        <f t="shared" si="349"/>
        <v/>
      </c>
      <c r="M345" s="4" t="str">
        <f t="shared" si="349"/>
        <v>JZRSTHWGDPMRFQPV</v>
      </c>
      <c r="N345" s="4" t="str">
        <f t="shared" si="349"/>
        <v>VLMTPCCD</v>
      </c>
      <c r="O345" s="4" t="str">
        <f t="shared" si="349"/>
        <v>NLQLC</v>
      </c>
      <c r="P345" s="4" t="str">
        <f t="shared" si="349"/>
        <v>FRBMMRDLN</v>
      </c>
      <c r="Q345" s="4" t="str">
        <f t="shared" si="349"/>
        <v>LHQQHWHG</v>
      </c>
      <c r="R345" s="4" t="str">
        <f t="shared" si="349"/>
        <v>gbjgdth</v>
      </c>
      <c r="S345" s="4" t="str">
        <f t="shared" si="349"/>
        <v/>
      </c>
      <c r="U345" s="4" t="str">
        <f t="shared" si="12"/>
        <v>rfqpv</v>
      </c>
      <c r="V345" s="4" t="str">
        <f t="array" ref="V345">LOWER(IFERROR(PROPER(CONCATENATE(MID(JOIN("",U345),LEN(JOIN("",U345))-ROW(INDIRECT("1:"&amp;LEN(JOIN("",U345))))+1,1))),""))</f>
        <v>vpqfr</v>
      </c>
      <c r="X345" s="4">
        <f t="shared" si="13"/>
        <v>5</v>
      </c>
      <c r="Y345" s="4" t="b">
        <f t="shared" si="14"/>
        <v>1</v>
      </c>
    </row>
    <row r="346">
      <c r="A346" s="1" t="s">
        <v>268</v>
      </c>
      <c r="B346" s="4" t="str">
        <f>IFERROR(__xludf.DUMMYFUNCTION("SPLIT(A346,"" "")"),"move")</f>
        <v>move</v>
      </c>
      <c r="C346" s="4">
        <f>IFERROR(__xludf.DUMMYFUNCTION("""COMPUTED_VALUE"""),5.0)</f>
        <v>5</v>
      </c>
      <c r="D346" s="4" t="str">
        <f>IFERROR(__xludf.DUMMYFUNCTION("""COMPUTED_VALUE"""),"from")</f>
        <v>from</v>
      </c>
      <c r="E346" s="4">
        <f>IFERROR(__xludf.DUMMYFUNCTION("""COMPUTED_VALUE"""),3.0)</f>
        <v>3</v>
      </c>
      <c r="F346" s="4" t="str">
        <f>IFERROR(__xludf.DUMMYFUNCTION("""COMPUTED_VALUE"""),"to")</f>
        <v>to</v>
      </c>
      <c r="G346" s="4">
        <f>IFERROR(__xludf.DUMMYFUNCTION("""COMPUTED_VALUE"""),2.0)</f>
        <v>2</v>
      </c>
      <c r="I346" s="4">
        <f t="shared" si="15"/>
        <v>336</v>
      </c>
      <c r="K346" s="4" t="str">
        <f t="shared" ref="K346:S346" si="350">IFS(
K$9=$G346, UPPER(K345) &amp; $U345,
K$9=$E346, LEFT(K345,LEN(K345)-LEN($U345)),
1,UPPER(K345)
)</f>
        <v>MNL</v>
      </c>
      <c r="L346" s="4" t="str">
        <f t="shared" si="350"/>
        <v>rfqpv</v>
      </c>
      <c r="M346" s="4" t="str">
        <f t="shared" si="350"/>
        <v>JZRSTHWGDPM</v>
      </c>
      <c r="N346" s="4" t="str">
        <f t="shared" si="350"/>
        <v>VLMTPCCD</v>
      </c>
      <c r="O346" s="4" t="str">
        <f t="shared" si="350"/>
        <v>NLQLC</v>
      </c>
      <c r="P346" s="4" t="str">
        <f t="shared" si="350"/>
        <v>FRBMMRDLN</v>
      </c>
      <c r="Q346" s="4" t="str">
        <f t="shared" si="350"/>
        <v>LHQQHWHG</v>
      </c>
      <c r="R346" s="4" t="str">
        <f t="shared" si="350"/>
        <v>GBJGDTH</v>
      </c>
      <c r="S346" s="4" t="str">
        <f t="shared" si="350"/>
        <v/>
      </c>
      <c r="U346" s="4" t="str">
        <f t="shared" si="12"/>
        <v>th</v>
      </c>
      <c r="V346" s="4" t="str">
        <f t="array" ref="V346">LOWER(IFERROR(PROPER(CONCATENATE(MID(JOIN("",U346),LEN(JOIN("",U346))-ROW(INDIRECT("1:"&amp;LEN(JOIN("",U346))))+1,1))),""))</f>
        <v>ht</v>
      </c>
      <c r="X346" s="4">
        <f t="shared" si="13"/>
        <v>2</v>
      </c>
      <c r="Y346" s="4" t="b">
        <f t="shared" si="14"/>
        <v>1</v>
      </c>
    </row>
    <row r="347">
      <c r="A347" s="1" t="s">
        <v>269</v>
      </c>
      <c r="B347" s="4" t="str">
        <f>IFERROR(__xludf.DUMMYFUNCTION("SPLIT(A347,"" "")"),"move")</f>
        <v>move</v>
      </c>
      <c r="C347" s="4">
        <f>IFERROR(__xludf.DUMMYFUNCTION("""COMPUTED_VALUE"""),2.0)</f>
        <v>2</v>
      </c>
      <c r="D347" s="4" t="str">
        <f>IFERROR(__xludf.DUMMYFUNCTION("""COMPUTED_VALUE"""),"from")</f>
        <v>from</v>
      </c>
      <c r="E347" s="4">
        <f>IFERROR(__xludf.DUMMYFUNCTION("""COMPUTED_VALUE"""),8.0)</f>
        <v>8</v>
      </c>
      <c r="F347" s="4" t="str">
        <f>IFERROR(__xludf.DUMMYFUNCTION("""COMPUTED_VALUE"""),"to")</f>
        <v>to</v>
      </c>
      <c r="G347" s="4">
        <f>IFERROR(__xludf.DUMMYFUNCTION("""COMPUTED_VALUE"""),7.0)</f>
        <v>7</v>
      </c>
      <c r="I347" s="4">
        <f t="shared" si="15"/>
        <v>337</v>
      </c>
      <c r="K347" s="4" t="str">
        <f t="shared" ref="K347:S347" si="351">IFS(
K$9=$G347, UPPER(K346) &amp; $U346,
K$9=$E347, LEFT(K346,LEN(K346)-LEN($U346)),
1,UPPER(K346)
)</f>
        <v>MNL</v>
      </c>
      <c r="L347" s="4" t="str">
        <f t="shared" si="351"/>
        <v>RFQPV</v>
      </c>
      <c r="M347" s="4" t="str">
        <f t="shared" si="351"/>
        <v>JZRSTHWGDPM</v>
      </c>
      <c r="N347" s="4" t="str">
        <f t="shared" si="351"/>
        <v>VLMTPCCD</v>
      </c>
      <c r="O347" s="4" t="str">
        <f t="shared" si="351"/>
        <v>NLQLC</v>
      </c>
      <c r="P347" s="4" t="str">
        <f t="shared" si="351"/>
        <v>FRBMMRDLN</v>
      </c>
      <c r="Q347" s="4" t="str">
        <f t="shared" si="351"/>
        <v>LHQQHWHGth</v>
      </c>
      <c r="R347" s="4" t="str">
        <f t="shared" si="351"/>
        <v>GBJGD</v>
      </c>
      <c r="S347" s="4" t="str">
        <f t="shared" si="351"/>
        <v/>
      </c>
      <c r="U347" s="4" t="str">
        <f t="shared" si="12"/>
        <v>hwhgth</v>
      </c>
      <c r="V347" s="4" t="str">
        <f t="array" ref="V347">LOWER(IFERROR(PROPER(CONCATENATE(MID(JOIN("",U347),LEN(JOIN("",U347))-ROW(INDIRECT("1:"&amp;LEN(JOIN("",U347))))+1,1))),""))</f>
        <v>htghwh</v>
      </c>
      <c r="X347" s="4">
        <f t="shared" si="13"/>
        <v>6</v>
      </c>
      <c r="Y347" s="4" t="b">
        <f t="shared" si="14"/>
        <v>1</v>
      </c>
    </row>
    <row r="348">
      <c r="A348" s="1" t="s">
        <v>270</v>
      </c>
      <c r="B348" s="4" t="str">
        <f>IFERROR(__xludf.DUMMYFUNCTION("SPLIT(A348,"" "")"),"move")</f>
        <v>move</v>
      </c>
      <c r="C348" s="4">
        <f>IFERROR(__xludf.DUMMYFUNCTION("""COMPUTED_VALUE"""),6.0)</f>
        <v>6</v>
      </c>
      <c r="D348" s="4" t="str">
        <f>IFERROR(__xludf.DUMMYFUNCTION("""COMPUTED_VALUE"""),"from")</f>
        <v>from</v>
      </c>
      <c r="E348" s="4">
        <f>IFERROR(__xludf.DUMMYFUNCTION("""COMPUTED_VALUE"""),7.0)</f>
        <v>7</v>
      </c>
      <c r="F348" s="4" t="str">
        <f>IFERROR(__xludf.DUMMYFUNCTION("""COMPUTED_VALUE"""),"to")</f>
        <v>to</v>
      </c>
      <c r="G348" s="4">
        <f>IFERROR(__xludf.DUMMYFUNCTION("""COMPUTED_VALUE"""),4.0)</f>
        <v>4</v>
      </c>
      <c r="I348" s="4">
        <f t="shared" si="15"/>
        <v>338</v>
      </c>
      <c r="K348" s="4" t="str">
        <f t="shared" ref="K348:S348" si="352">IFS(
K$9=$G348, UPPER(K347) &amp; $U347,
K$9=$E348, LEFT(K347,LEN(K347)-LEN($U347)),
1,UPPER(K347)
)</f>
        <v>MNL</v>
      </c>
      <c r="L348" s="4" t="str">
        <f t="shared" si="352"/>
        <v>RFQPV</v>
      </c>
      <c r="M348" s="4" t="str">
        <f t="shared" si="352"/>
        <v>JZRSTHWGDPM</v>
      </c>
      <c r="N348" s="4" t="str">
        <f t="shared" si="352"/>
        <v>VLMTPCCDhwhgth</v>
      </c>
      <c r="O348" s="4" t="str">
        <f t="shared" si="352"/>
        <v>NLQLC</v>
      </c>
      <c r="P348" s="4" t="str">
        <f t="shared" si="352"/>
        <v>FRBMMRDLN</v>
      </c>
      <c r="Q348" s="4" t="str">
        <f t="shared" si="352"/>
        <v>LHQQ</v>
      </c>
      <c r="R348" s="4" t="str">
        <f t="shared" si="352"/>
        <v>GBJGD</v>
      </c>
      <c r="S348" s="4" t="str">
        <f t="shared" si="352"/>
        <v/>
      </c>
      <c r="U348" s="4" t="str">
        <f t="shared" si="12"/>
        <v>mtpccdhwhgth</v>
      </c>
      <c r="V348" s="4" t="str">
        <f t="array" ref="V348">LOWER(IFERROR(PROPER(CONCATENATE(MID(JOIN("",U348),LEN(JOIN("",U348))-ROW(INDIRECT("1:"&amp;LEN(JOIN("",U348))))+1,1))),""))</f>
        <v>htghwhdccptm</v>
      </c>
      <c r="X348" s="4">
        <f t="shared" si="13"/>
        <v>12</v>
      </c>
      <c r="Y348" s="4" t="b">
        <f t="shared" si="14"/>
        <v>1</v>
      </c>
    </row>
    <row r="349">
      <c r="A349" s="1" t="s">
        <v>271</v>
      </c>
      <c r="B349" s="4" t="str">
        <f>IFERROR(__xludf.DUMMYFUNCTION("SPLIT(A349,"" "")"),"move")</f>
        <v>move</v>
      </c>
      <c r="C349" s="4">
        <f>IFERROR(__xludf.DUMMYFUNCTION("""COMPUTED_VALUE"""),12.0)</f>
        <v>12</v>
      </c>
      <c r="D349" s="4" t="str">
        <f>IFERROR(__xludf.DUMMYFUNCTION("""COMPUTED_VALUE"""),"from")</f>
        <v>from</v>
      </c>
      <c r="E349" s="4">
        <f>IFERROR(__xludf.DUMMYFUNCTION("""COMPUTED_VALUE"""),4.0)</f>
        <v>4</v>
      </c>
      <c r="F349" s="4" t="str">
        <f>IFERROR(__xludf.DUMMYFUNCTION("""COMPUTED_VALUE"""),"to")</f>
        <v>to</v>
      </c>
      <c r="G349" s="4">
        <f>IFERROR(__xludf.DUMMYFUNCTION("""COMPUTED_VALUE"""),1.0)</f>
        <v>1</v>
      </c>
      <c r="I349" s="4">
        <f t="shared" si="15"/>
        <v>339</v>
      </c>
      <c r="K349" s="4" t="str">
        <f t="shared" ref="K349:S349" si="353">IFS(
K$9=$G349, UPPER(K348) &amp; $U348,
K$9=$E349, LEFT(K348,LEN(K348)-LEN($U348)),
1,UPPER(K348)
)</f>
        <v>MNLmtpccdhwhgth</v>
      </c>
      <c r="L349" s="4" t="str">
        <f t="shared" si="353"/>
        <v>RFQPV</v>
      </c>
      <c r="M349" s="4" t="str">
        <f t="shared" si="353"/>
        <v>JZRSTHWGDPM</v>
      </c>
      <c r="N349" s="4" t="str">
        <f t="shared" si="353"/>
        <v>VL</v>
      </c>
      <c r="O349" s="4" t="str">
        <f t="shared" si="353"/>
        <v>NLQLC</v>
      </c>
      <c r="P349" s="4" t="str">
        <f t="shared" si="353"/>
        <v>FRBMMRDLN</v>
      </c>
      <c r="Q349" s="4" t="str">
        <f t="shared" si="353"/>
        <v>LHQQ</v>
      </c>
      <c r="R349" s="4" t="str">
        <f t="shared" si="353"/>
        <v>GBJGD</v>
      </c>
      <c r="S349" s="4" t="str">
        <f t="shared" si="353"/>
        <v/>
      </c>
      <c r="U349" s="4" t="str">
        <f t="shared" si="12"/>
        <v>hgth</v>
      </c>
      <c r="V349" s="4" t="str">
        <f t="array" ref="V349">LOWER(IFERROR(PROPER(CONCATENATE(MID(JOIN("",U349),LEN(JOIN("",U349))-ROW(INDIRECT("1:"&amp;LEN(JOIN("",U349))))+1,1))),""))</f>
        <v>htgh</v>
      </c>
      <c r="X349" s="4">
        <f t="shared" si="13"/>
        <v>4</v>
      </c>
      <c r="Y349" s="4" t="b">
        <f t="shared" si="14"/>
        <v>1</v>
      </c>
    </row>
    <row r="350">
      <c r="A350" s="1" t="s">
        <v>272</v>
      </c>
      <c r="B350" s="4" t="str">
        <f>IFERROR(__xludf.DUMMYFUNCTION("SPLIT(A350,"" "")"),"move")</f>
        <v>move</v>
      </c>
      <c r="C350" s="4">
        <f>IFERROR(__xludf.DUMMYFUNCTION("""COMPUTED_VALUE"""),4.0)</f>
        <v>4</v>
      </c>
      <c r="D350" s="4" t="str">
        <f>IFERROR(__xludf.DUMMYFUNCTION("""COMPUTED_VALUE"""),"from")</f>
        <v>from</v>
      </c>
      <c r="E350" s="4">
        <f>IFERROR(__xludf.DUMMYFUNCTION("""COMPUTED_VALUE"""),1.0)</f>
        <v>1</v>
      </c>
      <c r="F350" s="4" t="str">
        <f>IFERROR(__xludf.DUMMYFUNCTION("""COMPUTED_VALUE"""),"to")</f>
        <v>to</v>
      </c>
      <c r="G350" s="4">
        <f>IFERROR(__xludf.DUMMYFUNCTION("""COMPUTED_VALUE"""),2.0)</f>
        <v>2</v>
      </c>
      <c r="I350" s="4">
        <f t="shared" si="15"/>
        <v>340</v>
      </c>
      <c r="K350" s="4" t="str">
        <f t="shared" ref="K350:S350" si="354">IFS(
K$9=$G350, UPPER(K349) &amp; $U349,
K$9=$E350, LEFT(K349,LEN(K349)-LEN($U349)),
1,UPPER(K349)
)</f>
        <v>MNLmtpccdhw</v>
      </c>
      <c r="L350" s="4" t="str">
        <f t="shared" si="354"/>
        <v>RFQPVhgth</v>
      </c>
      <c r="M350" s="4" t="str">
        <f t="shared" si="354"/>
        <v>JZRSTHWGDPM</v>
      </c>
      <c r="N350" s="4" t="str">
        <f t="shared" si="354"/>
        <v>VL</v>
      </c>
      <c r="O350" s="4" t="str">
        <f t="shared" si="354"/>
        <v>NLQLC</v>
      </c>
      <c r="P350" s="4" t="str">
        <f t="shared" si="354"/>
        <v>FRBMMRDLN</v>
      </c>
      <c r="Q350" s="4" t="str">
        <f t="shared" si="354"/>
        <v>LHQQ</v>
      </c>
      <c r="R350" s="4" t="str">
        <f t="shared" si="354"/>
        <v>GBJGD</v>
      </c>
      <c r="S350" s="4" t="str">
        <f t="shared" si="354"/>
        <v/>
      </c>
      <c r="U350" s="4" t="str">
        <f t="shared" si="12"/>
        <v>h</v>
      </c>
      <c r="V350" s="4" t="str">
        <f t="array" ref="V350">LOWER(IFERROR(PROPER(CONCATENATE(MID(JOIN("",U350),LEN(JOIN("",U350))-ROW(INDIRECT("1:"&amp;LEN(JOIN("",U350))))+1,1))),""))</f>
        <v>h</v>
      </c>
      <c r="X350" s="4">
        <f t="shared" si="13"/>
        <v>1</v>
      </c>
      <c r="Y350" s="4" t="b">
        <f t="shared" si="14"/>
        <v>1</v>
      </c>
    </row>
    <row r="351">
      <c r="A351" s="1" t="s">
        <v>223</v>
      </c>
      <c r="B351" s="4" t="str">
        <f>IFERROR(__xludf.DUMMYFUNCTION("SPLIT(A351,"" "")"),"move")</f>
        <v>move</v>
      </c>
      <c r="C351" s="4">
        <f>IFERROR(__xludf.DUMMYFUNCTION("""COMPUTED_VALUE"""),1.0)</f>
        <v>1</v>
      </c>
      <c r="D351" s="4" t="str">
        <f>IFERROR(__xludf.DUMMYFUNCTION("""COMPUTED_VALUE"""),"from")</f>
        <v>from</v>
      </c>
      <c r="E351" s="4">
        <f>IFERROR(__xludf.DUMMYFUNCTION("""COMPUTED_VALUE"""),2.0)</f>
        <v>2</v>
      </c>
      <c r="F351" s="4" t="str">
        <f>IFERROR(__xludf.DUMMYFUNCTION("""COMPUTED_VALUE"""),"to")</f>
        <v>to</v>
      </c>
      <c r="G351" s="4">
        <f>IFERROR(__xludf.DUMMYFUNCTION("""COMPUTED_VALUE"""),1.0)</f>
        <v>1</v>
      </c>
      <c r="I351" s="4">
        <f t="shared" si="15"/>
        <v>341</v>
      </c>
      <c r="K351" s="4" t="str">
        <f t="shared" ref="K351:S351" si="355">IFS(
K$9=$G351, UPPER(K350) &amp; $U350,
K$9=$E351, LEFT(K350,LEN(K350)-LEN($U350)),
1,UPPER(K350)
)</f>
        <v>MNLMTPCCDHWh</v>
      </c>
      <c r="L351" s="4" t="str">
        <f t="shared" si="355"/>
        <v>RFQPVhgt</v>
      </c>
      <c r="M351" s="4" t="str">
        <f t="shared" si="355"/>
        <v>JZRSTHWGDPM</v>
      </c>
      <c r="N351" s="4" t="str">
        <f t="shared" si="355"/>
        <v>VL</v>
      </c>
      <c r="O351" s="4" t="str">
        <f t="shared" si="355"/>
        <v>NLQLC</v>
      </c>
      <c r="P351" s="4" t="str">
        <f t="shared" si="355"/>
        <v>FRBMMRDLN</v>
      </c>
      <c r="Q351" s="4" t="str">
        <f t="shared" si="355"/>
        <v>LHQQ</v>
      </c>
      <c r="R351" s="4" t="str">
        <f t="shared" si="355"/>
        <v>GBJGD</v>
      </c>
      <c r="S351" s="4" t="str">
        <f t="shared" si="355"/>
        <v/>
      </c>
      <c r="U351" s="4" t="str">
        <f t="shared" si="12"/>
        <v>rfqpvhgt</v>
      </c>
      <c r="V351" s="4" t="str">
        <f t="array" ref="V351">LOWER(IFERROR(PROPER(CONCATENATE(MID(JOIN("",U351),LEN(JOIN("",U351))-ROW(INDIRECT("1:"&amp;LEN(JOIN("",U351))))+1,1))),""))</f>
        <v>tghvpqfr</v>
      </c>
      <c r="X351" s="4">
        <f t="shared" si="13"/>
        <v>8</v>
      </c>
      <c r="Y351" s="4" t="b">
        <f t="shared" si="14"/>
        <v>1</v>
      </c>
    </row>
    <row r="352">
      <c r="A352" s="1" t="s">
        <v>273</v>
      </c>
      <c r="B352" s="4" t="str">
        <f>IFERROR(__xludf.DUMMYFUNCTION("SPLIT(A352,"" "")"),"move")</f>
        <v>move</v>
      </c>
      <c r="C352" s="4">
        <f>IFERROR(__xludf.DUMMYFUNCTION("""COMPUTED_VALUE"""),8.0)</f>
        <v>8</v>
      </c>
      <c r="D352" s="4" t="str">
        <f>IFERROR(__xludf.DUMMYFUNCTION("""COMPUTED_VALUE"""),"from")</f>
        <v>from</v>
      </c>
      <c r="E352" s="4">
        <f>IFERROR(__xludf.DUMMYFUNCTION("""COMPUTED_VALUE"""),2.0)</f>
        <v>2</v>
      </c>
      <c r="F352" s="4" t="str">
        <f>IFERROR(__xludf.DUMMYFUNCTION("""COMPUTED_VALUE"""),"to")</f>
        <v>to</v>
      </c>
      <c r="G352" s="4">
        <f>IFERROR(__xludf.DUMMYFUNCTION("""COMPUTED_VALUE"""),9.0)</f>
        <v>9</v>
      </c>
      <c r="I352" s="4">
        <f t="shared" si="15"/>
        <v>342</v>
      </c>
      <c r="K352" s="4" t="str">
        <f t="shared" ref="K352:S352" si="356">IFS(
K$9=$G352, UPPER(K351) &amp; $U351,
K$9=$E352, LEFT(K351,LEN(K351)-LEN($U351)),
1,UPPER(K351)
)</f>
        <v>MNLMTPCCDHWH</v>
      </c>
      <c r="L352" s="4" t="str">
        <f t="shared" si="356"/>
        <v/>
      </c>
      <c r="M352" s="4" t="str">
        <f t="shared" si="356"/>
        <v>JZRSTHWGDPM</v>
      </c>
      <c r="N352" s="4" t="str">
        <f t="shared" si="356"/>
        <v>VL</v>
      </c>
      <c r="O352" s="4" t="str">
        <f t="shared" si="356"/>
        <v>NLQLC</v>
      </c>
      <c r="P352" s="4" t="str">
        <f t="shared" si="356"/>
        <v>FRBMMRDLN</v>
      </c>
      <c r="Q352" s="4" t="str">
        <f t="shared" si="356"/>
        <v>LHQQ</v>
      </c>
      <c r="R352" s="4" t="str">
        <f t="shared" si="356"/>
        <v>GBJGD</v>
      </c>
      <c r="S352" s="4" t="str">
        <f t="shared" si="356"/>
        <v>rfqpvhgt</v>
      </c>
      <c r="U352" s="4" t="str">
        <f t="shared" si="12"/>
        <v>vl</v>
      </c>
      <c r="V352" s="4" t="str">
        <f t="array" ref="V352">LOWER(IFERROR(PROPER(CONCATENATE(MID(JOIN("",U352),LEN(JOIN("",U352))-ROW(INDIRECT("1:"&amp;LEN(JOIN("",U352))))+1,1))),""))</f>
        <v>lv</v>
      </c>
      <c r="X352" s="4">
        <f t="shared" si="13"/>
        <v>2</v>
      </c>
      <c r="Y352" s="4" t="b">
        <f t="shared" si="14"/>
        <v>1</v>
      </c>
    </row>
    <row r="353">
      <c r="A353" s="1" t="s">
        <v>166</v>
      </c>
      <c r="B353" s="4" t="str">
        <f>IFERROR(__xludf.DUMMYFUNCTION("SPLIT(A353,"" "")"),"move")</f>
        <v>move</v>
      </c>
      <c r="C353" s="4">
        <f>IFERROR(__xludf.DUMMYFUNCTION("""COMPUTED_VALUE"""),2.0)</f>
        <v>2</v>
      </c>
      <c r="D353" s="4" t="str">
        <f>IFERROR(__xludf.DUMMYFUNCTION("""COMPUTED_VALUE"""),"from")</f>
        <v>from</v>
      </c>
      <c r="E353" s="4">
        <f>IFERROR(__xludf.DUMMYFUNCTION("""COMPUTED_VALUE"""),4.0)</f>
        <v>4</v>
      </c>
      <c r="F353" s="4" t="str">
        <f>IFERROR(__xludf.DUMMYFUNCTION("""COMPUTED_VALUE"""),"to")</f>
        <v>to</v>
      </c>
      <c r="G353" s="4">
        <f>IFERROR(__xludf.DUMMYFUNCTION("""COMPUTED_VALUE"""),8.0)</f>
        <v>8</v>
      </c>
      <c r="I353" s="4">
        <f t="shared" si="15"/>
        <v>343</v>
      </c>
      <c r="K353" s="4" t="str">
        <f t="shared" ref="K353:S353" si="357">IFS(
K$9=$G353, UPPER(K352) &amp; $U352,
K$9=$E353, LEFT(K352,LEN(K352)-LEN($U352)),
1,UPPER(K352)
)</f>
        <v>MNLMTPCCDHWH</v>
      </c>
      <c r="L353" s="4" t="str">
        <f t="shared" si="357"/>
        <v/>
      </c>
      <c r="M353" s="4" t="str">
        <f t="shared" si="357"/>
        <v>JZRSTHWGDPM</v>
      </c>
      <c r="N353" s="4" t="str">
        <f t="shared" si="357"/>
        <v/>
      </c>
      <c r="O353" s="4" t="str">
        <f t="shared" si="357"/>
        <v>NLQLC</v>
      </c>
      <c r="P353" s="4" t="str">
        <f t="shared" si="357"/>
        <v>FRBMMRDLN</v>
      </c>
      <c r="Q353" s="4" t="str">
        <f t="shared" si="357"/>
        <v>LHQQ</v>
      </c>
      <c r="R353" s="4" t="str">
        <f t="shared" si="357"/>
        <v>GBJGDvl</v>
      </c>
      <c r="S353" s="4" t="str">
        <f t="shared" si="357"/>
        <v>RFQPVHGT</v>
      </c>
      <c r="U353" s="4" t="str">
        <f t="shared" si="12"/>
        <v>pvhgt</v>
      </c>
      <c r="V353" s="4" t="str">
        <f t="array" ref="V353">LOWER(IFERROR(PROPER(CONCATENATE(MID(JOIN("",U353),LEN(JOIN("",U353))-ROW(INDIRECT("1:"&amp;LEN(JOIN("",U353))))+1,1))),""))</f>
        <v>tghvp</v>
      </c>
      <c r="X353" s="4">
        <f t="shared" si="13"/>
        <v>5</v>
      </c>
      <c r="Y353" s="4" t="b">
        <f t="shared" si="14"/>
        <v>1</v>
      </c>
    </row>
    <row r="354">
      <c r="A354" s="1" t="s">
        <v>274</v>
      </c>
      <c r="B354" s="4" t="str">
        <f>IFERROR(__xludf.DUMMYFUNCTION("SPLIT(A354,"" "")"),"move")</f>
        <v>move</v>
      </c>
      <c r="C354" s="4">
        <f>IFERROR(__xludf.DUMMYFUNCTION("""COMPUTED_VALUE"""),5.0)</f>
        <v>5</v>
      </c>
      <c r="D354" s="4" t="str">
        <f>IFERROR(__xludf.DUMMYFUNCTION("""COMPUTED_VALUE"""),"from")</f>
        <v>from</v>
      </c>
      <c r="E354" s="4">
        <f>IFERROR(__xludf.DUMMYFUNCTION("""COMPUTED_VALUE"""),9.0)</f>
        <v>9</v>
      </c>
      <c r="F354" s="4" t="str">
        <f>IFERROR(__xludf.DUMMYFUNCTION("""COMPUTED_VALUE"""),"to")</f>
        <v>to</v>
      </c>
      <c r="G354" s="4">
        <f>IFERROR(__xludf.DUMMYFUNCTION("""COMPUTED_VALUE"""),7.0)</f>
        <v>7</v>
      </c>
      <c r="I354" s="4">
        <f t="shared" si="15"/>
        <v>344</v>
      </c>
      <c r="K354" s="4" t="str">
        <f t="shared" ref="K354:S354" si="358">IFS(
K$9=$G354, UPPER(K353) &amp; $U353,
K$9=$E354, LEFT(K353,LEN(K353)-LEN($U353)),
1,UPPER(K353)
)</f>
        <v>MNLMTPCCDHWH</v>
      </c>
      <c r="L354" s="4" t="str">
        <f t="shared" si="358"/>
        <v/>
      </c>
      <c r="M354" s="4" t="str">
        <f t="shared" si="358"/>
        <v>JZRSTHWGDPM</v>
      </c>
      <c r="N354" s="4" t="str">
        <f t="shared" si="358"/>
        <v/>
      </c>
      <c r="O354" s="4" t="str">
        <f t="shared" si="358"/>
        <v>NLQLC</v>
      </c>
      <c r="P354" s="4" t="str">
        <f t="shared" si="358"/>
        <v>FRBMMRDLN</v>
      </c>
      <c r="Q354" s="4" t="str">
        <f t="shared" si="358"/>
        <v>LHQQpvhgt</v>
      </c>
      <c r="R354" s="4" t="str">
        <f t="shared" si="358"/>
        <v>GBJGDVL</v>
      </c>
      <c r="S354" s="4" t="str">
        <f t="shared" si="358"/>
        <v>RFQ</v>
      </c>
      <c r="U354" s="4" t="str">
        <f t="shared" si="12"/>
        <v>sthwgdpm</v>
      </c>
      <c r="V354" s="4" t="str">
        <f t="array" ref="V354">LOWER(IFERROR(PROPER(CONCATENATE(MID(JOIN("",U354),LEN(JOIN("",U354))-ROW(INDIRECT("1:"&amp;LEN(JOIN("",U354))))+1,1))),""))</f>
        <v>mpdgwhts</v>
      </c>
      <c r="X354" s="4">
        <f t="shared" si="13"/>
        <v>8</v>
      </c>
      <c r="Y354" s="4" t="b">
        <f t="shared" si="14"/>
        <v>1</v>
      </c>
    </row>
    <row r="355">
      <c r="A355" s="1" t="s">
        <v>275</v>
      </c>
      <c r="B355" s="4" t="str">
        <f>IFERROR(__xludf.DUMMYFUNCTION("SPLIT(A355,"" "")"),"move")</f>
        <v>move</v>
      </c>
      <c r="C355" s="4">
        <f>IFERROR(__xludf.DUMMYFUNCTION("""COMPUTED_VALUE"""),8.0)</f>
        <v>8</v>
      </c>
      <c r="D355" s="4" t="str">
        <f>IFERROR(__xludf.DUMMYFUNCTION("""COMPUTED_VALUE"""),"from")</f>
        <v>from</v>
      </c>
      <c r="E355" s="4">
        <f>IFERROR(__xludf.DUMMYFUNCTION("""COMPUTED_VALUE"""),3.0)</f>
        <v>3</v>
      </c>
      <c r="F355" s="4" t="str">
        <f>IFERROR(__xludf.DUMMYFUNCTION("""COMPUTED_VALUE"""),"to")</f>
        <v>to</v>
      </c>
      <c r="G355" s="4">
        <f>IFERROR(__xludf.DUMMYFUNCTION("""COMPUTED_VALUE"""),8.0)</f>
        <v>8</v>
      </c>
      <c r="I355" s="4">
        <f t="shared" si="15"/>
        <v>345</v>
      </c>
      <c r="K355" s="4" t="str">
        <f t="shared" ref="K355:S355" si="359">IFS(
K$9=$G355, UPPER(K354) &amp; $U354,
K$9=$E355, LEFT(K354,LEN(K354)-LEN($U354)),
1,UPPER(K354)
)</f>
        <v>MNLMTPCCDHWH</v>
      </c>
      <c r="L355" s="4" t="str">
        <f t="shared" si="359"/>
        <v/>
      </c>
      <c r="M355" s="4" t="str">
        <f t="shared" si="359"/>
        <v>JZR</v>
      </c>
      <c r="N355" s="4" t="str">
        <f t="shared" si="359"/>
        <v/>
      </c>
      <c r="O355" s="4" t="str">
        <f t="shared" si="359"/>
        <v>NLQLC</v>
      </c>
      <c r="P355" s="4" t="str">
        <f t="shared" si="359"/>
        <v>FRBMMRDLN</v>
      </c>
      <c r="Q355" s="4" t="str">
        <f t="shared" si="359"/>
        <v>LHQQPVHGT</v>
      </c>
      <c r="R355" s="4" t="str">
        <f t="shared" si="359"/>
        <v>GBJGDVLsthwgdpm</v>
      </c>
      <c r="S355" s="4" t="str">
        <f t="shared" si="359"/>
        <v>RFQ</v>
      </c>
      <c r="U355" s="4" t="str">
        <f t="shared" si="12"/>
        <v>zr</v>
      </c>
      <c r="V355" s="4" t="str">
        <f t="array" ref="V355">LOWER(IFERROR(PROPER(CONCATENATE(MID(JOIN("",U355),LEN(JOIN("",U355))-ROW(INDIRECT("1:"&amp;LEN(JOIN("",U355))))+1,1))),""))</f>
        <v>rz</v>
      </c>
      <c r="X355" s="4">
        <f t="shared" si="13"/>
        <v>2</v>
      </c>
      <c r="Y355" s="4" t="b">
        <f t="shared" si="14"/>
        <v>1</v>
      </c>
    </row>
    <row r="356">
      <c r="A356" s="1" t="s">
        <v>55</v>
      </c>
      <c r="B356" s="4" t="str">
        <f>IFERROR(__xludf.DUMMYFUNCTION("SPLIT(A356,"" "")"),"move")</f>
        <v>move</v>
      </c>
      <c r="C356" s="4">
        <f>IFERROR(__xludf.DUMMYFUNCTION("""COMPUTED_VALUE"""),2.0)</f>
        <v>2</v>
      </c>
      <c r="D356" s="4" t="str">
        <f>IFERROR(__xludf.DUMMYFUNCTION("""COMPUTED_VALUE"""),"from")</f>
        <v>from</v>
      </c>
      <c r="E356" s="4">
        <f>IFERROR(__xludf.DUMMYFUNCTION("""COMPUTED_VALUE"""),3.0)</f>
        <v>3</v>
      </c>
      <c r="F356" s="4" t="str">
        <f>IFERROR(__xludf.DUMMYFUNCTION("""COMPUTED_VALUE"""),"to")</f>
        <v>to</v>
      </c>
      <c r="G356" s="4">
        <f>IFERROR(__xludf.DUMMYFUNCTION("""COMPUTED_VALUE"""),1.0)</f>
        <v>1</v>
      </c>
      <c r="I356" s="4">
        <f t="shared" si="15"/>
        <v>346</v>
      </c>
      <c r="K356" s="4" t="str">
        <f t="shared" ref="K356:S356" si="360">IFS(
K$9=$G356, UPPER(K355) &amp; $U355,
K$9=$E356, LEFT(K355,LEN(K355)-LEN($U355)),
1,UPPER(K355)
)</f>
        <v>MNLMTPCCDHWHzr</v>
      </c>
      <c r="L356" s="4" t="str">
        <f t="shared" si="360"/>
        <v/>
      </c>
      <c r="M356" s="4" t="str">
        <f t="shared" si="360"/>
        <v>J</v>
      </c>
      <c r="N356" s="4" t="str">
        <f t="shared" si="360"/>
        <v/>
      </c>
      <c r="O356" s="4" t="str">
        <f t="shared" si="360"/>
        <v>NLQLC</v>
      </c>
      <c r="P356" s="4" t="str">
        <f t="shared" si="360"/>
        <v>FRBMMRDLN</v>
      </c>
      <c r="Q356" s="4" t="str">
        <f t="shared" si="360"/>
        <v>LHQQPVHGT</v>
      </c>
      <c r="R356" s="4" t="str">
        <f t="shared" si="360"/>
        <v>GBJGDVLSTHWGDPM</v>
      </c>
      <c r="S356" s="4" t="str">
        <f t="shared" si="360"/>
        <v>RFQ</v>
      </c>
      <c r="U356" s="4" t="str">
        <f t="shared" si="12"/>
        <v>hwgdpm</v>
      </c>
      <c r="V356" s="4" t="str">
        <f t="array" ref="V356">LOWER(IFERROR(PROPER(CONCATENATE(MID(JOIN("",U356),LEN(JOIN("",U356))-ROW(INDIRECT("1:"&amp;LEN(JOIN("",U356))))+1,1))),""))</f>
        <v>mpdgwh</v>
      </c>
      <c r="X356" s="4">
        <f t="shared" si="13"/>
        <v>6</v>
      </c>
      <c r="Y356" s="4" t="b">
        <f t="shared" si="14"/>
        <v>1</v>
      </c>
    </row>
    <row r="357">
      <c r="A357" s="1" t="s">
        <v>25</v>
      </c>
      <c r="B357" s="4" t="str">
        <f>IFERROR(__xludf.DUMMYFUNCTION("SPLIT(A357,"" "")"),"move")</f>
        <v>move</v>
      </c>
      <c r="C357" s="4">
        <f>IFERROR(__xludf.DUMMYFUNCTION("""COMPUTED_VALUE"""),6.0)</f>
        <v>6</v>
      </c>
      <c r="D357" s="4" t="str">
        <f>IFERROR(__xludf.DUMMYFUNCTION("""COMPUTED_VALUE"""),"from")</f>
        <v>from</v>
      </c>
      <c r="E357" s="4">
        <f>IFERROR(__xludf.DUMMYFUNCTION("""COMPUTED_VALUE"""),8.0)</f>
        <v>8</v>
      </c>
      <c r="F357" s="4" t="str">
        <f>IFERROR(__xludf.DUMMYFUNCTION("""COMPUTED_VALUE"""),"to")</f>
        <v>to</v>
      </c>
      <c r="G357" s="4">
        <f>IFERROR(__xludf.DUMMYFUNCTION("""COMPUTED_VALUE"""),2.0)</f>
        <v>2</v>
      </c>
      <c r="I357" s="4">
        <f t="shared" si="15"/>
        <v>347</v>
      </c>
      <c r="K357" s="4" t="str">
        <f t="shared" ref="K357:S357" si="361">IFS(
K$9=$G357, UPPER(K356) &amp; $U356,
K$9=$E357, LEFT(K356,LEN(K356)-LEN($U356)),
1,UPPER(K356)
)</f>
        <v>MNLMTPCCDHWHZR</v>
      </c>
      <c r="L357" s="4" t="str">
        <f t="shared" si="361"/>
        <v>hwgdpm</v>
      </c>
      <c r="M357" s="4" t="str">
        <f t="shared" si="361"/>
        <v>J</v>
      </c>
      <c r="N357" s="4" t="str">
        <f t="shared" si="361"/>
        <v/>
      </c>
      <c r="O357" s="4" t="str">
        <f t="shared" si="361"/>
        <v>NLQLC</v>
      </c>
      <c r="P357" s="4" t="str">
        <f t="shared" si="361"/>
        <v>FRBMMRDLN</v>
      </c>
      <c r="Q357" s="4" t="str">
        <f t="shared" si="361"/>
        <v>LHQQPVHGT</v>
      </c>
      <c r="R357" s="4" t="str">
        <f t="shared" si="361"/>
        <v>GBJGDVLST</v>
      </c>
      <c r="S357" s="4" t="str">
        <f t="shared" si="361"/>
        <v>RFQ</v>
      </c>
      <c r="U357" s="4" t="str">
        <f t="shared" si="12"/>
        <v>qqpvhgt</v>
      </c>
      <c r="V357" s="4" t="str">
        <f t="array" ref="V357">LOWER(IFERROR(PROPER(CONCATENATE(MID(JOIN("",U357),LEN(JOIN("",U357))-ROW(INDIRECT("1:"&amp;LEN(JOIN("",U357))))+1,1))),""))</f>
        <v>tghvpqq</v>
      </c>
      <c r="X357" s="4">
        <f t="shared" si="13"/>
        <v>7</v>
      </c>
      <c r="Y357" s="4" t="b">
        <f t="shared" si="14"/>
        <v>1</v>
      </c>
    </row>
    <row r="358">
      <c r="A358" s="1" t="s">
        <v>263</v>
      </c>
      <c r="B358" s="4" t="str">
        <f>IFERROR(__xludf.DUMMYFUNCTION("SPLIT(A358,"" "")"),"move")</f>
        <v>move</v>
      </c>
      <c r="C358" s="4">
        <f>IFERROR(__xludf.DUMMYFUNCTION("""COMPUTED_VALUE"""),7.0)</f>
        <v>7</v>
      </c>
      <c r="D358" s="4" t="str">
        <f>IFERROR(__xludf.DUMMYFUNCTION("""COMPUTED_VALUE"""),"from")</f>
        <v>from</v>
      </c>
      <c r="E358" s="4">
        <f>IFERROR(__xludf.DUMMYFUNCTION("""COMPUTED_VALUE"""),7.0)</f>
        <v>7</v>
      </c>
      <c r="F358" s="4" t="str">
        <f>IFERROR(__xludf.DUMMYFUNCTION("""COMPUTED_VALUE"""),"to")</f>
        <v>to</v>
      </c>
      <c r="G358" s="4">
        <f>IFERROR(__xludf.DUMMYFUNCTION("""COMPUTED_VALUE"""),2.0)</f>
        <v>2</v>
      </c>
      <c r="I358" s="4">
        <f t="shared" si="15"/>
        <v>348</v>
      </c>
      <c r="K358" s="4" t="str">
        <f t="shared" ref="K358:S358" si="362">IFS(
K$9=$G358, UPPER(K357) &amp; $U357,
K$9=$E358, LEFT(K357,LEN(K357)-LEN($U357)),
1,UPPER(K357)
)</f>
        <v>MNLMTPCCDHWHZR</v>
      </c>
      <c r="L358" s="4" t="str">
        <f t="shared" si="362"/>
        <v>HWGDPMqqpvhgt</v>
      </c>
      <c r="M358" s="4" t="str">
        <f t="shared" si="362"/>
        <v>J</v>
      </c>
      <c r="N358" s="4" t="str">
        <f t="shared" si="362"/>
        <v/>
      </c>
      <c r="O358" s="4" t="str">
        <f t="shared" si="362"/>
        <v>NLQLC</v>
      </c>
      <c r="P358" s="4" t="str">
        <f t="shared" si="362"/>
        <v>FRBMMRDLN</v>
      </c>
      <c r="Q358" s="4" t="str">
        <f t="shared" si="362"/>
        <v>LH</v>
      </c>
      <c r="R358" s="4" t="str">
        <f t="shared" si="362"/>
        <v>GBJGDVLST</v>
      </c>
      <c r="S358" s="4" t="str">
        <f t="shared" si="362"/>
        <v>RFQ</v>
      </c>
      <c r="U358" s="4" t="str">
        <f t="shared" si="12"/>
        <v>j</v>
      </c>
      <c r="V358" s="4" t="str">
        <f t="array" ref="V358">LOWER(IFERROR(PROPER(CONCATENATE(MID(JOIN("",U358),LEN(JOIN("",U358))-ROW(INDIRECT("1:"&amp;LEN(JOIN("",U358))))+1,1))),""))</f>
        <v>j</v>
      </c>
      <c r="X358" s="4">
        <f t="shared" si="13"/>
        <v>1</v>
      </c>
      <c r="Y358" s="4" t="b">
        <f t="shared" si="14"/>
        <v>1</v>
      </c>
    </row>
    <row r="359">
      <c r="A359" s="1" t="s">
        <v>87</v>
      </c>
      <c r="B359" s="4" t="str">
        <f>IFERROR(__xludf.DUMMYFUNCTION("SPLIT(A359,"" "")"),"move")</f>
        <v>move</v>
      </c>
      <c r="C359" s="4">
        <f>IFERROR(__xludf.DUMMYFUNCTION("""COMPUTED_VALUE"""),1.0)</f>
        <v>1</v>
      </c>
      <c r="D359" s="4" t="str">
        <f>IFERROR(__xludf.DUMMYFUNCTION("""COMPUTED_VALUE"""),"from")</f>
        <v>from</v>
      </c>
      <c r="E359" s="4">
        <f>IFERROR(__xludf.DUMMYFUNCTION("""COMPUTED_VALUE"""),3.0)</f>
        <v>3</v>
      </c>
      <c r="F359" s="4" t="str">
        <f>IFERROR(__xludf.DUMMYFUNCTION("""COMPUTED_VALUE"""),"to")</f>
        <v>to</v>
      </c>
      <c r="G359" s="4">
        <f>IFERROR(__xludf.DUMMYFUNCTION("""COMPUTED_VALUE"""),5.0)</f>
        <v>5</v>
      </c>
      <c r="I359" s="4">
        <f t="shared" si="15"/>
        <v>349</v>
      </c>
      <c r="K359" s="4" t="str">
        <f t="shared" ref="K359:S359" si="363">IFS(
K$9=$G359, UPPER(K358) &amp; $U358,
K$9=$E359, LEFT(K358,LEN(K358)-LEN($U358)),
1,UPPER(K358)
)</f>
        <v>MNLMTPCCDHWHZR</v>
      </c>
      <c r="L359" s="4" t="str">
        <f t="shared" si="363"/>
        <v>HWGDPMQQPVHGT</v>
      </c>
      <c r="M359" s="4" t="str">
        <f t="shared" si="363"/>
        <v/>
      </c>
      <c r="N359" s="4" t="str">
        <f t="shared" si="363"/>
        <v/>
      </c>
      <c r="O359" s="4" t="str">
        <f t="shared" si="363"/>
        <v>NLQLCj</v>
      </c>
      <c r="P359" s="4" t="str">
        <f t="shared" si="363"/>
        <v>FRBMMRDLN</v>
      </c>
      <c r="Q359" s="4" t="str">
        <f t="shared" si="363"/>
        <v>LH</v>
      </c>
      <c r="R359" s="4" t="str">
        <f t="shared" si="363"/>
        <v>GBJGDVLST</v>
      </c>
      <c r="S359" s="4" t="str">
        <f t="shared" si="363"/>
        <v>RFQ</v>
      </c>
      <c r="U359" s="4" t="str">
        <f t="shared" si="12"/>
        <v>lh</v>
      </c>
      <c r="V359" s="4" t="str">
        <f t="array" ref="V359">LOWER(IFERROR(PROPER(CONCATENATE(MID(JOIN("",U359),LEN(JOIN("",U359))-ROW(INDIRECT("1:"&amp;LEN(JOIN("",U359))))+1,1))),""))</f>
        <v>hl</v>
      </c>
      <c r="X359" s="4">
        <f t="shared" si="13"/>
        <v>2</v>
      </c>
      <c r="Y359" s="4" t="b">
        <f t="shared" si="14"/>
        <v>1</v>
      </c>
    </row>
    <row r="360">
      <c r="A360" s="1" t="s">
        <v>276</v>
      </c>
      <c r="B360" s="4" t="str">
        <f>IFERROR(__xludf.DUMMYFUNCTION("SPLIT(A360,"" "")"),"move")</f>
        <v>move</v>
      </c>
      <c r="C360" s="4">
        <f>IFERROR(__xludf.DUMMYFUNCTION("""COMPUTED_VALUE"""),2.0)</f>
        <v>2</v>
      </c>
      <c r="D360" s="4" t="str">
        <f>IFERROR(__xludf.DUMMYFUNCTION("""COMPUTED_VALUE"""),"from")</f>
        <v>from</v>
      </c>
      <c r="E360" s="4">
        <f>IFERROR(__xludf.DUMMYFUNCTION("""COMPUTED_VALUE"""),7.0)</f>
        <v>7</v>
      </c>
      <c r="F360" s="4" t="str">
        <f>IFERROR(__xludf.DUMMYFUNCTION("""COMPUTED_VALUE"""),"to")</f>
        <v>to</v>
      </c>
      <c r="G360" s="4">
        <f>IFERROR(__xludf.DUMMYFUNCTION("""COMPUTED_VALUE"""),2.0)</f>
        <v>2</v>
      </c>
      <c r="I360" s="4">
        <f t="shared" si="15"/>
        <v>350</v>
      </c>
      <c r="K360" s="4" t="str">
        <f t="shared" ref="K360:S360" si="364">IFS(
K$9=$G360, UPPER(K359) &amp; $U359,
K$9=$E360, LEFT(K359,LEN(K359)-LEN($U359)),
1,UPPER(K359)
)</f>
        <v>MNLMTPCCDHWHZR</v>
      </c>
      <c r="L360" s="4" t="str">
        <f t="shared" si="364"/>
        <v>HWGDPMQQPVHGTlh</v>
      </c>
      <c r="M360" s="4" t="str">
        <f t="shared" si="364"/>
        <v/>
      </c>
      <c r="N360" s="4" t="str">
        <f t="shared" si="364"/>
        <v/>
      </c>
      <c r="O360" s="4" t="str">
        <f t="shared" si="364"/>
        <v>NLQLCJ</v>
      </c>
      <c r="P360" s="4" t="str">
        <f t="shared" si="364"/>
        <v>FRBMMRDLN</v>
      </c>
      <c r="Q360" s="4" t="str">
        <f t="shared" si="364"/>
        <v/>
      </c>
      <c r="R360" s="4" t="str">
        <f t="shared" si="364"/>
        <v>GBJGDVLST</v>
      </c>
      <c r="S360" s="4" t="str">
        <f t="shared" si="364"/>
        <v>RFQ</v>
      </c>
      <c r="U360" s="4" t="str">
        <f t="shared" si="12"/>
        <v>q</v>
      </c>
      <c r="V360" s="4" t="str">
        <f t="array" ref="V360">LOWER(IFERROR(PROPER(CONCATENATE(MID(JOIN("",U360),LEN(JOIN("",U360))-ROW(INDIRECT("1:"&amp;LEN(JOIN("",U360))))+1,1))),""))</f>
        <v>q</v>
      </c>
      <c r="X360" s="4">
        <f t="shared" si="13"/>
        <v>1</v>
      </c>
      <c r="Y360" s="4" t="b">
        <f t="shared" si="14"/>
        <v>1</v>
      </c>
    </row>
    <row r="361">
      <c r="A361" s="1" t="s">
        <v>277</v>
      </c>
      <c r="B361" s="4" t="str">
        <f>IFERROR(__xludf.DUMMYFUNCTION("SPLIT(A361,"" "")"),"move")</f>
        <v>move</v>
      </c>
      <c r="C361" s="4">
        <f>IFERROR(__xludf.DUMMYFUNCTION("""COMPUTED_VALUE"""),1.0)</f>
        <v>1</v>
      </c>
      <c r="D361" s="4" t="str">
        <f>IFERROR(__xludf.DUMMYFUNCTION("""COMPUTED_VALUE"""),"from")</f>
        <v>from</v>
      </c>
      <c r="E361" s="4">
        <f>IFERROR(__xludf.DUMMYFUNCTION("""COMPUTED_VALUE"""),9.0)</f>
        <v>9</v>
      </c>
      <c r="F361" s="4" t="str">
        <f>IFERROR(__xludf.DUMMYFUNCTION("""COMPUTED_VALUE"""),"to")</f>
        <v>to</v>
      </c>
      <c r="G361" s="4">
        <f>IFERROR(__xludf.DUMMYFUNCTION("""COMPUTED_VALUE"""),1.0)</f>
        <v>1</v>
      </c>
      <c r="I361" s="4">
        <f t="shared" si="15"/>
        <v>351</v>
      </c>
      <c r="K361" s="4" t="str">
        <f t="shared" ref="K361:S361" si="365">IFS(
K$9=$G361, UPPER(K360) &amp; $U360,
K$9=$E361, LEFT(K360,LEN(K360)-LEN($U360)),
1,UPPER(K360)
)</f>
        <v>MNLMTPCCDHWHZRq</v>
      </c>
      <c r="L361" s="4" t="str">
        <f t="shared" si="365"/>
        <v>HWGDPMQQPVHGTLH</v>
      </c>
      <c r="M361" s="4" t="str">
        <f t="shared" si="365"/>
        <v/>
      </c>
      <c r="N361" s="4" t="str">
        <f t="shared" si="365"/>
        <v/>
      </c>
      <c r="O361" s="4" t="str">
        <f t="shared" si="365"/>
        <v>NLQLCJ</v>
      </c>
      <c r="P361" s="4" t="str">
        <f t="shared" si="365"/>
        <v>FRBMMRDLN</v>
      </c>
      <c r="Q361" s="4" t="str">
        <f t="shared" si="365"/>
        <v/>
      </c>
      <c r="R361" s="4" t="str">
        <f t="shared" si="365"/>
        <v>GBJGDVLST</v>
      </c>
      <c r="S361" s="4" t="str">
        <f t="shared" si="365"/>
        <v>RF</v>
      </c>
      <c r="U361" s="4" t="str">
        <f t="shared" si="12"/>
        <v>f</v>
      </c>
      <c r="V361" s="4" t="str">
        <f t="array" ref="V361">LOWER(IFERROR(PROPER(CONCATENATE(MID(JOIN("",U361),LEN(JOIN("",U361))-ROW(INDIRECT("1:"&amp;LEN(JOIN("",U361))))+1,1))),""))</f>
        <v>f</v>
      </c>
      <c r="X361" s="4">
        <f t="shared" si="13"/>
        <v>1</v>
      </c>
      <c r="Y361" s="4" t="b">
        <f t="shared" si="14"/>
        <v>1</v>
      </c>
    </row>
    <row r="362">
      <c r="A362" s="1" t="s">
        <v>237</v>
      </c>
      <c r="B362" s="4" t="str">
        <f>IFERROR(__xludf.DUMMYFUNCTION("SPLIT(A362,"" "")"),"move")</f>
        <v>move</v>
      </c>
      <c r="C362" s="4">
        <f>IFERROR(__xludf.DUMMYFUNCTION("""COMPUTED_VALUE"""),1.0)</f>
        <v>1</v>
      </c>
      <c r="D362" s="4" t="str">
        <f>IFERROR(__xludf.DUMMYFUNCTION("""COMPUTED_VALUE"""),"from")</f>
        <v>from</v>
      </c>
      <c r="E362" s="4">
        <f>IFERROR(__xludf.DUMMYFUNCTION("""COMPUTED_VALUE"""),9.0)</f>
        <v>9</v>
      </c>
      <c r="F362" s="4" t="str">
        <f>IFERROR(__xludf.DUMMYFUNCTION("""COMPUTED_VALUE"""),"to")</f>
        <v>to</v>
      </c>
      <c r="G362" s="4">
        <f>IFERROR(__xludf.DUMMYFUNCTION("""COMPUTED_VALUE"""),7.0)</f>
        <v>7</v>
      </c>
      <c r="I362" s="4">
        <f t="shared" si="15"/>
        <v>352</v>
      </c>
      <c r="K362" s="4" t="str">
        <f t="shared" ref="K362:S362" si="366">IFS(
K$9=$G362, UPPER(K361) &amp; $U361,
K$9=$E362, LEFT(K361,LEN(K361)-LEN($U361)),
1,UPPER(K361)
)</f>
        <v>MNLMTPCCDHWHZRQ</v>
      </c>
      <c r="L362" s="4" t="str">
        <f t="shared" si="366"/>
        <v>HWGDPMQQPVHGTLH</v>
      </c>
      <c r="M362" s="4" t="str">
        <f t="shared" si="366"/>
        <v/>
      </c>
      <c r="N362" s="4" t="str">
        <f t="shared" si="366"/>
        <v/>
      </c>
      <c r="O362" s="4" t="str">
        <f t="shared" si="366"/>
        <v>NLQLCJ</v>
      </c>
      <c r="P362" s="4" t="str">
        <f t="shared" si="366"/>
        <v>FRBMMRDLN</v>
      </c>
      <c r="Q362" s="4" t="str">
        <f t="shared" si="366"/>
        <v>f</v>
      </c>
      <c r="R362" s="4" t="str">
        <f t="shared" si="366"/>
        <v>GBJGDVLST</v>
      </c>
      <c r="S362" s="4" t="str">
        <f t="shared" si="366"/>
        <v>R</v>
      </c>
      <c r="U362" s="4" t="str">
        <f t="shared" si="12"/>
        <v>r</v>
      </c>
      <c r="V362" s="4" t="str">
        <f t="array" ref="V362">LOWER(IFERROR(PROPER(CONCATENATE(MID(JOIN("",U362),LEN(JOIN("",U362))-ROW(INDIRECT("1:"&amp;LEN(JOIN("",U362))))+1,1))),""))</f>
        <v>r</v>
      </c>
      <c r="X362" s="4">
        <f t="shared" si="13"/>
        <v>1</v>
      </c>
      <c r="Y362" s="4" t="b">
        <f t="shared" si="14"/>
        <v>1</v>
      </c>
    </row>
    <row r="363">
      <c r="A363" s="1" t="s">
        <v>208</v>
      </c>
      <c r="B363" s="4" t="str">
        <f>IFERROR(__xludf.DUMMYFUNCTION("SPLIT(A363,"" "")"),"move")</f>
        <v>move</v>
      </c>
      <c r="C363" s="4">
        <f>IFERROR(__xludf.DUMMYFUNCTION("""COMPUTED_VALUE"""),1.0)</f>
        <v>1</v>
      </c>
      <c r="D363" s="4" t="str">
        <f>IFERROR(__xludf.DUMMYFUNCTION("""COMPUTED_VALUE"""),"from")</f>
        <v>from</v>
      </c>
      <c r="E363" s="4">
        <f>IFERROR(__xludf.DUMMYFUNCTION("""COMPUTED_VALUE"""),9.0)</f>
        <v>9</v>
      </c>
      <c r="F363" s="4" t="str">
        <f>IFERROR(__xludf.DUMMYFUNCTION("""COMPUTED_VALUE"""),"to")</f>
        <v>to</v>
      </c>
      <c r="G363" s="4">
        <f>IFERROR(__xludf.DUMMYFUNCTION("""COMPUTED_VALUE"""),4.0)</f>
        <v>4</v>
      </c>
      <c r="I363" s="4">
        <f t="shared" si="15"/>
        <v>353</v>
      </c>
      <c r="K363" s="4" t="str">
        <f t="shared" ref="K363:S363" si="367">IFS(
K$9=$G363, UPPER(K362) &amp; $U362,
K$9=$E363, LEFT(K362,LEN(K362)-LEN($U362)),
1,UPPER(K362)
)</f>
        <v>MNLMTPCCDHWHZRQ</v>
      </c>
      <c r="L363" s="4" t="str">
        <f t="shared" si="367"/>
        <v>HWGDPMQQPVHGTLH</v>
      </c>
      <c r="M363" s="4" t="str">
        <f t="shared" si="367"/>
        <v/>
      </c>
      <c r="N363" s="4" t="str">
        <f t="shared" si="367"/>
        <v>r</v>
      </c>
      <c r="O363" s="4" t="str">
        <f t="shared" si="367"/>
        <v>NLQLCJ</v>
      </c>
      <c r="P363" s="4" t="str">
        <f t="shared" si="367"/>
        <v>FRBMMRDLN</v>
      </c>
      <c r="Q363" s="4" t="str">
        <f t="shared" si="367"/>
        <v>F</v>
      </c>
      <c r="R363" s="4" t="str">
        <f t="shared" si="367"/>
        <v>GBJGDVLST</v>
      </c>
      <c r="S363" s="4" t="str">
        <f t="shared" si="367"/>
        <v/>
      </c>
      <c r="U363" s="4" t="str">
        <f t="shared" si="12"/>
        <v>n</v>
      </c>
      <c r="V363" s="4" t="str">
        <f t="array" ref="V363">LOWER(IFERROR(PROPER(CONCATENATE(MID(JOIN("",U363),LEN(JOIN("",U363))-ROW(INDIRECT("1:"&amp;LEN(JOIN("",U363))))+1,1))),""))</f>
        <v>n</v>
      </c>
      <c r="X363" s="4">
        <f t="shared" si="13"/>
        <v>1</v>
      </c>
      <c r="Y363" s="4" t="b">
        <f t="shared" si="14"/>
        <v>1</v>
      </c>
    </row>
    <row r="364">
      <c r="A364" s="1" t="s">
        <v>111</v>
      </c>
      <c r="B364" s="4" t="str">
        <f>IFERROR(__xludf.DUMMYFUNCTION("SPLIT(A364,"" "")"),"move")</f>
        <v>move</v>
      </c>
      <c r="C364" s="4">
        <f>IFERROR(__xludf.DUMMYFUNCTION("""COMPUTED_VALUE"""),1.0)</f>
        <v>1</v>
      </c>
      <c r="D364" s="4" t="str">
        <f>IFERROR(__xludf.DUMMYFUNCTION("""COMPUTED_VALUE"""),"from")</f>
        <v>from</v>
      </c>
      <c r="E364" s="4">
        <f>IFERROR(__xludf.DUMMYFUNCTION("""COMPUTED_VALUE"""),6.0)</f>
        <v>6</v>
      </c>
      <c r="F364" s="4" t="str">
        <f>IFERROR(__xludf.DUMMYFUNCTION("""COMPUTED_VALUE"""),"to")</f>
        <v>to</v>
      </c>
      <c r="G364" s="4">
        <f>IFERROR(__xludf.DUMMYFUNCTION("""COMPUTED_VALUE"""),7.0)</f>
        <v>7</v>
      </c>
      <c r="I364" s="4">
        <f t="shared" si="15"/>
        <v>354</v>
      </c>
      <c r="K364" s="4" t="str">
        <f t="shared" ref="K364:S364" si="368">IFS(
K$9=$G364, UPPER(K363) &amp; $U363,
K$9=$E364, LEFT(K363,LEN(K363)-LEN($U363)),
1,UPPER(K363)
)</f>
        <v>MNLMTPCCDHWHZRQ</v>
      </c>
      <c r="L364" s="4" t="str">
        <f t="shared" si="368"/>
        <v>HWGDPMQQPVHGTLH</v>
      </c>
      <c r="M364" s="4" t="str">
        <f t="shared" si="368"/>
        <v/>
      </c>
      <c r="N364" s="4" t="str">
        <f t="shared" si="368"/>
        <v>R</v>
      </c>
      <c r="O364" s="4" t="str">
        <f t="shared" si="368"/>
        <v>NLQLCJ</v>
      </c>
      <c r="P364" s="4" t="str">
        <f t="shared" si="368"/>
        <v>FRBMMRDL</v>
      </c>
      <c r="Q364" s="4" t="str">
        <f t="shared" si="368"/>
        <v>Fn</v>
      </c>
      <c r="R364" s="4" t="str">
        <f t="shared" si="368"/>
        <v>GBJGDVLST</v>
      </c>
      <c r="S364" s="4" t="str">
        <f t="shared" si="368"/>
        <v/>
      </c>
      <c r="U364" s="4" t="str">
        <f t="shared" si="12"/>
        <v>h</v>
      </c>
      <c r="V364" s="4" t="str">
        <f t="array" ref="V364">LOWER(IFERROR(PROPER(CONCATENATE(MID(JOIN("",U364),LEN(JOIN("",U364))-ROW(INDIRECT("1:"&amp;LEN(JOIN("",U364))))+1,1))),""))</f>
        <v>h</v>
      </c>
      <c r="X364" s="4">
        <f t="shared" si="13"/>
        <v>1</v>
      </c>
      <c r="Y364" s="4" t="b">
        <f t="shared" si="14"/>
        <v>1</v>
      </c>
    </row>
    <row r="365">
      <c r="A365" s="1" t="s">
        <v>190</v>
      </c>
      <c r="B365" s="4" t="str">
        <f>IFERROR(__xludf.DUMMYFUNCTION("SPLIT(A365,"" "")"),"move")</f>
        <v>move</v>
      </c>
      <c r="C365" s="4">
        <f>IFERROR(__xludf.DUMMYFUNCTION("""COMPUTED_VALUE"""),1.0)</f>
        <v>1</v>
      </c>
      <c r="D365" s="4" t="str">
        <f>IFERROR(__xludf.DUMMYFUNCTION("""COMPUTED_VALUE"""),"from")</f>
        <v>from</v>
      </c>
      <c r="E365" s="4">
        <f>IFERROR(__xludf.DUMMYFUNCTION("""COMPUTED_VALUE"""),2.0)</f>
        <v>2</v>
      </c>
      <c r="F365" s="4" t="str">
        <f>IFERROR(__xludf.DUMMYFUNCTION("""COMPUTED_VALUE"""),"to")</f>
        <v>to</v>
      </c>
      <c r="G365" s="4">
        <f>IFERROR(__xludf.DUMMYFUNCTION("""COMPUTED_VALUE"""),3.0)</f>
        <v>3</v>
      </c>
      <c r="I365" s="4">
        <f t="shared" si="15"/>
        <v>355</v>
      </c>
      <c r="K365" s="4" t="str">
        <f t="shared" ref="K365:S365" si="369">IFS(
K$9=$G365, UPPER(K364) &amp; $U364,
K$9=$E365, LEFT(K364,LEN(K364)-LEN($U364)),
1,UPPER(K364)
)</f>
        <v>MNLMTPCCDHWHZRQ</v>
      </c>
      <c r="L365" s="4" t="str">
        <f t="shared" si="369"/>
        <v>HWGDPMQQPVHGTL</v>
      </c>
      <c r="M365" s="4" t="str">
        <f t="shared" si="369"/>
        <v>h</v>
      </c>
      <c r="N365" s="4" t="str">
        <f t="shared" si="369"/>
        <v>R</v>
      </c>
      <c r="O365" s="4" t="str">
        <f t="shared" si="369"/>
        <v>NLQLCJ</v>
      </c>
      <c r="P365" s="4" t="str">
        <f t="shared" si="369"/>
        <v>FRBMMRDL</v>
      </c>
      <c r="Q365" s="4" t="str">
        <f t="shared" si="369"/>
        <v>FN</v>
      </c>
      <c r="R365" s="4" t="str">
        <f t="shared" si="369"/>
        <v>GBJGDVLST</v>
      </c>
      <c r="S365" s="4" t="str">
        <f t="shared" si="369"/>
        <v/>
      </c>
      <c r="U365" s="4" t="str">
        <f t="shared" si="12"/>
        <v>h</v>
      </c>
      <c r="V365" s="4" t="str">
        <f t="array" ref="V365">LOWER(IFERROR(PROPER(CONCATENATE(MID(JOIN("",U365),LEN(JOIN("",U365))-ROW(INDIRECT("1:"&amp;LEN(JOIN("",U365))))+1,1))),""))</f>
        <v>h</v>
      </c>
      <c r="X365" s="4">
        <f t="shared" si="13"/>
        <v>1</v>
      </c>
      <c r="Y365" s="4" t="b">
        <f t="shared" si="14"/>
        <v>1</v>
      </c>
    </row>
    <row r="366">
      <c r="A366" s="1" t="s">
        <v>278</v>
      </c>
      <c r="B366" s="4" t="str">
        <f>IFERROR(__xludf.DUMMYFUNCTION("SPLIT(A366,"" "")"),"move")</f>
        <v>move</v>
      </c>
      <c r="C366" s="4">
        <f>IFERROR(__xludf.DUMMYFUNCTION("""COMPUTED_VALUE"""),1.0)</f>
        <v>1</v>
      </c>
      <c r="D366" s="4" t="str">
        <f>IFERROR(__xludf.DUMMYFUNCTION("""COMPUTED_VALUE"""),"from")</f>
        <v>from</v>
      </c>
      <c r="E366" s="4">
        <f>IFERROR(__xludf.DUMMYFUNCTION("""COMPUTED_VALUE"""),3.0)</f>
        <v>3</v>
      </c>
      <c r="F366" s="4" t="str">
        <f>IFERROR(__xludf.DUMMYFUNCTION("""COMPUTED_VALUE"""),"to")</f>
        <v>to</v>
      </c>
      <c r="G366" s="4">
        <f>IFERROR(__xludf.DUMMYFUNCTION("""COMPUTED_VALUE"""),8.0)</f>
        <v>8</v>
      </c>
      <c r="I366" s="4">
        <f t="shared" si="15"/>
        <v>356</v>
      </c>
      <c r="K366" s="4" t="str">
        <f t="shared" ref="K366:S366" si="370">IFS(
K$9=$G366, UPPER(K365) &amp; $U365,
K$9=$E366, LEFT(K365,LEN(K365)-LEN($U365)),
1,UPPER(K365)
)</f>
        <v>MNLMTPCCDHWHZRQ</v>
      </c>
      <c r="L366" s="4" t="str">
        <f t="shared" si="370"/>
        <v>HWGDPMQQPVHGTL</v>
      </c>
      <c r="M366" s="4" t="str">
        <f t="shared" si="370"/>
        <v/>
      </c>
      <c r="N366" s="4" t="str">
        <f t="shared" si="370"/>
        <v>R</v>
      </c>
      <c r="O366" s="4" t="str">
        <f t="shared" si="370"/>
        <v>NLQLCJ</v>
      </c>
      <c r="P366" s="4" t="str">
        <f t="shared" si="370"/>
        <v>FRBMMRDL</v>
      </c>
      <c r="Q366" s="4" t="str">
        <f t="shared" si="370"/>
        <v>FN</v>
      </c>
      <c r="R366" s="4" t="str">
        <f t="shared" si="370"/>
        <v>GBJGDVLSTh</v>
      </c>
      <c r="S366" s="4" t="str">
        <f t="shared" si="370"/>
        <v/>
      </c>
      <c r="U366" s="4" t="str">
        <f t="shared" si="12"/>
        <v>r</v>
      </c>
      <c r="V366" s="4" t="str">
        <f t="array" ref="V366">LOWER(IFERROR(PROPER(CONCATENATE(MID(JOIN("",U366),LEN(JOIN("",U366))-ROW(INDIRECT("1:"&amp;LEN(JOIN("",U366))))+1,1))),""))</f>
        <v>r</v>
      </c>
      <c r="X366" s="4">
        <f t="shared" si="13"/>
        <v>1</v>
      </c>
      <c r="Y366" s="4" t="b">
        <f t="shared" si="14"/>
        <v>1</v>
      </c>
    </row>
    <row r="367">
      <c r="A367" s="1" t="s">
        <v>59</v>
      </c>
      <c r="B367" s="4" t="str">
        <f>IFERROR(__xludf.DUMMYFUNCTION("SPLIT(A367,"" "")"),"move")</f>
        <v>move</v>
      </c>
      <c r="C367" s="4">
        <f>IFERROR(__xludf.DUMMYFUNCTION("""COMPUTED_VALUE"""),1.0)</f>
        <v>1</v>
      </c>
      <c r="D367" s="4" t="str">
        <f>IFERROR(__xludf.DUMMYFUNCTION("""COMPUTED_VALUE"""),"from")</f>
        <v>from</v>
      </c>
      <c r="E367" s="4">
        <f>IFERROR(__xludf.DUMMYFUNCTION("""COMPUTED_VALUE"""),4.0)</f>
        <v>4</v>
      </c>
      <c r="F367" s="4" t="str">
        <f>IFERROR(__xludf.DUMMYFUNCTION("""COMPUTED_VALUE"""),"to")</f>
        <v>to</v>
      </c>
      <c r="G367" s="4">
        <f>IFERROR(__xludf.DUMMYFUNCTION("""COMPUTED_VALUE"""),9.0)</f>
        <v>9</v>
      </c>
      <c r="I367" s="4">
        <f t="shared" si="15"/>
        <v>357</v>
      </c>
      <c r="K367" s="4" t="str">
        <f t="shared" ref="K367:S367" si="371">IFS(
K$9=$G367, UPPER(K366) &amp; $U366,
K$9=$E367, LEFT(K366,LEN(K366)-LEN($U366)),
1,UPPER(K366)
)</f>
        <v>MNLMTPCCDHWHZRQ</v>
      </c>
      <c r="L367" s="4" t="str">
        <f t="shared" si="371"/>
        <v>HWGDPMQQPVHGTL</v>
      </c>
      <c r="M367" s="4" t="str">
        <f t="shared" si="371"/>
        <v/>
      </c>
      <c r="N367" s="4" t="str">
        <f t="shared" si="371"/>
        <v/>
      </c>
      <c r="O367" s="4" t="str">
        <f t="shared" si="371"/>
        <v>NLQLCJ</v>
      </c>
      <c r="P367" s="4" t="str">
        <f t="shared" si="371"/>
        <v>FRBMMRDL</v>
      </c>
      <c r="Q367" s="4" t="str">
        <f t="shared" si="371"/>
        <v>FN</v>
      </c>
      <c r="R367" s="4" t="str">
        <f t="shared" si="371"/>
        <v>GBJGDVLSTH</v>
      </c>
      <c r="S367" s="4" t="str">
        <f t="shared" si="371"/>
        <v>r</v>
      </c>
      <c r="U367" s="4" t="str">
        <f t="shared" si="12"/>
        <v>mmrdl</v>
      </c>
      <c r="V367" s="4" t="str">
        <f t="array" ref="V367">LOWER(IFERROR(PROPER(CONCATENATE(MID(JOIN("",U367),LEN(JOIN("",U367))-ROW(INDIRECT("1:"&amp;LEN(JOIN("",U367))))+1,1))),""))</f>
        <v>ldrmm</v>
      </c>
      <c r="X367" s="4">
        <f t="shared" si="13"/>
        <v>5</v>
      </c>
      <c r="Y367" s="4" t="b">
        <f t="shared" si="14"/>
        <v>1</v>
      </c>
    </row>
    <row r="368">
      <c r="A368" s="1" t="s">
        <v>279</v>
      </c>
      <c r="B368" s="4" t="str">
        <f>IFERROR(__xludf.DUMMYFUNCTION("SPLIT(A368,"" "")"),"move")</f>
        <v>move</v>
      </c>
      <c r="C368" s="4">
        <f>IFERROR(__xludf.DUMMYFUNCTION("""COMPUTED_VALUE"""),5.0)</f>
        <v>5</v>
      </c>
      <c r="D368" s="4" t="str">
        <f>IFERROR(__xludf.DUMMYFUNCTION("""COMPUTED_VALUE"""),"from")</f>
        <v>from</v>
      </c>
      <c r="E368" s="4">
        <f>IFERROR(__xludf.DUMMYFUNCTION("""COMPUTED_VALUE"""),6.0)</f>
        <v>6</v>
      </c>
      <c r="F368" s="4" t="str">
        <f>IFERROR(__xludf.DUMMYFUNCTION("""COMPUTED_VALUE"""),"to")</f>
        <v>to</v>
      </c>
      <c r="G368" s="4">
        <f>IFERROR(__xludf.DUMMYFUNCTION("""COMPUTED_VALUE"""),1.0)</f>
        <v>1</v>
      </c>
      <c r="I368" s="4">
        <f t="shared" si="15"/>
        <v>358</v>
      </c>
      <c r="K368" s="4" t="str">
        <f t="shared" ref="K368:S368" si="372">IFS(
K$9=$G368, UPPER(K367) &amp; $U367,
K$9=$E368, LEFT(K367,LEN(K367)-LEN($U367)),
1,UPPER(K367)
)</f>
        <v>MNLMTPCCDHWHZRQmmrdl</v>
      </c>
      <c r="L368" s="4" t="str">
        <f t="shared" si="372"/>
        <v>HWGDPMQQPVHGTL</v>
      </c>
      <c r="M368" s="4" t="str">
        <f t="shared" si="372"/>
        <v/>
      </c>
      <c r="N368" s="4" t="str">
        <f t="shared" si="372"/>
        <v/>
      </c>
      <c r="O368" s="4" t="str">
        <f t="shared" si="372"/>
        <v>NLQLCJ</v>
      </c>
      <c r="P368" s="4" t="str">
        <f t="shared" si="372"/>
        <v>FRB</v>
      </c>
      <c r="Q368" s="4" t="str">
        <f t="shared" si="372"/>
        <v>FN</v>
      </c>
      <c r="R368" s="4" t="str">
        <f t="shared" si="372"/>
        <v>GBJGDVLSTH</v>
      </c>
      <c r="S368" s="4" t="str">
        <f t="shared" si="372"/>
        <v>R</v>
      </c>
      <c r="U368" s="4" t="str">
        <f t="shared" si="12"/>
        <v>gdvlsth</v>
      </c>
      <c r="V368" s="4" t="str">
        <f t="array" ref="V368">LOWER(IFERROR(PROPER(CONCATENATE(MID(JOIN("",U368),LEN(JOIN("",U368))-ROW(INDIRECT("1:"&amp;LEN(JOIN("",U368))))+1,1))),""))</f>
        <v>htslvdg</v>
      </c>
      <c r="X368" s="4">
        <f t="shared" si="13"/>
        <v>7</v>
      </c>
      <c r="Y368" s="4" t="b">
        <f t="shared" si="14"/>
        <v>1</v>
      </c>
    </row>
    <row r="369">
      <c r="A369" s="1" t="s">
        <v>280</v>
      </c>
      <c r="B369" s="4" t="str">
        <f>IFERROR(__xludf.DUMMYFUNCTION("SPLIT(A369,"" "")"),"move")</f>
        <v>move</v>
      </c>
      <c r="C369" s="4">
        <f>IFERROR(__xludf.DUMMYFUNCTION("""COMPUTED_VALUE"""),7.0)</f>
        <v>7</v>
      </c>
      <c r="D369" s="4" t="str">
        <f>IFERROR(__xludf.DUMMYFUNCTION("""COMPUTED_VALUE"""),"from")</f>
        <v>from</v>
      </c>
      <c r="E369" s="4">
        <f>IFERROR(__xludf.DUMMYFUNCTION("""COMPUTED_VALUE"""),8.0)</f>
        <v>8</v>
      </c>
      <c r="F369" s="4" t="str">
        <f>IFERROR(__xludf.DUMMYFUNCTION("""COMPUTED_VALUE"""),"to")</f>
        <v>to</v>
      </c>
      <c r="G369" s="4">
        <f>IFERROR(__xludf.DUMMYFUNCTION("""COMPUTED_VALUE"""),2.0)</f>
        <v>2</v>
      </c>
      <c r="I369" s="4">
        <f t="shared" si="15"/>
        <v>359</v>
      </c>
      <c r="K369" s="4" t="str">
        <f t="shared" ref="K369:S369" si="373">IFS(
K$9=$G369, UPPER(K368) &amp; $U368,
K$9=$E369, LEFT(K368,LEN(K368)-LEN($U368)),
1,UPPER(K368)
)</f>
        <v>MNLMTPCCDHWHZRQMMRDL</v>
      </c>
      <c r="L369" s="4" t="str">
        <f t="shared" si="373"/>
        <v>HWGDPMQQPVHGTLgdvlsth</v>
      </c>
      <c r="M369" s="4" t="str">
        <f t="shared" si="373"/>
        <v/>
      </c>
      <c r="N369" s="4" t="str">
        <f t="shared" si="373"/>
        <v/>
      </c>
      <c r="O369" s="4" t="str">
        <f t="shared" si="373"/>
        <v>NLQLCJ</v>
      </c>
      <c r="P369" s="4" t="str">
        <f t="shared" si="373"/>
        <v>FRB</v>
      </c>
      <c r="Q369" s="4" t="str">
        <f t="shared" si="373"/>
        <v>FN</v>
      </c>
      <c r="R369" s="4" t="str">
        <f t="shared" si="373"/>
        <v>GBJ</v>
      </c>
      <c r="S369" s="4" t="str">
        <f t="shared" si="373"/>
        <v>R</v>
      </c>
      <c r="U369" s="4" t="str">
        <f t="shared" si="12"/>
        <v>n</v>
      </c>
      <c r="V369" s="4" t="str">
        <f t="array" ref="V369">LOWER(IFERROR(PROPER(CONCATENATE(MID(JOIN("",U369),LEN(JOIN("",U369))-ROW(INDIRECT("1:"&amp;LEN(JOIN("",U369))))+1,1))),""))</f>
        <v>n</v>
      </c>
      <c r="X369" s="4">
        <f t="shared" si="13"/>
        <v>1</v>
      </c>
      <c r="Y369" s="4" t="b">
        <f t="shared" si="14"/>
        <v>1</v>
      </c>
    </row>
    <row r="370">
      <c r="A370" s="1" t="s">
        <v>42</v>
      </c>
      <c r="B370" s="4" t="str">
        <f>IFERROR(__xludf.DUMMYFUNCTION("SPLIT(A370,"" "")"),"move")</f>
        <v>move</v>
      </c>
      <c r="C370" s="4">
        <f>IFERROR(__xludf.DUMMYFUNCTION("""COMPUTED_VALUE"""),1.0)</f>
        <v>1</v>
      </c>
      <c r="D370" s="4" t="str">
        <f>IFERROR(__xludf.DUMMYFUNCTION("""COMPUTED_VALUE"""),"from")</f>
        <v>from</v>
      </c>
      <c r="E370" s="4">
        <f>IFERROR(__xludf.DUMMYFUNCTION("""COMPUTED_VALUE"""),7.0)</f>
        <v>7</v>
      </c>
      <c r="F370" s="4" t="str">
        <f>IFERROR(__xludf.DUMMYFUNCTION("""COMPUTED_VALUE"""),"to")</f>
        <v>to</v>
      </c>
      <c r="G370" s="4">
        <f>IFERROR(__xludf.DUMMYFUNCTION("""COMPUTED_VALUE"""),4.0)</f>
        <v>4</v>
      </c>
      <c r="I370" s="4">
        <f t="shared" si="15"/>
        <v>360</v>
      </c>
      <c r="K370" s="4" t="str">
        <f t="shared" ref="K370:S370" si="374">IFS(
K$9=$G370, UPPER(K369) &amp; $U369,
K$9=$E370, LEFT(K369,LEN(K369)-LEN($U369)),
1,UPPER(K369)
)</f>
        <v>MNLMTPCCDHWHZRQMMRDL</v>
      </c>
      <c r="L370" s="4" t="str">
        <f t="shared" si="374"/>
        <v>HWGDPMQQPVHGTLGDVLSTH</v>
      </c>
      <c r="M370" s="4" t="str">
        <f t="shared" si="374"/>
        <v/>
      </c>
      <c r="N370" s="4" t="str">
        <f t="shared" si="374"/>
        <v>n</v>
      </c>
      <c r="O370" s="4" t="str">
        <f t="shared" si="374"/>
        <v>NLQLCJ</v>
      </c>
      <c r="P370" s="4" t="str">
        <f t="shared" si="374"/>
        <v>FRB</v>
      </c>
      <c r="Q370" s="4" t="str">
        <f t="shared" si="374"/>
        <v>F</v>
      </c>
      <c r="R370" s="4" t="str">
        <f t="shared" si="374"/>
        <v>GBJ</v>
      </c>
      <c r="S370" s="4" t="str">
        <f t="shared" si="374"/>
        <v>R</v>
      </c>
      <c r="U370" s="4" t="str">
        <f t="shared" si="12"/>
        <v>tlgdvlsth</v>
      </c>
      <c r="V370" s="4" t="str">
        <f t="array" ref="V370">LOWER(IFERROR(PROPER(CONCATENATE(MID(JOIN("",U370),LEN(JOIN("",U370))-ROW(INDIRECT("1:"&amp;LEN(JOIN("",U370))))+1,1))),""))</f>
        <v>htslvdglt</v>
      </c>
      <c r="X370" s="4">
        <f t="shared" si="13"/>
        <v>9</v>
      </c>
      <c r="Y370" s="4" t="b">
        <f t="shared" si="14"/>
        <v>1</v>
      </c>
    </row>
    <row r="371">
      <c r="A371" s="1" t="s">
        <v>281</v>
      </c>
      <c r="B371" s="4" t="str">
        <f>IFERROR(__xludf.DUMMYFUNCTION("SPLIT(A371,"" "")"),"move")</f>
        <v>move</v>
      </c>
      <c r="C371" s="4">
        <f>IFERROR(__xludf.DUMMYFUNCTION("""COMPUTED_VALUE"""),9.0)</f>
        <v>9</v>
      </c>
      <c r="D371" s="4" t="str">
        <f>IFERROR(__xludf.DUMMYFUNCTION("""COMPUTED_VALUE"""),"from")</f>
        <v>from</v>
      </c>
      <c r="E371" s="4">
        <f>IFERROR(__xludf.DUMMYFUNCTION("""COMPUTED_VALUE"""),2.0)</f>
        <v>2</v>
      </c>
      <c r="F371" s="4" t="str">
        <f>IFERROR(__xludf.DUMMYFUNCTION("""COMPUTED_VALUE"""),"to")</f>
        <v>to</v>
      </c>
      <c r="G371" s="4">
        <f>IFERROR(__xludf.DUMMYFUNCTION("""COMPUTED_VALUE"""),8.0)</f>
        <v>8</v>
      </c>
      <c r="I371" s="4">
        <f t="shared" si="15"/>
        <v>361</v>
      </c>
      <c r="K371" s="4" t="str">
        <f t="shared" ref="K371:S371" si="375">IFS(
K$9=$G371, UPPER(K370) &amp; $U370,
K$9=$E371, LEFT(K370,LEN(K370)-LEN($U370)),
1,UPPER(K370)
)</f>
        <v>MNLMTPCCDHWHZRQMMRDL</v>
      </c>
      <c r="L371" s="4" t="str">
        <f t="shared" si="375"/>
        <v>HWGDPMQQPVHG</v>
      </c>
      <c r="M371" s="4" t="str">
        <f t="shared" si="375"/>
        <v/>
      </c>
      <c r="N371" s="4" t="str">
        <f t="shared" si="375"/>
        <v>N</v>
      </c>
      <c r="O371" s="4" t="str">
        <f t="shared" si="375"/>
        <v>NLQLCJ</v>
      </c>
      <c r="P371" s="4" t="str">
        <f t="shared" si="375"/>
        <v>FRB</v>
      </c>
      <c r="Q371" s="4" t="str">
        <f t="shared" si="375"/>
        <v>F</v>
      </c>
      <c r="R371" s="4" t="str">
        <f t="shared" si="375"/>
        <v>GBJtlgdvlsth</v>
      </c>
      <c r="S371" s="4" t="str">
        <f t="shared" si="375"/>
        <v>R</v>
      </c>
      <c r="U371" s="4" t="str">
        <f t="shared" si="12"/>
        <v>mqqpvhg</v>
      </c>
      <c r="V371" s="4" t="str">
        <f t="array" ref="V371">LOWER(IFERROR(PROPER(CONCATENATE(MID(JOIN("",U371),LEN(JOIN("",U371))-ROW(INDIRECT("1:"&amp;LEN(JOIN("",U371))))+1,1))),""))</f>
        <v>ghvpqqm</v>
      </c>
      <c r="X371" s="4">
        <f t="shared" si="13"/>
        <v>7</v>
      </c>
      <c r="Y371" s="4" t="b">
        <f t="shared" si="14"/>
        <v>1</v>
      </c>
    </row>
    <row r="372">
      <c r="A372" s="1" t="s">
        <v>282</v>
      </c>
      <c r="B372" s="4" t="str">
        <f>IFERROR(__xludf.DUMMYFUNCTION("SPLIT(A372,"" "")"),"move")</f>
        <v>move</v>
      </c>
      <c r="C372" s="4">
        <f>IFERROR(__xludf.DUMMYFUNCTION("""COMPUTED_VALUE"""),7.0)</f>
        <v>7</v>
      </c>
      <c r="D372" s="4" t="str">
        <f>IFERROR(__xludf.DUMMYFUNCTION("""COMPUTED_VALUE"""),"from")</f>
        <v>from</v>
      </c>
      <c r="E372" s="4">
        <f>IFERROR(__xludf.DUMMYFUNCTION("""COMPUTED_VALUE"""),2.0)</f>
        <v>2</v>
      </c>
      <c r="F372" s="4" t="str">
        <f>IFERROR(__xludf.DUMMYFUNCTION("""COMPUTED_VALUE"""),"to")</f>
        <v>to</v>
      </c>
      <c r="G372" s="4">
        <f>IFERROR(__xludf.DUMMYFUNCTION("""COMPUTED_VALUE"""),7.0)</f>
        <v>7</v>
      </c>
      <c r="I372" s="4">
        <f t="shared" si="15"/>
        <v>362</v>
      </c>
      <c r="K372" s="4" t="str">
        <f t="shared" ref="K372:S372" si="376">IFS(
K$9=$G372, UPPER(K371) &amp; $U371,
K$9=$E372, LEFT(K371,LEN(K371)-LEN($U371)),
1,UPPER(K371)
)</f>
        <v>MNLMTPCCDHWHZRQMMRDL</v>
      </c>
      <c r="L372" s="4" t="str">
        <f t="shared" si="376"/>
        <v>HWGDP</v>
      </c>
      <c r="M372" s="4" t="str">
        <f t="shared" si="376"/>
        <v/>
      </c>
      <c r="N372" s="4" t="str">
        <f t="shared" si="376"/>
        <v>N</v>
      </c>
      <c r="O372" s="4" t="str">
        <f t="shared" si="376"/>
        <v>NLQLCJ</v>
      </c>
      <c r="P372" s="4" t="str">
        <f t="shared" si="376"/>
        <v>FRB</v>
      </c>
      <c r="Q372" s="4" t="str">
        <f t="shared" si="376"/>
        <v>Fmqqpvhg</v>
      </c>
      <c r="R372" s="4" t="str">
        <f t="shared" si="376"/>
        <v>GBJTLGDVLSTH</v>
      </c>
      <c r="S372" s="4" t="str">
        <f t="shared" si="376"/>
        <v>R</v>
      </c>
      <c r="U372" s="4" t="str">
        <f t="shared" si="12"/>
        <v>n</v>
      </c>
      <c r="V372" s="4" t="str">
        <f t="array" ref="V372">LOWER(IFERROR(PROPER(CONCATENATE(MID(JOIN("",U372),LEN(JOIN("",U372))-ROW(INDIRECT("1:"&amp;LEN(JOIN("",U372))))+1,1))),""))</f>
        <v>n</v>
      </c>
      <c r="X372" s="4">
        <f t="shared" si="13"/>
        <v>1</v>
      </c>
      <c r="Y372" s="4" t="b">
        <f t="shared" si="14"/>
        <v>1</v>
      </c>
    </row>
    <row r="373">
      <c r="A373" s="1" t="s">
        <v>83</v>
      </c>
      <c r="B373" s="4" t="str">
        <f>IFERROR(__xludf.DUMMYFUNCTION("SPLIT(A373,"" "")"),"move")</f>
        <v>move</v>
      </c>
      <c r="C373" s="4">
        <f>IFERROR(__xludf.DUMMYFUNCTION("""COMPUTED_VALUE"""),1.0)</f>
        <v>1</v>
      </c>
      <c r="D373" s="4" t="str">
        <f>IFERROR(__xludf.DUMMYFUNCTION("""COMPUTED_VALUE"""),"from")</f>
        <v>from</v>
      </c>
      <c r="E373" s="4">
        <f>IFERROR(__xludf.DUMMYFUNCTION("""COMPUTED_VALUE"""),4.0)</f>
        <v>4</v>
      </c>
      <c r="F373" s="4" t="str">
        <f>IFERROR(__xludf.DUMMYFUNCTION("""COMPUTED_VALUE"""),"to")</f>
        <v>to</v>
      </c>
      <c r="G373" s="4">
        <f>IFERROR(__xludf.DUMMYFUNCTION("""COMPUTED_VALUE"""),2.0)</f>
        <v>2</v>
      </c>
      <c r="I373" s="4">
        <f t="shared" si="15"/>
        <v>363</v>
      </c>
      <c r="K373" s="4" t="str">
        <f t="shared" ref="K373:S373" si="377">IFS(
K$9=$G373, UPPER(K372) &amp; $U372,
K$9=$E373, LEFT(K372,LEN(K372)-LEN($U372)),
1,UPPER(K372)
)</f>
        <v>MNLMTPCCDHWHZRQMMRDL</v>
      </c>
      <c r="L373" s="4" t="str">
        <f t="shared" si="377"/>
        <v>HWGDPn</v>
      </c>
      <c r="M373" s="4" t="str">
        <f t="shared" si="377"/>
        <v/>
      </c>
      <c r="N373" s="4" t="str">
        <f t="shared" si="377"/>
        <v/>
      </c>
      <c r="O373" s="4" t="str">
        <f t="shared" si="377"/>
        <v>NLQLCJ</v>
      </c>
      <c r="P373" s="4" t="str">
        <f t="shared" si="377"/>
        <v>FRB</v>
      </c>
      <c r="Q373" s="4" t="str">
        <f t="shared" si="377"/>
        <v>FMQQPVHG</v>
      </c>
      <c r="R373" s="4" t="str">
        <f t="shared" si="377"/>
        <v>GBJTLGDVLSTH</v>
      </c>
      <c r="S373" s="4" t="str">
        <f t="shared" si="377"/>
        <v>R</v>
      </c>
      <c r="U373" s="4" t="str">
        <f t="shared" si="12"/>
        <v>fmqqpvhg</v>
      </c>
      <c r="V373" s="4" t="str">
        <f t="array" ref="V373">LOWER(IFERROR(PROPER(CONCATENATE(MID(JOIN("",U373),LEN(JOIN("",U373))-ROW(INDIRECT("1:"&amp;LEN(JOIN("",U373))))+1,1))),""))</f>
        <v>ghvpqqmf</v>
      </c>
      <c r="X373" s="4">
        <f t="shared" si="13"/>
        <v>8</v>
      </c>
      <c r="Y373" s="4" t="b">
        <f t="shared" si="14"/>
        <v>1</v>
      </c>
    </row>
    <row r="374">
      <c r="A374" s="1" t="s">
        <v>283</v>
      </c>
      <c r="B374" s="4" t="str">
        <f>IFERROR(__xludf.DUMMYFUNCTION("SPLIT(A374,"" "")"),"move")</f>
        <v>move</v>
      </c>
      <c r="C374" s="4">
        <f>IFERROR(__xludf.DUMMYFUNCTION("""COMPUTED_VALUE"""),8.0)</f>
        <v>8</v>
      </c>
      <c r="D374" s="4" t="str">
        <f>IFERROR(__xludf.DUMMYFUNCTION("""COMPUTED_VALUE"""),"from")</f>
        <v>from</v>
      </c>
      <c r="E374" s="4">
        <f>IFERROR(__xludf.DUMMYFUNCTION("""COMPUTED_VALUE"""),7.0)</f>
        <v>7</v>
      </c>
      <c r="F374" s="4" t="str">
        <f>IFERROR(__xludf.DUMMYFUNCTION("""COMPUTED_VALUE"""),"to")</f>
        <v>to</v>
      </c>
      <c r="G374" s="4">
        <f>IFERROR(__xludf.DUMMYFUNCTION("""COMPUTED_VALUE"""),5.0)</f>
        <v>5</v>
      </c>
      <c r="I374" s="4">
        <f t="shared" si="15"/>
        <v>364</v>
      </c>
      <c r="K374" s="4" t="str">
        <f t="shared" ref="K374:S374" si="378">IFS(
K$9=$G374, UPPER(K373) &amp; $U373,
K$9=$E374, LEFT(K373,LEN(K373)-LEN($U373)),
1,UPPER(K373)
)</f>
        <v>MNLMTPCCDHWHZRQMMRDL</v>
      </c>
      <c r="L374" s="4" t="str">
        <f t="shared" si="378"/>
        <v>HWGDPN</v>
      </c>
      <c r="M374" s="4" t="str">
        <f t="shared" si="378"/>
        <v/>
      </c>
      <c r="N374" s="4" t="str">
        <f t="shared" si="378"/>
        <v/>
      </c>
      <c r="O374" s="4" t="str">
        <f t="shared" si="378"/>
        <v>NLQLCJfmqqpvhg</v>
      </c>
      <c r="P374" s="4" t="str">
        <f t="shared" si="378"/>
        <v>FRB</v>
      </c>
      <c r="Q374" s="4" t="str">
        <f t="shared" si="378"/>
        <v/>
      </c>
      <c r="R374" s="4" t="str">
        <f t="shared" si="378"/>
        <v>GBJTLGDVLSTH</v>
      </c>
      <c r="S374" s="4" t="str">
        <f t="shared" si="378"/>
        <v>R</v>
      </c>
      <c r="U374" s="4" t="str">
        <f t="shared" si="12"/>
        <v>lsth</v>
      </c>
      <c r="V374" s="4" t="str">
        <f t="array" ref="V374">LOWER(IFERROR(PROPER(CONCATENATE(MID(JOIN("",U374),LEN(JOIN("",U374))-ROW(INDIRECT("1:"&amp;LEN(JOIN("",U374))))+1,1))),""))</f>
        <v>htsl</v>
      </c>
      <c r="X374" s="4">
        <f t="shared" si="13"/>
        <v>4</v>
      </c>
      <c r="Y374" s="4" t="b">
        <f t="shared" si="14"/>
        <v>1</v>
      </c>
    </row>
    <row r="375">
      <c r="A375" s="1" t="s">
        <v>247</v>
      </c>
      <c r="B375" s="4" t="str">
        <f>IFERROR(__xludf.DUMMYFUNCTION("SPLIT(A375,"" "")"),"move")</f>
        <v>move</v>
      </c>
      <c r="C375" s="4">
        <f>IFERROR(__xludf.DUMMYFUNCTION("""COMPUTED_VALUE"""),4.0)</f>
        <v>4</v>
      </c>
      <c r="D375" s="4" t="str">
        <f>IFERROR(__xludf.DUMMYFUNCTION("""COMPUTED_VALUE"""),"from")</f>
        <v>from</v>
      </c>
      <c r="E375" s="4">
        <f>IFERROR(__xludf.DUMMYFUNCTION("""COMPUTED_VALUE"""),8.0)</f>
        <v>8</v>
      </c>
      <c r="F375" s="4" t="str">
        <f>IFERROR(__xludf.DUMMYFUNCTION("""COMPUTED_VALUE"""),"to")</f>
        <v>to</v>
      </c>
      <c r="G375" s="4">
        <f>IFERROR(__xludf.DUMMYFUNCTION("""COMPUTED_VALUE"""),7.0)</f>
        <v>7</v>
      </c>
      <c r="I375" s="4">
        <f t="shared" si="15"/>
        <v>365</v>
      </c>
      <c r="K375" s="4" t="str">
        <f t="shared" ref="K375:S375" si="379">IFS(
K$9=$G375, UPPER(K374) &amp; $U374,
K$9=$E375, LEFT(K374,LEN(K374)-LEN($U374)),
1,UPPER(K374)
)</f>
        <v>MNLMTPCCDHWHZRQMMRDL</v>
      </c>
      <c r="L375" s="4" t="str">
        <f t="shared" si="379"/>
        <v>HWGDPN</v>
      </c>
      <c r="M375" s="4" t="str">
        <f t="shared" si="379"/>
        <v/>
      </c>
      <c r="N375" s="4" t="str">
        <f t="shared" si="379"/>
        <v/>
      </c>
      <c r="O375" s="4" t="str">
        <f t="shared" si="379"/>
        <v>NLQLCJFMQQPVHG</v>
      </c>
      <c r="P375" s="4" t="str">
        <f t="shared" si="379"/>
        <v>FRB</v>
      </c>
      <c r="Q375" s="4" t="str">
        <f t="shared" si="379"/>
        <v>lsth</v>
      </c>
      <c r="R375" s="4" t="str">
        <f t="shared" si="379"/>
        <v>GBJTLGDV</v>
      </c>
      <c r="S375" s="4" t="str">
        <f t="shared" si="379"/>
        <v>R</v>
      </c>
      <c r="U375" s="4" t="str">
        <f t="shared" si="12"/>
        <v>gbjtlgdv</v>
      </c>
      <c r="V375" s="4" t="str">
        <f t="array" ref="V375">LOWER(IFERROR(PROPER(CONCATENATE(MID(JOIN("",U375),LEN(JOIN("",U375))-ROW(INDIRECT("1:"&amp;LEN(JOIN("",U375))))+1,1))),""))</f>
        <v>vdgltjbg</v>
      </c>
      <c r="X375" s="4">
        <f t="shared" si="13"/>
        <v>8</v>
      </c>
      <c r="Y375" s="4" t="b">
        <f t="shared" si="14"/>
        <v>1</v>
      </c>
    </row>
    <row r="376">
      <c r="A376" s="1" t="s">
        <v>284</v>
      </c>
      <c r="B376" s="4" t="str">
        <f>IFERROR(__xludf.DUMMYFUNCTION("SPLIT(A376,"" "")"),"move")</f>
        <v>move</v>
      </c>
      <c r="C376" s="4">
        <f>IFERROR(__xludf.DUMMYFUNCTION("""COMPUTED_VALUE"""),8.0)</f>
        <v>8</v>
      </c>
      <c r="D376" s="4" t="str">
        <f>IFERROR(__xludf.DUMMYFUNCTION("""COMPUTED_VALUE"""),"from")</f>
        <v>from</v>
      </c>
      <c r="E376" s="4">
        <f>IFERROR(__xludf.DUMMYFUNCTION("""COMPUTED_VALUE"""),8.0)</f>
        <v>8</v>
      </c>
      <c r="F376" s="4" t="str">
        <f>IFERROR(__xludf.DUMMYFUNCTION("""COMPUTED_VALUE"""),"to")</f>
        <v>to</v>
      </c>
      <c r="G376" s="4">
        <f>IFERROR(__xludf.DUMMYFUNCTION("""COMPUTED_VALUE"""),6.0)</f>
        <v>6</v>
      </c>
      <c r="I376" s="4">
        <f t="shared" si="15"/>
        <v>366</v>
      </c>
      <c r="K376" s="4" t="str">
        <f t="shared" ref="K376:S376" si="380">IFS(
K$9=$G376, UPPER(K375) &amp; $U375,
K$9=$E376, LEFT(K375,LEN(K375)-LEN($U375)),
1,UPPER(K375)
)</f>
        <v>MNLMTPCCDHWHZRQMMRDL</v>
      </c>
      <c r="L376" s="4" t="str">
        <f t="shared" si="380"/>
        <v>HWGDPN</v>
      </c>
      <c r="M376" s="4" t="str">
        <f t="shared" si="380"/>
        <v/>
      </c>
      <c r="N376" s="4" t="str">
        <f t="shared" si="380"/>
        <v/>
      </c>
      <c r="O376" s="4" t="str">
        <f t="shared" si="380"/>
        <v>NLQLCJFMQQPVHG</v>
      </c>
      <c r="P376" s="4" t="str">
        <f t="shared" si="380"/>
        <v>FRBgbjtlgdv</v>
      </c>
      <c r="Q376" s="4" t="str">
        <f t="shared" si="380"/>
        <v>LSTH</v>
      </c>
      <c r="R376" s="4" t="str">
        <f t="shared" si="380"/>
        <v/>
      </c>
      <c r="S376" s="4" t="str">
        <f t="shared" si="380"/>
        <v>R</v>
      </c>
      <c r="U376" s="4" t="str">
        <f t="shared" si="12"/>
        <v>hzrqmmrdl</v>
      </c>
      <c r="V376" s="4" t="str">
        <f t="array" ref="V376">LOWER(IFERROR(PROPER(CONCATENATE(MID(JOIN("",U376),LEN(JOIN("",U376))-ROW(INDIRECT("1:"&amp;LEN(JOIN("",U376))))+1,1))),""))</f>
        <v>ldrmmqrzh</v>
      </c>
      <c r="X376" s="4">
        <f t="shared" si="13"/>
        <v>9</v>
      </c>
      <c r="Y376" s="4" t="b">
        <f t="shared" si="14"/>
        <v>1</v>
      </c>
    </row>
    <row r="377">
      <c r="A377" s="1" t="s">
        <v>285</v>
      </c>
      <c r="B377" s="4" t="str">
        <f>IFERROR(__xludf.DUMMYFUNCTION("SPLIT(A377,"" "")"),"move")</f>
        <v>move</v>
      </c>
      <c r="C377" s="4">
        <f>IFERROR(__xludf.DUMMYFUNCTION("""COMPUTED_VALUE"""),9.0)</f>
        <v>9</v>
      </c>
      <c r="D377" s="4" t="str">
        <f>IFERROR(__xludf.DUMMYFUNCTION("""COMPUTED_VALUE"""),"from")</f>
        <v>from</v>
      </c>
      <c r="E377" s="4">
        <f>IFERROR(__xludf.DUMMYFUNCTION("""COMPUTED_VALUE"""),1.0)</f>
        <v>1</v>
      </c>
      <c r="F377" s="4" t="str">
        <f>IFERROR(__xludf.DUMMYFUNCTION("""COMPUTED_VALUE"""),"to")</f>
        <v>to</v>
      </c>
      <c r="G377" s="4">
        <f>IFERROR(__xludf.DUMMYFUNCTION("""COMPUTED_VALUE"""),4.0)</f>
        <v>4</v>
      </c>
      <c r="I377" s="4">
        <f t="shared" si="15"/>
        <v>367</v>
      </c>
      <c r="K377" s="4" t="str">
        <f t="shared" ref="K377:S377" si="381">IFS(
K$9=$G377, UPPER(K376) &amp; $U376,
K$9=$E377, LEFT(K376,LEN(K376)-LEN($U376)),
1,UPPER(K376)
)</f>
        <v>MNLMTPCCDHW</v>
      </c>
      <c r="L377" s="4" t="str">
        <f t="shared" si="381"/>
        <v>HWGDPN</v>
      </c>
      <c r="M377" s="4" t="str">
        <f t="shared" si="381"/>
        <v/>
      </c>
      <c r="N377" s="4" t="str">
        <f t="shared" si="381"/>
        <v>hzrqmmrdl</v>
      </c>
      <c r="O377" s="4" t="str">
        <f t="shared" si="381"/>
        <v>NLQLCJFMQQPVHG</v>
      </c>
      <c r="P377" s="4" t="str">
        <f t="shared" si="381"/>
        <v>FRBGBJTLGDV</v>
      </c>
      <c r="Q377" s="4" t="str">
        <f t="shared" si="381"/>
        <v>LSTH</v>
      </c>
      <c r="R377" s="4" t="str">
        <f t="shared" si="381"/>
        <v/>
      </c>
      <c r="S377" s="4" t="str">
        <f t="shared" si="381"/>
        <v>R</v>
      </c>
      <c r="U377" s="4" t="str">
        <f t="shared" si="12"/>
        <v>r</v>
      </c>
      <c r="V377" s="4" t="str">
        <f t="array" ref="V377">LOWER(IFERROR(PROPER(CONCATENATE(MID(JOIN("",U377),LEN(JOIN("",U377))-ROW(INDIRECT("1:"&amp;LEN(JOIN("",U377))))+1,1))),""))</f>
        <v>r</v>
      </c>
      <c r="X377" s="4">
        <f t="shared" si="13"/>
        <v>1</v>
      </c>
      <c r="Y377" s="4" t="b">
        <f t="shared" si="14"/>
        <v>1</v>
      </c>
    </row>
    <row r="378">
      <c r="A378" s="1" t="s">
        <v>277</v>
      </c>
      <c r="B378" s="4" t="str">
        <f>IFERROR(__xludf.DUMMYFUNCTION("SPLIT(A378,"" "")"),"move")</f>
        <v>move</v>
      </c>
      <c r="C378" s="4">
        <f>IFERROR(__xludf.DUMMYFUNCTION("""COMPUTED_VALUE"""),1.0)</f>
        <v>1</v>
      </c>
      <c r="D378" s="4" t="str">
        <f>IFERROR(__xludf.DUMMYFUNCTION("""COMPUTED_VALUE"""),"from")</f>
        <v>from</v>
      </c>
      <c r="E378" s="4">
        <f>IFERROR(__xludf.DUMMYFUNCTION("""COMPUTED_VALUE"""),9.0)</f>
        <v>9</v>
      </c>
      <c r="F378" s="4" t="str">
        <f>IFERROR(__xludf.DUMMYFUNCTION("""COMPUTED_VALUE"""),"to")</f>
        <v>to</v>
      </c>
      <c r="G378" s="4">
        <f>IFERROR(__xludf.DUMMYFUNCTION("""COMPUTED_VALUE"""),1.0)</f>
        <v>1</v>
      </c>
      <c r="I378" s="4">
        <f t="shared" si="15"/>
        <v>368</v>
      </c>
      <c r="K378" s="4" t="str">
        <f t="shared" ref="K378:S378" si="382">IFS(
K$9=$G378, UPPER(K377) &amp; $U377,
K$9=$E378, LEFT(K377,LEN(K377)-LEN($U377)),
1,UPPER(K377)
)</f>
        <v>MNLMTPCCDHWr</v>
      </c>
      <c r="L378" s="4" t="str">
        <f t="shared" si="382"/>
        <v>HWGDPN</v>
      </c>
      <c r="M378" s="4" t="str">
        <f t="shared" si="382"/>
        <v/>
      </c>
      <c r="N378" s="4" t="str">
        <f t="shared" si="382"/>
        <v>HZRQMMRDL</v>
      </c>
      <c r="O378" s="4" t="str">
        <f t="shared" si="382"/>
        <v>NLQLCJFMQQPVHG</v>
      </c>
      <c r="P378" s="4" t="str">
        <f t="shared" si="382"/>
        <v>FRBGBJTLGDV</v>
      </c>
      <c r="Q378" s="4" t="str">
        <f t="shared" si="382"/>
        <v>LSTH</v>
      </c>
      <c r="R378" s="4" t="str">
        <f t="shared" si="382"/>
        <v/>
      </c>
      <c r="S378" s="4" t="str">
        <f t="shared" si="382"/>
        <v/>
      </c>
      <c r="U378" s="4" t="str">
        <f t="shared" si="12"/>
        <v>lsth</v>
      </c>
      <c r="V378" s="4" t="str">
        <f t="array" ref="V378">LOWER(IFERROR(PROPER(CONCATENATE(MID(JOIN("",U378),LEN(JOIN("",U378))-ROW(INDIRECT("1:"&amp;LEN(JOIN("",U378))))+1,1))),""))</f>
        <v>htsl</v>
      </c>
      <c r="X378" s="4">
        <f t="shared" si="13"/>
        <v>4</v>
      </c>
      <c r="Y378" s="4" t="b">
        <f t="shared" si="14"/>
        <v>1</v>
      </c>
    </row>
    <row r="379">
      <c r="A379" s="1" t="s">
        <v>286</v>
      </c>
      <c r="B379" s="4" t="str">
        <f>IFERROR(__xludf.DUMMYFUNCTION("SPLIT(A379,"" "")"),"move")</f>
        <v>move</v>
      </c>
      <c r="C379" s="4">
        <f>IFERROR(__xludf.DUMMYFUNCTION("""COMPUTED_VALUE"""),4.0)</f>
        <v>4</v>
      </c>
      <c r="D379" s="4" t="str">
        <f>IFERROR(__xludf.DUMMYFUNCTION("""COMPUTED_VALUE"""),"from")</f>
        <v>from</v>
      </c>
      <c r="E379" s="4">
        <f>IFERROR(__xludf.DUMMYFUNCTION("""COMPUTED_VALUE"""),7.0)</f>
        <v>7</v>
      </c>
      <c r="F379" s="4" t="str">
        <f>IFERROR(__xludf.DUMMYFUNCTION("""COMPUTED_VALUE"""),"to")</f>
        <v>to</v>
      </c>
      <c r="G379" s="4">
        <f>IFERROR(__xludf.DUMMYFUNCTION("""COMPUTED_VALUE"""),6.0)</f>
        <v>6</v>
      </c>
      <c r="I379" s="4">
        <f t="shared" si="15"/>
        <v>369</v>
      </c>
      <c r="K379" s="4" t="str">
        <f t="shared" ref="K379:S379" si="383">IFS(
K$9=$G379, UPPER(K378) &amp; $U378,
K$9=$E379, LEFT(K378,LEN(K378)-LEN($U378)),
1,UPPER(K378)
)</f>
        <v>MNLMTPCCDHWR</v>
      </c>
      <c r="L379" s="4" t="str">
        <f t="shared" si="383"/>
        <v>HWGDPN</v>
      </c>
      <c r="M379" s="4" t="str">
        <f t="shared" si="383"/>
        <v/>
      </c>
      <c r="N379" s="4" t="str">
        <f t="shared" si="383"/>
        <v>HZRQMMRDL</v>
      </c>
      <c r="O379" s="4" t="str">
        <f t="shared" si="383"/>
        <v>NLQLCJFMQQPVHG</v>
      </c>
      <c r="P379" s="4" t="str">
        <f t="shared" si="383"/>
        <v>FRBGBJTLGDVlsth</v>
      </c>
      <c r="Q379" s="4" t="str">
        <f t="shared" si="383"/>
        <v/>
      </c>
      <c r="R379" s="4" t="str">
        <f t="shared" si="383"/>
        <v/>
      </c>
      <c r="S379" s="4" t="str">
        <f t="shared" si="383"/>
        <v/>
      </c>
      <c r="U379" s="4" t="str">
        <f t="shared" si="12"/>
        <v>pccdhwr</v>
      </c>
      <c r="V379" s="4" t="str">
        <f t="array" ref="V379">LOWER(IFERROR(PROPER(CONCATENATE(MID(JOIN("",U379),LEN(JOIN("",U379))-ROW(INDIRECT("1:"&amp;LEN(JOIN("",U379))))+1,1))),""))</f>
        <v>rwhdccp</v>
      </c>
      <c r="X379" s="4">
        <f t="shared" si="13"/>
        <v>7</v>
      </c>
      <c r="Y379" s="4" t="b">
        <f t="shared" si="14"/>
        <v>1</v>
      </c>
    </row>
    <row r="380">
      <c r="A380" s="1" t="s">
        <v>287</v>
      </c>
      <c r="B380" s="4" t="str">
        <f>IFERROR(__xludf.DUMMYFUNCTION("SPLIT(A380,"" "")"),"move")</f>
        <v>move</v>
      </c>
      <c r="C380" s="4">
        <f>IFERROR(__xludf.DUMMYFUNCTION("""COMPUTED_VALUE"""),7.0)</f>
        <v>7</v>
      </c>
      <c r="D380" s="4" t="str">
        <f>IFERROR(__xludf.DUMMYFUNCTION("""COMPUTED_VALUE"""),"from")</f>
        <v>from</v>
      </c>
      <c r="E380" s="4">
        <f>IFERROR(__xludf.DUMMYFUNCTION("""COMPUTED_VALUE"""),1.0)</f>
        <v>1</v>
      </c>
      <c r="F380" s="4" t="str">
        <f>IFERROR(__xludf.DUMMYFUNCTION("""COMPUTED_VALUE"""),"to")</f>
        <v>to</v>
      </c>
      <c r="G380" s="4">
        <f>IFERROR(__xludf.DUMMYFUNCTION("""COMPUTED_VALUE"""),7.0)</f>
        <v>7</v>
      </c>
      <c r="I380" s="4">
        <f t="shared" si="15"/>
        <v>370</v>
      </c>
      <c r="K380" s="4" t="str">
        <f t="shared" ref="K380:S380" si="384">IFS(
K$9=$G380, UPPER(K379) &amp; $U379,
K$9=$E380, LEFT(K379,LEN(K379)-LEN($U379)),
1,UPPER(K379)
)</f>
        <v>MNLMT</v>
      </c>
      <c r="L380" s="4" t="str">
        <f t="shared" si="384"/>
        <v>HWGDPN</v>
      </c>
      <c r="M380" s="4" t="str">
        <f t="shared" si="384"/>
        <v/>
      </c>
      <c r="N380" s="4" t="str">
        <f t="shared" si="384"/>
        <v>HZRQMMRDL</v>
      </c>
      <c r="O380" s="4" t="str">
        <f t="shared" si="384"/>
        <v>NLQLCJFMQQPVHG</v>
      </c>
      <c r="P380" s="4" t="str">
        <f t="shared" si="384"/>
        <v>FRBGBJTLGDVLSTH</v>
      </c>
      <c r="Q380" s="4" t="str">
        <f t="shared" si="384"/>
        <v>pccdhwr</v>
      </c>
      <c r="R380" s="4" t="str">
        <f t="shared" si="384"/>
        <v/>
      </c>
      <c r="S380" s="4" t="str">
        <f t="shared" si="384"/>
        <v/>
      </c>
      <c r="U380" s="4" t="str">
        <f t="shared" si="12"/>
        <v>ccdhwr</v>
      </c>
      <c r="V380" s="4" t="str">
        <f t="array" ref="V380">LOWER(IFERROR(PROPER(CONCATENATE(MID(JOIN("",U380),LEN(JOIN("",U380))-ROW(INDIRECT("1:"&amp;LEN(JOIN("",U380))))+1,1))),""))</f>
        <v>rwhdcc</v>
      </c>
      <c r="X380" s="4">
        <f t="shared" si="13"/>
        <v>6</v>
      </c>
      <c r="Y380" s="4" t="b">
        <f t="shared" si="14"/>
        <v>1</v>
      </c>
    </row>
    <row r="381">
      <c r="A381" s="1" t="s">
        <v>288</v>
      </c>
      <c r="B381" s="4" t="str">
        <f>IFERROR(__xludf.DUMMYFUNCTION("SPLIT(A381,"" "")"),"move")</f>
        <v>move</v>
      </c>
      <c r="C381" s="4">
        <f>IFERROR(__xludf.DUMMYFUNCTION("""COMPUTED_VALUE"""),6.0)</f>
        <v>6</v>
      </c>
      <c r="D381" s="4" t="str">
        <f>IFERROR(__xludf.DUMMYFUNCTION("""COMPUTED_VALUE"""),"from")</f>
        <v>from</v>
      </c>
      <c r="E381" s="4">
        <f>IFERROR(__xludf.DUMMYFUNCTION("""COMPUTED_VALUE"""),7.0)</f>
        <v>7</v>
      </c>
      <c r="F381" s="4" t="str">
        <f>IFERROR(__xludf.DUMMYFUNCTION("""COMPUTED_VALUE"""),"to")</f>
        <v>to</v>
      </c>
      <c r="G381" s="4">
        <f>IFERROR(__xludf.DUMMYFUNCTION("""COMPUTED_VALUE"""),3.0)</f>
        <v>3</v>
      </c>
      <c r="I381" s="4">
        <f t="shared" si="15"/>
        <v>371</v>
      </c>
      <c r="K381" s="4" t="str">
        <f t="shared" ref="K381:S381" si="385">IFS(
K$9=$G381, UPPER(K380) &amp; $U380,
K$9=$E381, LEFT(K380,LEN(K380)-LEN($U380)),
1,UPPER(K380)
)</f>
        <v>MNLMT</v>
      </c>
      <c r="L381" s="4" t="str">
        <f t="shared" si="385"/>
        <v>HWGDPN</v>
      </c>
      <c r="M381" s="4" t="str">
        <f t="shared" si="385"/>
        <v>ccdhwr</v>
      </c>
      <c r="N381" s="4" t="str">
        <f t="shared" si="385"/>
        <v>HZRQMMRDL</v>
      </c>
      <c r="O381" s="4" t="str">
        <f t="shared" si="385"/>
        <v>NLQLCJFMQQPVHG</v>
      </c>
      <c r="P381" s="4" t="str">
        <f t="shared" si="385"/>
        <v>FRBGBJTLGDVLSTH</v>
      </c>
      <c r="Q381" s="4" t="str">
        <f t="shared" si="385"/>
        <v>p</v>
      </c>
      <c r="R381" s="4" t="str">
        <f t="shared" si="385"/>
        <v/>
      </c>
      <c r="S381" s="4" t="str">
        <f t="shared" si="385"/>
        <v/>
      </c>
      <c r="U381" s="4" t="str">
        <f t="shared" si="12"/>
        <v>nlmt</v>
      </c>
      <c r="V381" s="4" t="str">
        <f t="array" ref="V381">LOWER(IFERROR(PROPER(CONCATENATE(MID(JOIN("",U381),LEN(JOIN("",U381))-ROW(INDIRECT("1:"&amp;LEN(JOIN("",U381))))+1,1))),""))</f>
        <v>tmln</v>
      </c>
      <c r="X381" s="4">
        <f t="shared" si="13"/>
        <v>4</v>
      </c>
      <c r="Y381" s="4" t="b">
        <f t="shared" si="14"/>
        <v>1</v>
      </c>
    </row>
    <row r="382">
      <c r="A382" s="1" t="s">
        <v>289</v>
      </c>
      <c r="B382" s="4" t="str">
        <f>IFERROR(__xludf.DUMMYFUNCTION("SPLIT(A382,"" "")"),"move")</f>
        <v>move</v>
      </c>
      <c r="C382" s="4">
        <f>IFERROR(__xludf.DUMMYFUNCTION("""COMPUTED_VALUE"""),4.0)</f>
        <v>4</v>
      </c>
      <c r="D382" s="4" t="str">
        <f>IFERROR(__xludf.DUMMYFUNCTION("""COMPUTED_VALUE"""),"from")</f>
        <v>from</v>
      </c>
      <c r="E382" s="4">
        <f>IFERROR(__xludf.DUMMYFUNCTION("""COMPUTED_VALUE"""),1.0)</f>
        <v>1</v>
      </c>
      <c r="F382" s="4" t="str">
        <f>IFERROR(__xludf.DUMMYFUNCTION("""COMPUTED_VALUE"""),"to")</f>
        <v>to</v>
      </c>
      <c r="G382" s="4">
        <f>IFERROR(__xludf.DUMMYFUNCTION("""COMPUTED_VALUE"""),8.0)</f>
        <v>8</v>
      </c>
      <c r="I382" s="4">
        <f t="shared" si="15"/>
        <v>372</v>
      </c>
      <c r="K382" s="4" t="str">
        <f t="shared" ref="K382:S382" si="386">IFS(
K$9=$G382, UPPER(K381) &amp; $U381,
K$9=$E382, LEFT(K381,LEN(K381)-LEN($U381)),
1,UPPER(K381)
)</f>
        <v>M</v>
      </c>
      <c r="L382" s="4" t="str">
        <f t="shared" si="386"/>
        <v>HWGDPN</v>
      </c>
      <c r="M382" s="4" t="str">
        <f t="shared" si="386"/>
        <v>CCDHWR</v>
      </c>
      <c r="N382" s="4" t="str">
        <f t="shared" si="386"/>
        <v>HZRQMMRDL</v>
      </c>
      <c r="O382" s="4" t="str">
        <f t="shared" si="386"/>
        <v>NLQLCJFMQQPVHG</v>
      </c>
      <c r="P382" s="4" t="str">
        <f t="shared" si="386"/>
        <v>FRBGBJTLGDVLSTH</v>
      </c>
      <c r="Q382" s="4" t="str">
        <f t="shared" si="386"/>
        <v>P</v>
      </c>
      <c r="R382" s="4" t="str">
        <f t="shared" si="386"/>
        <v>nlmt</v>
      </c>
      <c r="S382" s="4" t="str">
        <f t="shared" si="386"/>
        <v/>
      </c>
      <c r="U382" s="4" t="str">
        <f t="shared" si="12"/>
        <v>bgbjtlgdvlsth</v>
      </c>
      <c r="V382" s="4" t="str">
        <f t="array" ref="V382">LOWER(IFERROR(PROPER(CONCATENATE(MID(JOIN("",U382),LEN(JOIN("",U382))-ROW(INDIRECT("1:"&amp;LEN(JOIN("",U382))))+1,1))),""))</f>
        <v>htslvdgltjbgb</v>
      </c>
      <c r="X382" s="4">
        <f t="shared" si="13"/>
        <v>13</v>
      </c>
      <c r="Y382" s="4" t="b">
        <f t="shared" si="14"/>
        <v>1</v>
      </c>
    </row>
    <row r="383">
      <c r="A383" s="1" t="s">
        <v>290</v>
      </c>
      <c r="B383" s="4" t="str">
        <f>IFERROR(__xludf.DUMMYFUNCTION("SPLIT(A383,"" "")"),"move")</f>
        <v>move</v>
      </c>
      <c r="C383" s="4">
        <f>IFERROR(__xludf.DUMMYFUNCTION("""COMPUTED_VALUE"""),13.0)</f>
        <v>13</v>
      </c>
      <c r="D383" s="4" t="str">
        <f>IFERROR(__xludf.DUMMYFUNCTION("""COMPUTED_VALUE"""),"from")</f>
        <v>from</v>
      </c>
      <c r="E383" s="4">
        <f>IFERROR(__xludf.DUMMYFUNCTION("""COMPUTED_VALUE"""),6.0)</f>
        <v>6</v>
      </c>
      <c r="F383" s="4" t="str">
        <f>IFERROR(__xludf.DUMMYFUNCTION("""COMPUTED_VALUE"""),"to")</f>
        <v>to</v>
      </c>
      <c r="G383" s="4">
        <f>IFERROR(__xludf.DUMMYFUNCTION("""COMPUTED_VALUE"""),3.0)</f>
        <v>3</v>
      </c>
      <c r="I383" s="4">
        <f t="shared" si="15"/>
        <v>373</v>
      </c>
      <c r="K383" s="4" t="str">
        <f t="shared" ref="K383:S383" si="387">IFS(
K$9=$G383, UPPER(K382) &amp; $U382,
K$9=$E383, LEFT(K382,LEN(K382)-LEN($U382)),
1,UPPER(K382)
)</f>
        <v>M</v>
      </c>
      <c r="L383" s="4" t="str">
        <f t="shared" si="387"/>
        <v>HWGDPN</v>
      </c>
      <c r="M383" s="4" t="str">
        <f t="shared" si="387"/>
        <v>CCDHWRbgbjtlgdvlsth</v>
      </c>
      <c r="N383" s="4" t="str">
        <f t="shared" si="387"/>
        <v>HZRQMMRDL</v>
      </c>
      <c r="O383" s="4" t="str">
        <f t="shared" si="387"/>
        <v>NLQLCJFMQQPVHG</v>
      </c>
      <c r="P383" s="4" t="str">
        <f t="shared" si="387"/>
        <v>FR</v>
      </c>
      <c r="Q383" s="4" t="str">
        <f t="shared" si="387"/>
        <v>P</v>
      </c>
      <c r="R383" s="4" t="str">
        <f t="shared" si="387"/>
        <v>NLMT</v>
      </c>
      <c r="S383" s="4" t="str">
        <f t="shared" si="387"/>
        <v/>
      </c>
      <c r="U383" s="4" t="str">
        <f t="shared" si="12"/>
        <v>hwgdpn</v>
      </c>
      <c r="V383" s="4" t="str">
        <f t="array" ref="V383">LOWER(IFERROR(PROPER(CONCATENATE(MID(JOIN("",U383),LEN(JOIN("",U383))-ROW(INDIRECT("1:"&amp;LEN(JOIN("",U383))))+1,1))),""))</f>
        <v>npdgwh</v>
      </c>
      <c r="X383" s="4">
        <f t="shared" si="13"/>
        <v>6</v>
      </c>
      <c r="Y383" s="4" t="b">
        <f t="shared" si="14"/>
        <v>1</v>
      </c>
    </row>
    <row r="384">
      <c r="A384" s="1" t="s">
        <v>291</v>
      </c>
      <c r="B384" s="4" t="str">
        <f>IFERROR(__xludf.DUMMYFUNCTION("SPLIT(A384,"" "")"),"move")</f>
        <v>move</v>
      </c>
      <c r="C384" s="4">
        <f>IFERROR(__xludf.DUMMYFUNCTION("""COMPUTED_VALUE"""),6.0)</f>
        <v>6</v>
      </c>
      <c r="D384" s="4" t="str">
        <f>IFERROR(__xludf.DUMMYFUNCTION("""COMPUTED_VALUE"""),"from")</f>
        <v>from</v>
      </c>
      <c r="E384" s="4">
        <f>IFERROR(__xludf.DUMMYFUNCTION("""COMPUTED_VALUE"""),2.0)</f>
        <v>2</v>
      </c>
      <c r="F384" s="4" t="str">
        <f>IFERROR(__xludf.DUMMYFUNCTION("""COMPUTED_VALUE"""),"to")</f>
        <v>to</v>
      </c>
      <c r="G384" s="4">
        <f>IFERROR(__xludf.DUMMYFUNCTION("""COMPUTED_VALUE"""),3.0)</f>
        <v>3</v>
      </c>
      <c r="I384" s="4">
        <f t="shared" si="15"/>
        <v>374</v>
      </c>
      <c r="K384" s="4" t="str">
        <f t="shared" ref="K384:S384" si="388">IFS(
K$9=$G384, UPPER(K383) &amp; $U383,
K$9=$E384, LEFT(K383,LEN(K383)-LEN($U383)),
1,UPPER(K383)
)</f>
        <v>M</v>
      </c>
      <c r="L384" s="4" t="str">
        <f t="shared" si="388"/>
        <v/>
      </c>
      <c r="M384" s="4" t="str">
        <f t="shared" si="388"/>
        <v>CCDHWRBGBJTLGDVLSTHhwgdpn</v>
      </c>
      <c r="N384" s="4" t="str">
        <f t="shared" si="388"/>
        <v>HZRQMMRDL</v>
      </c>
      <c r="O384" s="4" t="str">
        <f t="shared" si="388"/>
        <v>NLQLCJFMQQPVHG</v>
      </c>
      <c r="P384" s="4" t="str">
        <f t="shared" si="388"/>
        <v>FR</v>
      </c>
      <c r="Q384" s="4" t="str">
        <f t="shared" si="388"/>
        <v>P</v>
      </c>
      <c r="R384" s="4" t="str">
        <f t="shared" si="388"/>
        <v>NLMT</v>
      </c>
      <c r="S384" s="4" t="str">
        <f t="shared" si="388"/>
        <v/>
      </c>
      <c r="U384" s="4" t="str">
        <f t="shared" si="12"/>
        <v>n</v>
      </c>
      <c r="V384" s="4" t="str">
        <f t="array" ref="V384">LOWER(IFERROR(PROPER(CONCATENATE(MID(JOIN("",U384),LEN(JOIN("",U384))-ROW(INDIRECT("1:"&amp;LEN(JOIN("",U384))))+1,1))),""))</f>
        <v>n</v>
      </c>
      <c r="X384" s="4">
        <f t="shared" si="13"/>
        <v>1</v>
      </c>
      <c r="Y384" s="4" t="b">
        <f t="shared" si="14"/>
        <v>1</v>
      </c>
    </row>
    <row r="385">
      <c r="A385" s="1" t="s">
        <v>39</v>
      </c>
      <c r="B385" s="4" t="str">
        <f>IFERROR(__xludf.DUMMYFUNCTION("SPLIT(A385,"" "")"),"move")</f>
        <v>move</v>
      </c>
      <c r="C385" s="4">
        <f>IFERROR(__xludf.DUMMYFUNCTION("""COMPUTED_VALUE"""),1.0)</f>
        <v>1</v>
      </c>
      <c r="D385" s="4" t="str">
        <f>IFERROR(__xludf.DUMMYFUNCTION("""COMPUTED_VALUE"""),"from")</f>
        <v>from</v>
      </c>
      <c r="E385" s="4">
        <f>IFERROR(__xludf.DUMMYFUNCTION("""COMPUTED_VALUE"""),3.0)</f>
        <v>3</v>
      </c>
      <c r="F385" s="4" t="str">
        <f>IFERROR(__xludf.DUMMYFUNCTION("""COMPUTED_VALUE"""),"to")</f>
        <v>to</v>
      </c>
      <c r="G385" s="4">
        <f>IFERROR(__xludf.DUMMYFUNCTION("""COMPUTED_VALUE"""),4.0)</f>
        <v>4</v>
      </c>
      <c r="I385" s="4">
        <f t="shared" si="15"/>
        <v>375</v>
      </c>
      <c r="K385" s="4" t="str">
        <f t="shared" ref="K385:S385" si="389">IFS(
K$9=$G385, UPPER(K384) &amp; $U384,
K$9=$E385, LEFT(K384,LEN(K384)-LEN($U384)),
1,UPPER(K384)
)</f>
        <v>M</v>
      </c>
      <c r="L385" s="4" t="str">
        <f t="shared" si="389"/>
        <v/>
      </c>
      <c r="M385" s="4" t="str">
        <f t="shared" si="389"/>
        <v>CCDHWRBGBJTLGDVLSTHhwgdp</v>
      </c>
      <c r="N385" s="4" t="str">
        <f t="shared" si="389"/>
        <v>HZRQMMRDLn</v>
      </c>
      <c r="O385" s="4" t="str">
        <f t="shared" si="389"/>
        <v>NLQLCJFMQQPVHG</v>
      </c>
      <c r="P385" s="4" t="str">
        <f t="shared" si="389"/>
        <v>FR</v>
      </c>
      <c r="Q385" s="4" t="str">
        <f t="shared" si="389"/>
        <v>P</v>
      </c>
      <c r="R385" s="4" t="str">
        <f t="shared" si="389"/>
        <v>NLMT</v>
      </c>
      <c r="S385" s="4" t="str">
        <f t="shared" si="389"/>
        <v/>
      </c>
      <c r="U385" s="4" t="str">
        <f t="shared" si="12"/>
        <v>dp</v>
      </c>
      <c r="V385" s="4" t="str">
        <f t="array" ref="V385">LOWER(IFERROR(PROPER(CONCATENATE(MID(JOIN("",U385),LEN(JOIN("",U385))-ROW(INDIRECT("1:"&amp;LEN(JOIN("",U385))))+1,1))),""))</f>
        <v>pd</v>
      </c>
      <c r="X385" s="4">
        <f t="shared" si="13"/>
        <v>2</v>
      </c>
      <c r="Y385" s="4" t="b">
        <f t="shared" si="14"/>
        <v>1</v>
      </c>
    </row>
    <row r="386">
      <c r="A386" s="1" t="s">
        <v>97</v>
      </c>
      <c r="B386" s="4" t="str">
        <f>IFERROR(__xludf.DUMMYFUNCTION("SPLIT(A386,"" "")"),"move")</f>
        <v>move</v>
      </c>
      <c r="C386" s="4">
        <f>IFERROR(__xludf.DUMMYFUNCTION("""COMPUTED_VALUE"""),2.0)</f>
        <v>2</v>
      </c>
      <c r="D386" s="4" t="str">
        <f>IFERROR(__xludf.DUMMYFUNCTION("""COMPUTED_VALUE"""),"from")</f>
        <v>from</v>
      </c>
      <c r="E386" s="4">
        <f>IFERROR(__xludf.DUMMYFUNCTION("""COMPUTED_VALUE"""),3.0)</f>
        <v>3</v>
      </c>
      <c r="F386" s="4" t="str">
        <f>IFERROR(__xludf.DUMMYFUNCTION("""COMPUTED_VALUE"""),"to")</f>
        <v>to</v>
      </c>
      <c r="G386" s="4">
        <f>IFERROR(__xludf.DUMMYFUNCTION("""COMPUTED_VALUE"""),7.0)</f>
        <v>7</v>
      </c>
      <c r="I386" s="4">
        <f t="shared" si="15"/>
        <v>376</v>
      </c>
      <c r="K386" s="4" t="str">
        <f t="shared" ref="K386:S386" si="390">IFS(
K$9=$G386, UPPER(K385) &amp; $U385,
K$9=$E386, LEFT(K385,LEN(K385)-LEN($U385)),
1,UPPER(K385)
)</f>
        <v>M</v>
      </c>
      <c r="L386" s="4" t="str">
        <f t="shared" si="390"/>
        <v/>
      </c>
      <c r="M386" s="4" t="str">
        <f t="shared" si="390"/>
        <v>CCDHWRBGBJTLGDVLSTHhwg</v>
      </c>
      <c r="N386" s="4" t="str">
        <f t="shared" si="390"/>
        <v>HZRQMMRDLN</v>
      </c>
      <c r="O386" s="4" t="str">
        <f t="shared" si="390"/>
        <v>NLQLCJFMQQPVHG</v>
      </c>
      <c r="P386" s="4" t="str">
        <f t="shared" si="390"/>
        <v>FR</v>
      </c>
      <c r="Q386" s="4" t="str">
        <f t="shared" si="390"/>
        <v>Pdp</v>
      </c>
      <c r="R386" s="4" t="str">
        <f t="shared" si="390"/>
        <v>NLMT</v>
      </c>
      <c r="S386" s="4" t="str">
        <f t="shared" si="390"/>
        <v/>
      </c>
      <c r="U386" s="4" t="str">
        <f t="shared" si="12"/>
        <v>r</v>
      </c>
      <c r="V386" s="4" t="str">
        <f t="array" ref="V386">LOWER(IFERROR(PROPER(CONCATENATE(MID(JOIN("",U386),LEN(JOIN("",U386))-ROW(INDIRECT("1:"&amp;LEN(JOIN("",U386))))+1,1))),""))</f>
        <v>r</v>
      </c>
      <c r="X386" s="4">
        <f t="shared" si="13"/>
        <v>1</v>
      </c>
      <c r="Y386" s="4" t="b">
        <f t="shared" si="14"/>
        <v>1</v>
      </c>
    </row>
    <row r="387">
      <c r="A387" s="1" t="s">
        <v>58</v>
      </c>
      <c r="B387" s="4" t="str">
        <f>IFERROR(__xludf.DUMMYFUNCTION("SPLIT(A387,"" "")"),"move")</f>
        <v>move</v>
      </c>
      <c r="C387" s="4">
        <f>IFERROR(__xludf.DUMMYFUNCTION("""COMPUTED_VALUE"""),1.0)</f>
        <v>1</v>
      </c>
      <c r="D387" s="4" t="str">
        <f>IFERROR(__xludf.DUMMYFUNCTION("""COMPUTED_VALUE"""),"from")</f>
        <v>from</v>
      </c>
      <c r="E387" s="4">
        <f>IFERROR(__xludf.DUMMYFUNCTION("""COMPUTED_VALUE"""),6.0)</f>
        <v>6</v>
      </c>
      <c r="F387" s="4" t="str">
        <f>IFERROR(__xludf.DUMMYFUNCTION("""COMPUTED_VALUE"""),"to")</f>
        <v>to</v>
      </c>
      <c r="G387" s="4">
        <f>IFERROR(__xludf.DUMMYFUNCTION("""COMPUTED_VALUE"""),9.0)</f>
        <v>9</v>
      </c>
      <c r="I387" s="4">
        <f t="shared" si="15"/>
        <v>377</v>
      </c>
      <c r="K387" s="4" t="str">
        <f t="shared" ref="K387:S387" si="391">IFS(
K$9=$G387, UPPER(K386) &amp; $U386,
K$9=$E387, LEFT(K386,LEN(K386)-LEN($U386)),
1,UPPER(K386)
)</f>
        <v>M</v>
      </c>
      <c r="L387" s="4" t="str">
        <f t="shared" si="391"/>
        <v/>
      </c>
      <c r="M387" s="4" t="str">
        <f t="shared" si="391"/>
        <v>CCDHWRBGBJTLGDVLSTHHWG</v>
      </c>
      <c r="N387" s="4" t="str">
        <f t="shared" si="391"/>
        <v>HZRQMMRDLN</v>
      </c>
      <c r="O387" s="4" t="str">
        <f t="shared" si="391"/>
        <v>NLQLCJFMQQPVHG</v>
      </c>
      <c r="P387" s="4" t="str">
        <f t="shared" si="391"/>
        <v>F</v>
      </c>
      <c r="Q387" s="4" t="str">
        <f t="shared" si="391"/>
        <v>PDP</v>
      </c>
      <c r="R387" s="4" t="str">
        <f t="shared" si="391"/>
        <v>NLMT</v>
      </c>
      <c r="S387" s="4" t="str">
        <f t="shared" si="391"/>
        <v>r</v>
      </c>
      <c r="U387" s="4" t="str">
        <f t="shared" si="12"/>
        <v>lcjfmqqpvhg</v>
      </c>
      <c r="V387" s="4" t="str">
        <f t="array" ref="V387">LOWER(IFERROR(PROPER(CONCATENATE(MID(JOIN("",U387),LEN(JOIN("",U387))-ROW(INDIRECT("1:"&amp;LEN(JOIN("",U387))))+1,1))),""))</f>
        <v>ghvpqqmfjcl</v>
      </c>
      <c r="X387" s="4">
        <f t="shared" si="13"/>
        <v>11</v>
      </c>
      <c r="Y387" s="4" t="b">
        <f t="shared" si="14"/>
        <v>1</v>
      </c>
    </row>
    <row r="388">
      <c r="A388" s="1" t="s">
        <v>292</v>
      </c>
      <c r="B388" s="4" t="str">
        <f>IFERROR(__xludf.DUMMYFUNCTION("SPLIT(A388,"" "")"),"move")</f>
        <v>move</v>
      </c>
      <c r="C388" s="4">
        <f>IFERROR(__xludf.DUMMYFUNCTION("""COMPUTED_VALUE"""),11.0)</f>
        <v>11</v>
      </c>
      <c r="D388" s="4" t="str">
        <f>IFERROR(__xludf.DUMMYFUNCTION("""COMPUTED_VALUE"""),"from")</f>
        <v>from</v>
      </c>
      <c r="E388" s="4">
        <f>IFERROR(__xludf.DUMMYFUNCTION("""COMPUTED_VALUE"""),5.0)</f>
        <v>5</v>
      </c>
      <c r="F388" s="4" t="str">
        <f>IFERROR(__xludf.DUMMYFUNCTION("""COMPUTED_VALUE"""),"to")</f>
        <v>to</v>
      </c>
      <c r="G388" s="4">
        <f>IFERROR(__xludf.DUMMYFUNCTION("""COMPUTED_VALUE"""),1.0)</f>
        <v>1</v>
      </c>
      <c r="I388" s="4">
        <f t="shared" si="15"/>
        <v>378</v>
      </c>
      <c r="K388" s="4" t="str">
        <f t="shared" ref="K388:S388" si="392">IFS(
K$9=$G388, UPPER(K387) &amp; $U387,
K$9=$E388, LEFT(K387,LEN(K387)-LEN($U387)),
1,UPPER(K387)
)</f>
        <v>Mlcjfmqqpvhg</v>
      </c>
      <c r="L388" s="4" t="str">
        <f t="shared" si="392"/>
        <v/>
      </c>
      <c r="M388" s="4" t="str">
        <f t="shared" si="392"/>
        <v>CCDHWRBGBJTLGDVLSTHHWG</v>
      </c>
      <c r="N388" s="4" t="str">
        <f t="shared" si="392"/>
        <v>HZRQMMRDLN</v>
      </c>
      <c r="O388" s="4" t="str">
        <f t="shared" si="392"/>
        <v>NLQ</v>
      </c>
      <c r="P388" s="4" t="str">
        <f t="shared" si="392"/>
        <v>F</v>
      </c>
      <c r="Q388" s="4" t="str">
        <f t="shared" si="392"/>
        <v>PDP</v>
      </c>
      <c r="R388" s="4" t="str">
        <f t="shared" si="392"/>
        <v>NLMT</v>
      </c>
      <c r="S388" s="4" t="str">
        <f t="shared" si="392"/>
        <v>R</v>
      </c>
      <c r="U388" s="4" t="str">
        <f t="shared" si="12"/>
        <v>f</v>
      </c>
      <c r="V388" s="4" t="str">
        <f t="array" ref="V388">LOWER(IFERROR(PROPER(CONCATENATE(MID(JOIN("",U388),LEN(JOIN("",U388))-ROW(INDIRECT("1:"&amp;LEN(JOIN("",U388))))+1,1))),""))</f>
        <v>f</v>
      </c>
      <c r="X388" s="4">
        <f t="shared" si="13"/>
        <v>1</v>
      </c>
      <c r="Y388" s="4" t="b">
        <f t="shared" si="14"/>
        <v>1</v>
      </c>
    </row>
    <row r="389">
      <c r="A389" s="1" t="s">
        <v>50</v>
      </c>
      <c r="B389" s="4" t="str">
        <f>IFERROR(__xludf.DUMMYFUNCTION("SPLIT(A389,"" "")"),"move")</f>
        <v>move</v>
      </c>
      <c r="C389" s="4">
        <f>IFERROR(__xludf.DUMMYFUNCTION("""COMPUTED_VALUE"""),1.0)</f>
        <v>1</v>
      </c>
      <c r="D389" s="4" t="str">
        <f>IFERROR(__xludf.DUMMYFUNCTION("""COMPUTED_VALUE"""),"from")</f>
        <v>from</v>
      </c>
      <c r="E389" s="4">
        <f>IFERROR(__xludf.DUMMYFUNCTION("""COMPUTED_VALUE"""),6.0)</f>
        <v>6</v>
      </c>
      <c r="F389" s="4" t="str">
        <f>IFERROR(__xludf.DUMMYFUNCTION("""COMPUTED_VALUE"""),"to")</f>
        <v>to</v>
      </c>
      <c r="G389" s="4">
        <f>IFERROR(__xludf.DUMMYFUNCTION("""COMPUTED_VALUE"""),3.0)</f>
        <v>3</v>
      </c>
      <c r="I389" s="4">
        <f t="shared" si="15"/>
        <v>379</v>
      </c>
      <c r="K389" s="4" t="str">
        <f t="shared" ref="K389:S389" si="393">IFS(
K$9=$G389, UPPER(K388) &amp; $U388,
K$9=$E389, LEFT(K388,LEN(K388)-LEN($U388)),
1,UPPER(K388)
)</f>
        <v>MLCJFMQQPVHG</v>
      </c>
      <c r="L389" s="4" t="str">
        <f t="shared" si="393"/>
        <v/>
      </c>
      <c r="M389" s="4" t="str">
        <f t="shared" si="393"/>
        <v>CCDHWRBGBJTLGDVLSTHHWGf</v>
      </c>
      <c r="N389" s="4" t="str">
        <f t="shared" si="393"/>
        <v>HZRQMMRDLN</v>
      </c>
      <c r="O389" s="4" t="str">
        <f t="shared" si="393"/>
        <v>NLQ</v>
      </c>
      <c r="P389" s="4" t="str">
        <f t="shared" si="393"/>
        <v/>
      </c>
      <c r="Q389" s="4" t="str">
        <f t="shared" si="393"/>
        <v>PDP</v>
      </c>
      <c r="R389" s="4" t="str">
        <f t="shared" si="393"/>
        <v>NLMT</v>
      </c>
      <c r="S389" s="4" t="str">
        <f t="shared" si="393"/>
        <v>R</v>
      </c>
      <c r="U389" s="4" t="str">
        <f t="shared" si="12"/>
        <v>rqmmrdln</v>
      </c>
      <c r="V389" s="4" t="str">
        <f t="array" ref="V389">LOWER(IFERROR(PROPER(CONCATENATE(MID(JOIN("",U389),LEN(JOIN("",U389))-ROW(INDIRECT("1:"&amp;LEN(JOIN("",U389))))+1,1))),""))</f>
        <v>nldrmmqr</v>
      </c>
      <c r="X389" s="4">
        <f t="shared" si="13"/>
        <v>8</v>
      </c>
      <c r="Y389" s="4" t="b">
        <f t="shared" si="14"/>
        <v>1</v>
      </c>
    </row>
    <row r="390">
      <c r="A390" s="1" t="s">
        <v>293</v>
      </c>
      <c r="B390" s="4" t="str">
        <f>IFERROR(__xludf.DUMMYFUNCTION("SPLIT(A390,"" "")"),"move")</f>
        <v>move</v>
      </c>
      <c r="C390" s="4">
        <f>IFERROR(__xludf.DUMMYFUNCTION("""COMPUTED_VALUE"""),8.0)</f>
        <v>8</v>
      </c>
      <c r="D390" s="4" t="str">
        <f>IFERROR(__xludf.DUMMYFUNCTION("""COMPUTED_VALUE"""),"from")</f>
        <v>from</v>
      </c>
      <c r="E390" s="4">
        <f>IFERROR(__xludf.DUMMYFUNCTION("""COMPUTED_VALUE"""),4.0)</f>
        <v>4</v>
      </c>
      <c r="F390" s="4" t="str">
        <f>IFERROR(__xludf.DUMMYFUNCTION("""COMPUTED_VALUE"""),"to")</f>
        <v>to</v>
      </c>
      <c r="G390" s="4">
        <f>IFERROR(__xludf.DUMMYFUNCTION("""COMPUTED_VALUE"""),1.0)</f>
        <v>1</v>
      </c>
      <c r="I390" s="4">
        <f t="shared" si="15"/>
        <v>380</v>
      </c>
      <c r="K390" s="4" t="str">
        <f t="shared" ref="K390:S390" si="394">IFS(
K$9=$G390, UPPER(K389) &amp; $U389,
K$9=$E390, LEFT(K389,LEN(K389)-LEN($U389)),
1,UPPER(K389)
)</f>
        <v>MLCJFMQQPVHGrqmmrdln</v>
      </c>
      <c r="L390" s="4" t="str">
        <f t="shared" si="394"/>
        <v/>
      </c>
      <c r="M390" s="4" t="str">
        <f t="shared" si="394"/>
        <v>CCDHWRBGBJTLGDVLSTHHWGF</v>
      </c>
      <c r="N390" s="4" t="str">
        <f t="shared" si="394"/>
        <v>HZ</v>
      </c>
      <c r="O390" s="4" t="str">
        <f t="shared" si="394"/>
        <v>NLQ</v>
      </c>
      <c r="P390" s="4" t="str">
        <f t="shared" si="394"/>
        <v/>
      </c>
      <c r="Q390" s="4" t="str">
        <f t="shared" si="394"/>
        <v>PDP</v>
      </c>
      <c r="R390" s="4" t="str">
        <f t="shared" si="394"/>
        <v>NLMT</v>
      </c>
      <c r="S390" s="4" t="str">
        <f t="shared" si="394"/>
        <v>R</v>
      </c>
      <c r="U390" s="4" t="str">
        <f t="shared" si="12"/>
        <v>lq</v>
      </c>
      <c r="V390" s="4" t="str">
        <f t="array" ref="V390">LOWER(IFERROR(PROPER(CONCATENATE(MID(JOIN("",U390),LEN(JOIN("",U390))-ROW(INDIRECT("1:"&amp;LEN(JOIN("",U390))))+1,1))),""))</f>
        <v>ql</v>
      </c>
      <c r="X390" s="4">
        <f t="shared" si="13"/>
        <v>2</v>
      </c>
      <c r="Y390" s="4" t="b">
        <f t="shared" si="14"/>
        <v>1</v>
      </c>
    </row>
    <row r="391">
      <c r="A391" s="1" t="s">
        <v>93</v>
      </c>
      <c r="B391" s="4" t="str">
        <f>IFERROR(__xludf.DUMMYFUNCTION("SPLIT(A391,"" "")"),"move")</f>
        <v>move</v>
      </c>
      <c r="C391" s="4">
        <f>IFERROR(__xludf.DUMMYFUNCTION("""COMPUTED_VALUE"""),2.0)</f>
        <v>2</v>
      </c>
      <c r="D391" s="4" t="str">
        <f>IFERROR(__xludf.DUMMYFUNCTION("""COMPUTED_VALUE"""),"from")</f>
        <v>from</v>
      </c>
      <c r="E391" s="4">
        <f>IFERROR(__xludf.DUMMYFUNCTION("""COMPUTED_VALUE"""),5.0)</f>
        <v>5</v>
      </c>
      <c r="F391" s="4" t="str">
        <f>IFERROR(__xludf.DUMMYFUNCTION("""COMPUTED_VALUE"""),"to")</f>
        <v>to</v>
      </c>
      <c r="G391" s="4">
        <f>IFERROR(__xludf.DUMMYFUNCTION("""COMPUTED_VALUE"""),2.0)</f>
        <v>2</v>
      </c>
      <c r="I391" s="4">
        <f t="shared" si="15"/>
        <v>381</v>
      </c>
      <c r="K391" s="4" t="str">
        <f t="shared" ref="K391:S391" si="395">IFS(
K$9=$G391, UPPER(K390) &amp; $U390,
K$9=$E391, LEFT(K390,LEN(K390)-LEN($U390)),
1,UPPER(K390)
)</f>
        <v>MLCJFMQQPVHGRQMMRDLN</v>
      </c>
      <c r="L391" s="4" t="str">
        <f t="shared" si="395"/>
        <v>lq</v>
      </c>
      <c r="M391" s="4" t="str">
        <f t="shared" si="395"/>
        <v>CCDHWRBGBJTLGDVLSTHHWGF</v>
      </c>
      <c r="N391" s="4" t="str">
        <f t="shared" si="395"/>
        <v>HZ</v>
      </c>
      <c r="O391" s="4" t="str">
        <f t="shared" si="395"/>
        <v>N</v>
      </c>
      <c r="P391" s="4" t="str">
        <f t="shared" si="395"/>
        <v/>
      </c>
      <c r="Q391" s="4" t="str">
        <f t="shared" si="395"/>
        <v>PDP</v>
      </c>
      <c r="R391" s="4" t="str">
        <f t="shared" si="395"/>
        <v>NLMT</v>
      </c>
      <c r="S391" s="4" t="str">
        <f t="shared" si="395"/>
        <v>R</v>
      </c>
      <c r="U391" s="4" t="str">
        <f t="shared" si="12"/>
        <v>r</v>
      </c>
      <c r="V391" s="4" t="str">
        <f t="array" ref="V391">LOWER(IFERROR(PROPER(CONCATENATE(MID(JOIN("",U391),LEN(JOIN("",U391))-ROW(INDIRECT("1:"&amp;LEN(JOIN("",U391))))+1,1))),""))</f>
        <v>r</v>
      </c>
      <c r="X391" s="4">
        <f t="shared" si="13"/>
        <v>1</v>
      </c>
      <c r="Y391" s="4" t="b">
        <f t="shared" si="14"/>
        <v>1</v>
      </c>
    </row>
    <row r="392">
      <c r="A392" s="1" t="s">
        <v>294</v>
      </c>
      <c r="B392" s="4" t="str">
        <f>IFERROR(__xludf.DUMMYFUNCTION("SPLIT(A392,"" "")"),"move")</f>
        <v>move</v>
      </c>
      <c r="C392" s="4">
        <f>IFERROR(__xludf.DUMMYFUNCTION("""COMPUTED_VALUE"""),1.0)</f>
        <v>1</v>
      </c>
      <c r="D392" s="4" t="str">
        <f>IFERROR(__xludf.DUMMYFUNCTION("""COMPUTED_VALUE"""),"from")</f>
        <v>from</v>
      </c>
      <c r="E392" s="4">
        <f>IFERROR(__xludf.DUMMYFUNCTION("""COMPUTED_VALUE"""),9.0)</f>
        <v>9</v>
      </c>
      <c r="F392" s="4" t="str">
        <f>IFERROR(__xludf.DUMMYFUNCTION("""COMPUTED_VALUE"""),"to")</f>
        <v>to</v>
      </c>
      <c r="G392" s="4">
        <f>IFERROR(__xludf.DUMMYFUNCTION("""COMPUTED_VALUE"""),5.0)</f>
        <v>5</v>
      </c>
      <c r="I392" s="4">
        <f t="shared" si="15"/>
        <v>382</v>
      </c>
      <c r="K392" s="4" t="str">
        <f t="shared" ref="K392:S392" si="396">IFS(
K$9=$G392, UPPER(K391) &amp; $U391,
K$9=$E392, LEFT(K391,LEN(K391)-LEN($U391)),
1,UPPER(K391)
)</f>
        <v>MLCJFMQQPVHGRQMMRDLN</v>
      </c>
      <c r="L392" s="4" t="str">
        <f t="shared" si="396"/>
        <v>LQ</v>
      </c>
      <c r="M392" s="4" t="str">
        <f t="shared" si="396"/>
        <v>CCDHWRBGBJTLGDVLSTHHWGF</v>
      </c>
      <c r="N392" s="4" t="str">
        <f t="shared" si="396"/>
        <v>HZ</v>
      </c>
      <c r="O392" s="4" t="str">
        <f t="shared" si="396"/>
        <v>Nr</v>
      </c>
      <c r="P392" s="4" t="str">
        <f t="shared" si="396"/>
        <v/>
      </c>
      <c r="Q392" s="4" t="str">
        <f t="shared" si="396"/>
        <v>PDP</v>
      </c>
      <c r="R392" s="4" t="str">
        <f t="shared" si="396"/>
        <v>NLMT</v>
      </c>
      <c r="S392" s="4" t="str">
        <f t="shared" si="396"/>
        <v/>
      </c>
      <c r="U392" s="4" t="str">
        <f t="shared" si="12"/>
        <v>mt</v>
      </c>
      <c r="V392" s="4" t="str">
        <f t="array" ref="V392">LOWER(IFERROR(PROPER(CONCATENATE(MID(JOIN("",U392),LEN(JOIN("",U392))-ROW(INDIRECT("1:"&amp;LEN(JOIN("",U392))))+1,1))),""))</f>
        <v>tm</v>
      </c>
      <c r="X392" s="4">
        <f t="shared" si="13"/>
        <v>2</v>
      </c>
      <c r="Y392" s="4" t="b">
        <f t="shared" si="14"/>
        <v>1</v>
      </c>
    </row>
    <row r="393">
      <c r="A393" s="1" t="s">
        <v>269</v>
      </c>
      <c r="B393" s="4" t="str">
        <f>IFERROR(__xludf.DUMMYFUNCTION("SPLIT(A393,"" "")"),"move")</f>
        <v>move</v>
      </c>
      <c r="C393" s="4">
        <f>IFERROR(__xludf.DUMMYFUNCTION("""COMPUTED_VALUE"""),2.0)</f>
        <v>2</v>
      </c>
      <c r="D393" s="4" t="str">
        <f>IFERROR(__xludf.DUMMYFUNCTION("""COMPUTED_VALUE"""),"from")</f>
        <v>from</v>
      </c>
      <c r="E393" s="4">
        <f>IFERROR(__xludf.DUMMYFUNCTION("""COMPUTED_VALUE"""),8.0)</f>
        <v>8</v>
      </c>
      <c r="F393" s="4" t="str">
        <f>IFERROR(__xludf.DUMMYFUNCTION("""COMPUTED_VALUE"""),"to")</f>
        <v>to</v>
      </c>
      <c r="G393" s="4">
        <f>IFERROR(__xludf.DUMMYFUNCTION("""COMPUTED_VALUE"""),7.0)</f>
        <v>7</v>
      </c>
      <c r="I393" s="4">
        <f t="shared" si="15"/>
        <v>383</v>
      </c>
      <c r="K393" s="4" t="str">
        <f t="shared" ref="K393:S393" si="397">IFS(
K$9=$G393, UPPER(K392) &amp; $U392,
K$9=$E393, LEFT(K392,LEN(K392)-LEN($U392)),
1,UPPER(K392)
)</f>
        <v>MLCJFMQQPVHGRQMMRDLN</v>
      </c>
      <c r="L393" s="4" t="str">
        <f t="shared" si="397"/>
        <v>LQ</v>
      </c>
      <c r="M393" s="4" t="str">
        <f t="shared" si="397"/>
        <v>CCDHWRBGBJTLGDVLSTHHWGF</v>
      </c>
      <c r="N393" s="4" t="str">
        <f t="shared" si="397"/>
        <v>HZ</v>
      </c>
      <c r="O393" s="4" t="str">
        <f t="shared" si="397"/>
        <v>NR</v>
      </c>
      <c r="P393" s="4" t="str">
        <f t="shared" si="397"/>
        <v/>
      </c>
      <c r="Q393" s="4" t="str">
        <f t="shared" si="397"/>
        <v>PDPmt</v>
      </c>
      <c r="R393" s="4" t="str">
        <f t="shared" si="397"/>
        <v>NL</v>
      </c>
      <c r="S393" s="4" t="str">
        <f t="shared" si="397"/>
        <v/>
      </c>
      <c r="U393" s="4" t="str">
        <f t="shared" si="12"/>
        <v>qmmrdln</v>
      </c>
      <c r="V393" s="4" t="str">
        <f t="array" ref="V393">LOWER(IFERROR(PROPER(CONCATENATE(MID(JOIN("",U393),LEN(JOIN("",U393))-ROW(INDIRECT("1:"&amp;LEN(JOIN("",U393))))+1,1))),""))</f>
        <v>nldrmmq</v>
      </c>
      <c r="X393" s="4">
        <f t="shared" si="13"/>
        <v>7</v>
      </c>
      <c r="Y393" s="4" t="b">
        <f t="shared" si="14"/>
        <v>1</v>
      </c>
    </row>
    <row r="394">
      <c r="A394" s="1" t="s">
        <v>295</v>
      </c>
      <c r="B394" s="4" t="str">
        <f>IFERROR(__xludf.DUMMYFUNCTION("SPLIT(A394,"" "")"),"move")</f>
        <v>move</v>
      </c>
      <c r="C394" s="4">
        <f>IFERROR(__xludf.DUMMYFUNCTION("""COMPUTED_VALUE"""),7.0)</f>
        <v>7</v>
      </c>
      <c r="D394" s="4" t="str">
        <f>IFERROR(__xludf.DUMMYFUNCTION("""COMPUTED_VALUE"""),"from")</f>
        <v>from</v>
      </c>
      <c r="E394" s="4">
        <f>IFERROR(__xludf.DUMMYFUNCTION("""COMPUTED_VALUE"""),1.0)</f>
        <v>1</v>
      </c>
      <c r="F394" s="4" t="str">
        <f>IFERROR(__xludf.DUMMYFUNCTION("""COMPUTED_VALUE"""),"to")</f>
        <v>to</v>
      </c>
      <c r="G394" s="4">
        <f>IFERROR(__xludf.DUMMYFUNCTION("""COMPUTED_VALUE"""),5.0)</f>
        <v>5</v>
      </c>
      <c r="I394" s="4">
        <f t="shared" si="15"/>
        <v>384</v>
      </c>
      <c r="K394" s="4" t="str">
        <f t="shared" ref="K394:S394" si="398">IFS(
K$9=$G394, UPPER(K393) &amp; $U393,
K$9=$E394, LEFT(K393,LEN(K393)-LEN($U393)),
1,UPPER(K393)
)</f>
        <v>MLCJFMQQPVHGR</v>
      </c>
      <c r="L394" s="4" t="str">
        <f t="shared" si="398"/>
        <v>LQ</v>
      </c>
      <c r="M394" s="4" t="str">
        <f t="shared" si="398"/>
        <v>CCDHWRBGBJTLGDVLSTHHWGF</v>
      </c>
      <c r="N394" s="4" t="str">
        <f t="shared" si="398"/>
        <v>HZ</v>
      </c>
      <c r="O394" s="4" t="str">
        <f t="shared" si="398"/>
        <v>NRqmmrdln</v>
      </c>
      <c r="P394" s="4" t="str">
        <f t="shared" si="398"/>
        <v/>
      </c>
      <c r="Q394" s="4" t="str">
        <f t="shared" si="398"/>
        <v>PDPMT</v>
      </c>
      <c r="R394" s="4" t="str">
        <f t="shared" si="398"/>
        <v>NL</v>
      </c>
      <c r="S394" s="4" t="str">
        <f t="shared" si="398"/>
        <v/>
      </c>
      <c r="U394" s="4" t="str">
        <f t="shared" si="12"/>
        <v>mt</v>
      </c>
      <c r="V394" s="4" t="str">
        <f t="array" ref="V394">LOWER(IFERROR(PROPER(CONCATENATE(MID(JOIN("",U394),LEN(JOIN("",U394))-ROW(INDIRECT("1:"&amp;LEN(JOIN("",U394))))+1,1))),""))</f>
        <v>tm</v>
      </c>
      <c r="X394" s="4">
        <f t="shared" si="13"/>
        <v>2</v>
      </c>
      <c r="Y394" s="4" t="b">
        <f t="shared" si="14"/>
        <v>1</v>
      </c>
    </row>
    <row r="395">
      <c r="A395" s="1" t="s">
        <v>296</v>
      </c>
      <c r="B395" s="4" t="str">
        <f>IFERROR(__xludf.DUMMYFUNCTION("SPLIT(A395,"" "")"),"move")</f>
        <v>move</v>
      </c>
      <c r="C395" s="4">
        <f>IFERROR(__xludf.DUMMYFUNCTION("""COMPUTED_VALUE"""),2.0)</f>
        <v>2</v>
      </c>
      <c r="D395" s="4" t="str">
        <f>IFERROR(__xludf.DUMMYFUNCTION("""COMPUTED_VALUE"""),"from")</f>
        <v>from</v>
      </c>
      <c r="E395" s="4">
        <f>IFERROR(__xludf.DUMMYFUNCTION("""COMPUTED_VALUE"""),7.0)</f>
        <v>7</v>
      </c>
      <c r="F395" s="4" t="str">
        <f>IFERROR(__xludf.DUMMYFUNCTION("""COMPUTED_VALUE"""),"to")</f>
        <v>to</v>
      </c>
      <c r="G395" s="4">
        <f>IFERROR(__xludf.DUMMYFUNCTION("""COMPUTED_VALUE"""),3.0)</f>
        <v>3</v>
      </c>
      <c r="I395" s="4">
        <f t="shared" si="15"/>
        <v>385</v>
      </c>
      <c r="K395" s="4" t="str">
        <f t="shared" ref="K395:S395" si="399">IFS(
K$9=$G395, UPPER(K394) &amp; $U394,
K$9=$E395, LEFT(K394,LEN(K394)-LEN($U394)),
1,UPPER(K394)
)</f>
        <v>MLCJFMQQPVHGR</v>
      </c>
      <c r="L395" s="4" t="str">
        <f t="shared" si="399"/>
        <v>LQ</v>
      </c>
      <c r="M395" s="4" t="str">
        <f t="shared" si="399"/>
        <v>CCDHWRBGBJTLGDVLSTHHWGFmt</v>
      </c>
      <c r="N395" s="4" t="str">
        <f t="shared" si="399"/>
        <v>HZ</v>
      </c>
      <c r="O395" s="4" t="str">
        <f t="shared" si="399"/>
        <v>NRQMMRDLN</v>
      </c>
      <c r="P395" s="4" t="str">
        <f t="shared" si="399"/>
        <v/>
      </c>
      <c r="Q395" s="4" t="str">
        <f t="shared" si="399"/>
        <v>PDP</v>
      </c>
      <c r="R395" s="4" t="str">
        <f t="shared" si="399"/>
        <v>NL</v>
      </c>
      <c r="S395" s="4" t="str">
        <f t="shared" si="399"/>
        <v/>
      </c>
      <c r="U395" s="4" t="str">
        <f t="shared" si="12"/>
        <v>rqmmrdln</v>
      </c>
      <c r="V395" s="4" t="str">
        <f t="array" ref="V395">LOWER(IFERROR(PROPER(CONCATENATE(MID(JOIN("",U395),LEN(JOIN("",U395))-ROW(INDIRECT("1:"&amp;LEN(JOIN("",U395))))+1,1))),""))</f>
        <v>nldrmmqr</v>
      </c>
      <c r="X395" s="4">
        <f t="shared" si="13"/>
        <v>8</v>
      </c>
      <c r="Y395" s="4" t="b">
        <f t="shared" si="14"/>
        <v>1</v>
      </c>
    </row>
    <row r="396">
      <c r="A396" s="1" t="s">
        <v>297</v>
      </c>
      <c r="B396" s="4" t="str">
        <f>IFERROR(__xludf.DUMMYFUNCTION("SPLIT(A396,"" "")"),"move")</f>
        <v>move</v>
      </c>
      <c r="C396" s="4">
        <f>IFERROR(__xludf.DUMMYFUNCTION("""COMPUTED_VALUE"""),8.0)</f>
        <v>8</v>
      </c>
      <c r="D396" s="4" t="str">
        <f>IFERROR(__xludf.DUMMYFUNCTION("""COMPUTED_VALUE"""),"from")</f>
        <v>from</v>
      </c>
      <c r="E396" s="4">
        <f>IFERROR(__xludf.DUMMYFUNCTION("""COMPUTED_VALUE"""),5.0)</f>
        <v>5</v>
      </c>
      <c r="F396" s="4" t="str">
        <f>IFERROR(__xludf.DUMMYFUNCTION("""COMPUTED_VALUE"""),"to")</f>
        <v>to</v>
      </c>
      <c r="G396" s="4">
        <f>IFERROR(__xludf.DUMMYFUNCTION("""COMPUTED_VALUE"""),4.0)</f>
        <v>4</v>
      </c>
      <c r="I396" s="4">
        <f t="shared" si="15"/>
        <v>386</v>
      </c>
      <c r="K396" s="4" t="str">
        <f t="shared" ref="K396:S396" si="400">IFS(
K$9=$G396, UPPER(K395) &amp; $U395,
K$9=$E396, LEFT(K395,LEN(K395)-LEN($U395)),
1,UPPER(K395)
)</f>
        <v>MLCJFMQQPVHGR</v>
      </c>
      <c r="L396" s="4" t="str">
        <f t="shared" si="400"/>
        <v>LQ</v>
      </c>
      <c r="M396" s="4" t="str">
        <f t="shared" si="400"/>
        <v>CCDHWRBGBJTLGDVLSTHHWGFMT</v>
      </c>
      <c r="N396" s="4" t="str">
        <f t="shared" si="400"/>
        <v>HZrqmmrdln</v>
      </c>
      <c r="O396" s="4" t="str">
        <f t="shared" si="400"/>
        <v>N</v>
      </c>
      <c r="P396" s="4" t="str">
        <f t="shared" si="400"/>
        <v/>
      </c>
      <c r="Q396" s="4" t="str">
        <f t="shared" si="400"/>
        <v>PDP</v>
      </c>
      <c r="R396" s="4" t="str">
        <f t="shared" si="400"/>
        <v>NL</v>
      </c>
      <c r="S396" s="4" t="str">
        <f t="shared" si="400"/>
        <v/>
      </c>
      <c r="U396" s="4" t="str">
        <f t="shared" si="12"/>
        <v>l</v>
      </c>
      <c r="V396" s="4" t="str">
        <f t="array" ref="V396">LOWER(IFERROR(PROPER(CONCATENATE(MID(JOIN("",U396),LEN(JOIN("",U396))-ROW(INDIRECT("1:"&amp;LEN(JOIN("",U396))))+1,1))),""))</f>
        <v>l</v>
      </c>
      <c r="X396" s="4">
        <f t="shared" si="13"/>
        <v>1</v>
      </c>
      <c r="Y396" s="4" t="b">
        <f t="shared" si="14"/>
        <v>1</v>
      </c>
    </row>
    <row r="397">
      <c r="A397" s="1" t="s">
        <v>298</v>
      </c>
      <c r="B397" s="4" t="str">
        <f>IFERROR(__xludf.DUMMYFUNCTION("SPLIT(A397,"" "")"),"move")</f>
        <v>move</v>
      </c>
      <c r="C397" s="4">
        <f>IFERROR(__xludf.DUMMYFUNCTION("""COMPUTED_VALUE"""),1.0)</f>
        <v>1</v>
      </c>
      <c r="D397" s="4" t="str">
        <f>IFERROR(__xludf.DUMMYFUNCTION("""COMPUTED_VALUE"""),"from")</f>
        <v>from</v>
      </c>
      <c r="E397" s="4">
        <f>IFERROR(__xludf.DUMMYFUNCTION("""COMPUTED_VALUE"""),8.0)</f>
        <v>8</v>
      </c>
      <c r="F397" s="4" t="str">
        <f>IFERROR(__xludf.DUMMYFUNCTION("""COMPUTED_VALUE"""),"to")</f>
        <v>to</v>
      </c>
      <c r="G397" s="4">
        <f>IFERROR(__xludf.DUMMYFUNCTION("""COMPUTED_VALUE"""),2.0)</f>
        <v>2</v>
      </c>
      <c r="I397" s="4">
        <f t="shared" si="15"/>
        <v>387</v>
      </c>
      <c r="K397" s="4" t="str">
        <f t="shared" ref="K397:S397" si="401">IFS(
K$9=$G397, UPPER(K396) &amp; $U396,
K$9=$E397, LEFT(K396,LEN(K396)-LEN($U396)),
1,UPPER(K396)
)</f>
        <v>MLCJFMQQPVHGR</v>
      </c>
      <c r="L397" s="4" t="str">
        <f t="shared" si="401"/>
        <v>LQl</v>
      </c>
      <c r="M397" s="4" t="str">
        <f t="shared" si="401"/>
        <v>CCDHWRBGBJTLGDVLSTHHWGFMT</v>
      </c>
      <c r="N397" s="4" t="str">
        <f t="shared" si="401"/>
        <v>HZRQMMRDLN</v>
      </c>
      <c r="O397" s="4" t="str">
        <f t="shared" si="401"/>
        <v>N</v>
      </c>
      <c r="P397" s="4" t="str">
        <f t="shared" si="401"/>
        <v/>
      </c>
      <c r="Q397" s="4" t="str">
        <f t="shared" si="401"/>
        <v>PDP</v>
      </c>
      <c r="R397" s="4" t="str">
        <f t="shared" si="401"/>
        <v>N</v>
      </c>
      <c r="S397" s="4" t="str">
        <f t="shared" si="401"/>
        <v/>
      </c>
      <c r="U397" s="4" t="str">
        <f t="shared" si="12"/>
        <v>n</v>
      </c>
      <c r="V397" s="4" t="str">
        <f t="array" ref="V397">LOWER(IFERROR(PROPER(CONCATENATE(MID(JOIN("",U397),LEN(JOIN("",U397))-ROW(INDIRECT("1:"&amp;LEN(JOIN("",U397))))+1,1))),""))</f>
        <v>n</v>
      </c>
      <c r="X397" s="4">
        <f t="shared" si="13"/>
        <v>1</v>
      </c>
      <c r="Y397" s="4" t="b">
        <f t="shared" si="14"/>
        <v>1</v>
      </c>
    </row>
    <row r="398">
      <c r="A398" s="1" t="s">
        <v>57</v>
      </c>
      <c r="B398" s="4" t="str">
        <f>IFERROR(__xludf.DUMMYFUNCTION("SPLIT(A398,"" "")"),"move")</f>
        <v>move</v>
      </c>
      <c r="C398" s="4">
        <f>IFERROR(__xludf.DUMMYFUNCTION("""COMPUTED_VALUE"""),1.0)</f>
        <v>1</v>
      </c>
      <c r="D398" s="4" t="str">
        <f>IFERROR(__xludf.DUMMYFUNCTION("""COMPUTED_VALUE"""),"from")</f>
        <v>from</v>
      </c>
      <c r="E398" s="4">
        <f>IFERROR(__xludf.DUMMYFUNCTION("""COMPUTED_VALUE"""),5.0)</f>
        <v>5</v>
      </c>
      <c r="F398" s="4" t="str">
        <f>IFERROR(__xludf.DUMMYFUNCTION("""COMPUTED_VALUE"""),"to")</f>
        <v>to</v>
      </c>
      <c r="G398" s="4">
        <f>IFERROR(__xludf.DUMMYFUNCTION("""COMPUTED_VALUE"""),7.0)</f>
        <v>7</v>
      </c>
      <c r="I398" s="4">
        <f t="shared" si="15"/>
        <v>388</v>
      </c>
      <c r="K398" s="4" t="str">
        <f t="shared" ref="K398:S398" si="402">IFS(
K$9=$G398, UPPER(K397) &amp; $U397,
K$9=$E398, LEFT(K397,LEN(K397)-LEN($U397)),
1,UPPER(K397)
)</f>
        <v>MLCJFMQQPVHGR</v>
      </c>
      <c r="L398" s="4" t="str">
        <f t="shared" si="402"/>
        <v>LQL</v>
      </c>
      <c r="M398" s="4" t="str">
        <f t="shared" si="402"/>
        <v>CCDHWRBGBJTLGDVLSTHHWGFMT</v>
      </c>
      <c r="N398" s="4" t="str">
        <f t="shared" si="402"/>
        <v>HZRQMMRDLN</v>
      </c>
      <c r="O398" s="4" t="str">
        <f t="shared" si="402"/>
        <v/>
      </c>
      <c r="P398" s="4" t="str">
        <f t="shared" si="402"/>
        <v/>
      </c>
      <c r="Q398" s="4" t="str">
        <f t="shared" si="402"/>
        <v>PDPn</v>
      </c>
      <c r="R398" s="4" t="str">
        <f t="shared" si="402"/>
        <v>N</v>
      </c>
      <c r="S398" s="4" t="str">
        <f t="shared" si="402"/>
        <v/>
      </c>
      <c r="U398" s="4" t="str">
        <f t="shared" si="12"/>
        <v>dpn</v>
      </c>
      <c r="V398" s="4" t="str">
        <f t="array" ref="V398">LOWER(IFERROR(PROPER(CONCATENATE(MID(JOIN("",U398),LEN(JOIN("",U398))-ROW(INDIRECT("1:"&amp;LEN(JOIN("",U398))))+1,1))),""))</f>
        <v>npd</v>
      </c>
      <c r="X398" s="4">
        <f t="shared" si="13"/>
        <v>3</v>
      </c>
      <c r="Y398" s="4" t="b">
        <f t="shared" si="14"/>
        <v>1</v>
      </c>
    </row>
    <row r="399">
      <c r="A399" s="1" t="s">
        <v>299</v>
      </c>
      <c r="B399" s="4" t="str">
        <f>IFERROR(__xludf.DUMMYFUNCTION("SPLIT(A399,"" "")"),"move")</f>
        <v>move</v>
      </c>
      <c r="C399" s="4">
        <f>IFERROR(__xludf.DUMMYFUNCTION("""COMPUTED_VALUE"""),3.0)</f>
        <v>3</v>
      </c>
      <c r="D399" s="4" t="str">
        <f>IFERROR(__xludf.DUMMYFUNCTION("""COMPUTED_VALUE"""),"from")</f>
        <v>from</v>
      </c>
      <c r="E399" s="4">
        <f>IFERROR(__xludf.DUMMYFUNCTION("""COMPUTED_VALUE"""),7.0)</f>
        <v>7</v>
      </c>
      <c r="F399" s="4" t="str">
        <f>IFERROR(__xludf.DUMMYFUNCTION("""COMPUTED_VALUE"""),"to")</f>
        <v>to</v>
      </c>
      <c r="G399" s="4">
        <f>IFERROR(__xludf.DUMMYFUNCTION("""COMPUTED_VALUE"""),2.0)</f>
        <v>2</v>
      </c>
      <c r="I399" s="4">
        <f t="shared" si="15"/>
        <v>389</v>
      </c>
      <c r="K399" s="4" t="str">
        <f t="shared" ref="K399:S399" si="403">IFS(
K$9=$G399, UPPER(K398) &amp; $U398,
K$9=$E399, LEFT(K398,LEN(K398)-LEN($U398)),
1,UPPER(K398)
)</f>
        <v>MLCJFMQQPVHGR</v>
      </c>
      <c r="L399" s="4" t="str">
        <f t="shared" si="403"/>
        <v>LQLdpn</v>
      </c>
      <c r="M399" s="4" t="str">
        <f t="shared" si="403"/>
        <v>CCDHWRBGBJTLGDVLSTHHWGFMT</v>
      </c>
      <c r="N399" s="4" t="str">
        <f t="shared" si="403"/>
        <v>HZRQMMRDLN</v>
      </c>
      <c r="O399" s="4" t="str">
        <f t="shared" si="403"/>
        <v/>
      </c>
      <c r="P399" s="4" t="str">
        <f t="shared" si="403"/>
        <v/>
      </c>
      <c r="Q399" s="4" t="str">
        <f t="shared" si="403"/>
        <v>P</v>
      </c>
      <c r="R399" s="4" t="str">
        <f t="shared" si="403"/>
        <v>N</v>
      </c>
      <c r="S399" s="4" t="str">
        <f t="shared" si="403"/>
        <v/>
      </c>
      <c r="U399" s="4" t="str">
        <f t="shared" si="12"/>
        <v>rdln</v>
      </c>
      <c r="V399" s="4" t="str">
        <f t="array" ref="V399">LOWER(IFERROR(PROPER(CONCATENATE(MID(JOIN("",U399),LEN(JOIN("",U399))-ROW(INDIRECT("1:"&amp;LEN(JOIN("",U399))))+1,1))),""))</f>
        <v>nldr</v>
      </c>
      <c r="X399" s="4">
        <f t="shared" si="13"/>
        <v>4</v>
      </c>
      <c r="Y399" s="4" t="b">
        <f t="shared" si="14"/>
        <v>1</v>
      </c>
    </row>
    <row r="400">
      <c r="A400" s="1" t="s">
        <v>300</v>
      </c>
      <c r="B400" s="4" t="str">
        <f>IFERROR(__xludf.DUMMYFUNCTION("SPLIT(A400,"" "")"),"move")</f>
        <v>move</v>
      </c>
      <c r="C400" s="4">
        <f>IFERROR(__xludf.DUMMYFUNCTION("""COMPUTED_VALUE"""),4.0)</f>
        <v>4</v>
      </c>
      <c r="D400" s="4" t="str">
        <f>IFERROR(__xludf.DUMMYFUNCTION("""COMPUTED_VALUE"""),"from")</f>
        <v>from</v>
      </c>
      <c r="E400" s="4">
        <f>IFERROR(__xludf.DUMMYFUNCTION("""COMPUTED_VALUE"""),4.0)</f>
        <v>4</v>
      </c>
      <c r="F400" s="4" t="str">
        <f>IFERROR(__xludf.DUMMYFUNCTION("""COMPUTED_VALUE"""),"to")</f>
        <v>to</v>
      </c>
      <c r="G400" s="4">
        <f>IFERROR(__xludf.DUMMYFUNCTION("""COMPUTED_VALUE"""),7.0)</f>
        <v>7</v>
      </c>
      <c r="I400" s="4">
        <f t="shared" si="15"/>
        <v>390</v>
      </c>
      <c r="K400" s="4" t="str">
        <f t="shared" ref="K400:S400" si="404">IFS(
K$9=$G400, UPPER(K399) &amp; $U399,
K$9=$E400, LEFT(K399,LEN(K399)-LEN($U399)),
1,UPPER(K399)
)</f>
        <v>MLCJFMQQPVHGR</v>
      </c>
      <c r="L400" s="4" t="str">
        <f t="shared" si="404"/>
        <v>LQLDPN</v>
      </c>
      <c r="M400" s="4" t="str">
        <f t="shared" si="404"/>
        <v>CCDHWRBGBJTLGDVLSTHHWGFMT</v>
      </c>
      <c r="N400" s="4" t="str">
        <f t="shared" si="404"/>
        <v>HZRQMM</v>
      </c>
      <c r="O400" s="4" t="str">
        <f t="shared" si="404"/>
        <v/>
      </c>
      <c r="P400" s="4" t="str">
        <f t="shared" si="404"/>
        <v/>
      </c>
      <c r="Q400" s="4" t="str">
        <f t="shared" si="404"/>
        <v>Prdln</v>
      </c>
      <c r="R400" s="4" t="str">
        <f t="shared" si="404"/>
        <v>N</v>
      </c>
      <c r="S400" s="4" t="str">
        <f t="shared" si="404"/>
        <v/>
      </c>
      <c r="U400" s="4" t="str">
        <f t="shared" si="12"/>
        <v>gfmt</v>
      </c>
      <c r="V400" s="4" t="str">
        <f t="array" ref="V400">LOWER(IFERROR(PROPER(CONCATENATE(MID(JOIN("",U400),LEN(JOIN("",U400))-ROW(INDIRECT("1:"&amp;LEN(JOIN("",U400))))+1,1))),""))</f>
        <v>tmfg</v>
      </c>
      <c r="X400" s="4">
        <f t="shared" si="13"/>
        <v>4</v>
      </c>
      <c r="Y400" s="4" t="b">
        <f t="shared" si="14"/>
        <v>1</v>
      </c>
    </row>
    <row r="401">
      <c r="A401" s="1" t="s">
        <v>38</v>
      </c>
      <c r="B401" s="4" t="str">
        <f>IFERROR(__xludf.DUMMYFUNCTION("SPLIT(A401,"" "")"),"move")</f>
        <v>move</v>
      </c>
      <c r="C401" s="4">
        <f>IFERROR(__xludf.DUMMYFUNCTION("""COMPUTED_VALUE"""),4.0)</f>
        <v>4</v>
      </c>
      <c r="D401" s="4" t="str">
        <f>IFERROR(__xludf.DUMMYFUNCTION("""COMPUTED_VALUE"""),"from")</f>
        <v>from</v>
      </c>
      <c r="E401" s="4">
        <f>IFERROR(__xludf.DUMMYFUNCTION("""COMPUTED_VALUE"""),3.0)</f>
        <v>3</v>
      </c>
      <c r="F401" s="4" t="str">
        <f>IFERROR(__xludf.DUMMYFUNCTION("""COMPUTED_VALUE"""),"to")</f>
        <v>to</v>
      </c>
      <c r="G401" s="4">
        <f>IFERROR(__xludf.DUMMYFUNCTION("""COMPUTED_VALUE"""),4.0)</f>
        <v>4</v>
      </c>
      <c r="I401" s="4">
        <f t="shared" si="15"/>
        <v>391</v>
      </c>
      <c r="K401" s="4" t="str">
        <f t="shared" ref="K401:S401" si="405">IFS(
K$9=$G401, UPPER(K400) &amp; $U400,
K$9=$E401, LEFT(K400,LEN(K400)-LEN($U400)),
1,UPPER(K400)
)</f>
        <v>MLCJFMQQPVHGR</v>
      </c>
      <c r="L401" s="4" t="str">
        <f t="shared" si="405"/>
        <v>LQLDPN</v>
      </c>
      <c r="M401" s="4" t="str">
        <f t="shared" si="405"/>
        <v>CCDHWRBGBJTLGDVLSTHHW</v>
      </c>
      <c r="N401" s="4" t="str">
        <f t="shared" si="405"/>
        <v>HZRQMMgfmt</v>
      </c>
      <c r="O401" s="4" t="str">
        <f t="shared" si="405"/>
        <v/>
      </c>
      <c r="P401" s="4" t="str">
        <f t="shared" si="405"/>
        <v/>
      </c>
      <c r="Q401" s="4" t="str">
        <f t="shared" si="405"/>
        <v>PRDLN</v>
      </c>
      <c r="R401" s="4" t="str">
        <f t="shared" si="405"/>
        <v>N</v>
      </c>
      <c r="S401" s="4" t="str">
        <f t="shared" si="405"/>
        <v/>
      </c>
      <c r="U401" s="4" t="str">
        <f t="shared" si="12"/>
        <v>cdhwrbgbjtlgdvlsthhw</v>
      </c>
      <c r="V401" s="4" t="str">
        <f t="array" ref="V401">LOWER(IFERROR(PROPER(CONCATENATE(MID(JOIN("",U401),LEN(JOIN("",U401))-ROW(INDIRECT("1:"&amp;LEN(JOIN("",U401))))+1,1))),""))</f>
        <v>whhtslvdgltjbgbrwhdc</v>
      </c>
      <c r="X401" s="4">
        <f t="shared" si="13"/>
        <v>20</v>
      </c>
      <c r="Y401" s="4" t="b">
        <f t="shared" si="14"/>
        <v>1</v>
      </c>
    </row>
    <row r="402">
      <c r="A402" s="1" t="s">
        <v>301</v>
      </c>
      <c r="B402" s="4" t="str">
        <f>IFERROR(__xludf.DUMMYFUNCTION("SPLIT(A402,"" "")"),"move")</f>
        <v>move</v>
      </c>
      <c r="C402" s="4">
        <f>IFERROR(__xludf.DUMMYFUNCTION("""COMPUTED_VALUE"""),20.0)</f>
        <v>20</v>
      </c>
      <c r="D402" s="4" t="str">
        <f>IFERROR(__xludf.DUMMYFUNCTION("""COMPUTED_VALUE"""),"from")</f>
        <v>from</v>
      </c>
      <c r="E402" s="4">
        <f>IFERROR(__xludf.DUMMYFUNCTION("""COMPUTED_VALUE"""),3.0)</f>
        <v>3</v>
      </c>
      <c r="F402" s="4" t="str">
        <f>IFERROR(__xludf.DUMMYFUNCTION("""COMPUTED_VALUE"""),"to")</f>
        <v>to</v>
      </c>
      <c r="G402" s="4">
        <f>IFERROR(__xludf.DUMMYFUNCTION("""COMPUTED_VALUE"""),2.0)</f>
        <v>2</v>
      </c>
      <c r="I402" s="4">
        <f t="shared" si="15"/>
        <v>392</v>
      </c>
      <c r="K402" s="4" t="str">
        <f t="shared" ref="K402:S402" si="406">IFS(
K$9=$G402, UPPER(K401) &amp; $U401,
K$9=$E402, LEFT(K401,LEN(K401)-LEN($U401)),
1,UPPER(K401)
)</f>
        <v>MLCJFMQQPVHGR</v>
      </c>
      <c r="L402" s="4" t="str">
        <f t="shared" si="406"/>
        <v>LQLDPNcdhwrbgbjtlgdvlsthhw</v>
      </c>
      <c r="M402" s="4" t="str">
        <f t="shared" si="406"/>
        <v>C</v>
      </c>
      <c r="N402" s="4" t="str">
        <f t="shared" si="406"/>
        <v>HZRQMMGFMT</v>
      </c>
      <c r="O402" s="4" t="str">
        <f t="shared" si="406"/>
        <v/>
      </c>
      <c r="P402" s="4" t="str">
        <f t="shared" si="406"/>
        <v/>
      </c>
      <c r="Q402" s="4" t="str">
        <f t="shared" si="406"/>
        <v>PRDLN</v>
      </c>
      <c r="R402" s="4" t="str">
        <f t="shared" si="406"/>
        <v>N</v>
      </c>
      <c r="S402" s="4" t="str">
        <f t="shared" si="406"/>
        <v/>
      </c>
      <c r="U402" s="4" t="str">
        <f t="shared" si="12"/>
        <v>n</v>
      </c>
      <c r="V402" s="4" t="str">
        <f t="array" ref="V402">LOWER(IFERROR(PROPER(CONCATENATE(MID(JOIN("",U402),LEN(JOIN("",U402))-ROW(INDIRECT("1:"&amp;LEN(JOIN("",U402))))+1,1))),""))</f>
        <v>n</v>
      </c>
      <c r="X402" s="4">
        <f t="shared" si="13"/>
        <v>1</v>
      </c>
      <c r="Y402" s="4" t="b">
        <f t="shared" si="14"/>
        <v>1</v>
      </c>
    </row>
    <row r="403">
      <c r="A403" s="1" t="s">
        <v>302</v>
      </c>
      <c r="B403" s="4" t="str">
        <f>IFERROR(__xludf.DUMMYFUNCTION("SPLIT(A403,"" "")"),"move")</f>
        <v>move</v>
      </c>
      <c r="C403" s="4">
        <f>IFERROR(__xludf.DUMMYFUNCTION("""COMPUTED_VALUE"""),1.0)</f>
        <v>1</v>
      </c>
      <c r="D403" s="4" t="str">
        <f>IFERROR(__xludf.DUMMYFUNCTION("""COMPUTED_VALUE"""),"from")</f>
        <v>from</v>
      </c>
      <c r="E403" s="4">
        <f>IFERROR(__xludf.DUMMYFUNCTION("""COMPUTED_VALUE"""),8.0)</f>
        <v>8</v>
      </c>
      <c r="F403" s="4" t="str">
        <f>IFERROR(__xludf.DUMMYFUNCTION("""COMPUTED_VALUE"""),"to")</f>
        <v>to</v>
      </c>
      <c r="G403" s="4">
        <f>IFERROR(__xludf.DUMMYFUNCTION("""COMPUTED_VALUE"""),3.0)</f>
        <v>3</v>
      </c>
      <c r="I403" s="4">
        <f t="shared" si="15"/>
        <v>393</v>
      </c>
      <c r="K403" s="4" t="str">
        <f t="shared" ref="K403:S403" si="407">IFS(
K$9=$G403, UPPER(K402) &amp; $U402,
K$9=$E403, LEFT(K402,LEN(K402)-LEN($U402)),
1,UPPER(K402)
)</f>
        <v>MLCJFMQQPVHGR</v>
      </c>
      <c r="L403" s="4" t="str">
        <f t="shared" si="407"/>
        <v>LQLDPNCDHWRBGBJTLGDVLSTHHW</v>
      </c>
      <c r="M403" s="4" t="str">
        <f t="shared" si="407"/>
        <v>Cn</v>
      </c>
      <c r="N403" s="4" t="str">
        <f t="shared" si="407"/>
        <v>HZRQMMGFMT</v>
      </c>
      <c r="O403" s="4" t="str">
        <f t="shared" si="407"/>
        <v/>
      </c>
      <c r="P403" s="4" t="str">
        <f t="shared" si="407"/>
        <v/>
      </c>
      <c r="Q403" s="4" t="str">
        <f t="shared" si="407"/>
        <v>PRDLN</v>
      </c>
      <c r="R403" s="4" t="str">
        <f t="shared" si="407"/>
        <v/>
      </c>
      <c r="S403" s="4" t="str">
        <f t="shared" si="407"/>
        <v/>
      </c>
      <c r="U403" s="4" t="str">
        <f t="shared" si="12"/>
        <v>n</v>
      </c>
      <c r="V403" s="4" t="str">
        <f t="array" ref="V403">LOWER(IFERROR(PROPER(CONCATENATE(MID(JOIN("",U403),LEN(JOIN("",U403))-ROW(INDIRECT("1:"&amp;LEN(JOIN("",U403))))+1,1))),""))</f>
        <v>n</v>
      </c>
      <c r="X403" s="4">
        <f t="shared" si="13"/>
        <v>1</v>
      </c>
      <c r="Y403" s="4" t="b">
        <f t="shared" si="14"/>
        <v>1</v>
      </c>
    </row>
    <row r="404">
      <c r="A404" s="1" t="s">
        <v>278</v>
      </c>
      <c r="B404" s="4" t="str">
        <f>IFERROR(__xludf.DUMMYFUNCTION("SPLIT(A404,"" "")"),"move")</f>
        <v>move</v>
      </c>
      <c r="C404" s="4">
        <f>IFERROR(__xludf.DUMMYFUNCTION("""COMPUTED_VALUE"""),1.0)</f>
        <v>1</v>
      </c>
      <c r="D404" s="4" t="str">
        <f>IFERROR(__xludf.DUMMYFUNCTION("""COMPUTED_VALUE"""),"from")</f>
        <v>from</v>
      </c>
      <c r="E404" s="4">
        <f>IFERROR(__xludf.DUMMYFUNCTION("""COMPUTED_VALUE"""),3.0)</f>
        <v>3</v>
      </c>
      <c r="F404" s="4" t="str">
        <f>IFERROR(__xludf.DUMMYFUNCTION("""COMPUTED_VALUE"""),"to")</f>
        <v>to</v>
      </c>
      <c r="G404" s="4">
        <f>IFERROR(__xludf.DUMMYFUNCTION("""COMPUTED_VALUE"""),8.0)</f>
        <v>8</v>
      </c>
      <c r="I404" s="4">
        <f t="shared" si="15"/>
        <v>394</v>
      </c>
      <c r="K404" s="4" t="str">
        <f t="shared" ref="K404:S404" si="408">IFS(
K$9=$G404, UPPER(K403) &amp; $U403,
K$9=$E404, LEFT(K403,LEN(K403)-LEN($U403)),
1,UPPER(K403)
)</f>
        <v>MLCJFMQQPVHGR</v>
      </c>
      <c r="L404" s="4" t="str">
        <f t="shared" si="408"/>
        <v>LQLDPNCDHWRBGBJTLGDVLSTHHW</v>
      </c>
      <c r="M404" s="4" t="str">
        <f t="shared" si="408"/>
        <v>C</v>
      </c>
      <c r="N404" s="4" t="str">
        <f t="shared" si="408"/>
        <v>HZRQMMGFMT</v>
      </c>
      <c r="O404" s="4" t="str">
        <f t="shared" si="408"/>
        <v/>
      </c>
      <c r="P404" s="4" t="str">
        <f t="shared" si="408"/>
        <v/>
      </c>
      <c r="Q404" s="4" t="str">
        <f t="shared" si="408"/>
        <v>PRDLN</v>
      </c>
      <c r="R404" s="4" t="str">
        <f t="shared" si="408"/>
        <v>n</v>
      </c>
      <c r="S404" s="4" t="str">
        <f t="shared" si="408"/>
        <v/>
      </c>
      <c r="U404" s="4" t="str">
        <f t="shared" si="12"/>
        <v>rdln</v>
      </c>
      <c r="V404" s="4" t="str">
        <f t="array" ref="V404">LOWER(IFERROR(PROPER(CONCATENATE(MID(JOIN("",U404),LEN(JOIN("",U404))-ROW(INDIRECT("1:"&amp;LEN(JOIN("",U404))))+1,1))),""))</f>
        <v>nldr</v>
      </c>
      <c r="X404" s="4">
        <f t="shared" si="13"/>
        <v>4</v>
      </c>
      <c r="Y404" s="4" t="b">
        <f t="shared" si="14"/>
        <v>1</v>
      </c>
    </row>
    <row r="405">
      <c r="A405" s="1" t="s">
        <v>303</v>
      </c>
      <c r="B405" s="4" t="str">
        <f>IFERROR(__xludf.DUMMYFUNCTION("SPLIT(A405,"" "")"),"move")</f>
        <v>move</v>
      </c>
      <c r="C405" s="4">
        <f>IFERROR(__xludf.DUMMYFUNCTION("""COMPUTED_VALUE"""),4.0)</f>
        <v>4</v>
      </c>
      <c r="D405" s="4" t="str">
        <f>IFERROR(__xludf.DUMMYFUNCTION("""COMPUTED_VALUE"""),"from")</f>
        <v>from</v>
      </c>
      <c r="E405" s="4">
        <f>IFERROR(__xludf.DUMMYFUNCTION("""COMPUTED_VALUE"""),7.0)</f>
        <v>7</v>
      </c>
      <c r="F405" s="4" t="str">
        <f>IFERROR(__xludf.DUMMYFUNCTION("""COMPUTED_VALUE"""),"to")</f>
        <v>to</v>
      </c>
      <c r="G405" s="4">
        <f>IFERROR(__xludf.DUMMYFUNCTION("""COMPUTED_VALUE"""),2.0)</f>
        <v>2</v>
      </c>
      <c r="I405" s="4">
        <f t="shared" si="15"/>
        <v>395</v>
      </c>
      <c r="K405" s="4" t="str">
        <f t="shared" ref="K405:S405" si="409">IFS(
K$9=$G405, UPPER(K404) &amp; $U404,
K$9=$E405, LEFT(K404,LEN(K404)-LEN($U404)),
1,UPPER(K404)
)</f>
        <v>MLCJFMQQPVHGR</v>
      </c>
      <c r="L405" s="4" t="str">
        <f t="shared" si="409"/>
        <v>LQLDPNCDHWRBGBJTLGDVLSTHHWrdln</v>
      </c>
      <c r="M405" s="4" t="str">
        <f t="shared" si="409"/>
        <v>C</v>
      </c>
      <c r="N405" s="4" t="str">
        <f t="shared" si="409"/>
        <v>HZRQMMGFMT</v>
      </c>
      <c r="O405" s="4" t="str">
        <f t="shared" si="409"/>
        <v/>
      </c>
      <c r="P405" s="4" t="str">
        <f t="shared" si="409"/>
        <v/>
      </c>
      <c r="Q405" s="4" t="str">
        <f t="shared" si="409"/>
        <v>P</v>
      </c>
      <c r="R405" s="4" t="str">
        <f t="shared" si="409"/>
        <v>N</v>
      </c>
      <c r="S405" s="4" t="str">
        <f t="shared" si="409"/>
        <v/>
      </c>
      <c r="U405" s="4" t="str">
        <f t="shared" si="12"/>
        <v>n</v>
      </c>
      <c r="V405" s="4" t="str">
        <f t="array" ref="V405">LOWER(IFERROR(PROPER(CONCATENATE(MID(JOIN("",U405),LEN(JOIN("",U405))-ROW(INDIRECT("1:"&amp;LEN(JOIN("",U405))))+1,1))),""))</f>
        <v>n</v>
      </c>
      <c r="X405" s="4">
        <f t="shared" si="13"/>
        <v>1</v>
      </c>
      <c r="Y405" s="4" t="b">
        <f t="shared" si="14"/>
        <v>1</v>
      </c>
    </row>
    <row r="406">
      <c r="A406" s="1" t="s">
        <v>304</v>
      </c>
      <c r="B406" s="4" t="str">
        <f>IFERROR(__xludf.DUMMYFUNCTION("SPLIT(A406,"" "")"),"move")</f>
        <v>move</v>
      </c>
      <c r="C406" s="4">
        <f>IFERROR(__xludf.DUMMYFUNCTION("""COMPUTED_VALUE"""),1.0)</f>
        <v>1</v>
      </c>
      <c r="D406" s="4" t="str">
        <f>IFERROR(__xludf.DUMMYFUNCTION("""COMPUTED_VALUE"""),"from")</f>
        <v>from</v>
      </c>
      <c r="E406" s="4">
        <f>IFERROR(__xludf.DUMMYFUNCTION("""COMPUTED_VALUE"""),8.0)</f>
        <v>8</v>
      </c>
      <c r="F406" s="4" t="str">
        <f>IFERROR(__xludf.DUMMYFUNCTION("""COMPUTED_VALUE"""),"to")</f>
        <v>to</v>
      </c>
      <c r="G406" s="4">
        <f>IFERROR(__xludf.DUMMYFUNCTION("""COMPUTED_VALUE"""),6.0)</f>
        <v>6</v>
      </c>
      <c r="I406" s="4">
        <f t="shared" si="15"/>
        <v>396</v>
      </c>
      <c r="K406" s="4" t="str">
        <f t="shared" ref="K406:S406" si="410">IFS(
K$9=$G406, UPPER(K405) &amp; $U405,
K$9=$E406, LEFT(K405,LEN(K405)-LEN($U405)),
1,UPPER(K405)
)</f>
        <v>MLCJFMQQPVHGR</v>
      </c>
      <c r="L406" s="4" t="str">
        <f t="shared" si="410"/>
        <v>LQLDPNCDHWRBGBJTLGDVLSTHHWRDLN</v>
      </c>
      <c r="M406" s="4" t="str">
        <f t="shared" si="410"/>
        <v>C</v>
      </c>
      <c r="N406" s="4" t="str">
        <f t="shared" si="410"/>
        <v>HZRQMMGFMT</v>
      </c>
      <c r="O406" s="4" t="str">
        <f t="shared" si="410"/>
        <v/>
      </c>
      <c r="P406" s="4" t="str">
        <f t="shared" si="410"/>
        <v>n</v>
      </c>
      <c r="Q406" s="4" t="str">
        <f t="shared" si="410"/>
        <v>P</v>
      </c>
      <c r="R406" s="4" t="str">
        <f t="shared" si="410"/>
        <v/>
      </c>
      <c r="S406" s="4" t="str">
        <f t="shared" si="410"/>
        <v/>
      </c>
      <c r="U406" s="4" t="str">
        <f t="shared" si="12"/>
        <v>p</v>
      </c>
      <c r="V406" s="4" t="str">
        <f t="array" ref="V406">LOWER(IFERROR(PROPER(CONCATENATE(MID(JOIN("",U406),LEN(JOIN("",U406))-ROW(INDIRECT("1:"&amp;LEN(JOIN("",U406))))+1,1))),""))</f>
        <v>p</v>
      </c>
      <c r="X406" s="4">
        <f t="shared" si="13"/>
        <v>1</v>
      </c>
      <c r="Y406" s="4" t="b">
        <f t="shared" si="14"/>
        <v>1</v>
      </c>
    </row>
    <row r="407">
      <c r="A407" s="1" t="s">
        <v>119</v>
      </c>
      <c r="B407" s="4" t="str">
        <f>IFERROR(__xludf.DUMMYFUNCTION("SPLIT(A407,"" "")"),"move")</f>
        <v>move</v>
      </c>
      <c r="C407" s="4">
        <f>IFERROR(__xludf.DUMMYFUNCTION("""COMPUTED_VALUE"""),1.0)</f>
        <v>1</v>
      </c>
      <c r="D407" s="4" t="str">
        <f>IFERROR(__xludf.DUMMYFUNCTION("""COMPUTED_VALUE"""),"from")</f>
        <v>from</v>
      </c>
      <c r="E407" s="4">
        <f>IFERROR(__xludf.DUMMYFUNCTION("""COMPUTED_VALUE"""),7.0)</f>
        <v>7</v>
      </c>
      <c r="F407" s="4" t="str">
        <f>IFERROR(__xludf.DUMMYFUNCTION("""COMPUTED_VALUE"""),"to")</f>
        <v>to</v>
      </c>
      <c r="G407" s="4">
        <f>IFERROR(__xludf.DUMMYFUNCTION("""COMPUTED_VALUE"""),5.0)</f>
        <v>5</v>
      </c>
      <c r="I407" s="4">
        <f t="shared" si="15"/>
        <v>397</v>
      </c>
      <c r="K407" s="4" t="str">
        <f t="shared" ref="K407:S407" si="411">IFS(
K$9=$G407, UPPER(K406) &amp; $U406,
K$9=$E407, LEFT(K406,LEN(K406)-LEN($U406)),
1,UPPER(K406)
)</f>
        <v>MLCJFMQQPVHGR</v>
      </c>
      <c r="L407" s="4" t="str">
        <f t="shared" si="411"/>
        <v>LQLDPNCDHWRBGBJTLGDVLSTHHWRDLN</v>
      </c>
      <c r="M407" s="4" t="str">
        <f t="shared" si="411"/>
        <v>C</v>
      </c>
      <c r="N407" s="4" t="str">
        <f t="shared" si="411"/>
        <v>HZRQMMGFMT</v>
      </c>
      <c r="O407" s="4" t="str">
        <f t="shared" si="411"/>
        <v>p</v>
      </c>
      <c r="P407" s="4" t="str">
        <f t="shared" si="411"/>
        <v>N</v>
      </c>
      <c r="Q407" s="4" t="str">
        <f t="shared" si="411"/>
        <v/>
      </c>
      <c r="R407" s="4" t="str">
        <f t="shared" si="411"/>
        <v/>
      </c>
      <c r="S407" s="4" t="str">
        <f t="shared" si="411"/>
        <v/>
      </c>
      <c r="U407" s="4" t="str">
        <f t="shared" si="12"/>
        <v>c</v>
      </c>
      <c r="V407" s="4" t="str">
        <f t="array" ref="V407">LOWER(IFERROR(PROPER(CONCATENATE(MID(JOIN("",U407),LEN(JOIN("",U407))-ROW(INDIRECT("1:"&amp;LEN(JOIN("",U407))))+1,1))),""))</f>
        <v>c</v>
      </c>
      <c r="X407" s="4">
        <f t="shared" si="13"/>
        <v>1</v>
      </c>
      <c r="Y407" s="4" t="b">
        <f t="shared" si="14"/>
        <v>1</v>
      </c>
    </row>
    <row r="408">
      <c r="A408" s="1" t="s">
        <v>180</v>
      </c>
      <c r="B408" s="4" t="str">
        <f>IFERROR(__xludf.DUMMYFUNCTION("SPLIT(A408,"" "")"),"move")</f>
        <v>move</v>
      </c>
      <c r="C408" s="4">
        <f>IFERROR(__xludf.DUMMYFUNCTION("""COMPUTED_VALUE"""),1.0)</f>
        <v>1</v>
      </c>
      <c r="D408" s="4" t="str">
        <f>IFERROR(__xludf.DUMMYFUNCTION("""COMPUTED_VALUE"""),"from")</f>
        <v>from</v>
      </c>
      <c r="E408" s="4">
        <f>IFERROR(__xludf.DUMMYFUNCTION("""COMPUTED_VALUE"""),3.0)</f>
        <v>3</v>
      </c>
      <c r="F408" s="4" t="str">
        <f>IFERROR(__xludf.DUMMYFUNCTION("""COMPUTED_VALUE"""),"to")</f>
        <v>to</v>
      </c>
      <c r="G408" s="4">
        <f>IFERROR(__xludf.DUMMYFUNCTION("""COMPUTED_VALUE"""),1.0)</f>
        <v>1</v>
      </c>
      <c r="I408" s="4">
        <f t="shared" si="15"/>
        <v>398</v>
      </c>
      <c r="K408" s="4" t="str">
        <f t="shared" ref="K408:S408" si="412">IFS(
K$9=$G408, UPPER(K407) &amp; $U407,
K$9=$E408, LEFT(K407,LEN(K407)-LEN($U407)),
1,UPPER(K407)
)</f>
        <v>MLCJFMQQPVHGRc</v>
      </c>
      <c r="L408" s="4" t="str">
        <f t="shared" si="412"/>
        <v>LQLDPNCDHWRBGBJTLGDVLSTHHWRDLN</v>
      </c>
      <c r="M408" s="4" t="str">
        <f t="shared" si="412"/>
        <v/>
      </c>
      <c r="N408" s="4" t="str">
        <f t="shared" si="412"/>
        <v>HZRQMMGFMT</v>
      </c>
      <c r="O408" s="4" t="str">
        <f t="shared" si="412"/>
        <v>P</v>
      </c>
      <c r="P408" s="4" t="str">
        <f t="shared" si="412"/>
        <v>N</v>
      </c>
      <c r="Q408" s="4" t="str">
        <f t="shared" si="412"/>
        <v/>
      </c>
      <c r="R408" s="4" t="str">
        <f t="shared" si="412"/>
        <v/>
      </c>
      <c r="S408" s="4" t="str">
        <f t="shared" si="412"/>
        <v/>
      </c>
      <c r="U408" s="4" t="str">
        <f t="shared" si="12"/>
        <v>t</v>
      </c>
      <c r="V408" s="4" t="str">
        <f t="array" ref="V408">LOWER(IFERROR(PROPER(CONCATENATE(MID(JOIN("",U408),LEN(JOIN("",U408))-ROW(INDIRECT("1:"&amp;LEN(JOIN("",U408))))+1,1))),""))</f>
        <v>t</v>
      </c>
      <c r="X408" s="4">
        <f t="shared" si="13"/>
        <v>1</v>
      </c>
      <c r="Y408" s="4" t="b">
        <f t="shared" si="14"/>
        <v>1</v>
      </c>
    </row>
    <row r="409">
      <c r="A409" s="1" t="s">
        <v>83</v>
      </c>
      <c r="B409" s="4" t="str">
        <f>IFERROR(__xludf.DUMMYFUNCTION("SPLIT(A409,"" "")"),"move")</f>
        <v>move</v>
      </c>
      <c r="C409" s="4">
        <f>IFERROR(__xludf.DUMMYFUNCTION("""COMPUTED_VALUE"""),1.0)</f>
        <v>1</v>
      </c>
      <c r="D409" s="4" t="str">
        <f>IFERROR(__xludf.DUMMYFUNCTION("""COMPUTED_VALUE"""),"from")</f>
        <v>from</v>
      </c>
      <c r="E409" s="4">
        <f>IFERROR(__xludf.DUMMYFUNCTION("""COMPUTED_VALUE"""),4.0)</f>
        <v>4</v>
      </c>
      <c r="F409" s="4" t="str">
        <f>IFERROR(__xludf.DUMMYFUNCTION("""COMPUTED_VALUE"""),"to")</f>
        <v>to</v>
      </c>
      <c r="G409" s="4">
        <f>IFERROR(__xludf.DUMMYFUNCTION("""COMPUTED_VALUE"""),2.0)</f>
        <v>2</v>
      </c>
      <c r="I409" s="4">
        <f t="shared" si="15"/>
        <v>399</v>
      </c>
      <c r="K409" s="4" t="str">
        <f t="shared" ref="K409:S409" si="413">IFS(
K$9=$G409, UPPER(K408) &amp; $U408,
K$9=$E409, LEFT(K408,LEN(K408)-LEN($U408)),
1,UPPER(K408)
)</f>
        <v>MLCJFMQQPVHGRC</v>
      </c>
      <c r="L409" s="4" t="str">
        <f t="shared" si="413"/>
        <v>LQLDPNCDHWRBGBJTLGDVLSTHHWRDLNt</v>
      </c>
      <c r="M409" s="4" t="str">
        <f t="shared" si="413"/>
        <v/>
      </c>
      <c r="N409" s="4" t="str">
        <f t="shared" si="413"/>
        <v>HZRQMMGFM</v>
      </c>
      <c r="O409" s="4" t="str">
        <f t="shared" si="413"/>
        <v>P</v>
      </c>
      <c r="P409" s="4" t="str">
        <f t="shared" si="413"/>
        <v>N</v>
      </c>
      <c r="Q409" s="4" t="str">
        <f t="shared" si="413"/>
        <v/>
      </c>
      <c r="R409" s="4" t="str">
        <f t="shared" si="413"/>
        <v/>
      </c>
      <c r="S409" s="4" t="str">
        <f t="shared" si="413"/>
        <v/>
      </c>
      <c r="U409" s="4" t="str">
        <f t="shared" si="12"/>
        <v>vhgrc</v>
      </c>
      <c r="V409" s="4" t="str">
        <f t="array" ref="V409">LOWER(IFERROR(PROPER(CONCATENATE(MID(JOIN("",U409),LEN(JOIN("",U409))-ROW(INDIRECT("1:"&amp;LEN(JOIN("",U409))))+1,1))),""))</f>
        <v>crghv</v>
      </c>
      <c r="X409" s="4">
        <f t="shared" si="13"/>
        <v>5</v>
      </c>
      <c r="Y409" s="4" t="b">
        <f t="shared" si="14"/>
        <v>1</v>
      </c>
    </row>
    <row r="410">
      <c r="A410" s="1" t="s">
        <v>305</v>
      </c>
      <c r="B410" s="4" t="str">
        <f>IFERROR(__xludf.DUMMYFUNCTION("SPLIT(A410,"" "")"),"move")</f>
        <v>move</v>
      </c>
      <c r="C410" s="4">
        <f>IFERROR(__xludf.DUMMYFUNCTION("""COMPUTED_VALUE"""),5.0)</f>
        <v>5</v>
      </c>
      <c r="D410" s="4" t="str">
        <f>IFERROR(__xludf.DUMMYFUNCTION("""COMPUTED_VALUE"""),"from")</f>
        <v>from</v>
      </c>
      <c r="E410" s="4">
        <f>IFERROR(__xludf.DUMMYFUNCTION("""COMPUTED_VALUE"""),1.0)</f>
        <v>1</v>
      </c>
      <c r="F410" s="4" t="str">
        <f>IFERROR(__xludf.DUMMYFUNCTION("""COMPUTED_VALUE"""),"to")</f>
        <v>to</v>
      </c>
      <c r="G410" s="4">
        <f>IFERROR(__xludf.DUMMYFUNCTION("""COMPUTED_VALUE"""),4.0)</f>
        <v>4</v>
      </c>
      <c r="I410" s="4">
        <f t="shared" si="15"/>
        <v>400</v>
      </c>
      <c r="K410" s="4" t="str">
        <f t="shared" ref="K410:S410" si="414">IFS(
K$9=$G410, UPPER(K409) &amp; $U409,
K$9=$E410, LEFT(K409,LEN(K409)-LEN($U409)),
1,UPPER(K409)
)</f>
        <v>MLCJFMQQP</v>
      </c>
      <c r="L410" s="4" t="str">
        <f t="shared" si="414"/>
        <v>LQLDPNCDHWRBGBJTLGDVLSTHHWRDLNT</v>
      </c>
      <c r="M410" s="4" t="str">
        <f t="shared" si="414"/>
        <v/>
      </c>
      <c r="N410" s="4" t="str">
        <f t="shared" si="414"/>
        <v>HZRQMMGFMvhgrc</v>
      </c>
      <c r="O410" s="4" t="str">
        <f t="shared" si="414"/>
        <v>P</v>
      </c>
      <c r="P410" s="4" t="str">
        <f t="shared" si="414"/>
        <v>N</v>
      </c>
      <c r="Q410" s="4" t="str">
        <f t="shared" si="414"/>
        <v/>
      </c>
      <c r="R410" s="4" t="str">
        <f t="shared" si="414"/>
        <v/>
      </c>
      <c r="S410" s="4" t="str">
        <f t="shared" si="414"/>
        <v/>
      </c>
      <c r="U410" s="4" t="str">
        <f t="shared" si="12"/>
        <v>hzrqmmgfmvhgrc</v>
      </c>
      <c r="V410" s="4" t="str">
        <f t="array" ref="V410">LOWER(IFERROR(PROPER(CONCATENATE(MID(JOIN("",U410),LEN(JOIN("",U410))-ROW(INDIRECT("1:"&amp;LEN(JOIN("",U410))))+1,1))),""))</f>
        <v>crghvmfgmmqrzh</v>
      </c>
      <c r="X410" s="4">
        <f t="shared" si="13"/>
        <v>14</v>
      </c>
      <c r="Y410" s="4" t="b">
        <f t="shared" si="14"/>
        <v>1</v>
      </c>
    </row>
    <row r="411">
      <c r="A411" s="1" t="s">
        <v>306</v>
      </c>
      <c r="B411" s="4" t="str">
        <f>IFERROR(__xludf.DUMMYFUNCTION("SPLIT(A411,"" "")"),"move")</f>
        <v>move</v>
      </c>
      <c r="C411" s="4">
        <f>IFERROR(__xludf.DUMMYFUNCTION("""COMPUTED_VALUE"""),14.0)</f>
        <v>14</v>
      </c>
      <c r="D411" s="4" t="str">
        <f>IFERROR(__xludf.DUMMYFUNCTION("""COMPUTED_VALUE"""),"from")</f>
        <v>from</v>
      </c>
      <c r="E411" s="4">
        <f>IFERROR(__xludf.DUMMYFUNCTION("""COMPUTED_VALUE"""),4.0)</f>
        <v>4</v>
      </c>
      <c r="F411" s="4" t="str">
        <f>IFERROR(__xludf.DUMMYFUNCTION("""COMPUTED_VALUE"""),"to")</f>
        <v>to</v>
      </c>
      <c r="G411" s="4">
        <f>IFERROR(__xludf.DUMMYFUNCTION("""COMPUTED_VALUE"""),1.0)</f>
        <v>1</v>
      </c>
      <c r="I411" s="4">
        <f t="shared" si="15"/>
        <v>401</v>
      </c>
      <c r="K411" s="4" t="str">
        <f t="shared" ref="K411:S411" si="415">IFS(
K$9=$G411, UPPER(K410) &amp; $U410,
K$9=$E411, LEFT(K410,LEN(K410)-LEN($U410)),
1,UPPER(K410)
)</f>
        <v>MLCJFMQQPhzrqmmgfmvhgrc</v>
      </c>
      <c r="L411" s="4" t="str">
        <f t="shared" si="415"/>
        <v>LQLDPNCDHWRBGBJTLGDVLSTHHWRDLNT</v>
      </c>
      <c r="M411" s="4" t="str">
        <f t="shared" si="415"/>
        <v/>
      </c>
      <c r="N411" s="4" t="str">
        <f t="shared" si="415"/>
        <v/>
      </c>
      <c r="O411" s="4" t="str">
        <f t="shared" si="415"/>
        <v>P</v>
      </c>
      <c r="P411" s="4" t="str">
        <f t="shared" si="415"/>
        <v>N</v>
      </c>
      <c r="Q411" s="4" t="str">
        <f t="shared" si="415"/>
        <v/>
      </c>
      <c r="R411" s="4" t="str">
        <f t="shared" si="415"/>
        <v/>
      </c>
      <c r="S411" s="4" t="str">
        <f t="shared" si="415"/>
        <v/>
      </c>
      <c r="U411" s="4" t="str">
        <f t="shared" si="12"/>
        <v>n</v>
      </c>
      <c r="V411" s="4" t="str">
        <f t="array" ref="V411">LOWER(IFERROR(PROPER(CONCATENATE(MID(JOIN("",U411),LEN(JOIN("",U411))-ROW(INDIRECT("1:"&amp;LEN(JOIN("",U411))))+1,1))),""))</f>
        <v>n</v>
      </c>
      <c r="X411" s="4">
        <f t="shared" si="13"/>
        <v>1</v>
      </c>
      <c r="Y411" s="4" t="b">
        <f t="shared" si="14"/>
        <v>1</v>
      </c>
    </row>
    <row r="412">
      <c r="A412" s="1" t="s">
        <v>88</v>
      </c>
      <c r="B412" s="4" t="str">
        <f>IFERROR(__xludf.DUMMYFUNCTION("SPLIT(A412,"" "")"),"move")</f>
        <v>move</v>
      </c>
      <c r="C412" s="4">
        <f>IFERROR(__xludf.DUMMYFUNCTION("""COMPUTED_VALUE"""),1.0)</f>
        <v>1</v>
      </c>
      <c r="D412" s="4" t="str">
        <f>IFERROR(__xludf.DUMMYFUNCTION("""COMPUTED_VALUE"""),"from")</f>
        <v>from</v>
      </c>
      <c r="E412" s="4">
        <f>IFERROR(__xludf.DUMMYFUNCTION("""COMPUTED_VALUE"""),6.0)</f>
        <v>6</v>
      </c>
      <c r="F412" s="4" t="str">
        <f>IFERROR(__xludf.DUMMYFUNCTION("""COMPUTED_VALUE"""),"to")</f>
        <v>to</v>
      </c>
      <c r="G412" s="4">
        <f>IFERROR(__xludf.DUMMYFUNCTION("""COMPUTED_VALUE"""),5.0)</f>
        <v>5</v>
      </c>
      <c r="I412" s="4">
        <f t="shared" si="15"/>
        <v>402</v>
      </c>
      <c r="K412" s="4" t="str">
        <f t="shared" ref="K412:S412" si="416">IFS(
K$9=$G412, UPPER(K411) &amp; $U411,
K$9=$E412, LEFT(K411,LEN(K411)-LEN($U411)),
1,UPPER(K411)
)</f>
        <v>MLCJFMQQPHZRQMMGFMVHGRC</v>
      </c>
      <c r="L412" s="4" t="str">
        <f t="shared" si="416"/>
        <v>LQLDPNCDHWRBGBJTLGDVLSTHHWRDLNT</v>
      </c>
      <c r="M412" s="4" t="str">
        <f t="shared" si="416"/>
        <v/>
      </c>
      <c r="N412" s="4" t="str">
        <f t="shared" si="416"/>
        <v/>
      </c>
      <c r="O412" s="4" t="str">
        <f t="shared" si="416"/>
        <v>Pn</v>
      </c>
      <c r="P412" s="4" t="str">
        <f t="shared" si="416"/>
        <v/>
      </c>
      <c r="Q412" s="4" t="str">
        <f t="shared" si="416"/>
        <v/>
      </c>
      <c r="R412" s="4" t="str">
        <f t="shared" si="416"/>
        <v/>
      </c>
      <c r="S412" s="4" t="str">
        <f t="shared" si="416"/>
        <v/>
      </c>
      <c r="U412" s="4" t="str">
        <f t="shared" si="12"/>
        <v>t</v>
      </c>
      <c r="V412" s="4" t="str">
        <f t="array" ref="V412">LOWER(IFERROR(PROPER(CONCATENATE(MID(JOIN("",U412),LEN(JOIN("",U412))-ROW(INDIRECT("1:"&amp;LEN(JOIN("",U412))))+1,1))),""))</f>
        <v>t</v>
      </c>
      <c r="X412" s="4">
        <f t="shared" si="13"/>
        <v>1</v>
      </c>
      <c r="Y412" s="4" t="b">
        <f t="shared" si="14"/>
        <v>1</v>
      </c>
    </row>
    <row r="413">
      <c r="A413" s="1" t="s">
        <v>190</v>
      </c>
      <c r="B413" s="4" t="str">
        <f>IFERROR(__xludf.DUMMYFUNCTION("SPLIT(A413,"" "")"),"move")</f>
        <v>move</v>
      </c>
      <c r="C413" s="4">
        <f>IFERROR(__xludf.DUMMYFUNCTION("""COMPUTED_VALUE"""),1.0)</f>
        <v>1</v>
      </c>
      <c r="D413" s="4" t="str">
        <f>IFERROR(__xludf.DUMMYFUNCTION("""COMPUTED_VALUE"""),"from")</f>
        <v>from</v>
      </c>
      <c r="E413" s="4">
        <f>IFERROR(__xludf.DUMMYFUNCTION("""COMPUTED_VALUE"""),2.0)</f>
        <v>2</v>
      </c>
      <c r="F413" s="4" t="str">
        <f>IFERROR(__xludf.DUMMYFUNCTION("""COMPUTED_VALUE"""),"to")</f>
        <v>to</v>
      </c>
      <c r="G413" s="4">
        <f>IFERROR(__xludf.DUMMYFUNCTION("""COMPUTED_VALUE"""),3.0)</f>
        <v>3</v>
      </c>
      <c r="I413" s="4">
        <f t="shared" si="15"/>
        <v>403</v>
      </c>
      <c r="K413" s="4" t="str">
        <f t="shared" ref="K413:S413" si="417">IFS(
K$9=$G413, UPPER(K412) &amp; $U412,
K$9=$E413, LEFT(K412,LEN(K412)-LEN($U412)),
1,UPPER(K412)
)</f>
        <v>MLCJFMQQPHZRQMMGFMVHGRC</v>
      </c>
      <c r="L413" s="4" t="str">
        <f t="shared" si="417"/>
        <v>LQLDPNCDHWRBGBJTLGDVLSTHHWRDLN</v>
      </c>
      <c r="M413" s="4" t="str">
        <f t="shared" si="417"/>
        <v>t</v>
      </c>
      <c r="N413" s="4" t="str">
        <f t="shared" si="417"/>
        <v/>
      </c>
      <c r="O413" s="4" t="str">
        <f t="shared" si="417"/>
        <v>PN</v>
      </c>
      <c r="P413" s="4" t="str">
        <f t="shared" si="417"/>
        <v/>
      </c>
      <c r="Q413" s="4" t="str">
        <f t="shared" si="417"/>
        <v/>
      </c>
      <c r="R413" s="4" t="str">
        <f t="shared" si="417"/>
        <v/>
      </c>
      <c r="S413" s="4" t="str">
        <f t="shared" si="417"/>
        <v/>
      </c>
      <c r="U413" s="4" t="str">
        <f t="shared" si="12"/>
        <v>n</v>
      </c>
      <c r="V413" s="4" t="str">
        <f t="array" ref="V413">LOWER(IFERROR(PROPER(CONCATENATE(MID(JOIN("",U413),LEN(JOIN("",U413))-ROW(INDIRECT("1:"&amp;LEN(JOIN("",U413))))+1,1))),""))</f>
        <v>n</v>
      </c>
      <c r="X413" s="4">
        <f t="shared" si="13"/>
        <v>1</v>
      </c>
      <c r="Y413" s="4" t="b">
        <f t="shared" si="14"/>
        <v>1</v>
      </c>
    </row>
    <row r="414">
      <c r="A414" s="1" t="s">
        <v>173</v>
      </c>
      <c r="B414" s="4" t="str">
        <f>IFERROR(__xludf.DUMMYFUNCTION("SPLIT(A414,"" "")"),"move")</f>
        <v>move</v>
      </c>
      <c r="C414" s="4">
        <f>IFERROR(__xludf.DUMMYFUNCTION("""COMPUTED_VALUE"""),1.0)</f>
        <v>1</v>
      </c>
      <c r="D414" s="4" t="str">
        <f>IFERROR(__xludf.DUMMYFUNCTION("""COMPUTED_VALUE"""),"from")</f>
        <v>from</v>
      </c>
      <c r="E414" s="4">
        <f>IFERROR(__xludf.DUMMYFUNCTION("""COMPUTED_VALUE"""),5.0)</f>
        <v>5</v>
      </c>
      <c r="F414" s="4" t="str">
        <f>IFERROR(__xludf.DUMMYFUNCTION("""COMPUTED_VALUE"""),"to")</f>
        <v>to</v>
      </c>
      <c r="G414" s="4">
        <f>IFERROR(__xludf.DUMMYFUNCTION("""COMPUTED_VALUE"""),1.0)</f>
        <v>1</v>
      </c>
      <c r="I414" s="4">
        <f t="shared" si="15"/>
        <v>404</v>
      </c>
      <c r="K414" s="4" t="str">
        <f t="shared" ref="K414:S414" si="418">IFS(
K$9=$G414, UPPER(K413) &amp; $U413,
K$9=$E414, LEFT(K413,LEN(K413)-LEN($U413)),
1,UPPER(K413)
)</f>
        <v>MLCJFMQQPHZRQMMGFMVHGRCn</v>
      </c>
      <c r="L414" s="4" t="str">
        <f t="shared" si="418"/>
        <v>LQLDPNCDHWRBGBJTLGDVLSTHHWRDLN</v>
      </c>
      <c r="M414" s="4" t="str">
        <f t="shared" si="418"/>
        <v>T</v>
      </c>
      <c r="N414" s="4" t="str">
        <f t="shared" si="418"/>
        <v/>
      </c>
      <c r="O414" s="4" t="str">
        <f t="shared" si="418"/>
        <v>P</v>
      </c>
      <c r="P414" s="4" t="str">
        <f t="shared" si="418"/>
        <v/>
      </c>
      <c r="Q414" s="4" t="str">
        <f t="shared" si="418"/>
        <v/>
      </c>
      <c r="R414" s="4" t="str">
        <f t="shared" si="418"/>
        <v/>
      </c>
      <c r="S414" s="4" t="str">
        <f t="shared" si="418"/>
        <v/>
      </c>
      <c r="U414" s="4" t="str">
        <f t="shared" si="12"/>
        <v>vlsthhwrdln</v>
      </c>
      <c r="V414" s="4" t="str">
        <f t="array" ref="V414">LOWER(IFERROR(PROPER(CONCATENATE(MID(JOIN("",U414),LEN(JOIN("",U414))-ROW(INDIRECT("1:"&amp;LEN(JOIN("",U414))))+1,1))),""))</f>
        <v>nldrwhhtslv</v>
      </c>
      <c r="X414" s="4">
        <f t="shared" si="13"/>
        <v>11</v>
      </c>
      <c r="Y414" s="4" t="b">
        <f t="shared" si="14"/>
        <v>1</v>
      </c>
    </row>
    <row r="415">
      <c r="A415" s="1" t="s">
        <v>307</v>
      </c>
      <c r="B415" s="4" t="str">
        <f>IFERROR(__xludf.DUMMYFUNCTION("SPLIT(A415,"" "")"),"move")</f>
        <v>move</v>
      </c>
      <c r="C415" s="4">
        <f>IFERROR(__xludf.DUMMYFUNCTION("""COMPUTED_VALUE"""),11.0)</f>
        <v>11</v>
      </c>
      <c r="D415" s="4" t="str">
        <f>IFERROR(__xludf.DUMMYFUNCTION("""COMPUTED_VALUE"""),"from")</f>
        <v>from</v>
      </c>
      <c r="E415" s="4">
        <f>IFERROR(__xludf.DUMMYFUNCTION("""COMPUTED_VALUE"""),2.0)</f>
        <v>2</v>
      </c>
      <c r="F415" s="4" t="str">
        <f>IFERROR(__xludf.DUMMYFUNCTION("""COMPUTED_VALUE"""),"to")</f>
        <v>to</v>
      </c>
      <c r="G415" s="4">
        <f>IFERROR(__xludf.DUMMYFUNCTION("""COMPUTED_VALUE"""),9.0)</f>
        <v>9</v>
      </c>
      <c r="I415" s="4">
        <f t="shared" si="15"/>
        <v>405</v>
      </c>
      <c r="K415" s="4" t="str">
        <f t="shared" ref="K415:S415" si="419">IFS(
K$9=$G415, UPPER(K414) &amp; $U414,
K$9=$E415, LEFT(K414,LEN(K414)-LEN($U414)),
1,UPPER(K414)
)</f>
        <v>MLCJFMQQPHZRQMMGFMVHGRCN</v>
      </c>
      <c r="L415" s="4" t="str">
        <f t="shared" si="419"/>
        <v>LQLDPNCDHWRBGBJTLGD</v>
      </c>
      <c r="M415" s="4" t="str">
        <f t="shared" si="419"/>
        <v>T</v>
      </c>
      <c r="N415" s="4" t="str">
        <f t="shared" si="419"/>
        <v/>
      </c>
      <c r="O415" s="4" t="str">
        <f t="shared" si="419"/>
        <v>P</v>
      </c>
      <c r="P415" s="4" t="str">
        <f t="shared" si="419"/>
        <v/>
      </c>
      <c r="Q415" s="4" t="str">
        <f t="shared" si="419"/>
        <v/>
      </c>
      <c r="R415" s="4" t="str">
        <f t="shared" si="419"/>
        <v/>
      </c>
      <c r="S415" s="4" t="str">
        <f t="shared" si="419"/>
        <v>vlsthhwrdln</v>
      </c>
      <c r="U415" s="4" t="str">
        <f t="shared" si="12"/>
        <v>qqphzrqmmgfmvhgrcn</v>
      </c>
      <c r="V415" s="4" t="str">
        <f t="array" ref="V415">LOWER(IFERROR(PROPER(CONCATENATE(MID(JOIN("",U415),LEN(JOIN("",U415))-ROW(INDIRECT("1:"&amp;LEN(JOIN("",U415))))+1,1))),""))</f>
        <v>ncrghvmfgmmqrzhpqq</v>
      </c>
      <c r="X415" s="4">
        <f t="shared" si="13"/>
        <v>18</v>
      </c>
      <c r="Y415" s="4" t="b">
        <f t="shared" si="14"/>
        <v>1</v>
      </c>
    </row>
    <row r="416">
      <c r="A416" s="1" t="s">
        <v>308</v>
      </c>
      <c r="B416" s="4" t="str">
        <f>IFERROR(__xludf.DUMMYFUNCTION("SPLIT(A416,"" "")"),"move")</f>
        <v>move</v>
      </c>
      <c r="C416" s="4">
        <f>IFERROR(__xludf.DUMMYFUNCTION("""COMPUTED_VALUE"""),18.0)</f>
        <v>18</v>
      </c>
      <c r="D416" s="4" t="str">
        <f>IFERROR(__xludf.DUMMYFUNCTION("""COMPUTED_VALUE"""),"from")</f>
        <v>from</v>
      </c>
      <c r="E416" s="4">
        <f>IFERROR(__xludf.DUMMYFUNCTION("""COMPUTED_VALUE"""),1.0)</f>
        <v>1</v>
      </c>
      <c r="F416" s="4" t="str">
        <f>IFERROR(__xludf.DUMMYFUNCTION("""COMPUTED_VALUE"""),"to")</f>
        <v>to</v>
      </c>
      <c r="G416" s="4">
        <f>IFERROR(__xludf.DUMMYFUNCTION("""COMPUTED_VALUE"""),2.0)</f>
        <v>2</v>
      </c>
      <c r="I416" s="4">
        <f t="shared" si="15"/>
        <v>406</v>
      </c>
      <c r="K416" s="4" t="str">
        <f t="shared" ref="K416:S416" si="420">IFS(
K$9=$G416, UPPER(K415) &amp; $U415,
K$9=$E416, LEFT(K415,LEN(K415)-LEN($U415)),
1,UPPER(K415)
)</f>
        <v>MLCJFM</v>
      </c>
      <c r="L416" s="4" t="str">
        <f t="shared" si="420"/>
        <v>LQLDPNCDHWRBGBJTLGDqqphzrqmmgfmvhgrcn</v>
      </c>
      <c r="M416" s="4" t="str">
        <f t="shared" si="420"/>
        <v>T</v>
      </c>
      <c r="N416" s="4" t="str">
        <f t="shared" si="420"/>
        <v/>
      </c>
      <c r="O416" s="4" t="str">
        <f t="shared" si="420"/>
        <v>P</v>
      </c>
      <c r="P416" s="4" t="str">
        <f t="shared" si="420"/>
        <v/>
      </c>
      <c r="Q416" s="4" t="str">
        <f t="shared" si="420"/>
        <v/>
      </c>
      <c r="R416" s="4" t="str">
        <f t="shared" si="420"/>
        <v/>
      </c>
      <c r="S416" s="4" t="str">
        <f t="shared" si="420"/>
        <v>VLSTHHWRDLN</v>
      </c>
      <c r="U416" s="4" t="str">
        <f t="shared" si="12"/>
        <v>cjfm</v>
      </c>
      <c r="V416" s="4" t="str">
        <f t="array" ref="V416">LOWER(IFERROR(PROPER(CONCATENATE(MID(JOIN("",U416),LEN(JOIN("",U416))-ROW(INDIRECT("1:"&amp;LEN(JOIN("",U416))))+1,1))),""))</f>
        <v>mfjc</v>
      </c>
      <c r="X416" s="4">
        <f t="shared" si="13"/>
        <v>4</v>
      </c>
      <c r="Y416" s="4" t="b">
        <f t="shared" si="14"/>
        <v>1</v>
      </c>
    </row>
    <row r="417">
      <c r="A417" s="1" t="s">
        <v>309</v>
      </c>
      <c r="B417" s="4" t="str">
        <f>IFERROR(__xludf.DUMMYFUNCTION("SPLIT(A417,"" "")"),"move")</f>
        <v>move</v>
      </c>
      <c r="C417" s="4">
        <f>IFERROR(__xludf.DUMMYFUNCTION("""COMPUTED_VALUE"""),4.0)</f>
        <v>4</v>
      </c>
      <c r="D417" s="4" t="str">
        <f>IFERROR(__xludf.DUMMYFUNCTION("""COMPUTED_VALUE"""),"from")</f>
        <v>from</v>
      </c>
      <c r="E417" s="4">
        <f>IFERROR(__xludf.DUMMYFUNCTION("""COMPUTED_VALUE"""),1.0)</f>
        <v>1</v>
      </c>
      <c r="F417" s="4" t="str">
        <f>IFERROR(__xludf.DUMMYFUNCTION("""COMPUTED_VALUE"""),"to")</f>
        <v>to</v>
      </c>
      <c r="G417" s="4">
        <f>IFERROR(__xludf.DUMMYFUNCTION("""COMPUTED_VALUE"""),3.0)</f>
        <v>3</v>
      </c>
      <c r="I417" s="4">
        <f t="shared" si="15"/>
        <v>407</v>
      </c>
      <c r="K417" s="4" t="str">
        <f t="shared" ref="K417:S417" si="421">IFS(
K$9=$G417, UPPER(K416) &amp; $U416,
K$9=$E417, LEFT(K416,LEN(K416)-LEN($U416)),
1,UPPER(K416)
)</f>
        <v>ML</v>
      </c>
      <c r="L417" s="4" t="str">
        <f t="shared" si="421"/>
        <v>LQLDPNCDHWRBGBJTLGDQQPHZRQMMGFMVHGRCN</v>
      </c>
      <c r="M417" s="4" t="str">
        <f t="shared" si="421"/>
        <v>Tcjfm</v>
      </c>
      <c r="N417" s="4" t="str">
        <f t="shared" si="421"/>
        <v/>
      </c>
      <c r="O417" s="4" t="str">
        <f t="shared" si="421"/>
        <v>P</v>
      </c>
      <c r="P417" s="4" t="str">
        <f t="shared" si="421"/>
        <v/>
      </c>
      <c r="Q417" s="4" t="str">
        <f t="shared" si="421"/>
        <v/>
      </c>
      <c r="R417" s="4" t="str">
        <f t="shared" si="421"/>
        <v/>
      </c>
      <c r="S417" s="4" t="str">
        <f t="shared" si="421"/>
        <v>VLSTHHWRDLN</v>
      </c>
      <c r="U417" s="4" t="str">
        <f t="shared" si="12"/>
        <v>qmmgfmvhgrcn</v>
      </c>
      <c r="V417" s="4" t="str">
        <f t="array" ref="V417">LOWER(IFERROR(PROPER(CONCATENATE(MID(JOIN("",U417),LEN(JOIN("",U417))-ROW(INDIRECT("1:"&amp;LEN(JOIN("",U417))))+1,1))),""))</f>
        <v>ncrghvmfgmmq</v>
      </c>
      <c r="X417" s="4">
        <f t="shared" si="13"/>
        <v>12</v>
      </c>
      <c r="Y417" s="4" t="b">
        <f t="shared" si="14"/>
        <v>1</v>
      </c>
    </row>
    <row r="418">
      <c r="A418" s="1" t="s">
        <v>310</v>
      </c>
      <c r="B418" s="4" t="str">
        <f>IFERROR(__xludf.DUMMYFUNCTION("SPLIT(A418,"" "")"),"move")</f>
        <v>move</v>
      </c>
      <c r="C418" s="4">
        <f>IFERROR(__xludf.DUMMYFUNCTION("""COMPUTED_VALUE"""),12.0)</f>
        <v>12</v>
      </c>
      <c r="D418" s="4" t="str">
        <f>IFERROR(__xludf.DUMMYFUNCTION("""COMPUTED_VALUE"""),"from")</f>
        <v>from</v>
      </c>
      <c r="E418" s="4">
        <f>IFERROR(__xludf.DUMMYFUNCTION("""COMPUTED_VALUE"""),2.0)</f>
        <v>2</v>
      </c>
      <c r="F418" s="4" t="str">
        <f>IFERROR(__xludf.DUMMYFUNCTION("""COMPUTED_VALUE"""),"to")</f>
        <v>to</v>
      </c>
      <c r="G418" s="4">
        <f>IFERROR(__xludf.DUMMYFUNCTION("""COMPUTED_VALUE"""),5.0)</f>
        <v>5</v>
      </c>
      <c r="I418" s="4">
        <f t="shared" si="15"/>
        <v>408</v>
      </c>
      <c r="K418" s="4" t="str">
        <f t="shared" ref="K418:S418" si="422">IFS(
K$9=$G418, UPPER(K417) &amp; $U417,
K$9=$E418, LEFT(K417,LEN(K417)-LEN($U417)),
1,UPPER(K417)
)</f>
        <v>ML</v>
      </c>
      <c r="L418" s="4" t="str">
        <f t="shared" si="422"/>
        <v>LQLDPNCDHWRBGBJTLGDQQPHZR</v>
      </c>
      <c r="M418" s="4" t="str">
        <f t="shared" si="422"/>
        <v>TCJFM</v>
      </c>
      <c r="N418" s="4" t="str">
        <f t="shared" si="422"/>
        <v/>
      </c>
      <c r="O418" s="4" t="str">
        <f t="shared" si="422"/>
        <v>Pqmmgfmvhgrcn</v>
      </c>
      <c r="P418" s="4" t="str">
        <f t="shared" si="422"/>
        <v/>
      </c>
      <c r="Q418" s="4" t="str">
        <f t="shared" si="422"/>
        <v/>
      </c>
      <c r="R418" s="4" t="str">
        <f t="shared" si="422"/>
        <v/>
      </c>
      <c r="S418" s="4" t="str">
        <f t="shared" si="422"/>
        <v>VLSTHHWRDLN</v>
      </c>
      <c r="U418" s="4" t="str">
        <f t="shared" si="12"/>
        <v>qphzr</v>
      </c>
      <c r="V418" s="4" t="str">
        <f t="array" ref="V418">LOWER(IFERROR(PROPER(CONCATENATE(MID(JOIN("",U418),LEN(JOIN("",U418))-ROW(INDIRECT("1:"&amp;LEN(JOIN("",U418))))+1,1))),""))</f>
        <v>rzhpq</v>
      </c>
      <c r="X418" s="4">
        <f t="shared" si="13"/>
        <v>5</v>
      </c>
      <c r="Y418" s="4" t="b">
        <f t="shared" si="14"/>
        <v>1</v>
      </c>
    </row>
    <row r="419">
      <c r="A419" s="1" t="s">
        <v>311</v>
      </c>
      <c r="B419" s="4" t="str">
        <f>IFERROR(__xludf.DUMMYFUNCTION("SPLIT(A419,"" "")"),"move")</f>
        <v>move</v>
      </c>
      <c r="C419" s="4">
        <f>IFERROR(__xludf.DUMMYFUNCTION("""COMPUTED_VALUE"""),5.0)</f>
        <v>5</v>
      </c>
      <c r="D419" s="4" t="str">
        <f>IFERROR(__xludf.DUMMYFUNCTION("""COMPUTED_VALUE"""),"from")</f>
        <v>from</v>
      </c>
      <c r="E419" s="4">
        <f>IFERROR(__xludf.DUMMYFUNCTION("""COMPUTED_VALUE"""),2.0)</f>
        <v>2</v>
      </c>
      <c r="F419" s="4" t="str">
        <f>IFERROR(__xludf.DUMMYFUNCTION("""COMPUTED_VALUE"""),"to")</f>
        <v>to</v>
      </c>
      <c r="G419" s="4">
        <f>IFERROR(__xludf.DUMMYFUNCTION("""COMPUTED_VALUE"""),4.0)</f>
        <v>4</v>
      </c>
      <c r="I419" s="4">
        <f t="shared" si="15"/>
        <v>409</v>
      </c>
      <c r="K419" s="4" t="str">
        <f t="shared" ref="K419:S419" si="423">IFS(
K$9=$G419, UPPER(K418) &amp; $U418,
K$9=$E419, LEFT(K418,LEN(K418)-LEN($U418)),
1,UPPER(K418)
)</f>
        <v>ML</v>
      </c>
      <c r="L419" s="4" t="str">
        <f t="shared" si="423"/>
        <v>LQLDPNCDHWRBGBJTLGDQ</v>
      </c>
      <c r="M419" s="4" t="str">
        <f t="shared" si="423"/>
        <v>TCJFM</v>
      </c>
      <c r="N419" s="4" t="str">
        <f t="shared" si="423"/>
        <v>qphzr</v>
      </c>
      <c r="O419" s="4" t="str">
        <f t="shared" si="423"/>
        <v>PQMMGFMVHGRCN</v>
      </c>
      <c r="P419" s="4" t="str">
        <f t="shared" si="423"/>
        <v/>
      </c>
      <c r="Q419" s="4" t="str">
        <f t="shared" si="423"/>
        <v/>
      </c>
      <c r="R419" s="4" t="str">
        <f t="shared" si="423"/>
        <v/>
      </c>
      <c r="S419" s="4" t="str">
        <f t="shared" si="423"/>
        <v>VLSTHHWRDLN</v>
      </c>
      <c r="U419" s="4" t="str">
        <f t="shared" si="12"/>
        <v>mvhgrcn</v>
      </c>
      <c r="V419" s="4" t="str">
        <f t="array" ref="V419">LOWER(IFERROR(PROPER(CONCATENATE(MID(JOIN("",U419),LEN(JOIN("",U419))-ROW(INDIRECT("1:"&amp;LEN(JOIN("",U419))))+1,1))),""))</f>
        <v>ncrghvm</v>
      </c>
      <c r="X419" s="4">
        <f t="shared" si="13"/>
        <v>7</v>
      </c>
      <c r="Y419" s="4" t="b">
        <f t="shared" si="14"/>
        <v>1</v>
      </c>
    </row>
    <row r="420">
      <c r="A420" s="1" t="s">
        <v>312</v>
      </c>
      <c r="B420" s="4" t="str">
        <f>IFERROR(__xludf.DUMMYFUNCTION("SPLIT(A420,"" "")"),"move")</f>
        <v>move</v>
      </c>
      <c r="C420" s="4">
        <f>IFERROR(__xludf.DUMMYFUNCTION("""COMPUTED_VALUE"""),7.0)</f>
        <v>7</v>
      </c>
      <c r="D420" s="4" t="str">
        <f>IFERROR(__xludf.DUMMYFUNCTION("""COMPUTED_VALUE"""),"from")</f>
        <v>from</v>
      </c>
      <c r="E420" s="4">
        <f>IFERROR(__xludf.DUMMYFUNCTION("""COMPUTED_VALUE"""),5.0)</f>
        <v>5</v>
      </c>
      <c r="F420" s="4" t="str">
        <f>IFERROR(__xludf.DUMMYFUNCTION("""COMPUTED_VALUE"""),"to")</f>
        <v>to</v>
      </c>
      <c r="G420" s="4">
        <f>IFERROR(__xludf.DUMMYFUNCTION("""COMPUTED_VALUE"""),1.0)</f>
        <v>1</v>
      </c>
      <c r="I420" s="4">
        <f t="shared" si="15"/>
        <v>410</v>
      </c>
      <c r="K420" s="4" t="str">
        <f t="shared" ref="K420:S420" si="424">IFS(
K$9=$G420, UPPER(K419) &amp; $U419,
K$9=$E420, LEFT(K419,LEN(K419)-LEN($U419)),
1,UPPER(K419)
)</f>
        <v>MLmvhgrcn</v>
      </c>
      <c r="L420" s="4" t="str">
        <f t="shared" si="424"/>
        <v>LQLDPNCDHWRBGBJTLGDQ</v>
      </c>
      <c r="M420" s="4" t="str">
        <f t="shared" si="424"/>
        <v>TCJFM</v>
      </c>
      <c r="N420" s="4" t="str">
        <f t="shared" si="424"/>
        <v>QPHZR</v>
      </c>
      <c r="O420" s="4" t="str">
        <f t="shared" si="424"/>
        <v>PQMMGF</v>
      </c>
      <c r="P420" s="4" t="str">
        <f t="shared" si="424"/>
        <v/>
      </c>
      <c r="Q420" s="4" t="str">
        <f t="shared" si="424"/>
        <v/>
      </c>
      <c r="R420" s="4" t="str">
        <f t="shared" si="424"/>
        <v/>
      </c>
      <c r="S420" s="4" t="str">
        <f t="shared" si="424"/>
        <v>VLSTHHWRDLN</v>
      </c>
      <c r="U420" s="4" t="str">
        <f t="shared" si="12"/>
        <v>q</v>
      </c>
      <c r="V420" s="4" t="str">
        <f t="array" ref="V420">LOWER(IFERROR(PROPER(CONCATENATE(MID(JOIN("",U420),LEN(JOIN("",U420))-ROW(INDIRECT("1:"&amp;LEN(JOIN("",U420))))+1,1))),""))</f>
        <v>q</v>
      </c>
      <c r="X420" s="4">
        <f t="shared" si="13"/>
        <v>1</v>
      </c>
      <c r="Y420" s="4" t="b">
        <f t="shared" si="14"/>
        <v>1</v>
      </c>
    </row>
    <row r="421">
      <c r="A421" s="1" t="s">
        <v>78</v>
      </c>
      <c r="B421" s="4" t="str">
        <f>IFERROR(__xludf.DUMMYFUNCTION("SPLIT(A421,"" "")"),"move")</f>
        <v>move</v>
      </c>
      <c r="C421" s="4">
        <f>IFERROR(__xludf.DUMMYFUNCTION("""COMPUTED_VALUE"""),1.0)</f>
        <v>1</v>
      </c>
      <c r="D421" s="4" t="str">
        <f>IFERROR(__xludf.DUMMYFUNCTION("""COMPUTED_VALUE"""),"from")</f>
        <v>from</v>
      </c>
      <c r="E421" s="4">
        <f>IFERROR(__xludf.DUMMYFUNCTION("""COMPUTED_VALUE"""),2.0)</f>
        <v>2</v>
      </c>
      <c r="F421" s="4" t="str">
        <f>IFERROR(__xludf.DUMMYFUNCTION("""COMPUTED_VALUE"""),"to")</f>
        <v>to</v>
      </c>
      <c r="G421" s="4">
        <f>IFERROR(__xludf.DUMMYFUNCTION("""COMPUTED_VALUE"""),9.0)</f>
        <v>9</v>
      </c>
      <c r="I421" s="4">
        <f t="shared" si="15"/>
        <v>411</v>
      </c>
      <c r="K421" s="4" t="str">
        <f t="shared" ref="K421:S421" si="425">IFS(
K$9=$G421, UPPER(K420) &amp; $U420,
K$9=$E421, LEFT(K420,LEN(K420)-LEN($U420)),
1,UPPER(K420)
)</f>
        <v>MLMVHGRCN</v>
      </c>
      <c r="L421" s="4" t="str">
        <f t="shared" si="425"/>
        <v>LQLDPNCDHWRBGBJTLGD</v>
      </c>
      <c r="M421" s="4" t="str">
        <f t="shared" si="425"/>
        <v>TCJFM</v>
      </c>
      <c r="N421" s="4" t="str">
        <f t="shared" si="425"/>
        <v>QPHZR</v>
      </c>
      <c r="O421" s="4" t="str">
        <f t="shared" si="425"/>
        <v>PQMMGF</v>
      </c>
      <c r="P421" s="4" t="str">
        <f t="shared" si="425"/>
        <v/>
      </c>
      <c r="Q421" s="4" t="str">
        <f t="shared" si="425"/>
        <v/>
      </c>
      <c r="R421" s="4" t="str">
        <f t="shared" si="425"/>
        <v/>
      </c>
      <c r="S421" s="4" t="str">
        <f t="shared" si="425"/>
        <v>VLSTHHWRDLNq</v>
      </c>
      <c r="U421" s="4" t="str">
        <f t="shared" si="12"/>
        <v>mlmvhgrcn</v>
      </c>
      <c r="V421" s="4" t="str">
        <f t="array" ref="V421">LOWER(IFERROR(PROPER(CONCATENATE(MID(JOIN("",U421),LEN(JOIN("",U421))-ROW(INDIRECT("1:"&amp;LEN(JOIN("",U421))))+1,1))),""))</f>
        <v>ncrghvmlm</v>
      </c>
      <c r="X421" s="4">
        <f t="shared" si="13"/>
        <v>9</v>
      </c>
      <c r="Y421" s="4" t="b">
        <f t="shared" si="14"/>
        <v>1</v>
      </c>
    </row>
    <row r="422">
      <c r="A422" s="1" t="s">
        <v>313</v>
      </c>
      <c r="B422" s="4" t="str">
        <f>IFERROR(__xludf.DUMMYFUNCTION("SPLIT(A422,"" "")"),"move")</f>
        <v>move</v>
      </c>
      <c r="C422" s="4">
        <f>IFERROR(__xludf.DUMMYFUNCTION("""COMPUTED_VALUE"""),9.0)</f>
        <v>9</v>
      </c>
      <c r="D422" s="4" t="str">
        <f>IFERROR(__xludf.DUMMYFUNCTION("""COMPUTED_VALUE"""),"from")</f>
        <v>from</v>
      </c>
      <c r="E422" s="4">
        <f>IFERROR(__xludf.DUMMYFUNCTION("""COMPUTED_VALUE"""),1.0)</f>
        <v>1</v>
      </c>
      <c r="F422" s="4" t="str">
        <f>IFERROR(__xludf.DUMMYFUNCTION("""COMPUTED_VALUE"""),"to")</f>
        <v>to</v>
      </c>
      <c r="G422" s="4">
        <f>IFERROR(__xludf.DUMMYFUNCTION("""COMPUTED_VALUE"""),9.0)</f>
        <v>9</v>
      </c>
      <c r="I422" s="4">
        <f t="shared" si="15"/>
        <v>412</v>
      </c>
      <c r="K422" s="4" t="str">
        <f t="shared" ref="K422:S422" si="426">IFS(
K$9=$G422, UPPER(K421) &amp; $U421,
K$9=$E422, LEFT(K421,LEN(K421)-LEN($U421)),
1,UPPER(K421)
)</f>
        <v/>
      </c>
      <c r="L422" s="4" t="str">
        <f t="shared" si="426"/>
        <v>LQLDPNCDHWRBGBJTLGD</v>
      </c>
      <c r="M422" s="4" t="str">
        <f t="shared" si="426"/>
        <v>TCJFM</v>
      </c>
      <c r="N422" s="4" t="str">
        <f t="shared" si="426"/>
        <v>QPHZR</v>
      </c>
      <c r="O422" s="4" t="str">
        <f t="shared" si="426"/>
        <v>PQMMGF</v>
      </c>
      <c r="P422" s="4" t="str">
        <f t="shared" si="426"/>
        <v/>
      </c>
      <c r="Q422" s="4" t="str">
        <f t="shared" si="426"/>
        <v/>
      </c>
      <c r="R422" s="4" t="str">
        <f t="shared" si="426"/>
        <v/>
      </c>
      <c r="S422" s="4" t="str">
        <f t="shared" si="426"/>
        <v>VLSTHHWRDLNQmlmvhgrcn</v>
      </c>
      <c r="U422" s="4" t="str">
        <f t="shared" si="12"/>
        <v>m</v>
      </c>
      <c r="V422" s="4" t="str">
        <f t="array" ref="V422">LOWER(IFERROR(PROPER(CONCATENATE(MID(JOIN("",U422),LEN(JOIN("",U422))-ROW(INDIRECT("1:"&amp;LEN(JOIN("",U422))))+1,1))),""))</f>
        <v>m</v>
      </c>
      <c r="X422" s="4">
        <f t="shared" si="13"/>
        <v>1</v>
      </c>
      <c r="Y422" s="4" t="b">
        <f t="shared" si="14"/>
        <v>1</v>
      </c>
    </row>
    <row r="423">
      <c r="A423" s="1" t="s">
        <v>85</v>
      </c>
      <c r="B423" s="4" t="str">
        <f>IFERROR(__xludf.DUMMYFUNCTION("SPLIT(A423,"" "")"),"move")</f>
        <v>move</v>
      </c>
      <c r="C423" s="4">
        <f>IFERROR(__xludf.DUMMYFUNCTION("""COMPUTED_VALUE"""),1.0)</f>
        <v>1</v>
      </c>
      <c r="D423" s="4" t="str">
        <f>IFERROR(__xludf.DUMMYFUNCTION("""COMPUTED_VALUE"""),"from")</f>
        <v>from</v>
      </c>
      <c r="E423" s="4">
        <f>IFERROR(__xludf.DUMMYFUNCTION("""COMPUTED_VALUE"""),3.0)</f>
        <v>3</v>
      </c>
      <c r="F423" s="4" t="str">
        <f>IFERROR(__xludf.DUMMYFUNCTION("""COMPUTED_VALUE"""),"to")</f>
        <v>to</v>
      </c>
      <c r="G423" s="4">
        <f>IFERROR(__xludf.DUMMYFUNCTION("""COMPUTED_VALUE"""),6.0)</f>
        <v>6</v>
      </c>
      <c r="I423" s="4">
        <f t="shared" si="15"/>
        <v>413</v>
      </c>
      <c r="K423" s="4" t="str">
        <f t="shared" ref="K423:S423" si="427">IFS(
K$9=$G423, UPPER(K422) &amp; $U422,
K$9=$E423, LEFT(K422,LEN(K422)-LEN($U422)),
1,UPPER(K422)
)</f>
        <v/>
      </c>
      <c r="L423" s="4" t="str">
        <f t="shared" si="427"/>
        <v>LQLDPNCDHWRBGBJTLGD</v>
      </c>
      <c r="M423" s="4" t="str">
        <f t="shared" si="427"/>
        <v>TCJF</v>
      </c>
      <c r="N423" s="4" t="str">
        <f t="shared" si="427"/>
        <v>QPHZR</v>
      </c>
      <c r="O423" s="4" t="str">
        <f t="shared" si="427"/>
        <v>PQMMGF</v>
      </c>
      <c r="P423" s="4" t="str">
        <f t="shared" si="427"/>
        <v>m</v>
      </c>
      <c r="Q423" s="4" t="str">
        <f t="shared" si="427"/>
        <v/>
      </c>
      <c r="R423" s="4" t="str">
        <f t="shared" si="427"/>
        <v/>
      </c>
      <c r="S423" s="4" t="str">
        <f t="shared" si="427"/>
        <v>VLSTHHWRDLNQMLMVHGRCN</v>
      </c>
      <c r="U423" s="4" t="str">
        <f t="shared" si="12"/>
        <v>jf</v>
      </c>
      <c r="V423" s="4" t="str">
        <f t="array" ref="V423">LOWER(IFERROR(PROPER(CONCATENATE(MID(JOIN("",U423),LEN(JOIN("",U423))-ROW(INDIRECT("1:"&amp;LEN(JOIN("",U423))))+1,1))),""))</f>
        <v>fj</v>
      </c>
      <c r="X423" s="4">
        <f t="shared" si="13"/>
        <v>2</v>
      </c>
      <c r="Y423" s="4" t="b">
        <f t="shared" si="14"/>
        <v>1</v>
      </c>
    </row>
    <row r="424">
      <c r="A424" s="1" t="s">
        <v>314</v>
      </c>
      <c r="B424" s="4" t="str">
        <f>IFERROR(__xludf.DUMMYFUNCTION("SPLIT(A424,"" "")"),"move")</f>
        <v>move</v>
      </c>
      <c r="C424" s="4">
        <f>IFERROR(__xludf.DUMMYFUNCTION("""COMPUTED_VALUE"""),2.0)</f>
        <v>2</v>
      </c>
      <c r="D424" s="4" t="str">
        <f>IFERROR(__xludf.DUMMYFUNCTION("""COMPUTED_VALUE"""),"from")</f>
        <v>from</v>
      </c>
      <c r="E424" s="4">
        <f>IFERROR(__xludf.DUMMYFUNCTION("""COMPUTED_VALUE"""),3.0)</f>
        <v>3</v>
      </c>
      <c r="F424" s="4" t="str">
        <f>IFERROR(__xludf.DUMMYFUNCTION("""COMPUTED_VALUE"""),"to")</f>
        <v>to</v>
      </c>
      <c r="G424" s="4">
        <f>IFERROR(__xludf.DUMMYFUNCTION("""COMPUTED_VALUE"""),9.0)</f>
        <v>9</v>
      </c>
      <c r="I424" s="4">
        <f t="shared" si="15"/>
        <v>414</v>
      </c>
      <c r="K424" s="4" t="str">
        <f t="shared" ref="K424:S424" si="428">IFS(
K$9=$G424, UPPER(K423) &amp; $U423,
K$9=$E424, LEFT(K423,LEN(K423)-LEN($U423)),
1,UPPER(K423)
)</f>
        <v/>
      </c>
      <c r="L424" s="4" t="str">
        <f t="shared" si="428"/>
        <v>LQLDPNCDHWRBGBJTLGD</v>
      </c>
      <c r="M424" s="4" t="str">
        <f t="shared" si="428"/>
        <v>TC</v>
      </c>
      <c r="N424" s="4" t="str">
        <f t="shared" si="428"/>
        <v>QPHZR</v>
      </c>
      <c r="O424" s="4" t="str">
        <f t="shared" si="428"/>
        <v>PQMMGF</v>
      </c>
      <c r="P424" s="4" t="str">
        <f t="shared" si="428"/>
        <v>M</v>
      </c>
      <c r="Q424" s="4" t="str">
        <f t="shared" si="428"/>
        <v/>
      </c>
      <c r="R424" s="4" t="str">
        <f t="shared" si="428"/>
        <v/>
      </c>
      <c r="S424" s="4" t="str">
        <f t="shared" si="428"/>
        <v>VLSTHHWRDLNQMLMVHGRCNjf</v>
      </c>
      <c r="U424" s="4" t="str">
        <f t="shared" si="12"/>
        <v>m</v>
      </c>
      <c r="V424" s="4" t="str">
        <f t="array" ref="V424">LOWER(IFERROR(PROPER(CONCATENATE(MID(JOIN("",U424),LEN(JOIN("",U424))-ROW(INDIRECT("1:"&amp;LEN(JOIN("",U424))))+1,1))),""))</f>
        <v>m</v>
      </c>
      <c r="X424" s="4">
        <f t="shared" si="13"/>
        <v>1</v>
      </c>
      <c r="Y424" s="4" t="b">
        <f t="shared" si="14"/>
        <v>1</v>
      </c>
    </row>
    <row r="425">
      <c r="A425" s="1" t="s">
        <v>168</v>
      </c>
      <c r="B425" s="4" t="str">
        <f>IFERROR(__xludf.DUMMYFUNCTION("SPLIT(A425,"" "")"),"move")</f>
        <v>move</v>
      </c>
      <c r="C425" s="4">
        <f>IFERROR(__xludf.DUMMYFUNCTION("""COMPUTED_VALUE"""),1.0)</f>
        <v>1</v>
      </c>
      <c r="D425" s="4" t="str">
        <f>IFERROR(__xludf.DUMMYFUNCTION("""COMPUTED_VALUE"""),"from")</f>
        <v>from</v>
      </c>
      <c r="E425" s="4">
        <f>IFERROR(__xludf.DUMMYFUNCTION("""COMPUTED_VALUE"""),6.0)</f>
        <v>6</v>
      </c>
      <c r="F425" s="4" t="str">
        <f>IFERROR(__xludf.DUMMYFUNCTION("""COMPUTED_VALUE"""),"to")</f>
        <v>to</v>
      </c>
      <c r="G425" s="4">
        <f>IFERROR(__xludf.DUMMYFUNCTION("""COMPUTED_VALUE"""),1.0)</f>
        <v>1</v>
      </c>
      <c r="I425" s="4">
        <f t="shared" si="15"/>
        <v>415</v>
      </c>
      <c r="K425" s="4" t="str">
        <f t="shared" ref="K425:S425" si="429">IFS(
K$9=$G425, UPPER(K424) &amp; $U424,
K$9=$E425, LEFT(K424,LEN(K424)-LEN($U424)),
1,UPPER(K424)
)</f>
        <v>m</v>
      </c>
      <c r="L425" s="4" t="str">
        <f t="shared" si="429"/>
        <v>LQLDPNCDHWRBGBJTLGD</v>
      </c>
      <c r="M425" s="4" t="str">
        <f t="shared" si="429"/>
        <v>TC</v>
      </c>
      <c r="N425" s="4" t="str">
        <f t="shared" si="429"/>
        <v>QPHZR</v>
      </c>
      <c r="O425" s="4" t="str">
        <f t="shared" si="429"/>
        <v>PQMMGF</v>
      </c>
      <c r="P425" s="4" t="str">
        <f t="shared" si="429"/>
        <v/>
      </c>
      <c r="Q425" s="4" t="str">
        <f t="shared" si="429"/>
        <v/>
      </c>
      <c r="R425" s="4" t="str">
        <f t="shared" si="429"/>
        <v/>
      </c>
      <c r="S425" s="4" t="str">
        <f t="shared" si="429"/>
        <v>VLSTHHWRDLNQMLMVHGRCNJF</v>
      </c>
      <c r="U425" s="4" t="str">
        <f t="shared" si="12"/>
        <v>r</v>
      </c>
      <c r="V425" s="4" t="str">
        <f t="array" ref="V425">LOWER(IFERROR(PROPER(CONCATENATE(MID(JOIN("",U425),LEN(JOIN("",U425))-ROW(INDIRECT("1:"&amp;LEN(JOIN("",U425))))+1,1))),""))</f>
        <v>r</v>
      </c>
      <c r="X425" s="4">
        <f t="shared" si="13"/>
        <v>1</v>
      </c>
      <c r="Y425" s="4" t="b">
        <f t="shared" si="14"/>
        <v>1</v>
      </c>
    </row>
    <row r="426">
      <c r="A426" s="1" t="s">
        <v>315</v>
      </c>
      <c r="B426" s="4" t="str">
        <f>IFERROR(__xludf.DUMMYFUNCTION("SPLIT(A426,"" "")"),"move")</f>
        <v>move</v>
      </c>
      <c r="C426" s="4">
        <f>IFERROR(__xludf.DUMMYFUNCTION("""COMPUTED_VALUE"""),1.0)</f>
        <v>1</v>
      </c>
      <c r="D426" s="4" t="str">
        <f>IFERROR(__xludf.DUMMYFUNCTION("""COMPUTED_VALUE"""),"from")</f>
        <v>from</v>
      </c>
      <c r="E426" s="4">
        <f>IFERROR(__xludf.DUMMYFUNCTION("""COMPUTED_VALUE"""),4.0)</f>
        <v>4</v>
      </c>
      <c r="F426" s="4" t="str">
        <f>IFERROR(__xludf.DUMMYFUNCTION("""COMPUTED_VALUE"""),"to")</f>
        <v>to</v>
      </c>
      <c r="G426" s="4">
        <f>IFERROR(__xludf.DUMMYFUNCTION("""COMPUTED_VALUE"""),8.0)</f>
        <v>8</v>
      </c>
      <c r="I426" s="4">
        <f t="shared" si="15"/>
        <v>416</v>
      </c>
      <c r="K426" s="4" t="str">
        <f t="shared" ref="K426:S426" si="430">IFS(
K$9=$G426, UPPER(K425) &amp; $U425,
K$9=$E426, LEFT(K425,LEN(K425)-LEN($U425)),
1,UPPER(K425)
)</f>
        <v>M</v>
      </c>
      <c r="L426" s="4" t="str">
        <f t="shared" si="430"/>
        <v>LQLDPNCDHWRBGBJTLGD</v>
      </c>
      <c r="M426" s="4" t="str">
        <f t="shared" si="430"/>
        <v>TC</v>
      </c>
      <c r="N426" s="4" t="str">
        <f t="shared" si="430"/>
        <v>QPHZ</v>
      </c>
      <c r="O426" s="4" t="str">
        <f t="shared" si="430"/>
        <v>PQMMGF</v>
      </c>
      <c r="P426" s="4" t="str">
        <f t="shared" si="430"/>
        <v/>
      </c>
      <c r="Q426" s="4" t="str">
        <f t="shared" si="430"/>
        <v/>
      </c>
      <c r="R426" s="4" t="str">
        <f t="shared" si="430"/>
        <v>r</v>
      </c>
      <c r="S426" s="4" t="str">
        <f t="shared" si="430"/>
        <v>VLSTHHWRDLNQMLMVHGRCNJF</v>
      </c>
      <c r="U426" s="4" t="str">
        <f t="shared" si="12"/>
        <v>c</v>
      </c>
      <c r="V426" s="4" t="str">
        <f t="array" ref="V426">LOWER(IFERROR(PROPER(CONCATENATE(MID(JOIN("",U426),LEN(JOIN("",U426))-ROW(INDIRECT("1:"&amp;LEN(JOIN("",U426))))+1,1))),""))</f>
        <v>c</v>
      </c>
      <c r="X426" s="4">
        <f t="shared" si="13"/>
        <v>1</v>
      </c>
      <c r="Y426" s="4" t="b">
        <f t="shared" si="14"/>
        <v>1</v>
      </c>
    </row>
    <row r="427">
      <c r="A427" s="1" t="s">
        <v>39</v>
      </c>
      <c r="B427" s="4" t="str">
        <f>IFERROR(__xludf.DUMMYFUNCTION("SPLIT(A427,"" "")"),"move")</f>
        <v>move</v>
      </c>
      <c r="C427" s="4">
        <f>IFERROR(__xludf.DUMMYFUNCTION("""COMPUTED_VALUE"""),1.0)</f>
        <v>1</v>
      </c>
      <c r="D427" s="4" t="str">
        <f>IFERROR(__xludf.DUMMYFUNCTION("""COMPUTED_VALUE"""),"from")</f>
        <v>from</v>
      </c>
      <c r="E427" s="4">
        <f>IFERROR(__xludf.DUMMYFUNCTION("""COMPUTED_VALUE"""),3.0)</f>
        <v>3</v>
      </c>
      <c r="F427" s="4" t="str">
        <f>IFERROR(__xludf.DUMMYFUNCTION("""COMPUTED_VALUE"""),"to")</f>
        <v>to</v>
      </c>
      <c r="G427" s="4">
        <f>IFERROR(__xludf.DUMMYFUNCTION("""COMPUTED_VALUE"""),4.0)</f>
        <v>4</v>
      </c>
      <c r="I427" s="4">
        <f t="shared" si="15"/>
        <v>417</v>
      </c>
      <c r="K427" s="4" t="str">
        <f t="shared" ref="K427:S427" si="431">IFS(
K$9=$G427, UPPER(K426) &amp; $U426,
K$9=$E427, LEFT(K426,LEN(K426)-LEN($U426)),
1,UPPER(K426)
)</f>
        <v>M</v>
      </c>
      <c r="L427" s="4" t="str">
        <f t="shared" si="431"/>
        <v>LQLDPNCDHWRBGBJTLGD</v>
      </c>
      <c r="M427" s="4" t="str">
        <f t="shared" si="431"/>
        <v>T</v>
      </c>
      <c r="N427" s="4" t="str">
        <f t="shared" si="431"/>
        <v>QPHZc</v>
      </c>
      <c r="O427" s="4" t="str">
        <f t="shared" si="431"/>
        <v>PQMMGF</v>
      </c>
      <c r="P427" s="4" t="str">
        <f t="shared" si="431"/>
        <v/>
      </c>
      <c r="Q427" s="4" t="str">
        <f t="shared" si="431"/>
        <v/>
      </c>
      <c r="R427" s="4" t="str">
        <f t="shared" si="431"/>
        <v>R</v>
      </c>
      <c r="S427" s="4" t="str">
        <f t="shared" si="431"/>
        <v>VLSTHHWRDLNQMLMVHGRCNJF</v>
      </c>
      <c r="U427" s="4" t="str">
        <f t="shared" si="12"/>
        <v>t</v>
      </c>
      <c r="V427" s="4" t="str">
        <f t="array" ref="V427">LOWER(IFERROR(PROPER(CONCATENATE(MID(JOIN("",U427),LEN(JOIN("",U427))-ROW(INDIRECT("1:"&amp;LEN(JOIN("",U427))))+1,1))),""))</f>
        <v>t</v>
      </c>
      <c r="X427" s="4">
        <f t="shared" si="13"/>
        <v>1</v>
      </c>
      <c r="Y427" s="4" t="b">
        <f t="shared" si="14"/>
        <v>1</v>
      </c>
    </row>
    <row r="428">
      <c r="A428" s="1" t="s">
        <v>278</v>
      </c>
      <c r="B428" s="4" t="str">
        <f>IFERROR(__xludf.DUMMYFUNCTION("SPLIT(A428,"" "")"),"move")</f>
        <v>move</v>
      </c>
      <c r="C428" s="4">
        <f>IFERROR(__xludf.DUMMYFUNCTION("""COMPUTED_VALUE"""),1.0)</f>
        <v>1</v>
      </c>
      <c r="D428" s="4" t="str">
        <f>IFERROR(__xludf.DUMMYFUNCTION("""COMPUTED_VALUE"""),"from")</f>
        <v>from</v>
      </c>
      <c r="E428" s="4">
        <f>IFERROR(__xludf.DUMMYFUNCTION("""COMPUTED_VALUE"""),3.0)</f>
        <v>3</v>
      </c>
      <c r="F428" s="4" t="str">
        <f>IFERROR(__xludf.DUMMYFUNCTION("""COMPUTED_VALUE"""),"to")</f>
        <v>to</v>
      </c>
      <c r="G428" s="4">
        <f>IFERROR(__xludf.DUMMYFUNCTION("""COMPUTED_VALUE"""),8.0)</f>
        <v>8</v>
      </c>
      <c r="I428" s="4">
        <f t="shared" si="15"/>
        <v>418</v>
      </c>
      <c r="K428" s="4" t="str">
        <f t="shared" ref="K428:S428" si="432">IFS(
K$9=$G428, UPPER(K427) &amp; $U427,
K$9=$E428, LEFT(K427,LEN(K427)-LEN($U427)),
1,UPPER(K427)
)</f>
        <v>M</v>
      </c>
      <c r="L428" s="4" t="str">
        <f t="shared" si="432"/>
        <v>LQLDPNCDHWRBGBJTLGD</v>
      </c>
      <c r="M428" s="4" t="str">
        <f t="shared" si="432"/>
        <v/>
      </c>
      <c r="N428" s="4" t="str">
        <f t="shared" si="432"/>
        <v>QPHZC</v>
      </c>
      <c r="O428" s="4" t="str">
        <f t="shared" si="432"/>
        <v>PQMMGF</v>
      </c>
      <c r="P428" s="4" t="str">
        <f t="shared" si="432"/>
        <v/>
      </c>
      <c r="Q428" s="4" t="str">
        <f t="shared" si="432"/>
        <v/>
      </c>
      <c r="R428" s="4" t="str">
        <f t="shared" si="432"/>
        <v>Rt</v>
      </c>
      <c r="S428" s="4" t="str">
        <f t="shared" si="432"/>
        <v>VLSTHHWRDLNQMLMVHGRCNJF</v>
      </c>
      <c r="U428" s="4" t="str">
        <f t="shared" si="12"/>
        <v>rdlnqmlmvhgrcnjf</v>
      </c>
      <c r="V428" s="4" t="str">
        <f t="array" ref="V428">LOWER(IFERROR(PROPER(CONCATENATE(MID(JOIN("",U428),LEN(JOIN("",U428))-ROW(INDIRECT("1:"&amp;LEN(JOIN("",U428))))+1,1))),""))</f>
        <v>fjncrghvmlmqnldr</v>
      </c>
      <c r="X428" s="4">
        <f t="shared" si="13"/>
        <v>16</v>
      </c>
      <c r="Y428" s="4" t="b">
        <f t="shared" si="14"/>
        <v>1</v>
      </c>
    </row>
    <row r="429">
      <c r="A429" s="1" t="s">
        <v>316</v>
      </c>
      <c r="B429" s="4" t="str">
        <f>IFERROR(__xludf.DUMMYFUNCTION("SPLIT(A429,"" "")"),"move")</f>
        <v>move</v>
      </c>
      <c r="C429" s="4">
        <f>IFERROR(__xludf.DUMMYFUNCTION("""COMPUTED_VALUE"""),16.0)</f>
        <v>16</v>
      </c>
      <c r="D429" s="4" t="str">
        <f>IFERROR(__xludf.DUMMYFUNCTION("""COMPUTED_VALUE"""),"from")</f>
        <v>from</v>
      </c>
      <c r="E429" s="4">
        <f>IFERROR(__xludf.DUMMYFUNCTION("""COMPUTED_VALUE"""),9.0)</f>
        <v>9</v>
      </c>
      <c r="F429" s="4" t="str">
        <f>IFERROR(__xludf.DUMMYFUNCTION("""COMPUTED_VALUE"""),"to")</f>
        <v>to</v>
      </c>
      <c r="G429" s="4">
        <f>IFERROR(__xludf.DUMMYFUNCTION("""COMPUTED_VALUE"""),5.0)</f>
        <v>5</v>
      </c>
      <c r="I429" s="4">
        <f t="shared" si="15"/>
        <v>419</v>
      </c>
      <c r="K429" s="4" t="str">
        <f t="shared" ref="K429:S429" si="433">IFS(
K$9=$G429, UPPER(K428) &amp; $U428,
K$9=$E429, LEFT(K428,LEN(K428)-LEN($U428)),
1,UPPER(K428)
)</f>
        <v>M</v>
      </c>
      <c r="L429" s="4" t="str">
        <f t="shared" si="433"/>
        <v>LQLDPNCDHWRBGBJTLGD</v>
      </c>
      <c r="M429" s="4" t="str">
        <f t="shared" si="433"/>
        <v/>
      </c>
      <c r="N429" s="4" t="str">
        <f t="shared" si="433"/>
        <v>QPHZC</v>
      </c>
      <c r="O429" s="4" t="str">
        <f t="shared" si="433"/>
        <v>PQMMGFrdlnqmlmvhgrcnjf</v>
      </c>
      <c r="P429" s="4" t="str">
        <f t="shared" si="433"/>
        <v/>
      </c>
      <c r="Q429" s="4" t="str">
        <f t="shared" si="433"/>
        <v/>
      </c>
      <c r="R429" s="4" t="str">
        <f t="shared" si="433"/>
        <v>RT</v>
      </c>
      <c r="S429" s="4" t="str">
        <f t="shared" si="433"/>
        <v>VLSTHHW</v>
      </c>
      <c r="U429" s="4" t="str">
        <f t="shared" si="12"/>
        <v>gd</v>
      </c>
      <c r="V429" s="4" t="str">
        <f t="array" ref="V429">LOWER(IFERROR(PROPER(CONCATENATE(MID(JOIN("",U429),LEN(JOIN("",U429))-ROW(INDIRECT("1:"&amp;LEN(JOIN("",U429))))+1,1))),""))</f>
        <v>dg</v>
      </c>
      <c r="X429" s="4">
        <f t="shared" si="13"/>
        <v>2</v>
      </c>
      <c r="Y429" s="4" t="b">
        <f t="shared" si="14"/>
        <v>1</v>
      </c>
    </row>
    <row r="430">
      <c r="A430" s="1" t="s">
        <v>317</v>
      </c>
      <c r="B430" s="4" t="str">
        <f>IFERROR(__xludf.DUMMYFUNCTION("SPLIT(A430,"" "")"),"move")</f>
        <v>move</v>
      </c>
      <c r="C430" s="4">
        <f>IFERROR(__xludf.DUMMYFUNCTION("""COMPUTED_VALUE"""),2.0)</f>
        <v>2</v>
      </c>
      <c r="D430" s="4" t="str">
        <f>IFERROR(__xludf.DUMMYFUNCTION("""COMPUTED_VALUE"""),"from")</f>
        <v>from</v>
      </c>
      <c r="E430" s="4">
        <f>IFERROR(__xludf.DUMMYFUNCTION("""COMPUTED_VALUE"""),2.0)</f>
        <v>2</v>
      </c>
      <c r="F430" s="4" t="str">
        <f>IFERROR(__xludf.DUMMYFUNCTION("""COMPUTED_VALUE"""),"to")</f>
        <v>to</v>
      </c>
      <c r="G430" s="4">
        <f>IFERROR(__xludf.DUMMYFUNCTION("""COMPUTED_VALUE"""),7.0)</f>
        <v>7</v>
      </c>
      <c r="I430" s="4">
        <f t="shared" si="15"/>
        <v>420</v>
      </c>
      <c r="K430" s="4" t="str">
        <f t="shared" ref="K430:S430" si="434">IFS(
K$9=$G430, UPPER(K429) &amp; $U429,
K$9=$E430, LEFT(K429,LEN(K429)-LEN($U429)),
1,UPPER(K429)
)</f>
        <v>M</v>
      </c>
      <c r="L430" s="4" t="str">
        <f t="shared" si="434"/>
        <v>LQLDPNCDHWRBGBJTL</v>
      </c>
      <c r="M430" s="4" t="str">
        <f t="shared" si="434"/>
        <v/>
      </c>
      <c r="N430" s="4" t="str">
        <f t="shared" si="434"/>
        <v>QPHZC</v>
      </c>
      <c r="O430" s="4" t="str">
        <f t="shared" si="434"/>
        <v>PQMMGFRDLNQMLMVHGRCNJF</v>
      </c>
      <c r="P430" s="4" t="str">
        <f t="shared" si="434"/>
        <v/>
      </c>
      <c r="Q430" s="4" t="str">
        <f t="shared" si="434"/>
        <v>gd</v>
      </c>
      <c r="R430" s="4" t="str">
        <f t="shared" si="434"/>
        <v>RT</v>
      </c>
      <c r="S430" s="4" t="str">
        <f t="shared" si="434"/>
        <v>VLSTHHW</v>
      </c>
      <c r="U430" s="4" t="str">
        <f t="shared" si="12"/>
        <v>lnqmlmvhgrcnjf</v>
      </c>
      <c r="V430" s="4" t="str">
        <f t="array" ref="V430">LOWER(IFERROR(PROPER(CONCATENATE(MID(JOIN("",U430),LEN(JOIN("",U430))-ROW(INDIRECT("1:"&amp;LEN(JOIN("",U430))))+1,1))),""))</f>
        <v>fjncrghvmlmqnl</v>
      </c>
      <c r="X430" s="4">
        <f t="shared" si="13"/>
        <v>14</v>
      </c>
      <c r="Y430" s="4" t="b">
        <f t="shared" si="14"/>
        <v>1</v>
      </c>
    </row>
    <row r="431">
      <c r="A431" s="1" t="s">
        <v>318</v>
      </c>
      <c r="B431" s="4" t="str">
        <f>IFERROR(__xludf.DUMMYFUNCTION("SPLIT(A431,"" "")"),"move")</f>
        <v>move</v>
      </c>
      <c r="C431" s="4">
        <f>IFERROR(__xludf.DUMMYFUNCTION("""COMPUTED_VALUE"""),14.0)</f>
        <v>14</v>
      </c>
      <c r="D431" s="4" t="str">
        <f>IFERROR(__xludf.DUMMYFUNCTION("""COMPUTED_VALUE"""),"from")</f>
        <v>from</v>
      </c>
      <c r="E431" s="4">
        <f>IFERROR(__xludf.DUMMYFUNCTION("""COMPUTED_VALUE"""),5.0)</f>
        <v>5</v>
      </c>
      <c r="F431" s="4" t="str">
        <f>IFERROR(__xludf.DUMMYFUNCTION("""COMPUTED_VALUE"""),"to")</f>
        <v>to</v>
      </c>
      <c r="G431" s="4">
        <f>IFERROR(__xludf.DUMMYFUNCTION("""COMPUTED_VALUE"""),8.0)</f>
        <v>8</v>
      </c>
      <c r="I431" s="4">
        <f t="shared" si="15"/>
        <v>421</v>
      </c>
      <c r="K431" s="4" t="str">
        <f t="shared" ref="K431:S431" si="435">IFS(
K$9=$G431, UPPER(K430) &amp; $U430,
K$9=$E431, LEFT(K430,LEN(K430)-LEN($U430)),
1,UPPER(K430)
)</f>
        <v>M</v>
      </c>
      <c r="L431" s="4" t="str">
        <f t="shared" si="435"/>
        <v>LQLDPNCDHWRBGBJTL</v>
      </c>
      <c r="M431" s="4" t="str">
        <f t="shared" si="435"/>
        <v/>
      </c>
      <c r="N431" s="4" t="str">
        <f t="shared" si="435"/>
        <v>QPHZC</v>
      </c>
      <c r="O431" s="4" t="str">
        <f t="shared" si="435"/>
        <v>PQMMGFRD</v>
      </c>
      <c r="P431" s="4" t="str">
        <f t="shared" si="435"/>
        <v/>
      </c>
      <c r="Q431" s="4" t="str">
        <f t="shared" si="435"/>
        <v>GD</v>
      </c>
      <c r="R431" s="4" t="str">
        <f t="shared" si="435"/>
        <v>RTlnqmlmvhgrcnjf</v>
      </c>
      <c r="S431" s="4" t="str">
        <f t="shared" si="435"/>
        <v>VLSTHHW</v>
      </c>
      <c r="U431" s="4" t="str">
        <f t="shared" si="12"/>
        <v>rtlnqmlmvhgrcnjf</v>
      </c>
      <c r="V431" s="4" t="str">
        <f t="array" ref="V431">LOWER(IFERROR(PROPER(CONCATENATE(MID(JOIN("",U431),LEN(JOIN("",U431))-ROW(INDIRECT("1:"&amp;LEN(JOIN("",U431))))+1,1))),""))</f>
        <v>fjncrghvmlmqnltr</v>
      </c>
      <c r="X431" s="4">
        <f t="shared" si="13"/>
        <v>16</v>
      </c>
      <c r="Y431" s="4" t="b">
        <f t="shared" si="14"/>
        <v>1</v>
      </c>
    </row>
    <row r="432">
      <c r="A432" s="1" t="s">
        <v>319</v>
      </c>
      <c r="B432" s="4" t="str">
        <f>IFERROR(__xludf.DUMMYFUNCTION("SPLIT(A432,"" "")"),"move")</f>
        <v>move</v>
      </c>
      <c r="C432" s="4">
        <f>IFERROR(__xludf.DUMMYFUNCTION("""COMPUTED_VALUE"""),16.0)</f>
        <v>16</v>
      </c>
      <c r="D432" s="4" t="str">
        <f>IFERROR(__xludf.DUMMYFUNCTION("""COMPUTED_VALUE"""),"from")</f>
        <v>from</v>
      </c>
      <c r="E432" s="4">
        <f>IFERROR(__xludf.DUMMYFUNCTION("""COMPUTED_VALUE"""),8.0)</f>
        <v>8</v>
      </c>
      <c r="F432" s="4" t="str">
        <f>IFERROR(__xludf.DUMMYFUNCTION("""COMPUTED_VALUE"""),"to")</f>
        <v>to</v>
      </c>
      <c r="G432" s="4">
        <f>IFERROR(__xludf.DUMMYFUNCTION("""COMPUTED_VALUE"""),5.0)</f>
        <v>5</v>
      </c>
      <c r="I432" s="4">
        <f t="shared" si="15"/>
        <v>422</v>
      </c>
      <c r="K432" s="4" t="str">
        <f t="shared" ref="K432:S432" si="436">IFS(
K$9=$G432, UPPER(K431) &amp; $U431,
K$9=$E432, LEFT(K431,LEN(K431)-LEN($U431)),
1,UPPER(K431)
)</f>
        <v>M</v>
      </c>
      <c r="L432" s="4" t="str">
        <f t="shared" si="436"/>
        <v>LQLDPNCDHWRBGBJTL</v>
      </c>
      <c r="M432" s="4" t="str">
        <f t="shared" si="436"/>
        <v/>
      </c>
      <c r="N432" s="4" t="str">
        <f t="shared" si="436"/>
        <v>QPHZC</v>
      </c>
      <c r="O432" s="4" t="str">
        <f t="shared" si="436"/>
        <v>PQMMGFRDrtlnqmlmvhgrcnjf</v>
      </c>
      <c r="P432" s="4" t="str">
        <f t="shared" si="436"/>
        <v/>
      </c>
      <c r="Q432" s="4" t="str">
        <f t="shared" si="436"/>
        <v>GD</v>
      </c>
      <c r="R432" s="4" t="str">
        <f t="shared" si="436"/>
        <v/>
      </c>
      <c r="S432" s="4" t="str">
        <f t="shared" si="436"/>
        <v>VLSTHHW</v>
      </c>
      <c r="U432" s="4" t="str">
        <f t="shared" si="12"/>
        <v>d</v>
      </c>
      <c r="V432" s="4" t="str">
        <f t="array" ref="V432">LOWER(IFERROR(PROPER(CONCATENATE(MID(JOIN("",U432),LEN(JOIN("",U432))-ROW(INDIRECT("1:"&amp;LEN(JOIN("",U432))))+1,1))),""))</f>
        <v>d</v>
      </c>
      <c r="X432" s="4">
        <f t="shared" si="13"/>
        <v>1</v>
      </c>
      <c r="Y432" s="4" t="b">
        <f t="shared" si="14"/>
        <v>1</v>
      </c>
    </row>
    <row r="433">
      <c r="A433" s="1" t="s">
        <v>198</v>
      </c>
      <c r="B433" s="4" t="str">
        <f>IFERROR(__xludf.DUMMYFUNCTION("SPLIT(A433,"" "")"),"move")</f>
        <v>move</v>
      </c>
      <c r="C433" s="4">
        <f>IFERROR(__xludf.DUMMYFUNCTION("""COMPUTED_VALUE"""),1.0)</f>
        <v>1</v>
      </c>
      <c r="D433" s="4" t="str">
        <f>IFERROR(__xludf.DUMMYFUNCTION("""COMPUTED_VALUE"""),"from")</f>
        <v>from</v>
      </c>
      <c r="E433" s="4">
        <f>IFERROR(__xludf.DUMMYFUNCTION("""COMPUTED_VALUE"""),7.0)</f>
        <v>7</v>
      </c>
      <c r="F433" s="4" t="str">
        <f>IFERROR(__xludf.DUMMYFUNCTION("""COMPUTED_VALUE"""),"to")</f>
        <v>to</v>
      </c>
      <c r="G433" s="4">
        <f>IFERROR(__xludf.DUMMYFUNCTION("""COMPUTED_VALUE"""),9.0)</f>
        <v>9</v>
      </c>
      <c r="I433" s="4">
        <f t="shared" si="15"/>
        <v>423</v>
      </c>
      <c r="K433" s="4" t="str">
        <f t="shared" ref="K433:S433" si="437">IFS(
K$9=$G433, UPPER(K432) &amp; $U432,
K$9=$E433, LEFT(K432,LEN(K432)-LEN($U432)),
1,UPPER(K432)
)</f>
        <v>M</v>
      </c>
      <c r="L433" s="4" t="str">
        <f t="shared" si="437"/>
        <v>LQLDPNCDHWRBGBJTL</v>
      </c>
      <c r="M433" s="4" t="str">
        <f t="shared" si="437"/>
        <v/>
      </c>
      <c r="N433" s="4" t="str">
        <f t="shared" si="437"/>
        <v>QPHZC</v>
      </c>
      <c r="O433" s="4" t="str">
        <f t="shared" si="437"/>
        <v>PQMMGFRDRTLNQMLMVHGRCNJF</v>
      </c>
      <c r="P433" s="4" t="str">
        <f t="shared" si="437"/>
        <v/>
      </c>
      <c r="Q433" s="4" t="str">
        <f t="shared" si="437"/>
        <v>G</v>
      </c>
      <c r="R433" s="4" t="str">
        <f t="shared" si="437"/>
        <v/>
      </c>
      <c r="S433" s="4" t="str">
        <f t="shared" si="437"/>
        <v>VLSTHHWd</v>
      </c>
      <c r="U433" s="4" t="str">
        <f t="shared" si="12"/>
        <v>g</v>
      </c>
      <c r="V433" s="4" t="str">
        <f t="array" ref="V433">LOWER(IFERROR(PROPER(CONCATENATE(MID(JOIN("",U433),LEN(JOIN("",U433))-ROW(INDIRECT("1:"&amp;LEN(JOIN("",U433))))+1,1))),""))</f>
        <v>g</v>
      </c>
      <c r="X433" s="4">
        <f t="shared" si="13"/>
        <v>1</v>
      </c>
      <c r="Y433" s="4" t="b">
        <f t="shared" si="14"/>
        <v>1</v>
      </c>
    </row>
    <row r="434">
      <c r="A434" s="1" t="s">
        <v>16</v>
      </c>
      <c r="B434" s="4" t="str">
        <f>IFERROR(__xludf.DUMMYFUNCTION("SPLIT(A434,"" "")"),"move")</f>
        <v>move</v>
      </c>
      <c r="C434" s="4">
        <f>IFERROR(__xludf.DUMMYFUNCTION("""COMPUTED_VALUE"""),1.0)</f>
        <v>1</v>
      </c>
      <c r="D434" s="4" t="str">
        <f>IFERROR(__xludf.DUMMYFUNCTION("""COMPUTED_VALUE"""),"from")</f>
        <v>from</v>
      </c>
      <c r="E434" s="4">
        <f>IFERROR(__xludf.DUMMYFUNCTION("""COMPUTED_VALUE"""),7.0)</f>
        <v>7</v>
      </c>
      <c r="F434" s="4" t="str">
        <f>IFERROR(__xludf.DUMMYFUNCTION("""COMPUTED_VALUE"""),"to")</f>
        <v>to</v>
      </c>
      <c r="G434" s="4">
        <f>IFERROR(__xludf.DUMMYFUNCTION("""COMPUTED_VALUE"""),6.0)</f>
        <v>6</v>
      </c>
      <c r="I434" s="4">
        <f t="shared" si="15"/>
        <v>424</v>
      </c>
      <c r="K434" s="4" t="str">
        <f t="shared" ref="K434:S434" si="438">IFS(
K$9=$G434, UPPER(K433) &amp; $U433,
K$9=$E434, LEFT(K433,LEN(K433)-LEN($U433)),
1,UPPER(K433)
)</f>
        <v>M</v>
      </c>
      <c r="L434" s="4" t="str">
        <f t="shared" si="438"/>
        <v>LQLDPNCDHWRBGBJTL</v>
      </c>
      <c r="M434" s="4" t="str">
        <f t="shared" si="438"/>
        <v/>
      </c>
      <c r="N434" s="4" t="str">
        <f t="shared" si="438"/>
        <v>QPHZC</v>
      </c>
      <c r="O434" s="4" t="str">
        <f t="shared" si="438"/>
        <v>PQMMGFRDRTLNQMLMVHGRCNJF</v>
      </c>
      <c r="P434" s="4" t="str">
        <f t="shared" si="438"/>
        <v>g</v>
      </c>
      <c r="Q434" s="4" t="str">
        <f t="shared" si="438"/>
        <v/>
      </c>
      <c r="R434" s="4" t="str">
        <f t="shared" si="438"/>
        <v/>
      </c>
      <c r="S434" s="4" t="str">
        <f t="shared" si="438"/>
        <v>VLSTHHWD</v>
      </c>
      <c r="U434" s="4" t="str">
        <f t="shared" si="12"/>
        <v>hhwd</v>
      </c>
      <c r="V434" s="4" t="str">
        <f t="array" ref="V434">LOWER(IFERROR(PROPER(CONCATENATE(MID(JOIN("",U434),LEN(JOIN("",U434))-ROW(INDIRECT("1:"&amp;LEN(JOIN("",U434))))+1,1))),""))</f>
        <v>dwhh</v>
      </c>
      <c r="X434" s="4">
        <f t="shared" si="13"/>
        <v>4</v>
      </c>
      <c r="Y434" s="4" t="b">
        <f t="shared" si="14"/>
        <v>1</v>
      </c>
    </row>
    <row r="435">
      <c r="A435" s="1" t="s">
        <v>108</v>
      </c>
      <c r="B435" s="4" t="str">
        <f>IFERROR(__xludf.DUMMYFUNCTION("SPLIT(A435,"" "")"),"move")</f>
        <v>move</v>
      </c>
      <c r="C435" s="4">
        <f>IFERROR(__xludf.DUMMYFUNCTION("""COMPUTED_VALUE"""),4.0)</f>
        <v>4</v>
      </c>
      <c r="D435" s="4" t="str">
        <f>IFERROR(__xludf.DUMMYFUNCTION("""COMPUTED_VALUE"""),"from")</f>
        <v>from</v>
      </c>
      <c r="E435" s="4">
        <f>IFERROR(__xludf.DUMMYFUNCTION("""COMPUTED_VALUE"""),9.0)</f>
        <v>9</v>
      </c>
      <c r="F435" s="4" t="str">
        <f>IFERROR(__xludf.DUMMYFUNCTION("""COMPUTED_VALUE"""),"to")</f>
        <v>to</v>
      </c>
      <c r="G435" s="4">
        <f>IFERROR(__xludf.DUMMYFUNCTION("""COMPUTED_VALUE"""),5.0)</f>
        <v>5</v>
      </c>
      <c r="I435" s="4">
        <f t="shared" si="15"/>
        <v>425</v>
      </c>
      <c r="K435" s="4" t="str">
        <f t="shared" ref="K435:S435" si="439">IFS(
K$9=$G435, UPPER(K434) &amp; $U434,
K$9=$E435, LEFT(K434,LEN(K434)-LEN($U434)),
1,UPPER(K434)
)</f>
        <v>M</v>
      </c>
      <c r="L435" s="4" t="str">
        <f t="shared" si="439"/>
        <v>LQLDPNCDHWRBGBJTL</v>
      </c>
      <c r="M435" s="4" t="str">
        <f t="shared" si="439"/>
        <v/>
      </c>
      <c r="N435" s="4" t="str">
        <f t="shared" si="439"/>
        <v>QPHZC</v>
      </c>
      <c r="O435" s="4" t="str">
        <f t="shared" si="439"/>
        <v>PQMMGFRDRTLNQMLMVHGRCNJFhhwd</v>
      </c>
      <c r="P435" s="4" t="str">
        <f t="shared" si="439"/>
        <v>G</v>
      </c>
      <c r="Q435" s="4" t="str">
        <f t="shared" si="439"/>
        <v/>
      </c>
      <c r="R435" s="4" t="str">
        <f t="shared" si="439"/>
        <v/>
      </c>
      <c r="S435" s="4" t="str">
        <f t="shared" si="439"/>
        <v>VLST</v>
      </c>
      <c r="U435" s="4" t="str">
        <f t="shared" si="12"/>
        <v>hgrcnjfhhwd</v>
      </c>
      <c r="V435" s="4" t="str">
        <f t="array" ref="V435">LOWER(IFERROR(PROPER(CONCATENATE(MID(JOIN("",U435),LEN(JOIN("",U435))-ROW(INDIRECT("1:"&amp;LEN(JOIN("",U435))))+1,1))),""))</f>
        <v>dwhhfjncrgh</v>
      </c>
      <c r="X435" s="4">
        <f t="shared" si="13"/>
        <v>11</v>
      </c>
      <c r="Y435" s="4" t="b">
        <f t="shared" si="14"/>
        <v>1</v>
      </c>
    </row>
    <row r="436">
      <c r="A436" s="1" t="s">
        <v>320</v>
      </c>
      <c r="B436" s="4" t="str">
        <f>IFERROR(__xludf.DUMMYFUNCTION("SPLIT(A436,"" "")"),"move")</f>
        <v>move</v>
      </c>
      <c r="C436" s="4">
        <f>IFERROR(__xludf.DUMMYFUNCTION("""COMPUTED_VALUE"""),11.0)</f>
        <v>11</v>
      </c>
      <c r="D436" s="4" t="str">
        <f>IFERROR(__xludf.DUMMYFUNCTION("""COMPUTED_VALUE"""),"from")</f>
        <v>from</v>
      </c>
      <c r="E436" s="4">
        <f>IFERROR(__xludf.DUMMYFUNCTION("""COMPUTED_VALUE"""),5.0)</f>
        <v>5</v>
      </c>
      <c r="F436" s="4" t="str">
        <f>IFERROR(__xludf.DUMMYFUNCTION("""COMPUTED_VALUE"""),"to")</f>
        <v>to</v>
      </c>
      <c r="G436" s="4">
        <f>IFERROR(__xludf.DUMMYFUNCTION("""COMPUTED_VALUE"""),6.0)</f>
        <v>6</v>
      </c>
      <c r="I436" s="4">
        <f t="shared" si="15"/>
        <v>426</v>
      </c>
      <c r="K436" s="4" t="str">
        <f t="shared" ref="K436:S436" si="440">IFS(
K$9=$G436, UPPER(K435) &amp; $U435,
K$9=$E436, LEFT(K435,LEN(K435)-LEN($U435)),
1,UPPER(K435)
)</f>
        <v>M</v>
      </c>
      <c r="L436" s="4" t="str">
        <f t="shared" si="440"/>
        <v>LQLDPNCDHWRBGBJTL</v>
      </c>
      <c r="M436" s="4" t="str">
        <f t="shared" si="440"/>
        <v/>
      </c>
      <c r="N436" s="4" t="str">
        <f t="shared" si="440"/>
        <v>QPHZC</v>
      </c>
      <c r="O436" s="4" t="str">
        <f t="shared" si="440"/>
        <v>PQMMGFRDRTLNQMLMV</v>
      </c>
      <c r="P436" s="4" t="str">
        <f t="shared" si="440"/>
        <v>Ghgrcnjfhhwd</v>
      </c>
      <c r="Q436" s="4" t="str">
        <f t="shared" si="440"/>
        <v/>
      </c>
      <c r="R436" s="4" t="str">
        <f t="shared" si="440"/>
        <v/>
      </c>
      <c r="S436" s="4" t="str">
        <f t="shared" si="440"/>
        <v>VLST</v>
      </c>
      <c r="U436" s="4" t="str">
        <f t="shared" si="12"/>
        <v>ncdhwrbgbjtl</v>
      </c>
      <c r="V436" s="4" t="str">
        <f t="array" ref="V436">LOWER(IFERROR(PROPER(CONCATENATE(MID(JOIN("",U436),LEN(JOIN("",U436))-ROW(INDIRECT("1:"&amp;LEN(JOIN("",U436))))+1,1))),""))</f>
        <v>ltjbgbrwhdcn</v>
      </c>
      <c r="X436" s="4">
        <f t="shared" si="13"/>
        <v>12</v>
      </c>
      <c r="Y436" s="4" t="b">
        <f t="shared" si="14"/>
        <v>1</v>
      </c>
    </row>
    <row r="437">
      <c r="A437" s="1" t="s">
        <v>321</v>
      </c>
      <c r="B437" s="4" t="str">
        <f>IFERROR(__xludf.DUMMYFUNCTION("SPLIT(A437,"" "")"),"move")</f>
        <v>move</v>
      </c>
      <c r="C437" s="4">
        <f>IFERROR(__xludf.DUMMYFUNCTION("""COMPUTED_VALUE"""),12.0)</f>
        <v>12</v>
      </c>
      <c r="D437" s="4" t="str">
        <f>IFERROR(__xludf.DUMMYFUNCTION("""COMPUTED_VALUE"""),"from")</f>
        <v>from</v>
      </c>
      <c r="E437" s="4">
        <f>IFERROR(__xludf.DUMMYFUNCTION("""COMPUTED_VALUE"""),2.0)</f>
        <v>2</v>
      </c>
      <c r="F437" s="4" t="str">
        <f>IFERROR(__xludf.DUMMYFUNCTION("""COMPUTED_VALUE"""),"to")</f>
        <v>to</v>
      </c>
      <c r="G437" s="4">
        <f>IFERROR(__xludf.DUMMYFUNCTION("""COMPUTED_VALUE"""),4.0)</f>
        <v>4</v>
      </c>
      <c r="I437" s="4">
        <f t="shared" si="15"/>
        <v>427</v>
      </c>
      <c r="K437" s="4" t="str">
        <f t="shared" ref="K437:S437" si="441">IFS(
K$9=$G437, UPPER(K436) &amp; $U436,
K$9=$E437, LEFT(K436,LEN(K436)-LEN($U436)),
1,UPPER(K436)
)</f>
        <v>M</v>
      </c>
      <c r="L437" s="4" t="str">
        <f t="shared" si="441"/>
        <v>LQLDP</v>
      </c>
      <c r="M437" s="4" t="str">
        <f t="shared" si="441"/>
        <v/>
      </c>
      <c r="N437" s="4" t="str">
        <f t="shared" si="441"/>
        <v>QPHZCncdhwrbgbjtl</v>
      </c>
      <c r="O437" s="4" t="str">
        <f t="shared" si="441"/>
        <v>PQMMGFRDRTLNQMLMV</v>
      </c>
      <c r="P437" s="4" t="str">
        <f t="shared" si="441"/>
        <v>GHGRCNJFHHWD</v>
      </c>
      <c r="Q437" s="4" t="str">
        <f t="shared" si="441"/>
        <v/>
      </c>
      <c r="R437" s="4" t="str">
        <f t="shared" si="441"/>
        <v/>
      </c>
      <c r="S437" s="4" t="str">
        <f t="shared" si="441"/>
        <v>VLST</v>
      </c>
      <c r="U437" s="4" t="str">
        <f t="shared" si="12"/>
        <v>qmmgfrdrtlnqmlmv</v>
      </c>
      <c r="V437" s="4" t="str">
        <f t="array" ref="V437">LOWER(IFERROR(PROPER(CONCATENATE(MID(JOIN("",U437),LEN(JOIN("",U437))-ROW(INDIRECT("1:"&amp;LEN(JOIN("",U437))))+1,1))),""))</f>
        <v>vmlmqnltrdrfgmmq</v>
      </c>
      <c r="X437" s="4">
        <f t="shared" si="13"/>
        <v>16</v>
      </c>
      <c r="Y437" s="4" t="b">
        <f t="shared" si="14"/>
        <v>1</v>
      </c>
    </row>
    <row r="438">
      <c r="A438" s="1" t="s">
        <v>322</v>
      </c>
      <c r="B438" s="4" t="str">
        <f>IFERROR(__xludf.DUMMYFUNCTION("SPLIT(A438,"" "")"),"move")</f>
        <v>move</v>
      </c>
      <c r="C438" s="4">
        <f>IFERROR(__xludf.DUMMYFUNCTION("""COMPUTED_VALUE"""),16.0)</f>
        <v>16</v>
      </c>
      <c r="D438" s="4" t="str">
        <f>IFERROR(__xludf.DUMMYFUNCTION("""COMPUTED_VALUE"""),"from")</f>
        <v>from</v>
      </c>
      <c r="E438" s="4">
        <f>IFERROR(__xludf.DUMMYFUNCTION("""COMPUTED_VALUE"""),5.0)</f>
        <v>5</v>
      </c>
      <c r="F438" s="4" t="str">
        <f>IFERROR(__xludf.DUMMYFUNCTION("""COMPUTED_VALUE"""),"to")</f>
        <v>to</v>
      </c>
      <c r="G438" s="4">
        <f>IFERROR(__xludf.DUMMYFUNCTION("""COMPUTED_VALUE"""),7.0)</f>
        <v>7</v>
      </c>
      <c r="I438" s="4">
        <f t="shared" si="15"/>
        <v>428</v>
      </c>
      <c r="K438" s="4" t="str">
        <f t="shared" ref="K438:S438" si="442">IFS(
K$9=$G438, UPPER(K437) &amp; $U437,
K$9=$E438, LEFT(K437,LEN(K437)-LEN($U437)),
1,UPPER(K437)
)</f>
        <v>M</v>
      </c>
      <c r="L438" s="4" t="str">
        <f t="shared" si="442"/>
        <v>LQLDP</v>
      </c>
      <c r="M438" s="4" t="str">
        <f t="shared" si="442"/>
        <v/>
      </c>
      <c r="N438" s="4" t="str">
        <f t="shared" si="442"/>
        <v>QPHZCNCDHWRBGBJTL</v>
      </c>
      <c r="O438" s="4" t="str">
        <f t="shared" si="442"/>
        <v>P</v>
      </c>
      <c r="P438" s="4" t="str">
        <f t="shared" si="442"/>
        <v>GHGRCNJFHHWD</v>
      </c>
      <c r="Q438" s="4" t="str">
        <f t="shared" si="442"/>
        <v>qmmgfrdrtlnqmlmv</v>
      </c>
      <c r="R438" s="4" t="str">
        <f t="shared" si="442"/>
        <v/>
      </c>
      <c r="S438" s="4" t="str">
        <f t="shared" si="442"/>
        <v>VLST</v>
      </c>
      <c r="U438" s="4" t="str">
        <f t="shared" si="12"/>
        <v>mlmv</v>
      </c>
      <c r="V438" s="4" t="str">
        <f t="array" ref="V438">LOWER(IFERROR(PROPER(CONCATENATE(MID(JOIN("",U438),LEN(JOIN("",U438))-ROW(INDIRECT("1:"&amp;LEN(JOIN("",U438))))+1,1))),""))</f>
        <v>vmlm</v>
      </c>
      <c r="X438" s="4">
        <f t="shared" si="13"/>
        <v>4</v>
      </c>
      <c r="Y438" s="4" t="b">
        <f t="shared" si="14"/>
        <v>1</v>
      </c>
    </row>
    <row r="439">
      <c r="A439" s="1" t="s">
        <v>303</v>
      </c>
      <c r="B439" s="4" t="str">
        <f>IFERROR(__xludf.DUMMYFUNCTION("SPLIT(A439,"" "")"),"move")</f>
        <v>move</v>
      </c>
      <c r="C439" s="4">
        <f>IFERROR(__xludf.DUMMYFUNCTION("""COMPUTED_VALUE"""),4.0)</f>
        <v>4</v>
      </c>
      <c r="D439" s="4" t="str">
        <f>IFERROR(__xludf.DUMMYFUNCTION("""COMPUTED_VALUE"""),"from")</f>
        <v>from</v>
      </c>
      <c r="E439" s="4">
        <f>IFERROR(__xludf.DUMMYFUNCTION("""COMPUTED_VALUE"""),7.0)</f>
        <v>7</v>
      </c>
      <c r="F439" s="4" t="str">
        <f>IFERROR(__xludf.DUMMYFUNCTION("""COMPUTED_VALUE"""),"to")</f>
        <v>to</v>
      </c>
      <c r="G439" s="4">
        <f>IFERROR(__xludf.DUMMYFUNCTION("""COMPUTED_VALUE"""),2.0)</f>
        <v>2</v>
      </c>
      <c r="I439" s="4">
        <f t="shared" si="15"/>
        <v>429</v>
      </c>
      <c r="K439" s="4" t="str">
        <f t="shared" ref="K439:S439" si="443">IFS(
K$9=$G439, UPPER(K438) &amp; $U438,
K$9=$E439, LEFT(K438,LEN(K438)-LEN($U438)),
1,UPPER(K438)
)</f>
        <v>M</v>
      </c>
      <c r="L439" s="4" t="str">
        <f t="shared" si="443"/>
        <v>LQLDPmlmv</v>
      </c>
      <c r="M439" s="4" t="str">
        <f t="shared" si="443"/>
        <v/>
      </c>
      <c r="N439" s="4" t="str">
        <f t="shared" si="443"/>
        <v>QPHZCNCDHWRBGBJTL</v>
      </c>
      <c r="O439" s="4" t="str">
        <f t="shared" si="443"/>
        <v>P</v>
      </c>
      <c r="P439" s="4" t="str">
        <f t="shared" si="443"/>
        <v>GHGRCNJFHHWD</v>
      </c>
      <c r="Q439" s="4" t="str">
        <f t="shared" si="443"/>
        <v>qmmgfrdrtlnq</v>
      </c>
      <c r="R439" s="4" t="str">
        <f t="shared" si="443"/>
        <v/>
      </c>
      <c r="S439" s="4" t="str">
        <f t="shared" si="443"/>
        <v>VLST</v>
      </c>
      <c r="U439" s="4" t="str">
        <f t="shared" si="12"/>
        <v>p</v>
      </c>
      <c r="V439" s="4" t="str">
        <f t="array" ref="V439">LOWER(IFERROR(PROPER(CONCATENATE(MID(JOIN("",U439),LEN(JOIN("",U439))-ROW(INDIRECT("1:"&amp;LEN(JOIN("",U439))))+1,1))),""))</f>
        <v>p</v>
      </c>
      <c r="X439" s="4">
        <f t="shared" si="13"/>
        <v>1</v>
      </c>
      <c r="Y439" s="4" t="b">
        <f t="shared" si="14"/>
        <v>1</v>
      </c>
    </row>
    <row r="440">
      <c r="A440" s="1" t="s">
        <v>33</v>
      </c>
      <c r="B440" s="4" t="str">
        <f>IFERROR(__xludf.DUMMYFUNCTION("SPLIT(A440,"" "")"),"move")</f>
        <v>move</v>
      </c>
      <c r="C440" s="4">
        <f>IFERROR(__xludf.DUMMYFUNCTION("""COMPUTED_VALUE"""),1.0)</f>
        <v>1</v>
      </c>
      <c r="D440" s="4" t="str">
        <f>IFERROR(__xludf.DUMMYFUNCTION("""COMPUTED_VALUE"""),"from")</f>
        <v>from</v>
      </c>
      <c r="E440" s="4">
        <f>IFERROR(__xludf.DUMMYFUNCTION("""COMPUTED_VALUE"""),5.0)</f>
        <v>5</v>
      </c>
      <c r="F440" s="4" t="str">
        <f>IFERROR(__xludf.DUMMYFUNCTION("""COMPUTED_VALUE"""),"to")</f>
        <v>to</v>
      </c>
      <c r="G440" s="4">
        <f>IFERROR(__xludf.DUMMYFUNCTION("""COMPUTED_VALUE"""),6.0)</f>
        <v>6</v>
      </c>
      <c r="I440" s="4">
        <f t="shared" si="15"/>
        <v>430</v>
      </c>
      <c r="K440" s="4" t="str">
        <f t="shared" ref="K440:S440" si="444">IFS(
K$9=$G440, UPPER(K439) &amp; $U439,
K$9=$E440, LEFT(K439,LEN(K439)-LEN($U439)),
1,UPPER(K439)
)</f>
        <v>M</v>
      </c>
      <c r="L440" s="4" t="str">
        <f t="shared" si="444"/>
        <v>LQLDPMLMV</v>
      </c>
      <c r="M440" s="4" t="str">
        <f t="shared" si="444"/>
        <v/>
      </c>
      <c r="N440" s="4" t="str">
        <f t="shared" si="444"/>
        <v>QPHZCNCDHWRBGBJTL</v>
      </c>
      <c r="O440" s="4" t="str">
        <f t="shared" si="444"/>
        <v/>
      </c>
      <c r="P440" s="4" t="str">
        <f t="shared" si="444"/>
        <v>GHGRCNJFHHWDp</v>
      </c>
      <c r="Q440" s="4" t="str">
        <f t="shared" si="444"/>
        <v>QMMGFRDRTLNQ</v>
      </c>
      <c r="R440" s="4" t="str">
        <f t="shared" si="444"/>
        <v/>
      </c>
      <c r="S440" s="4" t="str">
        <f t="shared" si="444"/>
        <v>VLST</v>
      </c>
      <c r="U440" s="4" t="str">
        <f t="shared" si="12"/>
        <v>lst</v>
      </c>
      <c r="V440" s="4" t="str">
        <f t="array" ref="V440">LOWER(IFERROR(PROPER(CONCATENATE(MID(JOIN("",U440),LEN(JOIN("",U440))-ROW(INDIRECT("1:"&amp;LEN(JOIN("",U440))))+1,1))),""))</f>
        <v>tsl</v>
      </c>
      <c r="X440" s="4">
        <f t="shared" si="13"/>
        <v>3</v>
      </c>
      <c r="Y440" s="4" t="b">
        <f t="shared" si="14"/>
        <v>1</v>
      </c>
    </row>
    <row r="441">
      <c r="A441" s="1" t="s">
        <v>323</v>
      </c>
      <c r="B441" s="4" t="str">
        <f>IFERROR(__xludf.DUMMYFUNCTION("SPLIT(A441,"" "")"),"move")</f>
        <v>move</v>
      </c>
      <c r="C441" s="4">
        <f>IFERROR(__xludf.DUMMYFUNCTION("""COMPUTED_VALUE"""),3.0)</f>
        <v>3</v>
      </c>
      <c r="D441" s="4" t="str">
        <f>IFERROR(__xludf.DUMMYFUNCTION("""COMPUTED_VALUE"""),"from")</f>
        <v>from</v>
      </c>
      <c r="E441" s="4">
        <f>IFERROR(__xludf.DUMMYFUNCTION("""COMPUTED_VALUE"""),9.0)</f>
        <v>9</v>
      </c>
      <c r="F441" s="4" t="str">
        <f>IFERROR(__xludf.DUMMYFUNCTION("""COMPUTED_VALUE"""),"to")</f>
        <v>to</v>
      </c>
      <c r="G441" s="4">
        <f>IFERROR(__xludf.DUMMYFUNCTION("""COMPUTED_VALUE"""),1.0)</f>
        <v>1</v>
      </c>
      <c r="I441" s="4">
        <f t="shared" si="15"/>
        <v>431</v>
      </c>
      <c r="K441" s="4" t="str">
        <f t="shared" ref="K441:S441" si="445">IFS(
K$9=$G441, UPPER(K440) &amp; $U440,
K$9=$E441, LEFT(K440,LEN(K440)-LEN($U440)),
1,UPPER(K440)
)</f>
        <v>Mlst</v>
      </c>
      <c r="L441" s="4" t="str">
        <f t="shared" si="445"/>
        <v>LQLDPMLMV</v>
      </c>
      <c r="M441" s="4" t="str">
        <f t="shared" si="445"/>
        <v/>
      </c>
      <c r="N441" s="4" t="str">
        <f t="shared" si="445"/>
        <v>QPHZCNCDHWRBGBJTL</v>
      </c>
      <c r="O441" s="4" t="str">
        <f t="shared" si="445"/>
        <v/>
      </c>
      <c r="P441" s="4" t="str">
        <f t="shared" si="445"/>
        <v>GHGRCNJFHHWDP</v>
      </c>
      <c r="Q441" s="4" t="str">
        <f t="shared" si="445"/>
        <v>QMMGFRDRTLNQ</v>
      </c>
      <c r="R441" s="4" t="str">
        <f t="shared" si="445"/>
        <v/>
      </c>
      <c r="S441" s="4" t="str">
        <f t="shared" si="445"/>
        <v>V</v>
      </c>
      <c r="U441" s="4" t="str">
        <f t="shared" si="12"/>
        <v>tlnq</v>
      </c>
      <c r="V441" s="4" t="str">
        <f t="array" ref="V441">LOWER(IFERROR(PROPER(CONCATENATE(MID(JOIN("",U441),LEN(JOIN("",U441))-ROW(INDIRECT("1:"&amp;LEN(JOIN("",U441))))+1,1))),""))</f>
        <v>qnlt</v>
      </c>
      <c r="X441" s="4">
        <f t="shared" si="13"/>
        <v>4</v>
      </c>
      <c r="Y441" s="4" t="b">
        <f t="shared" si="14"/>
        <v>1</v>
      </c>
    </row>
    <row r="442">
      <c r="A442" s="1" t="s">
        <v>324</v>
      </c>
      <c r="B442" s="4" t="str">
        <f>IFERROR(__xludf.DUMMYFUNCTION("SPLIT(A442,"" "")"),"move")</f>
        <v>move</v>
      </c>
      <c r="C442" s="4">
        <f>IFERROR(__xludf.DUMMYFUNCTION("""COMPUTED_VALUE"""),4.0)</f>
        <v>4</v>
      </c>
      <c r="D442" s="4" t="str">
        <f>IFERROR(__xludf.DUMMYFUNCTION("""COMPUTED_VALUE"""),"from")</f>
        <v>from</v>
      </c>
      <c r="E442" s="4">
        <f>IFERROR(__xludf.DUMMYFUNCTION("""COMPUTED_VALUE"""),7.0)</f>
        <v>7</v>
      </c>
      <c r="F442" s="4" t="str">
        <f>IFERROR(__xludf.DUMMYFUNCTION("""COMPUTED_VALUE"""),"to")</f>
        <v>to</v>
      </c>
      <c r="G442" s="4">
        <f>IFERROR(__xludf.DUMMYFUNCTION("""COMPUTED_VALUE"""),9.0)</f>
        <v>9</v>
      </c>
      <c r="I442" s="4">
        <f t="shared" si="15"/>
        <v>432</v>
      </c>
      <c r="K442" s="4" t="str">
        <f t="shared" ref="K442:S442" si="446">IFS(
K$9=$G442, UPPER(K441) &amp; $U441,
K$9=$E442, LEFT(K441,LEN(K441)-LEN($U441)),
1,UPPER(K441)
)</f>
        <v>MLST</v>
      </c>
      <c r="L442" s="4" t="str">
        <f t="shared" si="446"/>
        <v>LQLDPMLMV</v>
      </c>
      <c r="M442" s="4" t="str">
        <f t="shared" si="446"/>
        <v/>
      </c>
      <c r="N442" s="4" t="str">
        <f t="shared" si="446"/>
        <v>QPHZCNCDHWRBGBJTL</v>
      </c>
      <c r="O442" s="4" t="str">
        <f t="shared" si="446"/>
        <v/>
      </c>
      <c r="P442" s="4" t="str">
        <f t="shared" si="446"/>
        <v>GHGRCNJFHHWDP</v>
      </c>
      <c r="Q442" s="4" t="str">
        <f t="shared" si="446"/>
        <v>QMMGFRDR</v>
      </c>
      <c r="R442" s="4" t="str">
        <f t="shared" si="446"/>
        <v/>
      </c>
      <c r="S442" s="4" t="str">
        <f t="shared" si="446"/>
        <v>Vtlnq</v>
      </c>
      <c r="U442" s="4" t="str">
        <f t="shared" si="12"/>
        <v>wdp</v>
      </c>
      <c r="V442" s="4" t="str">
        <f t="array" ref="V442">LOWER(IFERROR(PROPER(CONCATENATE(MID(JOIN("",U442),LEN(JOIN("",U442))-ROW(INDIRECT("1:"&amp;LEN(JOIN("",U442))))+1,1))),""))</f>
        <v>pdw</v>
      </c>
      <c r="X442" s="4">
        <f t="shared" si="13"/>
        <v>3</v>
      </c>
      <c r="Y442" s="4" t="b">
        <f t="shared" si="14"/>
        <v>1</v>
      </c>
    </row>
    <row r="443">
      <c r="A443" s="1" t="s">
        <v>325</v>
      </c>
      <c r="B443" s="4" t="str">
        <f>IFERROR(__xludf.DUMMYFUNCTION("SPLIT(A443,"" "")"),"move")</f>
        <v>move</v>
      </c>
      <c r="C443" s="4">
        <f>IFERROR(__xludf.DUMMYFUNCTION("""COMPUTED_VALUE"""),3.0)</f>
        <v>3</v>
      </c>
      <c r="D443" s="4" t="str">
        <f>IFERROR(__xludf.DUMMYFUNCTION("""COMPUTED_VALUE"""),"from")</f>
        <v>from</v>
      </c>
      <c r="E443" s="4">
        <f>IFERROR(__xludf.DUMMYFUNCTION("""COMPUTED_VALUE"""),6.0)</f>
        <v>6</v>
      </c>
      <c r="F443" s="4" t="str">
        <f>IFERROR(__xludf.DUMMYFUNCTION("""COMPUTED_VALUE"""),"to")</f>
        <v>to</v>
      </c>
      <c r="G443" s="4">
        <f>IFERROR(__xludf.DUMMYFUNCTION("""COMPUTED_VALUE"""),4.0)</f>
        <v>4</v>
      </c>
      <c r="I443" s="4">
        <f t="shared" si="15"/>
        <v>433</v>
      </c>
      <c r="K443" s="4" t="str">
        <f t="shared" ref="K443:S443" si="447">IFS(
K$9=$G443, UPPER(K442) &amp; $U442,
K$9=$E443, LEFT(K442,LEN(K442)-LEN($U442)),
1,UPPER(K442)
)</f>
        <v>MLST</v>
      </c>
      <c r="L443" s="4" t="str">
        <f t="shared" si="447"/>
        <v>LQLDPMLMV</v>
      </c>
      <c r="M443" s="4" t="str">
        <f t="shared" si="447"/>
        <v/>
      </c>
      <c r="N443" s="4" t="str">
        <f t="shared" si="447"/>
        <v>QPHZCNCDHWRBGBJTLwdp</v>
      </c>
      <c r="O443" s="4" t="str">
        <f t="shared" si="447"/>
        <v/>
      </c>
      <c r="P443" s="4" t="str">
        <f t="shared" si="447"/>
        <v>GHGRCNJFHH</v>
      </c>
      <c r="Q443" s="4" t="str">
        <f t="shared" si="447"/>
        <v>QMMGFRDR</v>
      </c>
      <c r="R443" s="4" t="str">
        <f t="shared" si="447"/>
        <v/>
      </c>
      <c r="S443" s="4" t="str">
        <f t="shared" si="447"/>
        <v>VTLNQ</v>
      </c>
      <c r="U443" s="4" t="str">
        <f t="shared" si="12"/>
        <v>lqldpmlmv</v>
      </c>
      <c r="V443" s="4" t="str">
        <f t="array" ref="V443">LOWER(IFERROR(PROPER(CONCATENATE(MID(JOIN("",U443),LEN(JOIN("",U443))-ROW(INDIRECT("1:"&amp;LEN(JOIN("",U443))))+1,1))),""))</f>
        <v>vmlmpdlql</v>
      </c>
      <c r="X443" s="4">
        <f t="shared" si="13"/>
        <v>9</v>
      </c>
      <c r="Y443" s="4" t="b">
        <f t="shared" si="14"/>
        <v>1</v>
      </c>
    </row>
    <row r="444">
      <c r="A444" s="1" t="s">
        <v>326</v>
      </c>
      <c r="B444" s="4" t="str">
        <f>IFERROR(__xludf.DUMMYFUNCTION("SPLIT(A444,"" "")"),"move")</f>
        <v>move</v>
      </c>
      <c r="C444" s="4">
        <f>IFERROR(__xludf.DUMMYFUNCTION("""COMPUTED_VALUE"""),9.0)</f>
        <v>9</v>
      </c>
      <c r="D444" s="4" t="str">
        <f>IFERROR(__xludf.DUMMYFUNCTION("""COMPUTED_VALUE"""),"from")</f>
        <v>from</v>
      </c>
      <c r="E444" s="4">
        <f>IFERROR(__xludf.DUMMYFUNCTION("""COMPUTED_VALUE"""),2.0)</f>
        <v>2</v>
      </c>
      <c r="F444" s="4" t="str">
        <f>IFERROR(__xludf.DUMMYFUNCTION("""COMPUTED_VALUE"""),"to")</f>
        <v>to</v>
      </c>
      <c r="G444" s="4">
        <f>IFERROR(__xludf.DUMMYFUNCTION("""COMPUTED_VALUE"""),9.0)</f>
        <v>9</v>
      </c>
      <c r="I444" s="4">
        <f t="shared" si="15"/>
        <v>434</v>
      </c>
      <c r="K444" s="4" t="str">
        <f t="shared" ref="K444:S444" si="448">IFS(
K$9=$G444, UPPER(K443) &amp; $U443,
K$9=$E444, LEFT(K443,LEN(K443)-LEN($U443)),
1,UPPER(K443)
)</f>
        <v>MLST</v>
      </c>
      <c r="L444" s="4" t="str">
        <f t="shared" si="448"/>
        <v/>
      </c>
      <c r="M444" s="4" t="str">
        <f t="shared" si="448"/>
        <v/>
      </c>
      <c r="N444" s="4" t="str">
        <f t="shared" si="448"/>
        <v>QPHZCNCDHWRBGBJTLWDP</v>
      </c>
      <c r="O444" s="4" t="str">
        <f t="shared" si="448"/>
        <v/>
      </c>
      <c r="P444" s="4" t="str">
        <f t="shared" si="448"/>
        <v>GHGRCNJFHH</v>
      </c>
      <c r="Q444" s="4" t="str">
        <f t="shared" si="448"/>
        <v>QMMGFRDR</v>
      </c>
      <c r="R444" s="4" t="str">
        <f t="shared" si="448"/>
        <v/>
      </c>
      <c r="S444" s="4" t="str">
        <f t="shared" si="448"/>
        <v>VTLNQlqldpmlmv</v>
      </c>
      <c r="U444" s="4" t="str">
        <f t="shared" si="12"/>
        <v>lst</v>
      </c>
      <c r="V444" s="4" t="str">
        <f t="array" ref="V444">LOWER(IFERROR(PROPER(CONCATENATE(MID(JOIN("",U444),LEN(JOIN("",U444))-ROW(INDIRECT("1:"&amp;LEN(JOIN("",U444))))+1,1))),""))</f>
        <v>tsl</v>
      </c>
      <c r="X444" s="4">
        <f t="shared" si="13"/>
        <v>3</v>
      </c>
      <c r="Y444" s="4" t="b">
        <f t="shared" si="14"/>
        <v>1</v>
      </c>
    </row>
    <row r="445">
      <c r="A445" s="1" t="s">
        <v>327</v>
      </c>
      <c r="B445" s="4" t="str">
        <f>IFERROR(__xludf.DUMMYFUNCTION("SPLIT(A445,"" "")"),"move")</f>
        <v>move</v>
      </c>
      <c r="C445" s="4">
        <f>IFERROR(__xludf.DUMMYFUNCTION("""COMPUTED_VALUE"""),3.0)</f>
        <v>3</v>
      </c>
      <c r="D445" s="4" t="str">
        <f>IFERROR(__xludf.DUMMYFUNCTION("""COMPUTED_VALUE"""),"from")</f>
        <v>from</v>
      </c>
      <c r="E445" s="4">
        <f>IFERROR(__xludf.DUMMYFUNCTION("""COMPUTED_VALUE"""),1.0)</f>
        <v>1</v>
      </c>
      <c r="F445" s="4" t="str">
        <f>IFERROR(__xludf.DUMMYFUNCTION("""COMPUTED_VALUE"""),"to")</f>
        <v>to</v>
      </c>
      <c r="G445" s="4">
        <f>IFERROR(__xludf.DUMMYFUNCTION("""COMPUTED_VALUE"""),8.0)</f>
        <v>8</v>
      </c>
      <c r="I445" s="4">
        <f t="shared" si="15"/>
        <v>435</v>
      </c>
      <c r="K445" s="4" t="str">
        <f t="shared" ref="K445:S445" si="449">IFS(
K$9=$G445, UPPER(K444) &amp; $U444,
K$9=$E445, LEFT(K444,LEN(K444)-LEN($U444)),
1,UPPER(K444)
)</f>
        <v>M</v>
      </c>
      <c r="L445" s="4" t="str">
        <f t="shared" si="449"/>
        <v/>
      </c>
      <c r="M445" s="4" t="str">
        <f t="shared" si="449"/>
        <v/>
      </c>
      <c r="N445" s="4" t="str">
        <f t="shared" si="449"/>
        <v>QPHZCNCDHWRBGBJTLWDP</v>
      </c>
      <c r="O445" s="4" t="str">
        <f t="shared" si="449"/>
        <v/>
      </c>
      <c r="P445" s="4" t="str">
        <f t="shared" si="449"/>
        <v>GHGRCNJFHH</v>
      </c>
      <c r="Q445" s="4" t="str">
        <f t="shared" si="449"/>
        <v>QMMGFRDR</v>
      </c>
      <c r="R445" s="4" t="str">
        <f t="shared" si="449"/>
        <v>lst</v>
      </c>
      <c r="S445" s="4" t="str">
        <f t="shared" si="449"/>
        <v>VTLNQLQLDPMLMV</v>
      </c>
      <c r="U445" s="4" t="str">
        <f t="shared" si="12"/>
        <v>st</v>
      </c>
      <c r="V445" s="4" t="str">
        <f t="array" ref="V445">LOWER(IFERROR(PROPER(CONCATENATE(MID(JOIN("",U445),LEN(JOIN("",U445))-ROW(INDIRECT("1:"&amp;LEN(JOIN("",U445))))+1,1))),""))</f>
        <v>ts</v>
      </c>
      <c r="X445" s="4">
        <f t="shared" si="13"/>
        <v>2</v>
      </c>
      <c r="Y445" s="4" t="b">
        <f t="shared" si="14"/>
        <v>1</v>
      </c>
    </row>
    <row r="446">
      <c r="A446" s="1" t="s">
        <v>328</v>
      </c>
      <c r="B446" s="4" t="str">
        <f>IFERROR(__xludf.DUMMYFUNCTION("SPLIT(A446,"" "")"),"move")</f>
        <v>move</v>
      </c>
      <c r="C446" s="4">
        <f>IFERROR(__xludf.DUMMYFUNCTION("""COMPUTED_VALUE"""),2.0)</f>
        <v>2</v>
      </c>
      <c r="D446" s="4" t="str">
        <f>IFERROR(__xludf.DUMMYFUNCTION("""COMPUTED_VALUE"""),"from")</f>
        <v>from</v>
      </c>
      <c r="E446" s="4">
        <f>IFERROR(__xludf.DUMMYFUNCTION("""COMPUTED_VALUE"""),8.0)</f>
        <v>8</v>
      </c>
      <c r="F446" s="4" t="str">
        <f>IFERROR(__xludf.DUMMYFUNCTION("""COMPUTED_VALUE"""),"to")</f>
        <v>to</v>
      </c>
      <c r="G446" s="4">
        <f>IFERROR(__xludf.DUMMYFUNCTION("""COMPUTED_VALUE"""),1.0)</f>
        <v>1</v>
      </c>
      <c r="I446" s="4">
        <f t="shared" si="15"/>
        <v>436</v>
      </c>
      <c r="K446" s="4" t="str">
        <f t="shared" ref="K446:S446" si="450">IFS(
K$9=$G446, UPPER(K445) &amp; $U445,
K$9=$E446, LEFT(K445,LEN(K445)-LEN($U445)),
1,UPPER(K445)
)</f>
        <v>Mst</v>
      </c>
      <c r="L446" s="4" t="str">
        <f t="shared" si="450"/>
        <v/>
      </c>
      <c r="M446" s="4" t="str">
        <f t="shared" si="450"/>
        <v/>
      </c>
      <c r="N446" s="4" t="str">
        <f t="shared" si="450"/>
        <v>QPHZCNCDHWRBGBJTLWDP</v>
      </c>
      <c r="O446" s="4" t="str">
        <f t="shared" si="450"/>
        <v/>
      </c>
      <c r="P446" s="4" t="str">
        <f t="shared" si="450"/>
        <v>GHGRCNJFHH</v>
      </c>
      <c r="Q446" s="4" t="str">
        <f t="shared" si="450"/>
        <v>QMMGFRDR</v>
      </c>
      <c r="R446" s="4" t="str">
        <f t="shared" si="450"/>
        <v>l</v>
      </c>
      <c r="S446" s="4" t="str">
        <f t="shared" si="450"/>
        <v>VTLNQLQLDPMLMV</v>
      </c>
      <c r="U446" s="4" t="str">
        <f t="shared" si="12"/>
        <v>l</v>
      </c>
      <c r="V446" s="4" t="str">
        <f t="array" ref="V446">LOWER(IFERROR(PROPER(CONCATENATE(MID(JOIN("",U446),LEN(JOIN("",U446))-ROW(INDIRECT("1:"&amp;LEN(JOIN("",U446))))+1,1))),""))</f>
        <v>l</v>
      </c>
      <c r="X446" s="4">
        <f t="shared" si="13"/>
        <v>1</v>
      </c>
      <c r="Y446" s="4" t="b">
        <f t="shared" si="14"/>
        <v>1</v>
      </c>
    </row>
    <row r="447">
      <c r="A447" s="1" t="s">
        <v>298</v>
      </c>
      <c r="B447" s="4" t="str">
        <f>IFERROR(__xludf.DUMMYFUNCTION("SPLIT(A447,"" "")"),"move")</f>
        <v>move</v>
      </c>
      <c r="C447" s="4">
        <f>IFERROR(__xludf.DUMMYFUNCTION("""COMPUTED_VALUE"""),1.0)</f>
        <v>1</v>
      </c>
      <c r="D447" s="4" t="str">
        <f>IFERROR(__xludf.DUMMYFUNCTION("""COMPUTED_VALUE"""),"from")</f>
        <v>from</v>
      </c>
      <c r="E447" s="4">
        <f>IFERROR(__xludf.DUMMYFUNCTION("""COMPUTED_VALUE"""),8.0)</f>
        <v>8</v>
      </c>
      <c r="F447" s="4" t="str">
        <f>IFERROR(__xludf.DUMMYFUNCTION("""COMPUTED_VALUE"""),"to")</f>
        <v>to</v>
      </c>
      <c r="G447" s="4">
        <f>IFERROR(__xludf.DUMMYFUNCTION("""COMPUTED_VALUE"""),2.0)</f>
        <v>2</v>
      </c>
      <c r="I447" s="4">
        <f t="shared" si="15"/>
        <v>437</v>
      </c>
      <c r="K447" s="4" t="str">
        <f t="shared" ref="K447:S447" si="451">IFS(
K$9=$G447, UPPER(K446) &amp; $U446,
K$9=$E447, LEFT(K446,LEN(K446)-LEN($U446)),
1,UPPER(K446)
)</f>
        <v>MST</v>
      </c>
      <c r="L447" s="4" t="str">
        <f t="shared" si="451"/>
        <v>l</v>
      </c>
      <c r="M447" s="4" t="str">
        <f t="shared" si="451"/>
        <v/>
      </c>
      <c r="N447" s="4" t="str">
        <f t="shared" si="451"/>
        <v>QPHZCNCDHWRBGBJTLWDP</v>
      </c>
      <c r="O447" s="4" t="str">
        <f t="shared" si="451"/>
        <v/>
      </c>
      <c r="P447" s="4" t="str">
        <f t="shared" si="451"/>
        <v>GHGRCNJFHH</v>
      </c>
      <c r="Q447" s="4" t="str">
        <f t="shared" si="451"/>
        <v>QMMGFRDR</v>
      </c>
      <c r="R447" s="4" t="str">
        <f t="shared" si="451"/>
        <v/>
      </c>
      <c r="S447" s="4" t="str">
        <f t="shared" si="451"/>
        <v>VTLNQLQLDPMLMV</v>
      </c>
      <c r="U447" s="4" t="str">
        <f t="shared" si="12"/>
        <v>njfhh</v>
      </c>
      <c r="V447" s="4" t="str">
        <f t="array" ref="V447">LOWER(IFERROR(PROPER(CONCATENATE(MID(JOIN("",U447),LEN(JOIN("",U447))-ROW(INDIRECT("1:"&amp;LEN(JOIN("",U447))))+1,1))),""))</f>
        <v>hhfjn</v>
      </c>
      <c r="X447" s="4">
        <f t="shared" si="13"/>
        <v>5</v>
      </c>
      <c r="Y447" s="4" t="b">
        <f t="shared" si="14"/>
        <v>1</v>
      </c>
    </row>
    <row r="448">
      <c r="A448" s="1" t="s">
        <v>279</v>
      </c>
      <c r="B448" s="4" t="str">
        <f>IFERROR(__xludf.DUMMYFUNCTION("SPLIT(A448,"" "")"),"move")</f>
        <v>move</v>
      </c>
      <c r="C448" s="4">
        <f>IFERROR(__xludf.DUMMYFUNCTION("""COMPUTED_VALUE"""),5.0)</f>
        <v>5</v>
      </c>
      <c r="D448" s="4" t="str">
        <f>IFERROR(__xludf.DUMMYFUNCTION("""COMPUTED_VALUE"""),"from")</f>
        <v>from</v>
      </c>
      <c r="E448" s="4">
        <f>IFERROR(__xludf.DUMMYFUNCTION("""COMPUTED_VALUE"""),6.0)</f>
        <v>6</v>
      </c>
      <c r="F448" s="4" t="str">
        <f>IFERROR(__xludf.DUMMYFUNCTION("""COMPUTED_VALUE"""),"to")</f>
        <v>to</v>
      </c>
      <c r="G448" s="4">
        <f>IFERROR(__xludf.DUMMYFUNCTION("""COMPUTED_VALUE"""),1.0)</f>
        <v>1</v>
      </c>
      <c r="I448" s="4">
        <f t="shared" si="15"/>
        <v>438</v>
      </c>
      <c r="K448" s="4" t="str">
        <f t="shared" ref="K448:S448" si="452">IFS(
K$9=$G448, UPPER(K447) &amp; $U447,
K$9=$E448, LEFT(K447,LEN(K447)-LEN($U447)),
1,UPPER(K447)
)</f>
        <v>MSTnjfhh</v>
      </c>
      <c r="L448" s="4" t="str">
        <f t="shared" si="452"/>
        <v>L</v>
      </c>
      <c r="M448" s="4" t="str">
        <f t="shared" si="452"/>
        <v/>
      </c>
      <c r="N448" s="4" t="str">
        <f t="shared" si="452"/>
        <v>QPHZCNCDHWRBGBJTLWDP</v>
      </c>
      <c r="O448" s="4" t="str">
        <f t="shared" si="452"/>
        <v/>
      </c>
      <c r="P448" s="4" t="str">
        <f t="shared" si="452"/>
        <v>GHGRC</v>
      </c>
      <c r="Q448" s="4" t="str">
        <f t="shared" si="452"/>
        <v>QMMGFRDR</v>
      </c>
      <c r="R448" s="4" t="str">
        <f t="shared" si="452"/>
        <v/>
      </c>
      <c r="S448" s="4" t="str">
        <f t="shared" si="452"/>
        <v>VTLNQLQLDPMLMV</v>
      </c>
      <c r="U448" s="4" t="str">
        <f t="shared" si="12"/>
        <v>mmgfrdr</v>
      </c>
      <c r="V448" s="4" t="str">
        <f t="array" ref="V448">LOWER(IFERROR(PROPER(CONCATENATE(MID(JOIN("",U448),LEN(JOIN("",U448))-ROW(INDIRECT("1:"&amp;LEN(JOIN("",U448))))+1,1))),""))</f>
        <v>rdrfgmm</v>
      </c>
      <c r="X448" s="4">
        <f t="shared" si="13"/>
        <v>7</v>
      </c>
      <c r="Y448" s="4" t="b">
        <f t="shared" si="14"/>
        <v>1</v>
      </c>
    </row>
    <row r="449">
      <c r="A449" s="1" t="s">
        <v>329</v>
      </c>
      <c r="B449" s="4" t="str">
        <f>IFERROR(__xludf.DUMMYFUNCTION("SPLIT(A449,"" "")"),"move")</f>
        <v>move</v>
      </c>
      <c r="C449" s="4">
        <f>IFERROR(__xludf.DUMMYFUNCTION("""COMPUTED_VALUE"""),7.0)</f>
        <v>7</v>
      </c>
      <c r="D449" s="4" t="str">
        <f>IFERROR(__xludf.DUMMYFUNCTION("""COMPUTED_VALUE"""),"from")</f>
        <v>from</v>
      </c>
      <c r="E449" s="4">
        <f>IFERROR(__xludf.DUMMYFUNCTION("""COMPUTED_VALUE"""),7.0)</f>
        <v>7</v>
      </c>
      <c r="F449" s="4" t="str">
        <f>IFERROR(__xludf.DUMMYFUNCTION("""COMPUTED_VALUE"""),"to")</f>
        <v>to</v>
      </c>
      <c r="G449" s="4">
        <f>IFERROR(__xludf.DUMMYFUNCTION("""COMPUTED_VALUE"""),1.0)</f>
        <v>1</v>
      </c>
      <c r="I449" s="4">
        <f t="shared" si="15"/>
        <v>439</v>
      </c>
      <c r="K449" s="4" t="str">
        <f t="shared" ref="K449:S449" si="453">IFS(
K$9=$G449, UPPER(K448) &amp; $U448,
K$9=$E449, LEFT(K448,LEN(K448)-LEN($U448)),
1,UPPER(K448)
)</f>
        <v>MSTNJFHHmmgfrdr</v>
      </c>
      <c r="L449" s="4" t="str">
        <f t="shared" si="453"/>
        <v>L</v>
      </c>
      <c r="M449" s="4" t="str">
        <f t="shared" si="453"/>
        <v/>
      </c>
      <c r="N449" s="4" t="str">
        <f t="shared" si="453"/>
        <v>QPHZCNCDHWRBGBJTLWDP</v>
      </c>
      <c r="O449" s="4" t="str">
        <f t="shared" si="453"/>
        <v/>
      </c>
      <c r="P449" s="4" t="str">
        <f t="shared" si="453"/>
        <v>GHGRC</v>
      </c>
      <c r="Q449" s="4" t="str">
        <f t="shared" si="453"/>
        <v>Q</v>
      </c>
      <c r="R449" s="4" t="str">
        <f t="shared" si="453"/>
        <v/>
      </c>
      <c r="S449" s="4" t="str">
        <f t="shared" si="453"/>
        <v>VTLNQLQLDPMLMV</v>
      </c>
      <c r="U449" s="4" t="str">
        <f t="shared" si="12"/>
        <v>q</v>
      </c>
      <c r="V449" s="4" t="str">
        <f t="array" ref="V449">LOWER(IFERROR(PROPER(CONCATENATE(MID(JOIN("",U449),LEN(JOIN("",U449))-ROW(INDIRECT("1:"&amp;LEN(JOIN("",U449))))+1,1))),""))</f>
        <v>q</v>
      </c>
      <c r="X449" s="4">
        <f t="shared" si="13"/>
        <v>1</v>
      </c>
      <c r="Y449" s="4" t="b">
        <f t="shared" si="14"/>
        <v>1</v>
      </c>
    </row>
    <row r="450">
      <c r="A450" s="1" t="s">
        <v>16</v>
      </c>
      <c r="B450" s="4" t="str">
        <f>IFERROR(__xludf.DUMMYFUNCTION("SPLIT(A450,"" "")"),"move")</f>
        <v>move</v>
      </c>
      <c r="C450" s="4">
        <f>IFERROR(__xludf.DUMMYFUNCTION("""COMPUTED_VALUE"""),1.0)</f>
        <v>1</v>
      </c>
      <c r="D450" s="4" t="str">
        <f>IFERROR(__xludf.DUMMYFUNCTION("""COMPUTED_VALUE"""),"from")</f>
        <v>from</v>
      </c>
      <c r="E450" s="4">
        <f>IFERROR(__xludf.DUMMYFUNCTION("""COMPUTED_VALUE"""),7.0)</f>
        <v>7</v>
      </c>
      <c r="F450" s="4" t="str">
        <f>IFERROR(__xludf.DUMMYFUNCTION("""COMPUTED_VALUE"""),"to")</f>
        <v>to</v>
      </c>
      <c r="G450" s="4">
        <f>IFERROR(__xludf.DUMMYFUNCTION("""COMPUTED_VALUE"""),6.0)</f>
        <v>6</v>
      </c>
      <c r="I450" s="4">
        <f t="shared" si="15"/>
        <v>440</v>
      </c>
      <c r="K450" s="4" t="str">
        <f t="shared" ref="K450:S450" si="454">IFS(
K$9=$G450, UPPER(K449) &amp; $U449,
K$9=$E450, LEFT(K449,LEN(K449)-LEN($U449)),
1,UPPER(K449)
)</f>
        <v>MSTNJFHHMMGFRDR</v>
      </c>
      <c r="L450" s="4" t="str">
        <f t="shared" si="454"/>
        <v>L</v>
      </c>
      <c r="M450" s="4" t="str">
        <f t="shared" si="454"/>
        <v/>
      </c>
      <c r="N450" s="4" t="str">
        <f t="shared" si="454"/>
        <v>QPHZCNCDHWRBGBJTLWDP</v>
      </c>
      <c r="O450" s="4" t="str">
        <f t="shared" si="454"/>
        <v/>
      </c>
      <c r="P450" s="4" t="str">
        <f t="shared" si="454"/>
        <v>GHGRCq</v>
      </c>
      <c r="Q450" s="4" t="str">
        <f t="shared" si="454"/>
        <v/>
      </c>
      <c r="R450" s="4" t="str">
        <f t="shared" si="454"/>
        <v/>
      </c>
      <c r="S450" s="4" t="str">
        <f t="shared" si="454"/>
        <v>VTLNQLQLDPMLMV</v>
      </c>
      <c r="U450" s="4" t="str">
        <f t="shared" si="12"/>
        <v>gbjtlwdp</v>
      </c>
      <c r="V450" s="4" t="str">
        <f t="array" ref="V450">LOWER(IFERROR(PROPER(CONCATENATE(MID(JOIN("",U450),LEN(JOIN("",U450))-ROW(INDIRECT("1:"&amp;LEN(JOIN("",U450))))+1,1))),""))</f>
        <v>pdwltjbg</v>
      </c>
      <c r="X450" s="4">
        <f t="shared" si="13"/>
        <v>8</v>
      </c>
      <c r="Y450" s="4" t="b">
        <f t="shared" si="14"/>
        <v>1</v>
      </c>
    </row>
    <row r="451">
      <c r="A451" s="1" t="s">
        <v>330</v>
      </c>
      <c r="B451" s="4" t="str">
        <f>IFERROR(__xludf.DUMMYFUNCTION("SPLIT(A451,"" "")"),"move")</f>
        <v>move</v>
      </c>
      <c r="C451" s="4">
        <f>IFERROR(__xludf.DUMMYFUNCTION("""COMPUTED_VALUE"""),8.0)</f>
        <v>8</v>
      </c>
      <c r="D451" s="4" t="str">
        <f>IFERROR(__xludf.DUMMYFUNCTION("""COMPUTED_VALUE"""),"from")</f>
        <v>from</v>
      </c>
      <c r="E451" s="4">
        <f>IFERROR(__xludf.DUMMYFUNCTION("""COMPUTED_VALUE"""),4.0)</f>
        <v>4</v>
      </c>
      <c r="F451" s="4" t="str">
        <f>IFERROR(__xludf.DUMMYFUNCTION("""COMPUTED_VALUE"""),"to")</f>
        <v>to</v>
      </c>
      <c r="G451" s="4">
        <f>IFERROR(__xludf.DUMMYFUNCTION("""COMPUTED_VALUE"""),5.0)</f>
        <v>5</v>
      </c>
      <c r="I451" s="4">
        <f t="shared" si="15"/>
        <v>441</v>
      </c>
      <c r="K451" s="4" t="str">
        <f t="shared" ref="K451:S451" si="455">IFS(
K$9=$G451, UPPER(K450) &amp; $U450,
K$9=$E451, LEFT(K450,LEN(K450)-LEN($U450)),
1,UPPER(K450)
)</f>
        <v>MSTNJFHHMMGFRDR</v>
      </c>
      <c r="L451" s="4" t="str">
        <f t="shared" si="455"/>
        <v>L</v>
      </c>
      <c r="M451" s="4" t="str">
        <f t="shared" si="455"/>
        <v/>
      </c>
      <c r="N451" s="4" t="str">
        <f t="shared" si="455"/>
        <v>QPHZCNCDHWRB</v>
      </c>
      <c r="O451" s="4" t="str">
        <f t="shared" si="455"/>
        <v>gbjtlwdp</v>
      </c>
      <c r="P451" s="4" t="str">
        <f t="shared" si="455"/>
        <v>GHGRCQ</v>
      </c>
      <c r="Q451" s="4" t="str">
        <f t="shared" si="455"/>
        <v/>
      </c>
      <c r="R451" s="4" t="str">
        <f t="shared" si="455"/>
        <v/>
      </c>
      <c r="S451" s="4" t="str">
        <f t="shared" si="455"/>
        <v>VTLNQLQLDPMLMV</v>
      </c>
      <c r="U451" s="4" t="str">
        <f t="shared" si="12"/>
        <v>l</v>
      </c>
      <c r="V451" s="4" t="str">
        <f t="array" ref="V451">LOWER(IFERROR(PROPER(CONCATENATE(MID(JOIN("",U451),LEN(JOIN("",U451))-ROW(INDIRECT("1:"&amp;LEN(JOIN("",U451))))+1,1))),""))</f>
        <v>l</v>
      </c>
      <c r="X451" s="4">
        <f t="shared" si="13"/>
        <v>1</v>
      </c>
      <c r="Y451" s="4" t="b">
        <f t="shared" si="14"/>
        <v>1</v>
      </c>
    </row>
    <row r="452">
      <c r="A452" s="1" t="s">
        <v>184</v>
      </c>
      <c r="B452" s="4" t="str">
        <f>IFERROR(__xludf.DUMMYFUNCTION("SPLIT(A452,"" "")"),"move")</f>
        <v>move</v>
      </c>
      <c r="C452" s="4">
        <f>IFERROR(__xludf.DUMMYFUNCTION("""COMPUTED_VALUE"""),1.0)</f>
        <v>1</v>
      </c>
      <c r="D452" s="4" t="str">
        <f>IFERROR(__xludf.DUMMYFUNCTION("""COMPUTED_VALUE"""),"from")</f>
        <v>from</v>
      </c>
      <c r="E452" s="4">
        <f>IFERROR(__xludf.DUMMYFUNCTION("""COMPUTED_VALUE"""),2.0)</f>
        <v>2</v>
      </c>
      <c r="F452" s="4" t="str">
        <f>IFERROR(__xludf.DUMMYFUNCTION("""COMPUTED_VALUE"""),"to")</f>
        <v>to</v>
      </c>
      <c r="G452" s="4">
        <f>IFERROR(__xludf.DUMMYFUNCTION("""COMPUTED_VALUE"""),6.0)</f>
        <v>6</v>
      </c>
      <c r="I452" s="4">
        <f t="shared" si="15"/>
        <v>442</v>
      </c>
      <c r="K452" s="4" t="str">
        <f t="shared" ref="K452:S452" si="456">IFS(
K$9=$G452, UPPER(K451) &amp; $U451,
K$9=$E452, LEFT(K451,LEN(K451)-LEN($U451)),
1,UPPER(K451)
)</f>
        <v>MSTNJFHHMMGFRDR</v>
      </c>
      <c r="L452" s="4" t="str">
        <f t="shared" si="456"/>
        <v/>
      </c>
      <c r="M452" s="4" t="str">
        <f t="shared" si="456"/>
        <v/>
      </c>
      <c r="N452" s="4" t="str">
        <f t="shared" si="456"/>
        <v>QPHZCNCDHWRB</v>
      </c>
      <c r="O452" s="4" t="str">
        <f t="shared" si="456"/>
        <v>GBJTLWDP</v>
      </c>
      <c r="P452" s="4" t="str">
        <f t="shared" si="456"/>
        <v>GHGRCQl</v>
      </c>
      <c r="Q452" s="4" t="str">
        <f t="shared" si="456"/>
        <v/>
      </c>
      <c r="R452" s="4" t="str">
        <f t="shared" si="456"/>
        <v/>
      </c>
      <c r="S452" s="4" t="str">
        <f t="shared" si="456"/>
        <v>VTLNQLQLDPMLMV</v>
      </c>
      <c r="U452" s="4" t="str">
        <f t="shared" si="12"/>
        <v>lnqlqldpmlmv</v>
      </c>
      <c r="V452" s="4" t="str">
        <f t="array" ref="V452">LOWER(IFERROR(PROPER(CONCATENATE(MID(JOIN("",U452),LEN(JOIN("",U452))-ROW(INDIRECT("1:"&amp;LEN(JOIN("",U452))))+1,1))),""))</f>
        <v>vmlmpdlqlqnl</v>
      </c>
      <c r="X452" s="4">
        <f t="shared" si="13"/>
        <v>12</v>
      </c>
      <c r="Y452" s="4" t="b">
        <f t="shared" si="14"/>
        <v>1</v>
      </c>
    </row>
    <row r="453">
      <c r="A453" s="1" t="s">
        <v>331</v>
      </c>
      <c r="B453" s="4" t="str">
        <f>IFERROR(__xludf.DUMMYFUNCTION("SPLIT(A453,"" "")"),"move")</f>
        <v>move</v>
      </c>
      <c r="C453" s="4">
        <f>IFERROR(__xludf.DUMMYFUNCTION("""COMPUTED_VALUE"""),12.0)</f>
        <v>12</v>
      </c>
      <c r="D453" s="4" t="str">
        <f>IFERROR(__xludf.DUMMYFUNCTION("""COMPUTED_VALUE"""),"from")</f>
        <v>from</v>
      </c>
      <c r="E453" s="4">
        <f>IFERROR(__xludf.DUMMYFUNCTION("""COMPUTED_VALUE"""),9.0)</f>
        <v>9</v>
      </c>
      <c r="F453" s="4" t="str">
        <f>IFERROR(__xludf.DUMMYFUNCTION("""COMPUTED_VALUE"""),"to")</f>
        <v>to</v>
      </c>
      <c r="G453" s="4">
        <f>IFERROR(__xludf.DUMMYFUNCTION("""COMPUTED_VALUE"""),2.0)</f>
        <v>2</v>
      </c>
      <c r="I453" s="4">
        <f t="shared" si="15"/>
        <v>443</v>
      </c>
      <c r="K453" s="4" t="str">
        <f t="shared" ref="K453:S453" si="457">IFS(
K$9=$G453, UPPER(K452) &amp; $U452,
K$9=$E453, LEFT(K452,LEN(K452)-LEN($U452)),
1,UPPER(K452)
)</f>
        <v>MSTNJFHHMMGFRDR</v>
      </c>
      <c r="L453" s="4" t="str">
        <f t="shared" si="457"/>
        <v>lnqlqldpmlmv</v>
      </c>
      <c r="M453" s="4" t="str">
        <f t="shared" si="457"/>
        <v/>
      </c>
      <c r="N453" s="4" t="str">
        <f t="shared" si="457"/>
        <v>QPHZCNCDHWRB</v>
      </c>
      <c r="O453" s="4" t="str">
        <f t="shared" si="457"/>
        <v>GBJTLWDP</v>
      </c>
      <c r="P453" s="4" t="str">
        <f t="shared" si="457"/>
        <v>GHGRCQL</v>
      </c>
      <c r="Q453" s="4" t="str">
        <f t="shared" si="457"/>
        <v/>
      </c>
      <c r="R453" s="4" t="str">
        <f t="shared" si="457"/>
        <v/>
      </c>
      <c r="S453" s="4" t="str">
        <f t="shared" si="457"/>
        <v>VT</v>
      </c>
      <c r="U453" s="4" t="str">
        <f t="shared" si="12"/>
        <v>lmv</v>
      </c>
      <c r="V453" s="4" t="str">
        <f t="array" ref="V453">LOWER(IFERROR(PROPER(CONCATENATE(MID(JOIN("",U453),LEN(JOIN("",U453))-ROW(INDIRECT("1:"&amp;LEN(JOIN("",U453))))+1,1))),""))</f>
        <v>vml</v>
      </c>
      <c r="X453" s="4">
        <f t="shared" si="13"/>
        <v>3</v>
      </c>
      <c r="Y453" s="4" t="b">
        <f t="shared" si="14"/>
        <v>1</v>
      </c>
    </row>
    <row r="454">
      <c r="A454" s="1" t="s">
        <v>332</v>
      </c>
      <c r="B454" s="4" t="str">
        <f>IFERROR(__xludf.DUMMYFUNCTION("SPLIT(A454,"" "")"),"move")</f>
        <v>move</v>
      </c>
      <c r="C454" s="4">
        <f>IFERROR(__xludf.DUMMYFUNCTION("""COMPUTED_VALUE"""),3.0)</f>
        <v>3</v>
      </c>
      <c r="D454" s="4" t="str">
        <f>IFERROR(__xludf.DUMMYFUNCTION("""COMPUTED_VALUE"""),"from")</f>
        <v>from</v>
      </c>
      <c r="E454" s="4">
        <f>IFERROR(__xludf.DUMMYFUNCTION("""COMPUTED_VALUE"""),2.0)</f>
        <v>2</v>
      </c>
      <c r="F454" s="4" t="str">
        <f>IFERROR(__xludf.DUMMYFUNCTION("""COMPUTED_VALUE"""),"to")</f>
        <v>to</v>
      </c>
      <c r="G454" s="4">
        <f>IFERROR(__xludf.DUMMYFUNCTION("""COMPUTED_VALUE"""),9.0)</f>
        <v>9</v>
      </c>
      <c r="I454" s="4">
        <f t="shared" si="15"/>
        <v>444</v>
      </c>
      <c r="K454" s="4" t="str">
        <f t="shared" ref="K454:S454" si="458">IFS(
K$9=$G454, UPPER(K453) &amp; $U453,
K$9=$E454, LEFT(K453,LEN(K453)-LEN($U453)),
1,UPPER(K453)
)</f>
        <v>MSTNJFHHMMGFRDR</v>
      </c>
      <c r="L454" s="4" t="str">
        <f t="shared" si="458"/>
        <v>lnqlqldpm</v>
      </c>
      <c r="M454" s="4" t="str">
        <f t="shared" si="458"/>
        <v/>
      </c>
      <c r="N454" s="4" t="str">
        <f t="shared" si="458"/>
        <v>QPHZCNCDHWRB</v>
      </c>
      <c r="O454" s="4" t="str">
        <f t="shared" si="458"/>
        <v>GBJTLWDP</v>
      </c>
      <c r="P454" s="4" t="str">
        <f t="shared" si="458"/>
        <v>GHGRCQL</v>
      </c>
      <c r="Q454" s="4" t="str">
        <f t="shared" si="458"/>
        <v/>
      </c>
      <c r="R454" s="4" t="str">
        <f t="shared" si="458"/>
        <v/>
      </c>
      <c r="S454" s="4" t="str">
        <f t="shared" si="458"/>
        <v>VTlmv</v>
      </c>
      <c r="U454" s="4" t="str">
        <f t="shared" si="12"/>
        <v>gbjtlwdp</v>
      </c>
      <c r="V454" s="4" t="str">
        <f t="array" ref="V454">LOWER(IFERROR(PROPER(CONCATENATE(MID(JOIN("",U454),LEN(JOIN("",U454))-ROW(INDIRECT("1:"&amp;LEN(JOIN("",U454))))+1,1))),""))</f>
        <v>pdwltjbg</v>
      </c>
      <c r="X454" s="4">
        <f t="shared" si="13"/>
        <v>8</v>
      </c>
      <c r="Y454" s="4" t="b">
        <f t="shared" si="14"/>
        <v>1</v>
      </c>
    </row>
    <row r="455">
      <c r="A455" s="1" t="s">
        <v>333</v>
      </c>
      <c r="B455" s="4" t="str">
        <f>IFERROR(__xludf.DUMMYFUNCTION("SPLIT(A455,"" "")"),"move")</f>
        <v>move</v>
      </c>
      <c r="C455" s="4">
        <f>IFERROR(__xludf.DUMMYFUNCTION("""COMPUTED_VALUE"""),8.0)</f>
        <v>8</v>
      </c>
      <c r="D455" s="4" t="str">
        <f>IFERROR(__xludf.DUMMYFUNCTION("""COMPUTED_VALUE"""),"from")</f>
        <v>from</v>
      </c>
      <c r="E455" s="4">
        <f>IFERROR(__xludf.DUMMYFUNCTION("""COMPUTED_VALUE"""),5.0)</f>
        <v>5</v>
      </c>
      <c r="F455" s="4" t="str">
        <f>IFERROR(__xludf.DUMMYFUNCTION("""COMPUTED_VALUE"""),"to")</f>
        <v>to</v>
      </c>
      <c r="G455" s="4">
        <f>IFERROR(__xludf.DUMMYFUNCTION("""COMPUTED_VALUE"""),8.0)</f>
        <v>8</v>
      </c>
      <c r="I455" s="4">
        <f t="shared" si="15"/>
        <v>445</v>
      </c>
      <c r="K455" s="4" t="str">
        <f t="shared" ref="K455:S455" si="459">IFS(
K$9=$G455, UPPER(K454) &amp; $U454,
K$9=$E455, LEFT(K454,LEN(K454)-LEN($U454)),
1,UPPER(K454)
)</f>
        <v>MSTNJFHHMMGFRDR</v>
      </c>
      <c r="L455" s="4" t="str">
        <f t="shared" si="459"/>
        <v>LNQLQLDPM</v>
      </c>
      <c r="M455" s="4" t="str">
        <f t="shared" si="459"/>
        <v/>
      </c>
      <c r="N455" s="4" t="str">
        <f t="shared" si="459"/>
        <v>QPHZCNCDHWRB</v>
      </c>
      <c r="O455" s="4" t="str">
        <f t="shared" si="459"/>
        <v/>
      </c>
      <c r="P455" s="4" t="str">
        <f t="shared" si="459"/>
        <v>GHGRCQL</v>
      </c>
      <c r="Q455" s="4" t="str">
        <f t="shared" si="459"/>
        <v/>
      </c>
      <c r="R455" s="4" t="str">
        <f t="shared" si="459"/>
        <v>gbjtlwdp</v>
      </c>
      <c r="S455" s="4" t="str">
        <f t="shared" si="459"/>
        <v>VTLMV</v>
      </c>
      <c r="U455" s="4" t="str">
        <f t="shared" si="12"/>
        <v>qphzcncdhwrb</v>
      </c>
      <c r="V455" s="4" t="str">
        <f t="array" ref="V455">LOWER(IFERROR(PROPER(CONCATENATE(MID(JOIN("",U455),LEN(JOIN("",U455))-ROW(INDIRECT("1:"&amp;LEN(JOIN("",U455))))+1,1))),""))</f>
        <v>brwhdcnczhpq</v>
      </c>
      <c r="X455" s="4">
        <f t="shared" si="13"/>
        <v>12</v>
      </c>
      <c r="Y455" s="4" t="b">
        <f t="shared" si="14"/>
        <v>1</v>
      </c>
    </row>
    <row r="456">
      <c r="A456" s="1" t="s">
        <v>334</v>
      </c>
      <c r="B456" s="4" t="str">
        <f>IFERROR(__xludf.DUMMYFUNCTION("SPLIT(A456,"" "")"),"move")</f>
        <v>move</v>
      </c>
      <c r="C456" s="4">
        <f>IFERROR(__xludf.DUMMYFUNCTION("""COMPUTED_VALUE"""),12.0)</f>
        <v>12</v>
      </c>
      <c r="D456" s="4" t="str">
        <f>IFERROR(__xludf.DUMMYFUNCTION("""COMPUTED_VALUE"""),"from")</f>
        <v>from</v>
      </c>
      <c r="E456" s="4">
        <f>IFERROR(__xludf.DUMMYFUNCTION("""COMPUTED_VALUE"""),4.0)</f>
        <v>4</v>
      </c>
      <c r="F456" s="4" t="str">
        <f>IFERROR(__xludf.DUMMYFUNCTION("""COMPUTED_VALUE"""),"to")</f>
        <v>to</v>
      </c>
      <c r="G456" s="4">
        <f>IFERROR(__xludf.DUMMYFUNCTION("""COMPUTED_VALUE"""),5.0)</f>
        <v>5</v>
      </c>
      <c r="I456" s="4">
        <f t="shared" si="15"/>
        <v>446</v>
      </c>
      <c r="K456" s="4" t="str">
        <f t="shared" ref="K456:S456" si="460">IFS(
K$9=$G456, UPPER(K455) &amp; $U455,
K$9=$E456, LEFT(K455,LEN(K455)-LEN($U455)),
1,UPPER(K455)
)</f>
        <v>MSTNJFHHMMGFRDR</v>
      </c>
      <c r="L456" s="4" t="str">
        <f t="shared" si="460"/>
        <v>LNQLQLDPM</v>
      </c>
      <c r="M456" s="4" t="str">
        <f t="shared" si="460"/>
        <v/>
      </c>
      <c r="N456" s="4" t="str">
        <f t="shared" si="460"/>
        <v/>
      </c>
      <c r="O456" s="4" t="str">
        <f t="shared" si="460"/>
        <v>qphzcncdhwrb</v>
      </c>
      <c r="P456" s="4" t="str">
        <f t="shared" si="460"/>
        <v>GHGRCQL</v>
      </c>
      <c r="Q456" s="4" t="str">
        <f t="shared" si="460"/>
        <v/>
      </c>
      <c r="R456" s="4" t="str">
        <f t="shared" si="460"/>
        <v>GBJTLWDP</v>
      </c>
      <c r="S456" s="4" t="str">
        <f t="shared" si="460"/>
        <v>VTLMV</v>
      </c>
      <c r="U456" s="4" t="str">
        <f t="shared" si="12"/>
        <v>m</v>
      </c>
      <c r="V456" s="4" t="str">
        <f t="array" ref="V456">LOWER(IFERROR(PROPER(CONCATENATE(MID(JOIN("",U456),LEN(JOIN("",U456))-ROW(INDIRECT("1:"&amp;LEN(JOIN("",U456))))+1,1))),""))</f>
        <v>m</v>
      </c>
      <c r="X456" s="4">
        <f t="shared" si="13"/>
        <v>1</v>
      </c>
      <c r="Y456" s="4" t="b">
        <f t="shared" si="14"/>
        <v>1</v>
      </c>
    </row>
    <row r="457">
      <c r="A457" s="1" t="s">
        <v>78</v>
      </c>
      <c r="B457" s="4" t="str">
        <f>IFERROR(__xludf.DUMMYFUNCTION("SPLIT(A457,"" "")"),"move")</f>
        <v>move</v>
      </c>
      <c r="C457" s="4">
        <f>IFERROR(__xludf.DUMMYFUNCTION("""COMPUTED_VALUE"""),1.0)</f>
        <v>1</v>
      </c>
      <c r="D457" s="4" t="str">
        <f>IFERROR(__xludf.DUMMYFUNCTION("""COMPUTED_VALUE"""),"from")</f>
        <v>from</v>
      </c>
      <c r="E457" s="4">
        <f>IFERROR(__xludf.DUMMYFUNCTION("""COMPUTED_VALUE"""),2.0)</f>
        <v>2</v>
      </c>
      <c r="F457" s="4" t="str">
        <f>IFERROR(__xludf.DUMMYFUNCTION("""COMPUTED_VALUE"""),"to")</f>
        <v>to</v>
      </c>
      <c r="G457" s="4">
        <f>IFERROR(__xludf.DUMMYFUNCTION("""COMPUTED_VALUE"""),9.0)</f>
        <v>9</v>
      </c>
      <c r="I457" s="4">
        <f t="shared" si="15"/>
        <v>447</v>
      </c>
      <c r="K457" s="4" t="str">
        <f t="shared" ref="K457:S457" si="461">IFS(
K$9=$G457, UPPER(K456) &amp; $U456,
K$9=$E457, LEFT(K456,LEN(K456)-LEN($U456)),
1,UPPER(K456)
)</f>
        <v>MSTNJFHHMMGFRDR</v>
      </c>
      <c r="L457" s="4" t="str">
        <f t="shared" si="461"/>
        <v>LNQLQLDP</v>
      </c>
      <c r="M457" s="4" t="str">
        <f t="shared" si="461"/>
        <v/>
      </c>
      <c r="N457" s="4" t="str">
        <f t="shared" si="461"/>
        <v/>
      </c>
      <c r="O457" s="4" t="str">
        <f t="shared" si="461"/>
        <v>QPHZCNCDHWRB</v>
      </c>
      <c r="P457" s="4" t="str">
        <f t="shared" si="461"/>
        <v>GHGRCQL</v>
      </c>
      <c r="Q457" s="4" t="str">
        <f t="shared" si="461"/>
        <v/>
      </c>
      <c r="R457" s="4" t="str">
        <f t="shared" si="461"/>
        <v>GBJTLWDP</v>
      </c>
      <c r="S457" s="4" t="str">
        <f t="shared" si="461"/>
        <v>VTLMVm</v>
      </c>
      <c r="U457" s="4" t="str">
        <f t="shared" si="12"/>
        <v>b</v>
      </c>
      <c r="V457" s="4" t="str">
        <f t="array" ref="V457">LOWER(IFERROR(PROPER(CONCATENATE(MID(JOIN("",U457),LEN(JOIN("",U457))-ROW(INDIRECT("1:"&amp;LEN(JOIN("",U457))))+1,1))),""))</f>
        <v>b</v>
      </c>
      <c r="X457" s="4">
        <f t="shared" si="13"/>
        <v>1</v>
      </c>
      <c r="Y457" s="4" t="b">
        <f t="shared" si="14"/>
        <v>1</v>
      </c>
    </row>
    <row r="458">
      <c r="A458" s="1" t="s">
        <v>33</v>
      </c>
      <c r="B458" s="4" t="str">
        <f>IFERROR(__xludf.DUMMYFUNCTION("SPLIT(A458,"" "")"),"move")</f>
        <v>move</v>
      </c>
      <c r="C458" s="4">
        <f>IFERROR(__xludf.DUMMYFUNCTION("""COMPUTED_VALUE"""),1.0)</f>
        <v>1</v>
      </c>
      <c r="D458" s="4" t="str">
        <f>IFERROR(__xludf.DUMMYFUNCTION("""COMPUTED_VALUE"""),"from")</f>
        <v>from</v>
      </c>
      <c r="E458" s="4">
        <f>IFERROR(__xludf.DUMMYFUNCTION("""COMPUTED_VALUE"""),5.0)</f>
        <v>5</v>
      </c>
      <c r="F458" s="4" t="str">
        <f>IFERROR(__xludf.DUMMYFUNCTION("""COMPUTED_VALUE"""),"to")</f>
        <v>to</v>
      </c>
      <c r="G458" s="4">
        <f>IFERROR(__xludf.DUMMYFUNCTION("""COMPUTED_VALUE"""),6.0)</f>
        <v>6</v>
      </c>
      <c r="I458" s="4">
        <f t="shared" si="15"/>
        <v>448</v>
      </c>
      <c r="K458" s="4" t="str">
        <f t="shared" ref="K458:S458" si="462">IFS(
K$9=$G458, UPPER(K457) &amp; $U457,
K$9=$E458, LEFT(K457,LEN(K457)-LEN($U457)),
1,UPPER(K457)
)</f>
        <v>MSTNJFHHMMGFRDR</v>
      </c>
      <c r="L458" s="4" t="str">
        <f t="shared" si="462"/>
        <v>LNQLQLDP</v>
      </c>
      <c r="M458" s="4" t="str">
        <f t="shared" si="462"/>
        <v/>
      </c>
      <c r="N458" s="4" t="str">
        <f t="shared" si="462"/>
        <v/>
      </c>
      <c r="O458" s="4" t="str">
        <f t="shared" si="462"/>
        <v>QPHZCNCDHWR</v>
      </c>
      <c r="P458" s="4" t="str">
        <f t="shared" si="462"/>
        <v>GHGRCQLb</v>
      </c>
      <c r="Q458" s="4" t="str">
        <f t="shared" si="462"/>
        <v/>
      </c>
      <c r="R458" s="4" t="str">
        <f t="shared" si="462"/>
        <v>GBJTLWDP</v>
      </c>
      <c r="S458" s="4" t="str">
        <f t="shared" si="462"/>
        <v>VTLMVM</v>
      </c>
      <c r="U458" s="4" t="str">
        <f t="shared" si="12"/>
        <v>dr</v>
      </c>
      <c r="V458" s="4" t="str">
        <f t="array" ref="V458">LOWER(IFERROR(PROPER(CONCATENATE(MID(JOIN("",U458),LEN(JOIN("",U458))-ROW(INDIRECT("1:"&amp;LEN(JOIN("",U458))))+1,1))),""))</f>
        <v>rd</v>
      </c>
      <c r="X458" s="4">
        <f t="shared" si="13"/>
        <v>2</v>
      </c>
      <c r="Y458" s="4" t="b">
        <f t="shared" si="14"/>
        <v>1</v>
      </c>
    </row>
    <row r="459">
      <c r="A459" s="1" t="s">
        <v>335</v>
      </c>
      <c r="B459" s="4" t="str">
        <f>IFERROR(__xludf.DUMMYFUNCTION("SPLIT(A459,"" "")"),"move")</f>
        <v>move</v>
      </c>
      <c r="C459" s="4">
        <f>IFERROR(__xludf.DUMMYFUNCTION("""COMPUTED_VALUE"""),2.0)</f>
        <v>2</v>
      </c>
      <c r="D459" s="4" t="str">
        <f>IFERROR(__xludf.DUMMYFUNCTION("""COMPUTED_VALUE"""),"from")</f>
        <v>from</v>
      </c>
      <c r="E459" s="4">
        <f>IFERROR(__xludf.DUMMYFUNCTION("""COMPUTED_VALUE"""),1.0)</f>
        <v>1</v>
      </c>
      <c r="F459" s="4" t="str">
        <f>IFERROR(__xludf.DUMMYFUNCTION("""COMPUTED_VALUE"""),"to")</f>
        <v>to</v>
      </c>
      <c r="G459" s="4">
        <f>IFERROR(__xludf.DUMMYFUNCTION("""COMPUTED_VALUE"""),7.0)</f>
        <v>7</v>
      </c>
      <c r="I459" s="4">
        <f t="shared" si="15"/>
        <v>449</v>
      </c>
      <c r="K459" s="4" t="str">
        <f t="shared" ref="K459:S459" si="463">IFS(
K$9=$G459, UPPER(K458) &amp; $U458,
K$9=$E459, LEFT(K458,LEN(K458)-LEN($U458)),
1,UPPER(K458)
)</f>
        <v>MSTNJFHHMMGFR</v>
      </c>
      <c r="L459" s="4" t="str">
        <f t="shared" si="463"/>
        <v>LNQLQLDP</v>
      </c>
      <c r="M459" s="4" t="str">
        <f t="shared" si="463"/>
        <v/>
      </c>
      <c r="N459" s="4" t="str">
        <f t="shared" si="463"/>
        <v/>
      </c>
      <c r="O459" s="4" t="str">
        <f t="shared" si="463"/>
        <v>QPHZCNCDHWR</v>
      </c>
      <c r="P459" s="4" t="str">
        <f t="shared" si="463"/>
        <v>GHGRCQLB</v>
      </c>
      <c r="Q459" s="4" t="str">
        <f t="shared" si="463"/>
        <v>dr</v>
      </c>
      <c r="R459" s="4" t="str">
        <f t="shared" si="463"/>
        <v>GBJTLWDP</v>
      </c>
      <c r="S459" s="4" t="str">
        <f t="shared" si="463"/>
        <v>VTLMVM</v>
      </c>
      <c r="U459" s="4" t="str">
        <f t="shared" si="12"/>
        <v>dhwr</v>
      </c>
      <c r="V459" s="4" t="str">
        <f t="array" ref="V459">LOWER(IFERROR(PROPER(CONCATENATE(MID(JOIN("",U459),LEN(JOIN("",U459))-ROW(INDIRECT("1:"&amp;LEN(JOIN("",U459))))+1,1))),""))</f>
        <v>rwhd</v>
      </c>
      <c r="X459" s="4">
        <f t="shared" si="13"/>
        <v>4</v>
      </c>
      <c r="Y459" s="4" t="b">
        <f t="shared" si="14"/>
        <v>1</v>
      </c>
    </row>
    <row r="460">
      <c r="A460" s="1" t="s">
        <v>206</v>
      </c>
      <c r="B460" s="4" t="str">
        <f>IFERROR(__xludf.DUMMYFUNCTION("SPLIT(A460,"" "")"),"move")</f>
        <v>move</v>
      </c>
      <c r="C460" s="4">
        <f>IFERROR(__xludf.DUMMYFUNCTION("""COMPUTED_VALUE"""),4.0)</f>
        <v>4</v>
      </c>
      <c r="D460" s="4" t="str">
        <f>IFERROR(__xludf.DUMMYFUNCTION("""COMPUTED_VALUE"""),"from")</f>
        <v>from</v>
      </c>
      <c r="E460" s="4">
        <f>IFERROR(__xludf.DUMMYFUNCTION("""COMPUTED_VALUE"""),5.0)</f>
        <v>5</v>
      </c>
      <c r="F460" s="4" t="str">
        <f>IFERROR(__xludf.DUMMYFUNCTION("""COMPUTED_VALUE"""),"to")</f>
        <v>to</v>
      </c>
      <c r="G460" s="4">
        <f>IFERROR(__xludf.DUMMYFUNCTION("""COMPUTED_VALUE"""),2.0)</f>
        <v>2</v>
      </c>
      <c r="I460" s="4">
        <f t="shared" si="15"/>
        <v>450</v>
      </c>
      <c r="K460" s="4" t="str">
        <f t="shared" ref="K460:S460" si="464">IFS(
K$9=$G460, UPPER(K459) &amp; $U459,
K$9=$E460, LEFT(K459,LEN(K459)-LEN($U459)),
1,UPPER(K459)
)</f>
        <v>MSTNJFHHMMGFR</v>
      </c>
      <c r="L460" s="4" t="str">
        <f t="shared" si="464"/>
        <v>LNQLQLDPdhwr</v>
      </c>
      <c r="M460" s="4" t="str">
        <f t="shared" si="464"/>
        <v/>
      </c>
      <c r="N460" s="4" t="str">
        <f t="shared" si="464"/>
        <v/>
      </c>
      <c r="O460" s="4" t="str">
        <f t="shared" si="464"/>
        <v>QPHZCNC</v>
      </c>
      <c r="P460" s="4" t="str">
        <f t="shared" si="464"/>
        <v>GHGRCQLB</v>
      </c>
      <c r="Q460" s="4" t="str">
        <f t="shared" si="464"/>
        <v>DR</v>
      </c>
      <c r="R460" s="4" t="str">
        <f t="shared" si="464"/>
        <v>GBJTLWDP</v>
      </c>
      <c r="S460" s="4" t="str">
        <f t="shared" si="464"/>
        <v>VTLMVM</v>
      </c>
      <c r="U460" s="4" t="str">
        <f t="shared" si="12"/>
        <v>phzcnc</v>
      </c>
      <c r="V460" s="4" t="str">
        <f t="array" ref="V460">LOWER(IFERROR(PROPER(CONCATENATE(MID(JOIN("",U460),LEN(JOIN("",U460))-ROW(INDIRECT("1:"&amp;LEN(JOIN("",U460))))+1,1))),""))</f>
        <v>cnczhp</v>
      </c>
      <c r="X460" s="4">
        <f t="shared" si="13"/>
        <v>6</v>
      </c>
      <c r="Y460" s="4" t="b">
        <f t="shared" si="14"/>
        <v>1</v>
      </c>
    </row>
    <row r="461">
      <c r="A461" s="1" t="s">
        <v>336</v>
      </c>
      <c r="B461" s="4" t="str">
        <f>IFERROR(__xludf.DUMMYFUNCTION("SPLIT(A461,"" "")"),"move")</f>
        <v>move</v>
      </c>
      <c r="C461" s="4">
        <f>IFERROR(__xludf.DUMMYFUNCTION("""COMPUTED_VALUE"""),6.0)</f>
        <v>6</v>
      </c>
      <c r="D461" s="4" t="str">
        <f>IFERROR(__xludf.DUMMYFUNCTION("""COMPUTED_VALUE"""),"from")</f>
        <v>from</v>
      </c>
      <c r="E461" s="4">
        <f>IFERROR(__xludf.DUMMYFUNCTION("""COMPUTED_VALUE"""),5.0)</f>
        <v>5</v>
      </c>
      <c r="F461" s="4" t="str">
        <f>IFERROR(__xludf.DUMMYFUNCTION("""COMPUTED_VALUE"""),"to")</f>
        <v>to</v>
      </c>
      <c r="G461" s="4">
        <f>IFERROR(__xludf.DUMMYFUNCTION("""COMPUTED_VALUE"""),1.0)</f>
        <v>1</v>
      </c>
      <c r="I461" s="4">
        <f t="shared" si="15"/>
        <v>451</v>
      </c>
      <c r="K461" s="4" t="str">
        <f t="shared" ref="K461:S461" si="465">IFS(
K$9=$G461, UPPER(K460) &amp; $U460,
K$9=$E461, LEFT(K460,LEN(K460)-LEN($U460)),
1,UPPER(K460)
)</f>
        <v>MSTNJFHHMMGFRphzcnc</v>
      </c>
      <c r="L461" s="4" t="str">
        <f t="shared" si="465"/>
        <v>LNQLQLDPDHWR</v>
      </c>
      <c r="M461" s="4" t="str">
        <f t="shared" si="465"/>
        <v/>
      </c>
      <c r="N461" s="4" t="str">
        <f t="shared" si="465"/>
        <v/>
      </c>
      <c r="O461" s="4" t="str">
        <f t="shared" si="465"/>
        <v>Q</v>
      </c>
      <c r="P461" s="4" t="str">
        <f t="shared" si="465"/>
        <v>GHGRCQLB</v>
      </c>
      <c r="Q461" s="4" t="str">
        <f t="shared" si="465"/>
        <v>DR</v>
      </c>
      <c r="R461" s="4" t="str">
        <f t="shared" si="465"/>
        <v>GBJTLWDP</v>
      </c>
      <c r="S461" s="4" t="str">
        <f t="shared" si="465"/>
        <v>VTLMVM</v>
      </c>
      <c r="U461" s="4" t="str">
        <f t="shared" si="12"/>
        <v>dr</v>
      </c>
      <c r="V461" s="4" t="str">
        <f t="array" ref="V461">LOWER(IFERROR(PROPER(CONCATENATE(MID(JOIN("",U461),LEN(JOIN("",U461))-ROW(INDIRECT("1:"&amp;LEN(JOIN("",U461))))+1,1))),""))</f>
        <v>rd</v>
      </c>
      <c r="X461" s="4">
        <f t="shared" si="13"/>
        <v>2</v>
      </c>
      <c r="Y461" s="4" t="b">
        <f t="shared" si="14"/>
        <v>1</v>
      </c>
    </row>
    <row r="462">
      <c r="A462" s="1" t="s">
        <v>73</v>
      </c>
      <c r="B462" s="4" t="str">
        <f>IFERROR(__xludf.DUMMYFUNCTION("SPLIT(A462,"" "")"),"move")</f>
        <v>move</v>
      </c>
      <c r="C462" s="4">
        <f>IFERROR(__xludf.DUMMYFUNCTION("""COMPUTED_VALUE"""),2.0)</f>
        <v>2</v>
      </c>
      <c r="D462" s="4" t="str">
        <f>IFERROR(__xludf.DUMMYFUNCTION("""COMPUTED_VALUE"""),"from")</f>
        <v>from</v>
      </c>
      <c r="E462" s="4">
        <f>IFERROR(__xludf.DUMMYFUNCTION("""COMPUTED_VALUE"""),7.0)</f>
        <v>7</v>
      </c>
      <c r="F462" s="4" t="str">
        <f>IFERROR(__xludf.DUMMYFUNCTION("""COMPUTED_VALUE"""),"to")</f>
        <v>to</v>
      </c>
      <c r="G462" s="4">
        <f>IFERROR(__xludf.DUMMYFUNCTION("""COMPUTED_VALUE"""),6.0)</f>
        <v>6</v>
      </c>
      <c r="I462" s="4">
        <f t="shared" si="15"/>
        <v>452</v>
      </c>
      <c r="K462" s="4" t="str">
        <f t="shared" ref="K462:S462" si="466">IFS(
K$9=$G462, UPPER(K461) &amp; $U461,
K$9=$E462, LEFT(K461,LEN(K461)-LEN($U461)),
1,UPPER(K461)
)</f>
        <v>MSTNJFHHMMGFRPHZCNC</v>
      </c>
      <c r="L462" s="4" t="str">
        <f t="shared" si="466"/>
        <v>LNQLQLDPDHWR</v>
      </c>
      <c r="M462" s="4" t="str">
        <f t="shared" si="466"/>
        <v/>
      </c>
      <c r="N462" s="4" t="str">
        <f t="shared" si="466"/>
        <v/>
      </c>
      <c r="O462" s="4" t="str">
        <f t="shared" si="466"/>
        <v>Q</v>
      </c>
      <c r="P462" s="4" t="str">
        <f t="shared" si="466"/>
        <v>GHGRCQLBdr</v>
      </c>
      <c r="Q462" s="4" t="str">
        <f t="shared" si="466"/>
        <v/>
      </c>
      <c r="R462" s="4" t="str">
        <f t="shared" si="466"/>
        <v>GBJTLWDP</v>
      </c>
      <c r="S462" s="4" t="str">
        <f t="shared" si="466"/>
        <v>VTLMVM</v>
      </c>
      <c r="U462" s="4" t="str">
        <f t="shared" si="12"/>
        <v>q</v>
      </c>
      <c r="V462" s="4" t="str">
        <f t="array" ref="V462">LOWER(IFERROR(PROPER(CONCATENATE(MID(JOIN("",U462),LEN(JOIN("",U462))-ROW(INDIRECT("1:"&amp;LEN(JOIN("",U462))))+1,1))),""))</f>
        <v>q</v>
      </c>
      <c r="X462" s="4">
        <f t="shared" si="13"/>
        <v>1</v>
      </c>
      <c r="Y462" s="4" t="b">
        <f t="shared" si="14"/>
        <v>1</v>
      </c>
    </row>
    <row r="463">
      <c r="A463" s="1" t="s">
        <v>173</v>
      </c>
      <c r="B463" s="4" t="str">
        <f>IFERROR(__xludf.DUMMYFUNCTION("SPLIT(A463,"" "")"),"move")</f>
        <v>move</v>
      </c>
      <c r="C463" s="4">
        <f>IFERROR(__xludf.DUMMYFUNCTION("""COMPUTED_VALUE"""),1.0)</f>
        <v>1</v>
      </c>
      <c r="D463" s="4" t="str">
        <f>IFERROR(__xludf.DUMMYFUNCTION("""COMPUTED_VALUE"""),"from")</f>
        <v>from</v>
      </c>
      <c r="E463" s="4">
        <f>IFERROR(__xludf.DUMMYFUNCTION("""COMPUTED_VALUE"""),5.0)</f>
        <v>5</v>
      </c>
      <c r="F463" s="4" t="str">
        <f>IFERROR(__xludf.DUMMYFUNCTION("""COMPUTED_VALUE"""),"to")</f>
        <v>to</v>
      </c>
      <c r="G463" s="4">
        <f>IFERROR(__xludf.DUMMYFUNCTION("""COMPUTED_VALUE"""),1.0)</f>
        <v>1</v>
      </c>
      <c r="I463" s="4">
        <f t="shared" si="15"/>
        <v>453</v>
      </c>
      <c r="K463" s="4" t="str">
        <f t="shared" ref="K463:S463" si="467">IFS(
K$9=$G463, UPPER(K462) &amp; $U462,
K$9=$E463, LEFT(K462,LEN(K462)-LEN($U462)),
1,UPPER(K462)
)</f>
        <v>MSTNJFHHMMGFRPHZCNCq</v>
      </c>
      <c r="L463" s="4" t="str">
        <f t="shared" si="467"/>
        <v>LNQLQLDPDHWR</v>
      </c>
      <c r="M463" s="4" t="str">
        <f t="shared" si="467"/>
        <v/>
      </c>
      <c r="N463" s="4" t="str">
        <f t="shared" si="467"/>
        <v/>
      </c>
      <c r="O463" s="4" t="str">
        <f t="shared" si="467"/>
        <v/>
      </c>
      <c r="P463" s="4" t="str">
        <f t="shared" si="467"/>
        <v>GHGRCQLBDR</v>
      </c>
      <c r="Q463" s="4" t="str">
        <f t="shared" si="467"/>
        <v/>
      </c>
      <c r="R463" s="4" t="str">
        <f t="shared" si="467"/>
        <v>GBJTLWDP</v>
      </c>
      <c r="S463" s="4" t="str">
        <f t="shared" si="467"/>
        <v>VTLMVM</v>
      </c>
      <c r="U463" s="4" t="str">
        <f t="shared" si="12"/>
        <v>p</v>
      </c>
      <c r="V463" s="4" t="str">
        <f t="array" ref="V463">LOWER(IFERROR(PROPER(CONCATENATE(MID(JOIN("",U463),LEN(JOIN("",U463))-ROW(INDIRECT("1:"&amp;LEN(JOIN("",U463))))+1,1))),""))</f>
        <v>p</v>
      </c>
      <c r="X463" s="4">
        <f t="shared" si="13"/>
        <v>1</v>
      </c>
      <c r="Y463" s="4" t="b">
        <f t="shared" si="14"/>
        <v>1</v>
      </c>
    </row>
    <row r="464">
      <c r="A464" s="1" t="s">
        <v>17</v>
      </c>
      <c r="B464" s="4" t="str">
        <f>IFERROR(__xludf.DUMMYFUNCTION("SPLIT(A464,"" "")"),"move")</f>
        <v>move</v>
      </c>
      <c r="C464" s="4">
        <f>IFERROR(__xludf.DUMMYFUNCTION("""COMPUTED_VALUE"""),1.0)</f>
        <v>1</v>
      </c>
      <c r="D464" s="4" t="str">
        <f>IFERROR(__xludf.DUMMYFUNCTION("""COMPUTED_VALUE"""),"from")</f>
        <v>from</v>
      </c>
      <c r="E464" s="4">
        <f>IFERROR(__xludf.DUMMYFUNCTION("""COMPUTED_VALUE"""),8.0)</f>
        <v>8</v>
      </c>
      <c r="F464" s="4" t="str">
        <f>IFERROR(__xludf.DUMMYFUNCTION("""COMPUTED_VALUE"""),"to")</f>
        <v>to</v>
      </c>
      <c r="G464" s="4">
        <f>IFERROR(__xludf.DUMMYFUNCTION("""COMPUTED_VALUE"""),5.0)</f>
        <v>5</v>
      </c>
      <c r="I464" s="4">
        <f t="shared" si="15"/>
        <v>454</v>
      </c>
      <c r="K464" s="4" t="str">
        <f t="shared" ref="K464:S464" si="468">IFS(
K$9=$G464, UPPER(K463) &amp; $U463,
K$9=$E464, LEFT(K463,LEN(K463)-LEN($U463)),
1,UPPER(K463)
)</f>
        <v>MSTNJFHHMMGFRPHZCNCQ</v>
      </c>
      <c r="L464" s="4" t="str">
        <f t="shared" si="468"/>
        <v>LNQLQLDPDHWR</v>
      </c>
      <c r="M464" s="4" t="str">
        <f t="shared" si="468"/>
        <v/>
      </c>
      <c r="N464" s="4" t="str">
        <f t="shared" si="468"/>
        <v/>
      </c>
      <c r="O464" s="4" t="str">
        <f t="shared" si="468"/>
        <v>p</v>
      </c>
      <c r="P464" s="4" t="str">
        <f t="shared" si="468"/>
        <v>GHGRCQLBDR</v>
      </c>
      <c r="Q464" s="4" t="str">
        <f t="shared" si="468"/>
        <v/>
      </c>
      <c r="R464" s="4" t="str">
        <f t="shared" si="468"/>
        <v>GBJTLWD</v>
      </c>
      <c r="S464" s="4" t="str">
        <f t="shared" si="468"/>
        <v>VTLMVM</v>
      </c>
      <c r="U464" s="4" t="str">
        <f t="shared" si="12"/>
        <v>rcqlbdr</v>
      </c>
      <c r="V464" s="4" t="str">
        <f t="array" ref="V464">LOWER(IFERROR(PROPER(CONCATENATE(MID(JOIN("",U464),LEN(JOIN("",U464))-ROW(INDIRECT("1:"&amp;LEN(JOIN("",U464))))+1,1))),""))</f>
        <v>rdblqcr</v>
      </c>
      <c r="X464" s="4">
        <f t="shared" si="13"/>
        <v>7</v>
      </c>
      <c r="Y464" s="4" t="b">
        <f t="shared" si="14"/>
        <v>1</v>
      </c>
    </row>
    <row r="465">
      <c r="A465" s="1" t="s">
        <v>337</v>
      </c>
      <c r="B465" s="4" t="str">
        <f>IFERROR(__xludf.DUMMYFUNCTION("SPLIT(A465,"" "")"),"move")</f>
        <v>move</v>
      </c>
      <c r="C465" s="4">
        <f>IFERROR(__xludf.DUMMYFUNCTION("""COMPUTED_VALUE"""),7.0)</f>
        <v>7</v>
      </c>
      <c r="D465" s="4" t="str">
        <f>IFERROR(__xludf.DUMMYFUNCTION("""COMPUTED_VALUE"""),"from")</f>
        <v>from</v>
      </c>
      <c r="E465" s="4">
        <f>IFERROR(__xludf.DUMMYFUNCTION("""COMPUTED_VALUE"""),6.0)</f>
        <v>6</v>
      </c>
      <c r="F465" s="4" t="str">
        <f>IFERROR(__xludf.DUMMYFUNCTION("""COMPUTED_VALUE"""),"to")</f>
        <v>to</v>
      </c>
      <c r="G465" s="4">
        <f>IFERROR(__xludf.DUMMYFUNCTION("""COMPUTED_VALUE"""),9.0)</f>
        <v>9</v>
      </c>
      <c r="I465" s="4">
        <f t="shared" si="15"/>
        <v>455</v>
      </c>
      <c r="K465" s="4" t="str">
        <f t="shared" ref="K465:S465" si="469">IFS(
K$9=$G465, UPPER(K464) &amp; $U464,
K$9=$E465, LEFT(K464,LEN(K464)-LEN($U464)),
1,UPPER(K464)
)</f>
        <v>MSTNJFHHMMGFRPHZCNCQ</v>
      </c>
      <c r="L465" s="4" t="str">
        <f t="shared" si="469"/>
        <v>LNQLQLDPDHWR</v>
      </c>
      <c r="M465" s="4" t="str">
        <f t="shared" si="469"/>
        <v/>
      </c>
      <c r="N465" s="4" t="str">
        <f t="shared" si="469"/>
        <v/>
      </c>
      <c r="O465" s="4" t="str">
        <f t="shared" si="469"/>
        <v>P</v>
      </c>
      <c r="P465" s="4" t="str">
        <f t="shared" si="469"/>
        <v>GHG</v>
      </c>
      <c r="Q465" s="4" t="str">
        <f t="shared" si="469"/>
        <v/>
      </c>
      <c r="R465" s="4" t="str">
        <f t="shared" si="469"/>
        <v>GBJTLWD</v>
      </c>
      <c r="S465" s="4" t="str">
        <f t="shared" si="469"/>
        <v>VTLMVMrcqlbdr</v>
      </c>
      <c r="U465" s="4" t="str">
        <f t="shared" si="12"/>
        <v>dr</v>
      </c>
      <c r="V465" s="4" t="str">
        <f t="array" ref="V465">LOWER(IFERROR(PROPER(CONCATENATE(MID(JOIN("",U465),LEN(JOIN("",U465))-ROW(INDIRECT("1:"&amp;LEN(JOIN("",U465))))+1,1))),""))</f>
        <v>rd</v>
      </c>
      <c r="X465" s="4">
        <f t="shared" si="13"/>
        <v>2</v>
      </c>
      <c r="Y465" s="4" t="b">
        <f t="shared" si="14"/>
        <v>1</v>
      </c>
    </row>
    <row r="466">
      <c r="A466" s="1" t="s">
        <v>338</v>
      </c>
      <c r="B466" s="4" t="str">
        <f>IFERROR(__xludf.DUMMYFUNCTION("SPLIT(A466,"" "")"),"move")</f>
        <v>move</v>
      </c>
      <c r="C466" s="4">
        <f>IFERROR(__xludf.DUMMYFUNCTION("""COMPUTED_VALUE"""),2.0)</f>
        <v>2</v>
      </c>
      <c r="D466" s="4" t="str">
        <f>IFERROR(__xludf.DUMMYFUNCTION("""COMPUTED_VALUE"""),"from")</f>
        <v>from</v>
      </c>
      <c r="E466" s="4">
        <f>IFERROR(__xludf.DUMMYFUNCTION("""COMPUTED_VALUE"""),9.0)</f>
        <v>9</v>
      </c>
      <c r="F466" s="4" t="str">
        <f>IFERROR(__xludf.DUMMYFUNCTION("""COMPUTED_VALUE"""),"to")</f>
        <v>to</v>
      </c>
      <c r="G466" s="4">
        <f>IFERROR(__xludf.DUMMYFUNCTION("""COMPUTED_VALUE"""),4.0)</f>
        <v>4</v>
      </c>
      <c r="I466" s="4">
        <f t="shared" si="15"/>
        <v>456</v>
      </c>
      <c r="K466" s="4" t="str">
        <f t="shared" ref="K466:S466" si="470">IFS(
K$9=$G466, UPPER(K465) &amp; $U465,
K$9=$E466, LEFT(K465,LEN(K465)-LEN($U465)),
1,UPPER(K465)
)</f>
        <v>MSTNJFHHMMGFRPHZCNCQ</v>
      </c>
      <c r="L466" s="4" t="str">
        <f t="shared" si="470"/>
        <v>LNQLQLDPDHWR</v>
      </c>
      <c r="M466" s="4" t="str">
        <f t="shared" si="470"/>
        <v/>
      </c>
      <c r="N466" s="4" t="str">
        <f t="shared" si="470"/>
        <v>dr</v>
      </c>
      <c r="O466" s="4" t="str">
        <f t="shared" si="470"/>
        <v>P</v>
      </c>
      <c r="P466" s="4" t="str">
        <f t="shared" si="470"/>
        <v>GHG</v>
      </c>
      <c r="Q466" s="4" t="str">
        <f t="shared" si="470"/>
        <v/>
      </c>
      <c r="R466" s="4" t="str">
        <f t="shared" si="470"/>
        <v>GBJTLWD</v>
      </c>
      <c r="S466" s="4" t="str">
        <f t="shared" si="470"/>
        <v>VTLMVMrcqlb</v>
      </c>
      <c r="U466" s="4" t="str">
        <f t="shared" si="12"/>
        <v>jfhhmmgfrphzcncq</v>
      </c>
      <c r="V466" s="4" t="str">
        <f t="array" ref="V466">LOWER(IFERROR(PROPER(CONCATENATE(MID(JOIN("",U466),LEN(JOIN("",U466))-ROW(INDIRECT("1:"&amp;LEN(JOIN("",U466))))+1,1))),""))</f>
        <v>qcnczhprfgmmhhfj</v>
      </c>
      <c r="X466" s="4">
        <f t="shared" si="13"/>
        <v>16</v>
      </c>
      <c r="Y466" s="4" t="b">
        <f t="shared" si="14"/>
        <v>1</v>
      </c>
    </row>
    <row r="467">
      <c r="A467" s="1" t="s">
        <v>339</v>
      </c>
      <c r="B467" s="4" t="str">
        <f>IFERROR(__xludf.DUMMYFUNCTION("SPLIT(A467,"" "")"),"move")</f>
        <v>move</v>
      </c>
      <c r="C467" s="4">
        <f>IFERROR(__xludf.DUMMYFUNCTION("""COMPUTED_VALUE"""),16.0)</f>
        <v>16</v>
      </c>
      <c r="D467" s="4" t="str">
        <f>IFERROR(__xludf.DUMMYFUNCTION("""COMPUTED_VALUE"""),"from")</f>
        <v>from</v>
      </c>
      <c r="E467" s="4">
        <f>IFERROR(__xludf.DUMMYFUNCTION("""COMPUTED_VALUE"""),1.0)</f>
        <v>1</v>
      </c>
      <c r="F467" s="4" t="str">
        <f>IFERROR(__xludf.DUMMYFUNCTION("""COMPUTED_VALUE"""),"to")</f>
        <v>to</v>
      </c>
      <c r="G467" s="4">
        <f>IFERROR(__xludf.DUMMYFUNCTION("""COMPUTED_VALUE"""),8.0)</f>
        <v>8</v>
      </c>
      <c r="I467" s="4">
        <f t="shared" si="15"/>
        <v>457</v>
      </c>
      <c r="K467" s="4" t="str">
        <f t="shared" ref="K467:S467" si="471">IFS(
K$9=$G467, UPPER(K466) &amp; $U466,
K$9=$E467, LEFT(K466,LEN(K466)-LEN($U466)),
1,UPPER(K466)
)</f>
        <v>MSTN</v>
      </c>
      <c r="L467" s="4" t="str">
        <f t="shared" si="471"/>
        <v>LNQLQLDPDHWR</v>
      </c>
      <c r="M467" s="4" t="str">
        <f t="shared" si="471"/>
        <v/>
      </c>
      <c r="N467" s="4" t="str">
        <f t="shared" si="471"/>
        <v>DR</v>
      </c>
      <c r="O467" s="4" t="str">
        <f t="shared" si="471"/>
        <v>P</v>
      </c>
      <c r="P467" s="4" t="str">
        <f t="shared" si="471"/>
        <v>GHG</v>
      </c>
      <c r="Q467" s="4" t="str">
        <f t="shared" si="471"/>
        <v/>
      </c>
      <c r="R467" s="4" t="str">
        <f t="shared" si="471"/>
        <v>GBJTLWDjfhhmmgfrphzcncq</v>
      </c>
      <c r="S467" s="4" t="str">
        <f t="shared" si="471"/>
        <v>VTLMVMRCQLB</v>
      </c>
      <c r="U467" s="4" t="str">
        <f t="shared" si="12"/>
        <v>p</v>
      </c>
      <c r="V467" s="4" t="str">
        <f t="array" ref="V467">LOWER(IFERROR(PROPER(CONCATENATE(MID(JOIN("",U467),LEN(JOIN("",U467))-ROW(INDIRECT("1:"&amp;LEN(JOIN("",U467))))+1,1))),""))</f>
        <v>p</v>
      </c>
      <c r="X467" s="4">
        <f t="shared" si="13"/>
        <v>1</v>
      </c>
      <c r="Y467" s="4" t="b">
        <f t="shared" si="14"/>
        <v>1</v>
      </c>
    </row>
    <row r="468">
      <c r="A468" s="1" t="s">
        <v>36</v>
      </c>
      <c r="B468" s="4" t="str">
        <f>IFERROR(__xludf.DUMMYFUNCTION("SPLIT(A468,"" "")"),"move")</f>
        <v>move</v>
      </c>
      <c r="C468" s="4">
        <f>IFERROR(__xludf.DUMMYFUNCTION("""COMPUTED_VALUE"""),1.0)</f>
        <v>1</v>
      </c>
      <c r="D468" s="4" t="str">
        <f>IFERROR(__xludf.DUMMYFUNCTION("""COMPUTED_VALUE"""),"from")</f>
        <v>from</v>
      </c>
      <c r="E468" s="4">
        <f>IFERROR(__xludf.DUMMYFUNCTION("""COMPUTED_VALUE"""),5.0)</f>
        <v>5</v>
      </c>
      <c r="F468" s="4" t="str">
        <f>IFERROR(__xludf.DUMMYFUNCTION("""COMPUTED_VALUE"""),"to")</f>
        <v>to</v>
      </c>
      <c r="G468" s="4">
        <f>IFERROR(__xludf.DUMMYFUNCTION("""COMPUTED_VALUE"""),8.0)</f>
        <v>8</v>
      </c>
      <c r="I468" s="4">
        <f t="shared" si="15"/>
        <v>458</v>
      </c>
      <c r="K468" s="4" t="str">
        <f t="shared" ref="K468:S468" si="472">IFS(
K$9=$G468, UPPER(K467) &amp; $U467,
K$9=$E468, LEFT(K467,LEN(K467)-LEN($U467)),
1,UPPER(K467)
)</f>
        <v>MSTN</v>
      </c>
      <c r="L468" s="4" t="str">
        <f t="shared" si="472"/>
        <v>LNQLQLDPDHWR</v>
      </c>
      <c r="M468" s="4" t="str">
        <f t="shared" si="472"/>
        <v/>
      </c>
      <c r="N468" s="4" t="str">
        <f t="shared" si="472"/>
        <v>DR</v>
      </c>
      <c r="O468" s="4" t="str">
        <f t="shared" si="472"/>
        <v/>
      </c>
      <c r="P468" s="4" t="str">
        <f t="shared" si="472"/>
        <v>GHG</v>
      </c>
      <c r="Q468" s="4" t="str">
        <f t="shared" si="472"/>
        <v/>
      </c>
      <c r="R468" s="4" t="str">
        <f t="shared" si="472"/>
        <v>GBJTLWDJFHHMMGFRPHZCNCQp</v>
      </c>
      <c r="S468" s="4" t="str">
        <f t="shared" si="472"/>
        <v>VTLMVMRCQLB</v>
      </c>
      <c r="U468" s="4" t="str">
        <f t="shared" si="12"/>
        <v>ldpdhwr</v>
      </c>
      <c r="V468" s="4" t="str">
        <f t="array" ref="V468">LOWER(IFERROR(PROPER(CONCATENATE(MID(JOIN("",U468),LEN(JOIN("",U468))-ROW(INDIRECT("1:"&amp;LEN(JOIN("",U468))))+1,1))),""))</f>
        <v>rwhdpdl</v>
      </c>
      <c r="X468" s="4">
        <f t="shared" si="13"/>
        <v>7</v>
      </c>
      <c r="Y468" s="4" t="b">
        <f t="shared" si="14"/>
        <v>1</v>
      </c>
    </row>
    <row r="469">
      <c r="A469" s="1" t="s">
        <v>340</v>
      </c>
      <c r="B469" s="4" t="str">
        <f>IFERROR(__xludf.DUMMYFUNCTION("SPLIT(A469,"" "")"),"move")</f>
        <v>move</v>
      </c>
      <c r="C469" s="4">
        <f>IFERROR(__xludf.DUMMYFUNCTION("""COMPUTED_VALUE"""),7.0)</f>
        <v>7</v>
      </c>
      <c r="D469" s="4" t="str">
        <f>IFERROR(__xludf.DUMMYFUNCTION("""COMPUTED_VALUE"""),"from")</f>
        <v>from</v>
      </c>
      <c r="E469" s="4">
        <f>IFERROR(__xludf.DUMMYFUNCTION("""COMPUTED_VALUE"""),2.0)</f>
        <v>2</v>
      </c>
      <c r="F469" s="4" t="str">
        <f>IFERROR(__xludf.DUMMYFUNCTION("""COMPUTED_VALUE"""),"to")</f>
        <v>to</v>
      </c>
      <c r="G469" s="4">
        <f>IFERROR(__xludf.DUMMYFUNCTION("""COMPUTED_VALUE"""),8.0)</f>
        <v>8</v>
      </c>
      <c r="I469" s="4">
        <f t="shared" si="15"/>
        <v>459</v>
      </c>
      <c r="K469" s="4" t="str">
        <f t="shared" ref="K469:S469" si="473">IFS(
K$9=$G469, UPPER(K468) &amp; $U468,
K$9=$E469, LEFT(K468,LEN(K468)-LEN($U468)),
1,UPPER(K468)
)</f>
        <v>MSTN</v>
      </c>
      <c r="L469" s="4" t="str">
        <f t="shared" si="473"/>
        <v>LNQLQ</v>
      </c>
      <c r="M469" s="4" t="str">
        <f t="shared" si="473"/>
        <v/>
      </c>
      <c r="N469" s="4" t="str">
        <f t="shared" si="473"/>
        <v>DR</v>
      </c>
      <c r="O469" s="4" t="str">
        <f t="shared" si="473"/>
        <v/>
      </c>
      <c r="P469" s="4" t="str">
        <f t="shared" si="473"/>
        <v>GHG</v>
      </c>
      <c r="Q469" s="4" t="str">
        <f t="shared" si="473"/>
        <v/>
      </c>
      <c r="R469" s="4" t="str">
        <f t="shared" si="473"/>
        <v>GBJTLWDJFHHMMGFRPHZCNCQPldpdhwr</v>
      </c>
      <c r="S469" s="4" t="str">
        <f t="shared" si="473"/>
        <v>VTLMVMRCQLB</v>
      </c>
      <c r="U469" s="4" t="str">
        <f t="shared" si="12"/>
        <v>ghg</v>
      </c>
      <c r="V469" s="4" t="str">
        <f t="array" ref="V469">LOWER(IFERROR(PROPER(CONCATENATE(MID(JOIN("",U469),LEN(JOIN("",U469))-ROW(INDIRECT("1:"&amp;LEN(JOIN("",U469))))+1,1))),""))</f>
        <v>ghg</v>
      </c>
      <c r="X469" s="4">
        <f t="shared" si="13"/>
        <v>3</v>
      </c>
      <c r="Y469" s="4" t="b">
        <f t="shared" si="14"/>
        <v>1</v>
      </c>
    </row>
    <row r="470">
      <c r="A470" s="1" t="s">
        <v>341</v>
      </c>
      <c r="B470" s="4" t="str">
        <f>IFERROR(__xludf.DUMMYFUNCTION("SPLIT(A470,"" "")"),"move")</f>
        <v>move</v>
      </c>
      <c r="C470" s="4">
        <f>IFERROR(__xludf.DUMMYFUNCTION("""COMPUTED_VALUE"""),3.0)</f>
        <v>3</v>
      </c>
      <c r="D470" s="4" t="str">
        <f>IFERROR(__xludf.DUMMYFUNCTION("""COMPUTED_VALUE"""),"from")</f>
        <v>from</v>
      </c>
      <c r="E470" s="4">
        <f>IFERROR(__xludf.DUMMYFUNCTION("""COMPUTED_VALUE"""),6.0)</f>
        <v>6</v>
      </c>
      <c r="F470" s="4" t="str">
        <f>IFERROR(__xludf.DUMMYFUNCTION("""COMPUTED_VALUE"""),"to")</f>
        <v>to</v>
      </c>
      <c r="G470" s="4">
        <f>IFERROR(__xludf.DUMMYFUNCTION("""COMPUTED_VALUE"""),2.0)</f>
        <v>2</v>
      </c>
      <c r="I470" s="4">
        <f t="shared" si="15"/>
        <v>460</v>
      </c>
      <c r="K470" s="4" t="str">
        <f t="shared" ref="K470:S470" si="474">IFS(
K$9=$G470, UPPER(K469) &amp; $U469,
K$9=$E470, LEFT(K469,LEN(K469)-LEN($U469)),
1,UPPER(K469)
)</f>
        <v>MSTN</v>
      </c>
      <c r="L470" s="4" t="str">
        <f t="shared" si="474"/>
        <v>LNQLQghg</v>
      </c>
      <c r="M470" s="4" t="str">
        <f t="shared" si="474"/>
        <v/>
      </c>
      <c r="N470" s="4" t="str">
        <f t="shared" si="474"/>
        <v>DR</v>
      </c>
      <c r="O470" s="4" t="str">
        <f t="shared" si="474"/>
        <v/>
      </c>
      <c r="P470" s="4" t="str">
        <f t="shared" si="474"/>
        <v/>
      </c>
      <c r="Q470" s="4" t="str">
        <f t="shared" si="474"/>
        <v/>
      </c>
      <c r="R470" s="4" t="str">
        <f t="shared" si="474"/>
        <v>GBJTLWDJFHHMMGFRPHZCNCQPLDPDHWR</v>
      </c>
      <c r="S470" s="4" t="str">
        <f t="shared" si="474"/>
        <v>VTLMVMRCQLB</v>
      </c>
      <c r="U470" s="4" t="str">
        <f t="shared" si="12"/>
        <v>r</v>
      </c>
      <c r="V470" s="4" t="str">
        <f t="array" ref="V470">LOWER(IFERROR(PROPER(CONCATENATE(MID(JOIN("",U470),LEN(JOIN("",U470))-ROW(INDIRECT("1:"&amp;LEN(JOIN("",U470))))+1,1))),""))</f>
        <v>r</v>
      </c>
      <c r="X470" s="4">
        <f t="shared" si="13"/>
        <v>1</v>
      </c>
      <c r="Y470" s="4" t="b">
        <f t="shared" si="14"/>
        <v>1</v>
      </c>
    </row>
    <row r="471">
      <c r="A471" s="1" t="s">
        <v>315</v>
      </c>
      <c r="B471" s="4" t="str">
        <f>IFERROR(__xludf.DUMMYFUNCTION("SPLIT(A471,"" "")"),"move")</f>
        <v>move</v>
      </c>
      <c r="C471" s="4">
        <f>IFERROR(__xludf.DUMMYFUNCTION("""COMPUTED_VALUE"""),1.0)</f>
        <v>1</v>
      </c>
      <c r="D471" s="4" t="str">
        <f>IFERROR(__xludf.DUMMYFUNCTION("""COMPUTED_VALUE"""),"from")</f>
        <v>from</v>
      </c>
      <c r="E471" s="4">
        <f>IFERROR(__xludf.DUMMYFUNCTION("""COMPUTED_VALUE"""),4.0)</f>
        <v>4</v>
      </c>
      <c r="F471" s="4" t="str">
        <f>IFERROR(__xludf.DUMMYFUNCTION("""COMPUTED_VALUE"""),"to")</f>
        <v>to</v>
      </c>
      <c r="G471" s="4">
        <f>IFERROR(__xludf.DUMMYFUNCTION("""COMPUTED_VALUE"""),8.0)</f>
        <v>8</v>
      </c>
      <c r="I471" s="4">
        <f t="shared" si="15"/>
        <v>461</v>
      </c>
      <c r="K471" s="4" t="str">
        <f t="shared" ref="K471:S471" si="475">IFS(
K$9=$G471, UPPER(K470) &amp; $U470,
K$9=$E471, LEFT(K470,LEN(K470)-LEN($U470)),
1,UPPER(K470)
)</f>
        <v>MSTN</v>
      </c>
      <c r="L471" s="4" t="str">
        <f t="shared" si="475"/>
        <v>LNQLQGHG</v>
      </c>
      <c r="M471" s="4" t="str">
        <f t="shared" si="475"/>
        <v/>
      </c>
      <c r="N471" s="4" t="str">
        <f t="shared" si="475"/>
        <v>D</v>
      </c>
      <c r="O471" s="4" t="str">
        <f t="shared" si="475"/>
        <v/>
      </c>
      <c r="P471" s="4" t="str">
        <f t="shared" si="475"/>
        <v/>
      </c>
      <c r="Q471" s="4" t="str">
        <f t="shared" si="475"/>
        <v/>
      </c>
      <c r="R471" s="4" t="str">
        <f t="shared" si="475"/>
        <v>GBJTLWDJFHHMMGFRPHZCNCQPLDPDHWRr</v>
      </c>
      <c r="S471" s="4" t="str">
        <f t="shared" si="475"/>
        <v>VTLMVMRCQLB</v>
      </c>
      <c r="U471" s="4" t="str">
        <f t="shared" si="12"/>
        <v>lwdjfhhmmgfrphzcncqpldpdhwrr</v>
      </c>
      <c r="V471" s="4" t="str">
        <f t="array" ref="V471">LOWER(IFERROR(PROPER(CONCATENATE(MID(JOIN("",U471),LEN(JOIN("",U471))-ROW(INDIRECT("1:"&amp;LEN(JOIN("",U471))))+1,1))),""))</f>
        <v>rrwhdpdlpqcnczhprfgmmhhfjdwl</v>
      </c>
      <c r="X471" s="4">
        <f t="shared" si="13"/>
        <v>28</v>
      </c>
      <c r="Y471" s="4" t="b">
        <f t="shared" si="14"/>
        <v>1</v>
      </c>
    </row>
    <row r="472">
      <c r="A472" s="1" t="s">
        <v>342</v>
      </c>
      <c r="B472" s="4" t="str">
        <f>IFERROR(__xludf.DUMMYFUNCTION("SPLIT(A472,"" "")"),"move")</f>
        <v>move</v>
      </c>
      <c r="C472" s="4">
        <f>IFERROR(__xludf.DUMMYFUNCTION("""COMPUTED_VALUE"""),28.0)</f>
        <v>28</v>
      </c>
      <c r="D472" s="4" t="str">
        <f>IFERROR(__xludf.DUMMYFUNCTION("""COMPUTED_VALUE"""),"from")</f>
        <v>from</v>
      </c>
      <c r="E472" s="4">
        <f>IFERROR(__xludf.DUMMYFUNCTION("""COMPUTED_VALUE"""),8.0)</f>
        <v>8</v>
      </c>
      <c r="F472" s="4" t="str">
        <f>IFERROR(__xludf.DUMMYFUNCTION("""COMPUTED_VALUE"""),"to")</f>
        <v>to</v>
      </c>
      <c r="G472" s="4">
        <f>IFERROR(__xludf.DUMMYFUNCTION("""COMPUTED_VALUE"""),3.0)</f>
        <v>3</v>
      </c>
      <c r="I472" s="4">
        <f t="shared" si="15"/>
        <v>462</v>
      </c>
      <c r="K472" s="4" t="str">
        <f t="shared" ref="K472:S472" si="476">IFS(
K$9=$G472, UPPER(K471) &amp; $U471,
K$9=$E472, LEFT(K471,LEN(K471)-LEN($U471)),
1,UPPER(K471)
)</f>
        <v>MSTN</v>
      </c>
      <c r="L472" s="4" t="str">
        <f t="shared" si="476"/>
        <v>LNQLQGHG</v>
      </c>
      <c r="M472" s="4" t="str">
        <f t="shared" si="476"/>
        <v>lwdjfhhmmgfrphzcncqpldpdhwrr</v>
      </c>
      <c r="N472" s="4" t="str">
        <f t="shared" si="476"/>
        <v>D</v>
      </c>
      <c r="O472" s="4" t="str">
        <f t="shared" si="476"/>
        <v/>
      </c>
      <c r="P472" s="4" t="str">
        <f t="shared" si="476"/>
        <v/>
      </c>
      <c r="Q472" s="4" t="str">
        <f t="shared" si="476"/>
        <v/>
      </c>
      <c r="R472" s="4" t="str">
        <f t="shared" si="476"/>
        <v>GBJT</v>
      </c>
      <c r="S472" s="4" t="str">
        <f t="shared" si="476"/>
        <v>VTLMVMRCQLB</v>
      </c>
      <c r="U472" s="4" t="str">
        <f t="shared" si="12"/>
        <v>d</v>
      </c>
      <c r="V472" s="4" t="str">
        <f t="array" ref="V472">LOWER(IFERROR(PROPER(CONCATENATE(MID(JOIN("",U472),LEN(JOIN("",U472))-ROW(INDIRECT("1:"&amp;LEN(JOIN("",U472))))+1,1))),""))</f>
        <v>d</v>
      </c>
      <c r="X472" s="4">
        <f t="shared" si="13"/>
        <v>1</v>
      </c>
      <c r="Y472" s="4" t="b">
        <f t="shared" si="14"/>
        <v>1</v>
      </c>
    </row>
    <row r="473">
      <c r="A473" s="1" t="s">
        <v>83</v>
      </c>
      <c r="B473" s="4" t="str">
        <f>IFERROR(__xludf.DUMMYFUNCTION("SPLIT(A473,"" "")"),"move")</f>
        <v>move</v>
      </c>
      <c r="C473" s="4">
        <f>IFERROR(__xludf.DUMMYFUNCTION("""COMPUTED_VALUE"""),1.0)</f>
        <v>1</v>
      </c>
      <c r="D473" s="4" t="str">
        <f>IFERROR(__xludf.DUMMYFUNCTION("""COMPUTED_VALUE"""),"from")</f>
        <v>from</v>
      </c>
      <c r="E473" s="4">
        <f>IFERROR(__xludf.DUMMYFUNCTION("""COMPUTED_VALUE"""),4.0)</f>
        <v>4</v>
      </c>
      <c r="F473" s="4" t="str">
        <f>IFERROR(__xludf.DUMMYFUNCTION("""COMPUTED_VALUE"""),"to")</f>
        <v>to</v>
      </c>
      <c r="G473" s="4">
        <f>IFERROR(__xludf.DUMMYFUNCTION("""COMPUTED_VALUE"""),2.0)</f>
        <v>2</v>
      </c>
      <c r="I473" s="4">
        <f t="shared" si="15"/>
        <v>463</v>
      </c>
      <c r="K473" s="4" t="str">
        <f t="shared" ref="K473:S473" si="477">IFS(
K$9=$G473, UPPER(K472) &amp; $U472,
K$9=$E473, LEFT(K472,LEN(K472)-LEN($U472)),
1,UPPER(K472)
)</f>
        <v>MSTN</v>
      </c>
      <c r="L473" s="4" t="str">
        <f t="shared" si="477"/>
        <v>LNQLQGHGd</v>
      </c>
      <c r="M473" s="4" t="str">
        <f t="shared" si="477"/>
        <v>LWDJFHHMMGFRPHZCNCQPLDPDHWRR</v>
      </c>
      <c r="N473" s="4" t="str">
        <f t="shared" si="477"/>
        <v/>
      </c>
      <c r="O473" s="4" t="str">
        <f t="shared" si="477"/>
        <v/>
      </c>
      <c r="P473" s="4" t="str">
        <f t="shared" si="477"/>
        <v/>
      </c>
      <c r="Q473" s="4" t="str">
        <f t="shared" si="477"/>
        <v/>
      </c>
      <c r="R473" s="4" t="str">
        <f t="shared" si="477"/>
        <v>GBJT</v>
      </c>
      <c r="S473" s="4" t="str">
        <f t="shared" si="477"/>
        <v>VTLMVMRCQLB</v>
      </c>
      <c r="U473" s="4" t="str">
        <f t="shared" si="12"/>
        <v>mstn</v>
      </c>
      <c r="V473" s="4" t="str">
        <f t="array" ref="V473">LOWER(IFERROR(PROPER(CONCATENATE(MID(JOIN("",U473),LEN(JOIN("",U473))-ROW(INDIRECT("1:"&amp;LEN(JOIN("",U473))))+1,1))),""))</f>
        <v>ntsm</v>
      </c>
      <c r="X473" s="4">
        <f t="shared" si="13"/>
        <v>4</v>
      </c>
      <c r="Y473" s="4" t="b">
        <f t="shared" si="14"/>
        <v>1</v>
      </c>
    </row>
    <row r="474">
      <c r="A474" s="1" t="s">
        <v>272</v>
      </c>
      <c r="B474" s="4" t="str">
        <f>IFERROR(__xludf.DUMMYFUNCTION("SPLIT(A474,"" "")"),"move")</f>
        <v>move</v>
      </c>
      <c r="C474" s="4">
        <f>IFERROR(__xludf.DUMMYFUNCTION("""COMPUTED_VALUE"""),4.0)</f>
        <v>4</v>
      </c>
      <c r="D474" s="4" t="str">
        <f>IFERROR(__xludf.DUMMYFUNCTION("""COMPUTED_VALUE"""),"from")</f>
        <v>from</v>
      </c>
      <c r="E474" s="4">
        <f>IFERROR(__xludf.DUMMYFUNCTION("""COMPUTED_VALUE"""),1.0)</f>
        <v>1</v>
      </c>
      <c r="F474" s="4" t="str">
        <f>IFERROR(__xludf.DUMMYFUNCTION("""COMPUTED_VALUE"""),"to")</f>
        <v>to</v>
      </c>
      <c r="G474" s="4">
        <f>IFERROR(__xludf.DUMMYFUNCTION("""COMPUTED_VALUE"""),2.0)</f>
        <v>2</v>
      </c>
      <c r="I474" s="4">
        <f t="shared" si="15"/>
        <v>464</v>
      </c>
      <c r="K474" s="4" t="str">
        <f t="shared" ref="K474:S474" si="478">IFS(
K$9=$G474, UPPER(K473) &amp; $U473,
K$9=$E474, LEFT(K473,LEN(K473)-LEN($U473)),
1,UPPER(K473)
)</f>
        <v/>
      </c>
      <c r="L474" s="4" t="str">
        <f t="shared" si="478"/>
        <v>LNQLQGHGDmstn</v>
      </c>
      <c r="M474" s="4" t="str">
        <f t="shared" si="478"/>
        <v>LWDJFHHMMGFRPHZCNCQPLDPDHWRR</v>
      </c>
      <c r="N474" s="4" t="str">
        <f t="shared" si="478"/>
        <v/>
      </c>
      <c r="O474" s="4" t="str">
        <f t="shared" si="478"/>
        <v/>
      </c>
      <c r="P474" s="4" t="str">
        <f t="shared" si="478"/>
        <v/>
      </c>
      <c r="Q474" s="4" t="str">
        <f t="shared" si="478"/>
        <v/>
      </c>
      <c r="R474" s="4" t="str">
        <f t="shared" si="478"/>
        <v>GBJT</v>
      </c>
      <c r="S474" s="4" t="str">
        <f t="shared" si="478"/>
        <v>VTLMVMRCQLB</v>
      </c>
      <c r="U474" s="4" t="str">
        <f t="shared" si="12"/>
        <v>qlqghgdmstn</v>
      </c>
      <c r="V474" s="4" t="str">
        <f t="array" ref="V474">LOWER(IFERROR(PROPER(CONCATENATE(MID(JOIN("",U474),LEN(JOIN("",U474))-ROW(INDIRECT("1:"&amp;LEN(JOIN("",U474))))+1,1))),""))</f>
        <v>ntsmdghgqlq</v>
      </c>
      <c r="X474" s="4">
        <f t="shared" si="13"/>
        <v>11</v>
      </c>
      <c r="Y474" s="4" t="b">
        <f t="shared" si="14"/>
        <v>1</v>
      </c>
    </row>
    <row r="475">
      <c r="A475" s="1" t="s">
        <v>343</v>
      </c>
      <c r="B475" s="4" t="str">
        <f>IFERROR(__xludf.DUMMYFUNCTION("SPLIT(A475,"" "")"),"move")</f>
        <v>move</v>
      </c>
      <c r="C475" s="4">
        <f>IFERROR(__xludf.DUMMYFUNCTION("""COMPUTED_VALUE"""),11.0)</f>
        <v>11</v>
      </c>
      <c r="D475" s="4" t="str">
        <f>IFERROR(__xludf.DUMMYFUNCTION("""COMPUTED_VALUE"""),"from")</f>
        <v>from</v>
      </c>
      <c r="E475" s="4">
        <f>IFERROR(__xludf.DUMMYFUNCTION("""COMPUTED_VALUE"""),2.0)</f>
        <v>2</v>
      </c>
      <c r="F475" s="4" t="str">
        <f>IFERROR(__xludf.DUMMYFUNCTION("""COMPUTED_VALUE"""),"to")</f>
        <v>to</v>
      </c>
      <c r="G475" s="4">
        <f>IFERROR(__xludf.DUMMYFUNCTION("""COMPUTED_VALUE"""),7.0)</f>
        <v>7</v>
      </c>
      <c r="I475" s="4">
        <f t="shared" si="15"/>
        <v>465</v>
      </c>
      <c r="K475" s="4" t="str">
        <f t="shared" ref="K475:S475" si="479">IFS(
K$9=$G475, UPPER(K474) &amp; $U474,
K$9=$E475, LEFT(K474,LEN(K474)-LEN($U474)),
1,UPPER(K474)
)</f>
        <v/>
      </c>
      <c r="L475" s="4" t="str">
        <f t="shared" si="479"/>
        <v>LN</v>
      </c>
      <c r="M475" s="4" t="str">
        <f t="shared" si="479"/>
        <v>LWDJFHHMMGFRPHZCNCQPLDPDHWRR</v>
      </c>
      <c r="N475" s="4" t="str">
        <f t="shared" si="479"/>
        <v/>
      </c>
      <c r="O475" s="4" t="str">
        <f t="shared" si="479"/>
        <v/>
      </c>
      <c r="P475" s="4" t="str">
        <f t="shared" si="479"/>
        <v/>
      </c>
      <c r="Q475" s="4" t="str">
        <f t="shared" si="479"/>
        <v>qlqghgdmstn</v>
      </c>
      <c r="R475" s="4" t="str">
        <f t="shared" si="479"/>
        <v>GBJT</v>
      </c>
      <c r="S475" s="4" t="str">
        <f t="shared" si="479"/>
        <v>VTLMVMRCQLB</v>
      </c>
      <c r="U475" s="4" t="str">
        <f t="shared" si="12"/>
        <v>qghgdmstn</v>
      </c>
      <c r="V475" s="4" t="str">
        <f t="array" ref="V475">LOWER(IFERROR(PROPER(CONCATENATE(MID(JOIN("",U475),LEN(JOIN("",U475))-ROW(INDIRECT("1:"&amp;LEN(JOIN("",U475))))+1,1))),""))</f>
        <v>ntsmdghgq</v>
      </c>
      <c r="X475" s="4">
        <f t="shared" si="13"/>
        <v>9</v>
      </c>
      <c r="Y475" s="4" t="b">
        <f t="shared" si="14"/>
        <v>1</v>
      </c>
    </row>
    <row r="476">
      <c r="A476" s="1" t="s">
        <v>344</v>
      </c>
      <c r="B476" s="4" t="str">
        <f>IFERROR(__xludf.DUMMYFUNCTION("SPLIT(A476,"" "")"),"move")</f>
        <v>move</v>
      </c>
      <c r="C476" s="4">
        <f>IFERROR(__xludf.DUMMYFUNCTION("""COMPUTED_VALUE"""),9.0)</f>
        <v>9</v>
      </c>
      <c r="D476" s="4" t="str">
        <f>IFERROR(__xludf.DUMMYFUNCTION("""COMPUTED_VALUE"""),"from")</f>
        <v>from</v>
      </c>
      <c r="E476" s="4">
        <f>IFERROR(__xludf.DUMMYFUNCTION("""COMPUTED_VALUE"""),7.0)</f>
        <v>7</v>
      </c>
      <c r="F476" s="4" t="str">
        <f>IFERROR(__xludf.DUMMYFUNCTION("""COMPUTED_VALUE"""),"to")</f>
        <v>to</v>
      </c>
      <c r="G476" s="4">
        <f>IFERROR(__xludf.DUMMYFUNCTION("""COMPUTED_VALUE"""),8.0)</f>
        <v>8</v>
      </c>
      <c r="I476" s="4">
        <f t="shared" si="15"/>
        <v>466</v>
      </c>
      <c r="K476" s="4" t="str">
        <f t="shared" ref="K476:S476" si="480">IFS(
K$9=$G476, UPPER(K475) &amp; $U475,
K$9=$E476, LEFT(K475,LEN(K475)-LEN($U475)),
1,UPPER(K475)
)</f>
        <v/>
      </c>
      <c r="L476" s="4" t="str">
        <f t="shared" si="480"/>
        <v>LN</v>
      </c>
      <c r="M476" s="4" t="str">
        <f t="shared" si="480"/>
        <v>LWDJFHHMMGFRPHZCNCQPLDPDHWRR</v>
      </c>
      <c r="N476" s="4" t="str">
        <f t="shared" si="480"/>
        <v/>
      </c>
      <c r="O476" s="4" t="str">
        <f t="shared" si="480"/>
        <v/>
      </c>
      <c r="P476" s="4" t="str">
        <f t="shared" si="480"/>
        <v/>
      </c>
      <c r="Q476" s="4" t="str">
        <f t="shared" si="480"/>
        <v>ql</v>
      </c>
      <c r="R476" s="4" t="str">
        <f t="shared" si="480"/>
        <v>GBJTqghgdmstn</v>
      </c>
      <c r="S476" s="4" t="str">
        <f t="shared" si="480"/>
        <v>VTLMVMRCQLB</v>
      </c>
      <c r="U476" s="4" t="str">
        <f t="shared" si="12"/>
        <v>vmrcqlb</v>
      </c>
      <c r="V476" s="4" t="str">
        <f t="array" ref="V476">LOWER(IFERROR(PROPER(CONCATENATE(MID(JOIN("",U476),LEN(JOIN("",U476))-ROW(INDIRECT("1:"&amp;LEN(JOIN("",U476))))+1,1))),""))</f>
        <v>blqcrmv</v>
      </c>
      <c r="X476" s="4">
        <f t="shared" si="13"/>
        <v>7</v>
      </c>
      <c r="Y476" s="4" t="b">
        <f t="shared" si="14"/>
        <v>1</v>
      </c>
    </row>
    <row r="477">
      <c r="A477" s="1" t="s">
        <v>345</v>
      </c>
      <c r="B477" s="4" t="str">
        <f>IFERROR(__xludf.DUMMYFUNCTION("SPLIT(A477,"" "")"),"move")</f>
        <v>move</v>
      </c>
      <c r="C477" s="4">
        <f>IFERROR(__xludf.DUMMYFUNCTION("""COMPUTED_VALUE"""),7.0)</f>
        <v>7</v>
      </c>
      <c r="D477" s="4" t="str">
        <f>IFERROR(__xludf.DUMMYFUNCTION("""COMPUTED_VALUE"""),"from")</f>
        <v>from</v>
      </c>
      <c r="E477" s="4">
        <f>IFERROR(__xludf.DUMMYFUNCTION("""COMPUTED_VALUE"""),9.0)</f>
        <v>9</v>
      </c>
      <c r="F477" s="4" t="str">
        <f>IFERROR(__xludf.DUMMYFUNCTION("""COMPUTED_VALUE"""),"to")</f>
        <v>to</v>
      </c>
      <c r="G477" s="4">
        <f>IFERROR(__xludf.DUMMYFUNCTION("""COMPUTED_VALUE"""),5.0)</f>
        <v>5</v>
      </c>
      <c r="I477" s="4">
        <f t="shared" si="15"/>
        <v>467</v>
      </c>
      <c r="K477" s="4" t="str">
        <f t="shared" ref="K477:S477" si="481">IFS(
K$9=$G477, UPPER(K476) &amp; $U476,
K$9=$E477, LEFT(K476,LEN(K476)-LEN($U476)),
1,UPPER(K476)
)</f>
        <v/>
      </c>
      <c r="L477" s="4" t="str">
        <f t="shared" si="481"/>
        <v>LN</v>
      </c>
      <c r="M477" s="4" t="str">
        <f t="shared" si="481"/>
        <v>LWDJFHHMMGFRPHZCNCQPLDPDHWRR</v>
      </c>
      <c r="N477" s="4" t="str">
        <f t="shared" si="481"/>
        <v/>
      </c>
      <c r="O477" s="4" t="str">
        <f t="shared" si="481"/>
        <v>vmrcqlb</v>
      </c>
      <c r="P477" s="4" t="str">
        <f t="shared" si="481"/>
        <v/>
      </c>
      <c r="Q477" s="4" t="str">
        <f t="shared" si="481"/>
        <v>QL</v>
      </c>
      <c r="R477" s="4" t="str">
        <f t="shared" si="481"/>
        <v>GBJTQGHGDMSTN</v>
      </c>
      <c r="S477" s="4" t="str">
        <f t="shared" si="481"/>
        <v>VTLM</v>
      </c>
      <c r="U477" s="4" t="str">
        <f t="shared" si="12"/>
        <v>mstn</v>
      </c>
      <c r="V477" s="4" t="str">
        <f t="array" ref="V477">LOWER(IFERROR(PROPER(CONCATENATE(MID(JOIN("",U477),LEN(JOIN("",U477))-ROW(INDIRECT("1:"&amp;LEN(JOIN("",U477))))+1,1))),""))</f>
        <v>ntsm</v>
      </c>
      <c r="X477" s="4">
        <f t="shared" si="13"/>
        <v>4</v>
      </c>
      <c r="Y477" s="4" t="b">
        <f t="shared" si="14"/>
        <v>1</v>
      </c>
    </row>
    <row r="478">
      <c r="A478" s="1" t="s">
        <v>346</v>
      </c>
      <c r="B478" s="4" t="str">
        <f>IFERROR(__xludf.DUMMYFUNCTION("SPLIT(A478,"" "")"),"move")</f>
        <v>move</v>
      </c>
      <c r="C478" s="4">
        <f>IFERROR(__xludf.DUMMYFUNCTION("""COMPUTED_VALUE"""),4.0)</f>
        <v>4</v>
      </c>
      <c r="D478" s="4" t="str">
        <f>IFERROR(__xludf.DUMMYFUNCTION("""COMPUTED_VALUE"""),"from")</f>
        <v>from</v>
      </c>
      <c r="E478" s="4">
        <f>IFERROR(__xludf.DUMMYFUNCTION("""COMPUTED_VALUE"""),8.0)</f>
        <v>8</v>
      </c>
      <c r="F478" s="4" t="str">
        <f>IFERROR(__xludf.DUMMYFUNCTION("""COMPUTED_VALUE"""),"to")</f>
        <v>to</v>
      </c>
      <c r="G478" s="4">
        <f>IFERROR(__xludf.DUMMYFUNCTION("""COMPUTED_VALUE"""),1.0)</f>
        <v>1</v>
      </c>
      <c r="I478" s="4">
        <f t="shared" si="15"/>
        <v>468</v>
      </c>
      <c r="K478" s="4" t="str">
        <f t="shared" ref="K478:S478" si="482">IFS(
K$9=$G478, UPPER(K477) &amp; $U477,
K$9=$E478, LEFT(K477,LEN(K477)-LEN($U477)),
1,UPPER(K477)
)</f>
        <v>mstn</v>
      </c>
      <c r="L478" s="4" t="str">
        <f t="shared" si="482"/>
        <v>LN</v>
      </c>
      <c r="M478" s="4" t="str">
        <f t="shared" si="482"/>
        <v>LWDJFHHMMGFRPHZCNCQPLDPDHWRR</v>
      </c>
      <c r="N478" s="4" t="str">
        <f t="shared" si="482"/>
        <v/>
      </c>
      <c r="O478" s="4" t="str">
        <f t="shared" si="482"/>
        <v>VMRCQLB</v>
      </c>
      <c r="P478" s="4" t="str">
        <f t="shared" si="482"/>
        <v/>
      </c>
      <c r="Q478" s="4" t="str">
        <f t="shared" si="482"/>
        <v>QL</v>
      </c>
      <c r="R478" s="4" t="str">
        <f t="shared" si="482"/>
        <v>GBJTQGHGD</v>
      </c>
      <c r="S478" s="4" t="str">
        <f t="shared" si="482"/>
        <v>VTLM</v>
      </c>
      <c r="U478" s="4" t="str">
        <f t="shared" si="12"/>
        <v>lm</v>
      </c>
      <c r="V478" s="4" t="str">
        <f t="array" ref="V478">LOWER(IFERROR(PROPER(CONCATENATE(MID(JOIN("",U478),LEN(JOIN("",U478))-ROW(INDIRECT("1:"&amp;LEN(JOIN("",U478))))+1,1))),""))</f>
        <v>ml</v>
      </c>
      <c r="X478" s="4">
        <f t="shared" si="13"/>
        <v>2</v>
      </c>
      <c r="Y478" s="4" t="b">
        <f t="shared" si="14"/>
        <v>1</v>
      </c>
    </row>
    <row r="479">
      <c r="A479" s="1" t="s">
        <v>24</v>
      </c>
      <c r="B479" s="4" t="str">
        <f>IFERROR(__xludf.DUMMYFUNCTION("SPLIT(A479,"" "")"),"move")</f>
        <v>move</v>
      </c>
      <c r="C479" s="4">
        <f>IFERROR(__xludf.DUMMYFUNCTION("""COMPUTED_VALUE"""),2.0)</f>
        <v>2</v>
      </c>
      <c r="D479" s="4" t="str">
        <f>IFERROR(__xludf.DUMMYFUNCTION("""COMPUTED_VALUE"""),"from")</f>
        <v>from</v>
      </c>
      <c r="E479" s="4">
        <f>IFERROR(__xludf.DUMMYFUNCTION("""COMPUTED_VALUE"""),9.0)</f>
        <v>9</v>
      </c>
      <c r="F479" s="4" t="str">
        <f>IFERROR(__xludf.DUMMYFUNCTION("""COMPUTED_VALUE"""),"to")</f>
        <v>to</v>
      </c>
      <c r="G479" s="4">
        <f>IFERROR(__xludf.DUMMYFUNCTION("""COMPUTED_VALUE"""),1.0)</f>
        <v>1</v>
      </c>
      <c r="I479" s="4">
        <f t="shared" si="15"/>
        <v>469</v>
      </c>
      <c r="K479" s="4" t="str">
        <f t="shared" ref="K479:S479" si="483">IFS(
K$9=$G479, UPPER(K478) &amp; $U478,
K$9=$E479, LEFT(K478,LEN(K478)-LEN($U478)),
1,UPPER(K478)
)</f>
        <v>MSTNlm</v>
      </c>
      <c r="L479" s="4" t="str">
        <f t="shared" si="483"/>
        <v>LN</v>
      </c>
      <c r="M479" s="4" t="str">
        <f t="shared" si="483"/>
        <v>LWDJFHHMMGFRPHZCNCQPLDPDHWRR</v>
      </c>
      <c r="N479" s="4" t="str">
        <f t="shared" si="483"/>
        <v/>
      </c>
      <c r="O479" s="4" t="str">
        <f t="shared" si="483"/>
        <v>VMRCQLB</v>
      </c>
      <c r="P479" s="4" t="str">
        <f t="shared" si="483"/>
        <v/>
      </c>
      <c r="Q479" s="4" t="str">
        <f t="shared" si="483"/>
        <v>QL</v>
      </c>
      <c r="R479" s="4" t="str">
        <f t="shared" si="483"/>
        <v>GBJTQGHGD</v>
      </c>
      <c r="S479" s="4" t="str">
        <f t="shared" si="483"/>
        <v>VT</v>
      </c>
      <c r="U479" s="4" t="str">
        <f t="shared" si="12"/>
        <v>lm</v>
      </c>
      <c r="V479" s="4" t="str">
        <f t="array" ref="V479">LOWER(IFERROR(PROPER(CONCATENATE(MID(JOIN("",U479),LEN(JOIN("",U479))-ROW(INDIRECT("1:"&amp;LEN(JOIN("",U479))))+1,1))),""))</f>
        <v>ml</v>
      </c>
      <c r="X479" s="4">
        <f t="shared" si="13"/>
        <v>2</v>
      </c>
      <c r="Y479" s="4" t="b">
        <f t="shared" si="14"/>
        <v>1</v>
      </c>
    </row>
    <row r="480">
      <c r="A480" s="1" t="s">
        <v>145</v>
      </c>
      <c r="B480" s="4" t="str">
        <f>IFERROR(__xludf.DUMMYFUNCTION("SPLIT(A480,"" "")"),"move")</f>
        <v>move</v>
      </c>
      <c r="C480" s="4">
        <f>IFERROR(__xludf.DUMMYFUNCTION("""COMPUTED_VALUE"""),2.0)</f>
        <v>2</v>
      </c>
      <c r="D480" s="4" t="str">
        <f>IFERROR(__xludf.DUMMYFUNCTION("""COMPUTED_VALUE"""),"from")</f>
        <v>from</v>
      </c>
      <c r="E480" s="4">
        <f>IFERROR(__xludf.DUMMYFUNCTION("""COMPUTED_VALUE"""),1.0)</f>
        <v>1</v>
      </c>
      <c r="F480" s="4" t="str">
        <f>IFERROR(__xludf.DUMMYFUNCTION("""COMPUTED_VALUE"""),"to")</f>
        <v>to</v>
      </c>
      <c r="G480" s="4">
        <f>IFERROR(__xludf.DUMMYFUNCTION("""COMPUTED_VALUE"""),5.0)</f>
        <v>5</v>
      </c>
      <c r="I480" s="4">
        <f t="shared" si="15"/>
        <v>470</v>
      </c>
      <c r="K480" s="4" t="str">
        <f t="shared" ref="K480:S480" si="484">IFS(
K$9=$G480, UPPER(K479) &amp; $U479,
K$9=$E480, LEFT(K479,LEN(K479)-LEN($U479)),
1,UPPER(K479)
)</f>
        <v>MSTN</v>
      </c>
      <c r="L480" s="4" t="str">
        <f t="shared" si="484"/>
        <v>LN</v>
      </c>
      <c r="M480" s="4" t="str">
        <f t="shared" si="484"/>
        <v>LWDJFHHMMGFRPHZCNCQPLDPDHWRR</v>
      </c>
      <c r="N480" s="4" t="str">
        <f t="shared" si="484"/>
        <v/>
      </c>
      <c r="O480" s="4" t="str">
        <f t="shared" si="484"/>
        <v>VMRCQLBlm</v>
      </c>
      <c r="P480" s="4" t="str">
        <f t="shared" si="484"/>
        <v/>
      </c>
      <c r="Q480" s="4" t="str">
        <f t="shared" si="484"/>
        <v>QL</v>
      </c>
      <c r="R480" s="4" t="str">
        <f t="shared" si="484"/>
        <v>GBJTQGHGD</v>
      </c>
      <c r="S480" s="4" t="str">
        <f t="shared" si="484"/>
        <v>VT</v>
      </c>
      <c r="U480" s="4" t="str">
        <f t="shared" si="12"/>
        <v>l</v>
      </c>
      <c r="V480" s="4" t="str">
        <f t="array" ref="V480">LOWER(IFERROR(PROPER(CONCATENATE(MID(JOIN("",U480),LEN(JOIN("",U480))-ROW(INDIRECT("1:"&amp;LEN(JOIN("",U480))))+1,1))),""))</f>
        <v>l</v>
      </c>
      <c r="X480" s="4">
        <f t="shared" si="13"/>
        <v>1</v>
      </c>
      <c r="Y480" s="4" t="b">
        <f t="shared" si="14"/>
        <v>1</v>
      </c>
    </row>
    <row r="481">
      <c r="A481" s="1" t="s">
        <v>198</v>
      </c>
      <c r="B481" s="4" t="str">
        <f>IFERROR(__xludf.DUMMYFUNCTION("SPLIT(A481,"" "")"),"move")</f>
        <v>move</v>
      </c>
      <c r="C481" s="4">
        <f>IFERROR(__xludf.DUMMYFUNCTION("""COMPUTED_VALUE"""),1.0)</f>
        <v>1</v>
      </c>
      <c r="D481" s="4" t="str">
        <f>IFERROR(__xludf.DUMMYFUNCTION("""COMPUTED_VALUE"""),"from")</f>
        <v>from</v>
      </c>
      <c r="E481" s="4">
        <f>IFERROR(__xludf.DUMMYFUNCTION("""COMPUTED_VALUE"""),7.0)</f>
        <v>7</v>
      </c>
      <c r="F481" s="4" t="str">
        <f>IFERROR(__xludf.DUMMYFUNCTION("""COMPUTED_VALUE"""),"to")</f>
        <v>to</v>
      </c>
      <c r="G481" s="4">
        <f>IFERROR(__xludf.DUMMYFUNCTION("""COMPUTED_VALUE"""),9.0)</f>
        <v>9</v>
      </c>
      <c r="I481" s="4">
        <f t="shared" si="15"/>
        <v>471</v>
      </c>
      <c r="K481" s="4" t="str">
        <f t="shared" ref="K481:S481" si="485">IFS(
K$9=$G481, UPPER(K480) &amp; $U480,
K$9=$E481, LEFT(K480,LEN(K480)-LEN($U480)),
1,UPPER(K480)
)</f>
        <v>MSTN</v>
      </c>
      <c r="L481" s="4" t="str">
        <f t="shared" si="485"/>
        <v>LN</v>
      </c>
      <c r="M481" s="4" t="str">
        <f t="shared" si="485"/>
        <v>LWDJFHHMMGFRPHZCNCQPLDPDHWRR</v>
      </c>
      <c r="N481" s="4" t="str">
        <f t="shared" si="485"/>
        <v/>
      </c>
      <c r="O481" s="4" t="str">
        <f t="shared" si="485"/>
        <v>VMRCQLBLM</v>
      </c>
      <c r="P481" s="4" t="str">
        <f t="shared" si="485"/>
        <v/>
      </c>
      <c r="Q481" s="4" t="str">
        <f t="shared" si="485"/>
        <v>Q</v>
      </c>
      <c r="R481" s="4" t="str">
        <f t="shared" si="485"/>
        <v>GBJTQGHGD</v>
      </c>
      <c r="S481" s="4" t="str">
        <f t="shared" si="485"/>
        <v>VTl</v>
      </c>
      <c r="U481" s="4" t="str">
        <f t="shared" si="12"/>
        <v>n</v>
      </c>
      <c r="V481" s="4" t="str">
        <f t="array" ref="V481">LOWER(IFERROR(PROPER(CONCATENATE(MID(JOIN("",U481),LEN(JOIN("",U481))-ROW(INDIRECT("1:"&amp;LEN(JOIN("",U481))))+1,1))),""))</f>
        <v>n</v>
      </c>
      <c r="X481" s="4">
        <f t="shared" si="13"/>
        <v>1</v>
      </c>
      <c r="Y481" s="4" t="b">
        <f t="shared" si="14"/>
        <v>1</v>
      </c>
    </row>
    <row r="482">
      <c r="A482" s="1" t="s">
        <v>228</v>
      </c>
      <c r="B482" s="4" t="str">
        <f>IFERROR(__xludf.DUMMYFUNCTION("SPLIT(A482,"" "")"),"move")</f>
        <v>move</v>
      </c>
      <c r="C482" s="4">
        <f>IFERROR(__xludf.DUMMYFUNCTION("""COMPUTED_VALUE"""),1.0)</f>
        <v>1</v>
      </c>
      <c r="D482" s="4" t="str">
        <f>IFERROR(__xludf.DUMMYFUNCTION("""COMPUTED_VALUE"""),"from")</f>
        <v>from</v>
      </c>
      <c r="E482" s="4">
        <f>IFERROR(__xludf.DUMMYFUNCTION("""COMPUTED_VALUE"""),1.0)</f>
        <v>1</v>
      </c>
      <c r="F482" s="4" t="str">
        <f>IFERROR(__xludf.DUMMYFUNCTION("""COMPUTED_VALUE"""),"to")</f>
        <v>to</v>
      </c>
      <c r="G482" s="4">
        <f>IFERROR(__xludf.DUMMYFUNCTION("""COMPUTED_VALUE"""),9.0)</f>
        <v>9</v>
      </c>
      <c r="I482" s="4">
        <f t="shared" si="15"/>
        <v>472</v>
      </c>
      <c r="K482" s="4" t="str">
        <f t="shared" ref="K482:S482" si="486">IFS(
K$9=$G482, UPPER(K481) &amp; $U481,
K$9=$E482, LEFT(K481,LEN(K481)-LEN($U481)),
1,UPPER(K481)
)</f>
        <v>MST</v>
      </c>
      <c r="L482" s="4" t="str">
        <f t="shared" si="486"/>
        <v>LN</v>
      </c>
      <c r="M482" s="4" t="str">
        <f t="shared" si="486"/>
        <v>LWDJFHHMMGFRPHZCNCQPLDPDHWRR</v>
      </c>
      <c r="N482" s="4" t="str">
        <f t="shared" si="486"/>
        <v/>
      </c>
      <c r="O482" s="4" t="str">
        <f t="shared" si="486"/>
        <v>VMRCQLBLM</v>
      </c>
      <c r="P482" s="4" t="str">
        <f t="shared" si="486"/>
        <v/>
      </c>
      <c r="Q482" s="4" t="str">
        <f t="shared" si="486"/>
        <v>Q</v>
      </c>
      <c r="R482" s="4" t="str">
        <f t="shared" si="486"/>
        <v>GBJTQGHGD</v>
      </c>
      <c r="S482" s="4" t="str">
        <f t="shared" si="486"/>
        <v>VTLn</v>
      </c>
      <c r="U482" s="4" t="str">
        <f t="shared" si="12"/>
        <v>cqlblm</v>
      </c>
      <c r="V482" s="4" t="str">
        <f t="array" ref="V482">LOWER(IFERROR(PROPER(CONCATENATE(MID(JOIN("",U482),LEN(JOIN("",U482))-ROW(INDIRECT("1:"&amp;LEN(JOIN("",U482))))+1,1))),""))</f>
        <v>mlblqc</v>
      </c>
      <c r="X482" s="4">
        <f t="shared" si="13"/>
        <v>6</v>
      </c>
      <c r="Y482" s="4" t="b">
        <f t="shared" si="14"/>
        <v>1</v>
      </c>
    </row>
    <row r="483">
      <c r="A483" s="1" t="s">
        <v>127</v>
      </c>
      <c r="B483" s="4" t="str">
        <f>IFERROR(__xludf.DUMMYFUNCTION("SPLIT(A483,"" "")"),"move")</f>
        <v>move</v>
      </c>
      <c r="C483" s="4">
        <f>IFERROR(__xludf.DUMMYFUNCTION("""COMPUTED_VALUE"""),6.0)</f>
        <v>6</v>
      </c>
      <c r="D483" s="4" t="str">
        <f>IFERROR(__xludf.DUMMYFUNCTION("""COMPUTED_VALUE"""),"from")</f>
        <v>from</v>
      </c>
      <c r="E483" s="4">
        <f>IFERROR(__xludf.DUMMYFUNCTION("""COMPUTED_VALUE"""),5.0)</f>
        <v>5</v>
      </c>
      <c r="F483" s="4" t="str">
        <f>IFERROR(__xludf.DUMMYFUNCTION("""COMPUTED_VALUE"""),"to")</f>
        <v>to</v>
      </c>
      <c r="G483" s="4">
        <f>IFERROR(__xludf.DUMMYFUNCTION("""COMPUTED_VALUE"""),3.0)</f>
        <v>3</v>
      </c>
      <c r="I483" s="4">
        <f t="shared" si="15"/>
        <v>473</v>
      </c>
      <c r="K483" s="4" t="str">
        <f t="shared" ref="K483:S483" si="487">IFS(
K$9=$G483, UPPER(K482) &amp; $U482,
K$9=$E483, LEFT(K482,LEN(K482)-LEN($U482)),
1,UPPER(K482)
)</f>
        <v>MST</v>
      </c>
      <c r="L483" s="4" t="str">
        <f t="shared" si="487"/>
        <v>LN</v>
      </c>
      <c r="M483" s="4" t="str">
        <f t="shared" si="487"/>
        <v>LWDJFHHMMGFRPHZCNCQPLDPDHWRRcqlblm</v>
      </c>
      <c r="N483" s="4" t="str">
        <f t="shared" si="487"/>
        <v/>
      </c>
      <c r="O483" s="4" t="str">
        <f t="shared" si="487"/>
        <v>VMR</v>
      </c>
      <c r="P483" s="4" t="str">
        <f t="shared" si="487"/>
        <v/>
      </c>
      <c r="Q483" s="4" t="str">
        <f t="shared" si="487"/>
        <v>Q</v>
      </c>
      <c r="R483" s="4" t="str">
        <f t="shared" si="487"/>
        <v>GBJTQGHGD</v>
      </c>
      <c r="S483" s="4" t="str">
        <f t="shared" si="487"/>
        <v>VTLN</v>
      </c>
      <c r="U483" s="4" t="str">
        <f t="shared" si="12"/>
        <v>vmr</v>
      </c>
      <c r="V483" s="4" t="str">
        <f t="array" ref="V483">LOWER(IFERROR(PROPER(CONCATENATE(MID(JOIN("",U483),LEN(JOIN("",U483))-ROW(INDIRECT("1:"&amp;LEN(JOIN("",U483))))+1,1))),""))</f>
        <v>rmv</v>
      </c>
      <c r="X483" s="4">
        <f t="shared" si="13"/>
        <v>3</v>
      </c>
      <c r="Y483" s="4" t="b">
        <f t="shared" si="14"/>
        <v>1</v>
      </c>
    </row>
    <row r="484">
      <c r="A484" s="1" t="s">
        <v>347</v>
      </c>
      <c r="B484" s="4" t="str">
        <f>IFERROR(__xludf.DUMMYFUNCTION("SPLIT(A484,"" "")"),"move")</f>
        <v>move</v>
      </c>
      <c r="C484" s="4">
        <f>IFERROR(__xludf.DUMMYFUNCTION("""COMPUTED_VALUE"""),3.0)</f>
        <v>3</v>
      </c>
      <c r="D484" s="4" t="str">
        <f>IFERROR(__xludf.DUMMYFUNCTION("""COMPUTED_VALUE"""),"from")</f>
        <v>from</v>
      </c>
      <c r="E484" s="4">
        <f>IFERROR(__xludf.DUMMYFUNCTION("""COMPUTED_VALUE"""),5.0)</f>
        <v>5</v>
      </c>
      <c r="F484" s="4" t="str">
        <f>IFERROR(__xludf.DUMMYFUNCTION("""COMPUTED_VALUE"""),"to")</f>
        <v>to</v>
      </c>
      <c r="G484" s="4">
        <f>IFERROR(__xludf.DUMMYFUNCTION("""COMPUTED_VALUE"""),1.0)</f>
        <v>1</v>
      </c>
      <c r="I484" s="4">
        <f t="shared" si="15"/>
        <v>474</v>
      </c>
      <c r="K484" s="4" t="str">
        <f t="shared" ref="K484:S484" si="488">IFS(
K$9=$G484, UPPER(K483) &amp; $U483,
K$9=$E484, LEFT(K483,LEN(K483)-LEN($U483)),
1,UPPER(K483)
)</f>
        <v>MSTvmr</v>
      </c>
      <c r="L484" s="4" t="str">
        <f t="shared" si="488"/>
        <v>LN</v>
      </c>
      <c r="M484" s="4" t="str">
        <f t="shared" si="488"/>
        <v>LWDJFHHMMGFRPHZCNCQPLDPDHWRRCQLBLM</v>
      </c>
      <c r="N484" s="4" t="str">
        <f t="shared" si="488"/>
        <v/>
      </c>
      <c r="O484" s="4" t="str">
        <f t="shared" si="488"/>
        <v/>
      </c>
      <c r="P484" s="4" t="str">
        <f t="shared" si="488"/>
        <v/>
      </c>
      <c r="Q484" s="4" t="str">
        <f t="shared" si="488"/>
        <v>Q</v>
      </c>
      <c r="R484" s="4" t="str">
        <f t="shared" si="488"/>
        <v>GBJTQGHGD</v>
      </c>
      <c r="S484" s="4" t="str">
        <f t="shared" si="488"/>
        <v>VTLN</v>
      </c>
      <c r="U484" s="4" t="str">
        <f t="shared" si="12"/>
        <v>ln</v>
      </c>
      <c r="V484" s="4" t="str">
        <f t="array" ref="V484">LOWER(IFERROR(PROPER(CONCATENATE(MID(JOIN("",U484),LEN(JOIN("",U484))-ROW(INDIRECT("1:"&amp;LEN(JOIN("",U484))))+1,1))),""))</f>
        <v>nl</v>
      </c>
      <c r="X484" s="4">
        <f t="shared" si="13"/>
        <v>2</v>
      </c>
      <c r="Y484" s="4" t="b">
        <f t="shared" si="14"/>
        <v>1</v>
      </c>
    </row>
    <row r="485">
      <c r="A485" s="1" t="s">
        <v>261</v>
      </c>
      <c r="B485" s="4" t="str">
        <f>IFERROR(__xludf.DUMMYFUNCTION("SPLIT(A485,"" "")"),"move")</f>
        <v>move</v>
      </c>
      <c r="C485" s="4">
        <f>IFERROR(__xludf.DUMMYFUNCTION("""COMPUTED_VALUE"""),2.0)</f>
        <v>2</v>
      </c>
      <c r="D485" s="4" t="str">
        <f>IFERROR(__xludf.DUMMYFUNCTION("""COMPUTED_VALUE"""),"from")</f>
        <v>from</v>
      </c>
      <c r="E485" s="4">
        <f>IFERROR(__xludf.DUMMYFUNCTION("""COMPUTED_VALUE"""),2.0)</f>
        <v>2</v>
      </c>
      <c r="F485" s="4" t="str">
        <f>IFERROR(__xludf.DUMMYFUNCTION("""COMPUTED_VALUE"""),"to")</f>
        <v>to</v>
      </c>
      <c r="G485" s="4">
        <f>IFERROR(__xludf.DUMMYFUNCTION("""COMPUTED_VALUE"""),8.0)</f>
        <v>8</v>
      </c>
      <c r="I485" s="4">
        <f t="shared" si="15"/>
        <v>475</v>
      </c>
      <c r="K485" s="4" t="str">
        <f t="shared" ref="K485:S485" si="489">IFS(
K$9=$G485, UPPER(K484) &amp; $U484,
K$9=$E485, LEFT(K484,LEN(K484)-LEN($U484)),
1,UPPER(K484)
)</f>
        <v>MSTVMR</v>
      </c>
      <c r="L485" s="4" t="str">
        <f t="shared" si="489"/>
        <v/>
      </c>
      <c r="M485" s="4" t="str">
        <f t="shared" si="489"/>
        <v>LWDJFHHMMGFRPHZCNCQPLDPDHWRRCQLBLM</v>
      </c>
      <c r="N485" s="4" t="str">
        <f t="shared" si="489"/>
        <v/>
      </c>
      <c r="O485" s="4" t="str">
        <f t="shared" si="489"/>
        <v/>
      </c>
      <c r="P485" s="4" t="str">
        <f t="shared" si="489"/>
        <v/>
      </c>
      <c r="Q485" s="4" t="str">
        <f t="shared" si="489"/>
        <v>Q</v>
      </c>
      <c r="R485" s="4" t="str">
        <f t="shared" si="489"/>
        <v>GBJTQGHGDln</v>
      </c>
      <c r="S485" s="4" t="str">
        <f t="shared" si="489"/>
        <v>VTLN</v>
      </c>
      <c r="U485" s="4" t="str">
        <f t="shared" si="12"/>
        <v>qghgdln</v>
      </c>
      <c r="V485" s="4" t="str">
        <f t="array" ref="V485">LOWER(IFERROR(PROPER(CONCATENATE(MID(JOIN("",U485),LEN(JOIN("",U485))-ROW(INDIRECT("1:"&amp;LEN(JOIN("",U485))))+1,1))),""))</f>
        <v>nldghgq</v>
      </c>
      <c r="X485" s="4">
        <f t="shared" si="13"/>
        <v>7</v>
      </c>
      <c r="Y485" s="4" t="b">
        <f t="shared" si="14"/>
        <v>1</v>
      </c>
    </row>
    <row r="486">
      <c r="A486" s="1" t="s">
        <v>348</v>
      </c>
      <c r="B486" s="4" t="str">
        <f>IFERROR(__xludf.DUMMYFUNCTION("SPLIT(A486,"" "")"),"move")</f>
        <v>move</v>
      </c>
      <c r="C486" s="4">
        <f>IFERROR(__xludf.DUMMYFUNCTION("""COMPUTED_VALUE"""),7.0)</f>
        <v>7</v>
      </c>
      <c r="D486" s="4" t="str">
        <f>IFERROR(__xludf.DUMMYFUNCTION("""COMPUTED_VALUE"""),"from")</f>
        <v>from</v>
      </c>
      <c r="E486" s="4">
        <f>IFERROR(__xludf.DUMMYFUNCTION("""COMPUTED_VALUE"""),8.0)</f>
        <v>8</v>
      </c>
      <c r="F486" s="4" t="str">
        <f>IFERROR(__xludf.DUMMYFUNCTION("""COMPUTED_VALUE"""),"to")</f>
        <v>to</v>
      </c>
      <c r="G486" s="4">
        <f>IFERROR(__xludf.DUMMYFUNCTION("""COMPUTED_VALUE"""),3.0)</f>
        <v>3</v>
      </c>
      <c r="I486" s="4">
        <f t="shared" si="15"/>
        <v>476</v>
      </c>
      <c r="K486" s="4" t="str">
        <f t="shared" ref="K486:S486" si="490">IFS(
K$9=$G486, UPPER(K485) &amp; $U485,
K$9=$E486, LEFT(K485,LEN(K485)-LEN($U485)),
1,UPPER(K485)
)</f>
        <v>MSTVMR</v>
      </c>
      <c r="L486" s="4" t="str">
        <f t="shared" si="490"/>
        <v/>
      </c>
      <c r="M486" s="4" t="str">
        <f t="shared" si="490"/>
        <v>LWDJFHHMMGFRPHZCNCQPLDPDHWRRCQLBLMqghgdln</v>
      </c>
      <c r="N486" s="4" t="str">
        <f t="shared" si="490"/>
        <v/>
      </c>
      <c r="O486" s="4" t="str">
        <f t="shared" si="490"/>
        <v/>
      </c>
      <c r="P486" s="4" t="str">
        <f t="shared" si="490"/>
        <v/>
      </c>
      <c r="Q486" s="4" t="str">
        <f t="shared" si="490"/>
        <v>Q</v>
      </c>
      <c r="R486" s="4" t="str">
        <f t="shared" si="490"/>
        <v>GBJT</v>
      </c>
      <c r="S486" s="4" t="str">
        <f t="shared" si="490"/>
        <v>VTLN</v>
      </c>
      <c r="U486" s="4" t="str">
        <f t="shared" si="12"/>
        <v>qghgdln</v>
      </c>
      <c r="V486" s="4" t="str">
        <f t="array" ref="V486">LOWER(IFERROR(PROPER(CONCATENATE(MID(JOIN("",U486),LEN(JOIN("",U486))-ROW(INDIRECT("1:"&amp;LEN(JOIN("",U486))))+1,1))),""))</f>
        <v>nldghgq</v>
      </c>
      <c r="X486" s="4">
        <f t="shared" si="13"/>
        <v>7</v>
      </c>
      <c r="Y486" s="4" t="b">
        <f t="shared" si="14"/>
        <v>1</v>
      </c>
    </row>
    <row r="487">
      <c r="A487" s="1" t="s">
        <v>349</v>
      </c>
      <c r="B487" s="4" t="str">
        <f>IFERROR(__xludf.DUMMYFUNCTION("SPLIT(A487,"" "")"),"move")</f>
        <v>move</v>
      </c>
      <c r="C487" s="4">
        <f>IFERROR(__xludf.DUMMYFUNCTION("""COMPUTED_VALUE"""),7.0)</f>
        <v>7</v>
      </c>
      <c r="D487" s="4" t="str">
        <f>IFERROR(__xludf.DUMMYFUNCTION("""COMPUTED_VALUE"""),"from")</f>
        <v>from</v>
      </c>
      <c r="E487" s="4">
        <f>IFERROR(__xludf.DUMMYFUNCTION("""COMPUTED_VALUE"""),3.0)</f>
        <v>3</v>
      </c>
      <c r="F487" s="4" t="str">
        <f>IFERROR(__xludf.DUMMYFUNCTION("""COMPUTED_VALUE"""),"to")</f>
        <v>to</v>
      </c>
      <c r="G487" s="4">
        <f>IFERROR(__xludf.DUMMYFUNCTION("""COMPUTED_VALUE"""),7.0)</f>
        <v>7</v>
      </c>
      <c r="I487" s="4">
        <f t="shared" si="15"/>
        <v>477</v>
      </c>
      <c r="K487" s="4" t="str">
        <f t="shared" ref="K487:S487" si="491">IFS(
K$9=$G487, UPPER(K486) &amp; $U486,
K$9=$E487, LEFT(K486,LEN(K486)-LEN($U486)),
1,UPPER(K486)
)</f>
        <v>MSTVMR</v>
      </c>
      <c r="L487" s="4" t="str">
        <f t="shared" si="491"/>
        <v/>
      </c>
      <c r="M487" s="4" t="str">
        <f t="shared" si="491"/>
        <v>LWDJFHHMMGFRPHZCNCQPLDPDHWRRCQLBLM</v>
      </c>
      <c r="N487" s="4" t="str">
        <f t="shared" si="491"/>
        <v/>
      </c>
      <c r="O487" s="4" t="str">
        <f t="shared" si="491"/>
        <v/>
      </c>
      <c r="P487" s="4" t="str">
        <f t="shared" si="491"/>
        <v/>
      </c>
      <c r="Q487" s="4" t="str">
        <f t="shared" si="491"/>
        <v>Qqghgdln</v>
      </c>
      <c r="R487" s="4" t="str">
        <f t="shared" si="491"/>
        <v>GBJT</v>
      </c>
      <c r="S487" s="4" t="str">
        <f t="shared" si="491"/>
        <v>VTLN</v>
      </c>
      <c r="U487" s="4" t="str">
        <f t="shared" si="12"/>
        <v>tvmr</v>
      </c>
      <c r="V487" s="4" t="str">
        <f t="array" ref="V487">LOWER(IFERROR(PROPER(CONCATENATE(MID(JOIN("",U487),LEN(JOIN("",U487))-ROW(INDIRECT("1:"&amp;LEN(JOIN("",U487))))+1,1))),""))</f>
        <v>rmvt</v>
      </c>
      <c r="X487" s="4">
        <f t="shared" si="13"/>
        <v>4</v>
      </c>
      <c r="Y487" s="4" t="b">
        <f t="shared" si="14"/>
        <v>1</v>
      </c>
    </row>
    <row r="488">
      <c r="A488" s="1" t="s">
        <v>133</v>
      </c>
      <c r="B488" s="4" t="str">
        <f>IFERROR(__xludf.DUMMYFUNCTION("SPLIT(A488,"" "")"),"move")</f>
        <v>move</v>
      </c>
      <c r="C488" s="4">
        <f>IFERROR(__xludf.DUMMYFUNCTION("""COMPUTED_VALUE"""),4.0)</f>
        <v>4</v>
      </c>
      <c r="D488" s="4" t="str">
        <f>IFERROR(__xludf.DUMMYFUNCTION("""COMPUTED_VALUE"""),"from")</f>
        <v>from</v>
      </c>
      <c r="E488" s="4">
        <f>IFERROR(__xludf.DUMMYFUNCTION("""COMPUTED_VALUE"""),1.0)</f>
        <v>1</v>
      </c>
      <c r="F488" s="4" t="str">
        <f>IFERROR(__xludf.DUMMYFUNCTION("""COMPUTED_VALUE"""),"to")</f>
        <v>to</v>
      </c>
      <c r="G488" s="4">
        <f>IFERROR(__xludf.DUMMYFUNCTION("""COMPUTED_VALUE"""),9.0)</f>
        <v>9</v>
      </c>
      <c r="I488" s="4">
        <f t="shared" si="15"/>
        <v>478</v>
      </c>
      <c r="K488" s="4" t="str">
        <f t="shared" ref="K488:S488" si="492">IFS(
K$9=$G488, UPPER(K487) &amp; $U487,
K$9=$E488, LEFT(K487,LEN(K487)-LEN($U487)),
1,UPPER(K487)
)</f>
        <v>MS</v>
      </c>
      <c r="L488" s="4" t="str">
        <f t="shared" si="492"/>
        <v/>
      </c>
      <c r="M488" s="4" t="str">
        <f t="shared" si="492"/>
        <v>LWDJFHHMMGFRPHZCNCQPLDPDHWRRCQLBLM</v>
      </c>
      <c r="N488" s="4" t="str">
        <f t="shared" si="492"/>
        <v/>
      </c>
      <c r="O488" s="4" t="str">
        <f t="shared" si="492"/>
        <v/>
      </c>
      <c r="P488" s="4" t="str">
        <f t="shared" si="492"/>
        <v/>
      </c>
      <c r="Q488" s="4" t="str">
        <f t="shared" si="492"/>
        <v>QQGHGDLN</v>
      </c>
      <c r="R488" s="4" t="str">
        <f t="shared" si="492"/>
        <v>GBJT</v>
      </c>
      <c r="S488" s="4" t="str">
        <f t="shared" si="492"/>
        <v>VTLNtvmr</v>
      </c>
      <c r="U488" s="4" t="str">
        <f t="shared" si="12"/>
        <v>t</v>
      </c>
      <c r="V488" s="4" t="str">
        <f t="array" ref="V488">LOWER(IFERROR(PROPER(CONCATENATE(MID(JOIN("",U488),LEN(JOIN("",U488))-ROW(INDIRECT("1:"&amp;LEN(JOIN("",U488))))+1,1))),""))</f>
        <v>t</v>
      </c>
      <c r="X488" s="4">
        <f t="shared" si="13"/>
        <v>1</v>
      </c>
      <c r="Y488" s="4" t="b">
        <f t="shared" si="14"/>
        <v>1</v>
      </c>
    </row>
    <row r="489">
      <c r="A489" s="1" t="s">
        <v>95</v>
      </c>
      <c r="B489" s="4" t="str">
        <f>IFERROR(__xludf.DUMMYFUNCTION("SPLIT(A489,"" "")"),"move")</f>
        <v>move</v>
      </c>
      <c r="C489" s="4">
        <f>IFERROR(__xludf.DUMMYFUNCTION("""COMPUTED_VALUE"""),1.0)</f>
        <v>1</v>
      </c>
      <c r="D489" s="4" t="str">
        <f>IFERROR(__xludf.DUMMYFUNCTION("""COMPUTED_VALUE"""),"from")</f>
        <v>from</v>
      </c>
      <c r="E489" s="4">
        <f>IFERROR(__xludf.DUMMYFUNCTION("""COMPUTED_VALUE"""),8.0)</f>
        <v>8</v>
      </c>
      <c r="F489" s="4" t="str">
        <f>IFERROR(__xludf.DUMMYFUNCTION("""COMPUTED_VALUE"""),"to")</f>
        <v>to</v>
      </c>
      <c r="G489" s="4">
        <f>IFERROR(__xludf.DUMMYFUNCTION("""COMPUTED_VALUE"""),9.0)</f>
        <v>9</v>
      </c>
      <c r="I489" s="4">
        <f t="shared" si="15"/>
        <v>479</v>
      </c>
      <c r="K489" s="4" t="str">
        <f t="shared" ref="K489:S489" si="493">IFS(
K$9=$G489, UPPER(K488) &amp; $U488,
K$9=$E489, LEFT(K488,LEN(K488)-LEN($U488)),
1,UPPER(K488)
)</f>
        <v>MS</v>
      </c>
      <c r="L489" s="4" t="str">
        <f t="shared" si="493"/>
        <v/>
      </c>
      <c r="M489" s="4" t="str">
        <f t="shared" si="493"/>
        <v>LWDJFHHMMGFRPHZCNCQPLDPDHWRRCQLBLM</v>
      </c>
      <c r="N489" s="4" t="str">
        <f t="shared" si="493"/>
        <v/>
      </c>
      <c r="O489" s="4" t="str">
        <f t="shared" si="493"/>
        <v/>
      </c>
      <c r="P489" s="4" t="str">
        <f t="shared" si="493"/>
        <v/>
      </c>
      <c r="Q489" s="4" t="str">
        <f t="shared" si="493"/>
        <v>QQGHGDLN</v>
      </c>
      <c r="R489" s="4" t="str">
        <f t="shared" si="493"/>
        <v>GBJ</v>
      </c>
      <c r="S489" s="4" t="str">
        <f t="shared" si="493"/>
        <v>VTLNTVMRt</v>
      </c>
      <c r="U489" s="4" t="str">
        <f t="shared" si="12"/>
        <v>bj</v>
      </c>
      <c r="V489" s="4" t="str">
        <f t="array" ref="V489">LOWER(IFERROR(PROPER(CONCATENATE(MID(JOIN("",U489),LEN(JOIN("",U489))-ROW(INDIRECT("1:"&amp;LEN(JOIN("",U489))))+1,1))),""))</f>
        <v>jb</v>
      </c>
      <c r="X489" s="4">
        <f t="shared" si="13"/>
        <v>2</v>
      </c>
      <c r="Y489" s="4" t="b">
        <f t="shared" si="14"/>
        <v>1</v>
      </c>
    </row>
    <row r="490">
      <c r="A490" s="1" t="s">
        <v>328</v>
      </c>
      <c r="B490" s="4" t="str">
        <f>IFERROR(__xludf.DUMMYFUNCTION("SPLIT(A490,"" "")"),"move")</f>
        <v>move</v>
      </c>
      <c r="C490" s="4">
        <f>IFERROR(__xludf.DUMMYFUNCTION("""COMPUTED_VALUE"""),2.0)</f>
        <v>2</v>
      </c>
      <c r="D490" s="4" t="str">
        <f>IFERROR(__xludf.DUMMYFUNCTION("""COMPUTED_VALUE"""),"from")</f>
        <v>from</v>
      </c>
      <c r="E490" s="4">
        <f>IFERROR(__xludf.DUMMYFUNCTION("""COMPUTED_VALUE"""),8.0)</f>
        <v>8</v>
      </c>
      <c r="F490" s="4" t="str">
        <f>IFERROR(__xludf.DUMMYFUNCTION("""COMPUTED_VALUE"""),"to")</f>
        <v>to</v>
      </c>
      <c r="G490" s="4">
        <f>IFERROR(__xludf.DUMMYFUNCTION("""COMPUTED_VALUE"""),1.0)</f>
        <v>1</v>
      </c>
      <c r="I490" s="4">
        <f t="shared" si="15"/>
        <v>480</v>
      </c>
      <c r="K490" s="4" t="str">
        <f t="shared" ref="K490:S490" si="494">IFS(
K$9=$G490, UPPER(K489) &amp; $U489,
K$9=$E490, LEFT(K489,LEN(K489)-LEN($U489)),
1,UPPER(K489)
)</f>
        <v>MSbj</v>
      </c>
      <c r="L490" s="4" t="str">
        <f t="shared" si="494"/>
        <v/>
      </c>
      <c r="M490" s="4" t="str">
        <f t="shared" si="494"/>
        <v>LWDJFHHMMGFRPHZCNCQPLDPDHWRRCQLBLM</v>
      </c>
      <c r="N490" s="4" t="str">
        <f t="shared" si="494"/>
        <v/>
      </c>
      <c r="O490" s="4" t="str">
        <f t="shared" si="494"/>
        <v/>
      </c>
      <c r="P490" s="4" t="str">
        <f t="shared" si="494"/>
        <v/>
      </c>
      <c r="Q490" s="4" t="str">
        <f t="shared" si="494"/>
        <v>QQGHGDLN</v>
      </c>
      <c r="R490" s="4" t="str">
        <f t="shared" si="494"/>
        <v>G</v>
      </c>
      <c r="S490" s="4" t="str">
        <f t="shared" si="494"/>
        <v>VTLNTVMRT</v>
      </c>
      <c r="U490" s="4" t="str">
        <f t="shared" si="12"/>
        <v>g</v>
      </c>
      <c r="V490" s="4" t="str">
        <f t="array" ref="V490">LOWER(IFERROR(PROPER(CONCATENATE(MID(JOIN("",U490),LEN(JOIN("",U490))-ROW(INDIRECT("1:"&amp;LEN(JOIN("",U490))))+1,1))),""))</f>
        <v>g</v>
      </c>
      <c r="X490" s="4">
        <f t="shared" si="13"/>
        <v>1</v>
      </c>
      <c r="Y490" s="4" t="b">
        <f t="shared" si="14"/>
        <v>1</v>
      </c>
    </row>
    <row r="491">
      <c r="A491" s="1" t="s">
        <v>162</v>
      </c>
      <c r="B491" s="4" t="str">
        <f>IFERROR(__xludf.DUMMYFUNCTION("SPLIT(A491,"" "")"),"move")</f>
        <v>move</v>
      </c>
      <c r="C491" s="4">
        <f>IFERROR(__xludf.DUMMYFUNCTION("""COMPUTED_VALUE"""),1.0)</f>
        <v>1</v>
      </c>
      <c r="D491" s="4" t="str">
        <f>IFERROR(__xludf.DUMMYFUNCTION("""COMPUTED_VALUE"""),"from")</f>
        <v>from</v>
      </c>
      <c r="E491" s="4">
        <f>IFERROR(__xludf.DUMMYFUNCTION("""COMPUTED_VALUE"""),8.0)</f>
        <v>8</v>
      </c>
      <c r="F491" s="4" t="str">
        <f>IFERROR(__xludf.DUMMYFUNCTION("""COMPUTED_VALUE"""),"to")</f>
        <v>to</v>
      </c>
      <c r="G491" s="4">
        <f>IFERROR(__xludf.DUMMYFUNCTION("""COMPUTED_VALUE"""),1.0)</f>
        <v>1</v>
      </c>
      <c r="I491" s="4">
        <f t="shared" si="15"/>
        <v>481</v>
      </c>
      <c r="K491" s="4" t="str">
        <f t="shared" ref="K491:S491" si="495">IFS(
K$9=$G491, UPPER(K490) &amp; $U490,
K$9=$E491, LEFT(K490,LEN(K490)-LEN($U490)),
1,UPPER(K490)
)</f>
        <v>MSBJg</v>
      </c>
      <c r="L491" s="4" t="str">
        <f t="shared" si="495"/>
        <v/>
      </c>
      <c r="M491" s="4" t="str">
        <f t="shared" si="495"/>
        <v>LWDJFHHMMGFRPHZCNCQPLDPDHWRRCQLBLM</v>
      </c>
      <c r="N491" s="4" t="str">
        <f t="shared" si="495"/>
        <v/>
      </c>
      <c r="O491" s="4" t="str">
        <f t="shared" si="495"/>
        <v/>
      </c>
      <c r="P491" s="4" t="str">
        <f t="shared" si="495"/>
        <v/>
      </c>
      <c r="Q491" s="4" t="str">
        <f t="shared" si="495"/>
        <v>QQGHGDLN</v>
      </c>
      <c r="R491" s="4" t="str">
        <f t="shared" si="495"/>
        <v/>
      </c>
      <c r="S491" s="4" t="str">
        <f t="shared" si="495"/>
        <v>VTLNTVMRT</v>
      </c>
      <c r="U491" s="4" t="str">
        <f t="shared" si="12"/>
        <v>ghgdln</v>
      </c>
      <c r="V491" s="4" t="str">
        <f t="array" ref="V491">LOWER(IFERROR(PROPER(CONCATENATE(MID(JOIN("",U491),LEN(JOIN("",U491))-ROW(INDIRECT("1:"&amp;LEN(JOIN("",U491))))+1,1))),""))</f>
        <v>nldghg</v>
      </c>
      <c r="X491" s="4">
        <f t="shared" si="13"/>
        <v>6</v>
      </c>
      <c r="Y491" s="4" t="b">
        <f t="shared" si="14"/>
        <v>1</v>
      </c>
    </row>
    <row r="492">
      <c r="A492" s="1" t="s">
        <v>350</v>
      </c>
      <c r="B492" s="4" t="str">
        <f>IFERROR(__xludf.DUMMYFUNCTION("SPLIT(A492,"" "")"),"move")</f>
        <v>move</v>
      </c>
      <c r="C492" s="4">
        <f>IFERROR(__xludf.DUMMYFUNCTION("""COMPUTED_VALUE"""),6.0)</f>
        <v>6</v>
      </c>
      <c r="D492" s="4" t="str">
        <f>IFERROR(__xludf.DUMMYFUNCTION("""COMPUTED_VALUE"""),"from")</f>
        <v>from</v>
      </c>
      <c r="E492" s="4">
        <f>IFERROR(__xludf.DUMMYFUNCTION("""COMPUTED_VALUE"""),7.0)</f>
        <v>7</v>
      </c>
      <c r="F492" s="4" t="str">
        <f>IFERROR(__xludf.DUMMYFUNCTION("""COMPUTED_VALUE"""),"to")</f>
        <v>to</v>
      </c>
      <c r="G492" s="4">
        <f>IFERROR(__xludf.DUMMYFUNCTION("""COMPUTED_VALUE"""),6.0)</f>
        <v>6</v>
      </c>
      <c r="I492" s="4">
        <f t="shared" si="15"/>
        <v>482</v>
      </c>
      <c r="K492" s="4" t="str">
        <f t="shared" ref="K492:S492" si="496">IFS(
K$9=$G492, UPPER(K491) &amp; $U491,
K$9=$E492, LEFT(K491,LEN(K491)-LEN($U491)),
1,UPPER(K491)
)</f>
        <v>MSBJG</v>
      </c>
      <c r="L492" s="4" t="str">
        <f t="shared" si="496"/>
        <v/>
      </c>
      <c r="M492" s="4" t="str">
        <f t="shared" si="496"/>
        <v>LWDJFHHMMGFRPHZCNCQPLDPDHWRRCQLBLM</v>
      </c>
      <c r="N492" s="4" t="str">
        <f t="shared" si="496"/>
        <v/>
      </c>
      <c r="O492" s="4" t="str">
        <f t="shared" si="496"/>
        <v/>
      </c>
      <c r="P492" s="4" t="str">
        <f t="shared" si="496"/>
        <v>ghgdln</v>
      </c>
      <c r="Q492" s="4" t="str">
        <f t="shared" si="496"/>
        <v>QQ</v>
      </c>
      <c r="R492" s="4" t="str">
        <f t="shared" si="496"/>
        <v/>
      </c>
      <c r="S492" s="4" t="str">
        <f t="shared" si="496"/>
        <v>VTLNTVMRT</v>
      </c>
      <c r="U492" s="4" t="str">
        <f t="shared" si="12"/>
        <v>ghgdln</v>
      </c>
      <c r="V492" s="4" t="str">
        <f t="array" ref="V492">LOWER(IFERROR(PROPER(CONCATENATE(MID(JOIN("",U492),LEN(JOIN("",U492))-ROW(INDIRECT("1:"&amp;LEN(JOIN("",U492))))+1,1))),""))</f>
        <v>nldghg</v>
      </c>
      <c r="X492" s="4">
        <f t="shared" si="13"/>
        <v>6</v>
      </c>
      <c r="Y492" s="4" t="b">
        <f t="shared" si="14"/>
        <v>1</v>
      </c>
    </row>
    <row r="493">
      <c r="A493" s="1" t="s">
        <v>220</v>
      </c>
      <c r="B493" s="4" t="str">
        <f>IFERROR(__xludf.DUMMYFUNCTION("SPLIT(A493,"" "")"),"move")</f>
        <v>move</v>
      </c>
      <c r="C493" s="4">
        <f>IFERROR(__xludf.DUMMYFUNCTION("""COMPUTED_VALUE"""),6.0)</f>
        <v>6</v>
      </c>
      <c r="D493" s="4" t="str">
        <f>IFERROR(__xludf.DUMMYFUNCTION("""COMPUTED_VALUE"""),"from")</f>
        <v>from</v>
      </c>
      <c r="E493" s="4">
        <f>IFERROR(__xludf.DUMMYFUNCTION("""COMPUTED_VALUE"""),6.0)</f>
        <v>6</v>
      </c>
      <c r="F493" s="4" t="str">
        <f>IFERROR(__xludf.DUMMYFUNCTION("""COMPUTED_VALUE"""),"to")</f>
        <v>to</v>
      </c>
      <c r="G493" s="4">
        <f>IFERROR(__xludf.DUMMYFUNCTION("""COMPUTED_VALUE"""),5.0)</f>
        <v>5</v>
      </c>
      <c r="I493" s="4">
        <f t="shared" si="15"/>
        <v>483</v>
      </c>
      <c r="K493" s="4" t="str">
        <f t="shared" ref="K493:S493" si="497">IFS(
K$9=$G493, UPPER(K492) &amp; $U492,
K$9=$E493, LEFT(K492,LEN(K492)-LEN($U492)),
1,UPPER(K492)
)</f>
        <v>MSBJG</v>
      </c>
      <c r="L493" s="4" t="str">
        <f t="shared" si="497"/>
        <v/>
      </c>
      <c r="M493" s="4" t="str">
        <f t="shared" si="497"/>
        <v>LWDJFHHMMGFRPHZCNCQPLDPDHWRRCQLBLM</v>
      </c>
      <c r="N493" s="4" t="str">
        <f t="shared" si="497"/>
        <v/>
      </c>
      <c r="O493" s="4" t="str">
        <f t="shared" si="497"/>
        <v>ghgdln</v>
      </c>
      <c r="P493" s="4" t="str">
        <f t="shared" si="497"/>
        <v/>
      </c>
      <c r="Q493" s="4" t="str">
        <f t="shared" si="497"/>
        <v>QQ</v>
      </c>
      <c r="R493" s="4" t="str">
        <f t="shared" si="497"/>
        <v/>
      </c>
      <c r="S493" s="4" t="str">
        <f t="shared" si="497"/>
        <v>VTLNTVMRT</v>
      </c>
      <c r="U493" s="4" t="str">
        <f t="shared" si="12"/>
        <v>cqpldpdhwrrcqlblm</v>
      </c>
      <c r="V493" s="4" t="str">
        <f t="array" ref="V493">LOWER(IFERROR(PROPER(CONCATENATE(MID(JOIN("",U493),LEN(JOIN("",U493))-ROW(INDIRECT("1:"&amp;LEN(JOIN("",U493))))+1,1))),""))</f>
        <v>mlblqcrrwhdpdlpqc</v>
      </c>
      <c r="X493" s="4">
        <f t="shared" si="13"/>
        <v>17</v>
      </c>
      <c r="Y493" s="4" t="b">
        <f t="shared" si="14"/>
        <v>1</v>
      </c>
    </row>
    <row r="494">
      <c r="A494" s="1" t="s">
        <v>351</v>
      </c>
      <c r="B494" s="4" t="str">
        <f>IFERROR(__xludf.DUMMYFUNCTION("SPLIT(A494,"" "")"),"move")</f>
        <v>move</v>
      </c>
      <c r="C494" s="4">
        <f>IFERROR(__xludf.DUMMYFUNCTION("""COMPUTED_VALUE"""),17.0)</f>
        <v>17</v>
      </c>
      <c r="D494" s="4" t="str">
        <f>IFERROR(__xludf.DUMMYFUNCTION("""COMPUTED_VALUE"""),"from")</f>
        <v>from</v>
      </c>
      <c r="E494" s="4">
        <f>IFERROR(__xludf.DUMMYFUNCTION("""COMPUTED_VALUE"""),3.0)</f>
        <v>3</v>
      </c>
      <c r="F494" s="4" t="str">
        <f>IFERROR(__xludf.DUMMYFUNCTION("""COMPUTED_VALUE"""),"to")</f>
        <v>to</v>
      </c>
      <c r="G494" s="4">
        <f>IFERROR(__xludf.DUMMYFUNCTION("""COMPUTED_VALUE"""),6.0)</f>
        <v>6</v>
      </c>
      <c r="I494" s="4">
        <f t="shared" si="15"/>
        <v>484</v>
      </c>
      <c r="K494" s="4" t="str">
        <f t="shared" ref="K494:S494" si="498">IFS(
K$9=$G494, UPPER(K493) &amp; $U493,
K$9=$E494, LEFT(K493,LEN(K493)-LEN($U493)),
1,UPPER(K493)
)</f>
        <v>MSBJG</v>
      </c>
      <c r="L494" s="4" t="str">
        <f t="shared" si="498"/>
        <v/>
      </c>
      <c r="M494" s="4" t="str">
        <f t="shared" si="498"/>
        <v>LWDJFHHMMGFRPHZCN</v>
      </c>
      <c r="N494" s="4" t="str">
        <f t="shared" si="498"/>
        <v/>
      </c>
      <c r="O494" s="4" t="str">
        <f t="shared" si="498"/>
        <v>GHGDLN</v>
      </c>
      <c r="P494" s="4" t="str">
        <f t="shared" si="498"/>
        <v>cqpldpdhwrrcqlblm</v>
      </c>
      <c r="Q494" s="4" t="str">
        <f t="shared" si="498"/>
        <v>QQ</v>
      </c>
      <c r="R494" s="4" t="str">
        <f t="shared" si="498"/>
        <v/>
      </c>
      <c r="S494" s="4" t="str">
        <f t="shared" si="498"/>
        <v>VTLNTVMRT</v>
      </c>
      <c r="U494" s="4" t="str">
        <f t="shared" si="12"/>
        <v>rt</v>
      </c>
      <c r="V494" s="4" t="str">
        <f t="array" ref="V494">LOWER(IFERROR(PROPER(CONCATENATE(MID(JOIN("",U494),LEN(JOIN("",U494))-ROW(INDIRECT("1:"&amp;LEN(JOIN("",U494))))+1,1))),""))</f>
        <v>tr</v>
      </c>
      <c r="X494" s="4">
        <f t="shared" si="13"/>
        <v>2</v>
      </c>
      <c r="Y494" s="4" t="b">
        <f t="shared" si="14"/>
        <v>1</v>
      </c>
    </row>
    <row r="495">
      <c r="A495" s="1" t="s">
        <v>233</v>
      </c>
      <c r="B495" s="4" t="str">
        <f>IFERROR(__xludf.DUMMYFUNCTION("SPLIT(A495,"" "")"),"move")</f>
        <v>move</v>
      </c>
      <c r="C495" s="4">
        <f>IFERROR(__xludf.DUMMYFUNCTION("""COMPUTED_VALUE"""),2.0)</f>
        <v>2</v>
      </c>
      <c r="D495" s="4" t="str">
        <f>IFERROR(__xludf.DUMMYFUNCTION("""COMPUTED_VALUE"""),"from")</f>
        <v>from</v>
      </c>
      <c r="E495" s="4">
        <f>IFERROR(__xludf.DUMMYFUNCTION("""COMPUTED_VALUE"""),9.0)</f>
        <v>9</v>
      </c>
      <c r="F495" s="4" t="str">
        <f>IFERROR(__xludf.DUMMYFUNCTION("""COMPUTED_VALUE"""),"to")</f>
        <v>to</v>
      </c>
      <c r="G495" s="4">
        <f>IFERROR(__xludf.DUMMYFUNCTION("""COMPUTED_VALUE"""),2.0)</f>
        <v>2</v>
      </c>
      <c r="I495" s="4">
        <f t="shared" si="15"/>
        <v>485</v>
      </c>
      <c r="K495" s="4" t="str">
        <f t="shared" ref="K495:S495" si="499">IFS(
K$9=$G495, UPPER(K494) &amp; $U494,
K$9=$E495, LEFT(K494,LEN(K494)-LEN($U494)),
1,UPPER(K494)
)</f>
        <v>MSBJG</v>
      </c>
      <c r="L495" s="4" t="str">
        <f t="shared" si="499"/>
        <v>rt</v>
      </c>
      <c r="M495" s="4" t="str">
        <f t="shared" si="499"/>
        <v>LWDJFHHMMGFRPHZCN</v>
      </c>
      <c r="N495" s="4" t="str">
        <f t="shared" si="499"/>
        <v/>
      </c>
      <c r="O495" s="4" t="str">
        <f t="shared" si="499"/>
        <v>GHGDLN</v>
      </c>
      <c r="P495" s="4" t="str">
        <f t="shared" si="499"/>
        <v>CQPLDPDHWRRCQLBLM</v>
      </c>
      <c r="Q495" s="4" t="str">
        <f t="shared" si="499"/>
        <v>QQ</v>
      </c>
      <c r="R495" s="4" t="str">
        <f t="shared" si="499"/>
        <v/>
      </c>
      <c r="S495" s="4" t="str">
        <f t="shared" si="499"/>
        <v>VTLNTVM</v>
      </c>
      <c r="U495" s="4" t="str">
        <f t="shared" si="12"/>
        <v>jg</v>
      </c>
      <c r="V495" s="4" t="str">
        <f t="array" ref="V495">LOWER(IFERROR(PROPER(CONCATENATE(MID(JOIN("",U495),LEN(JOIN("",U495))-ROW(INDIRECT("1:"&amp;LEN(JOIN("",U495))))+1,1))),""))</f>
        <v>gj</v>
      </c>
      <c r="X495" s="4">
        <f t="shared" si="13"/>
        <v>2</v>
      </c>
      <c r="Y495" s="4" t="b">
        <f t="shared" si="14"/>
        <v>1</v>
      </c>
    </row>
    <row r="496">
      <c r="A496" s="1" t="s">
        <v>352</v>
      </c>
      <c r="B496" s="4" t="str">
        <f>IFERROR(__xludf.DUMMYFUNCTION("SPLIT(A496,"" "")"),"move")</f>
        <v>move</v>
      </c>
      <c r="C496" s="4">
        <f>IFERROR(__xludf.DUMMYFUNCTION("""COMPUTED_VALUE"""),2.0)</f>
        <v>2</v>
      </c>
      <c r="D496" s="4" t="str">
        <f>IFERROR(__xludf.DUMMYFUNCTION("""COMPUTED_VALUE"""),"from")</f>
        <v>from</v>
      </c>
      <c r="E496" s="4">
        <f>IFERROR(__xludf.DUMMYFUNCTION("""COMPUTED_VALUE"""),1.0)</f>
        <v>1</v>
      </c>
      <c r="F496" s="4" t="str">
        <f>IFERROR(__xludf.DUMMYFUNCTION("""COMPUTED_VALUE"""),"to")</f>
        <v>to</v>
      </c>
      <c r="G496" s="4">
        <f>IFERROR(__xludf.DUMMYFUNCTION("""COMPUTED_VALUE"""),4.0)</f>
        <v>4</v>
      </c>
      <c r="I496" s="4">
        <f t="shared" si="15"/>
        <v>486</v>
      </c>
      <c r="K496" s="4" t="str">
        <f t="shared" ref="K496:S496" si="500">IFS(
K$9=$G496, UPPER(K495) &amp; $U495,
K$9=$E496, LEFT(K495,LEN(K495)-LEN($U495)),
1,UPPER(K495)
)</f>
        <v>MSB</v>
      </c>
      <c r="L496" s="4" t="str">
        <f t="shared" si="500"/>
        <v>RT</v>
      </c>
      <c r="M496" s="4" t="str">
        <f t="shared" si="500"/>
        <v>LWDJFHHMMGFRPHZCN</v>
      </c>
      <c r="N496" s="4" t="str">
        <f t="shared" si="500"/>
        <v>jg</v>
      </c>
      <c r="O496" s="4" t="str">
        <f t="shared" si="500"/>
        <v>GHGDLN</v>
      </c>
      <c r="P496" s="4" t="str">
        <f t="shared" si="500"/>
        <v>CQPLDPDHWRRCQLBLM</v>
      </c>
      <c r="Q496" s="4" t="str">
        <f t="shared" si="500"/>
        <v>QQ</v>
      </c>
      <c r="R496" s="4" t="str">
        <f t="shared" si="500"/>
        <v/>
      </c>
      <c r="S496" s="4" t="str">
        <f t="shared" si="500"/>
        <v>VTLNTVM</v>
      </c>
      <c r="U496" s="4" t="str">
        <f t="shared" si="12"/>
        <v>hhmmgfrphzcn</v>
      </c>
      <c r="V496" s="4" t="str">
        <f t="array" ref="V496">LOWER(IFERROR(PROPER(CONCATENATE(MID(JOIN("",U496),LEN(JOIN("",U496))-ROW(INDIRECT("1:"&amp;LEN(JOIN("",U496))))+1,1))),""))</f>
        <v>nczhprfgmmhh</v>
      </c>
      <c r="X496" s="4">
        <f t="shared" si="13"/>
        <v>12</v>
      </c>
      <c r="Y496" s="4" t="b">
        <f t="shared" si="14"/>
        <v>1</v>
      </c>
    </row>
    <row r="497">
      <c r="A497" s="1" t="s">
        <v>353</v>
      </c>
      <c r="B497" s="4" t="str">
        <f>IFERROR(__xludf.DUMMYFUNCTION("SPLIT(A497,"" "")"),"move")</f>
        <v>move</v>
      </c>
      <c r="C497" s="4">
        <f>IFERROR(__xludf.DUMMYFUNCTION("""COMPUTED_VALUE"""),12.0)</f>
        <v>12</v>
      </c>
      <c r="D497" s="4" t="str">
        <f>IFERROR(__xludf.DUMMYFUNCTION("""COMPUTED_VALUE"""),"from")</f>
        <v>from</v>
      </c>
      <c r="E497" s="4">
        <f>IFERROR(__xludf.DUMMYFUNCTION("""COMPUTED_VALUE"""),3.0)</f>
        <v>3</v>
      </c>
      <c r="F497" s="4" t="str">
        <f>IFERROR(__xludf.DUMMYFUNCTION("""COMPUTED_VALUE"""),"to")</f>
        <v>to</v>
      </c>
      <c r="G497" s="4">
        <f>IFERROR(__xludf.DUMMYFUNCTION("""COMPUTED_VALUE"""),8.0)</f>
        <v>8</v>
      </c>
      <c r="I497" s="4">
        <f t="shared" si="15"/>
        <v>487</v>
      </c>
      <c r="K497" s="4" t="str">
        <f t="shared" ref="K497:S497" si="501">IFS(
K$9=$G497, UPPER(K496) &amp; $U496,
K$9=$E497, LEFT(K496,LEN(K496)-LEN($U496)),
1,UPPER(K496)
)</f>
        <v>MSB</v>
      </c>
      <c r="L497" s="4" t="str">
        <f t="shared" si="501"/>
        <v>RT</v>
      </c>
      <c r="M497" s="4" t="str">
        <f t="shared" si="501"/>
        <v>LWDJF</v>
      </c>
      <c r="N497" s="4" t="str">
        <f t="shared" si="501"/>
        <v>JG</v>
      </c>
      <c r="O497" s="4" t="str">
        <f t="shared" si="501"/>
        <v>GHGDLN</v>
      </c>
      <c r="P497" s="4" t="str">
        <f t="shared" si="501"/>
        <v>CQPLDPDHWRRCQLBLM</v>
      </c>
      <c r="Q497" s="4" t="str">
        <f t="shared" si="501"/>
        <v>QQ</v>
      </c>
      <c r="R497" s="4" t="str">
        <f t="shared" si="501"/>
        <v>hhmmgfrphzcn</v>
      </c>
      <c r="S497" s="4" t="str">
        <f t="shared" si="501"/>
        <v>VTLNTVM</v>
      </c>
      <c r="U497" s="4" t="str">
        <f t="shared" si="12"/>
        <v>cqlblm</v>
      </c>
      <c r="V497" s="4" t="str">
        <f t="array" ref="V497">LOWER(IFERROR(PROPER(CONCATENATE(MID(JOIN("",U497),LEN(JOIN("",U497))-ROW(INDIRECT("1:"&amp;LEN(JOIN("",U497))))+1,1))),""))</f>
        <v>mlblqc</v>
      </c>
      <c r="X497" s="4">
        <f t="shared" si="13"/>
        <v>6</v>
      </c>
      <c r="Y497" s="4" t="b">
        <f t="shared" si="14"/>
        <v>1</v>
      </c>
    </row>
    <row r="498">
      <c r="A498" s="1" t="s">
        <v>220</v>
      </c>
      <c r="B498" s="4" t="str">
        <f>IFERROR(__xludf.DUMMYFUNCTION("SPLIT(A498,"" "")"),"move")</f>
        <v>move</v>
      </c>
      <c r="C498" s="4">
        <f>IFERROR(__xludf.DUMMYFUNCTION("""COMPUTED_VALUE"""),6.0)</f>
        <v>6</v>
      </c>
      <c r="D498" s="4" t="str">
        <f>IFERROR(__xludf.DUMMYFUNCTION("""COMPUTED_VALUE"""),"from")</f>
        <v>from</v>
      </c>
      <c r="E498" s="4">
        <f>IFERROR(__xludf.DUMMYFUNCTION("""COMPUTED_VALUE"""),6.0)</f>
        <v>6</v>
      </c>
      <c r="F498" s="4" t="str">
        <f>IFERROR(__xludf.DUMMYFUNCTION("""COMPUTED_VALUE"""),"to")</f>
        <v>to</v>
      </c>
      <c r="G498" s="4">
        <f>IFERROR(__xludf.DUMMYFUNCTION("""COMPUTED_VALUE"""),5.0)</f>
        <v>5</v>
      </c>
      <c r="I498" s="4">
        <f t="shared" si="15"/>
        <v>488</v>
      </c>
      <c r="K498" s="4" t="str">
        <f t="shared" ref="K498:S498" si="502">IFS(
K$9=$G498, UPPER(K497) &amp; $U497,
K$9=$E498, LEFT(K497,LEN(K497)-LEN($U497)),
1,UPPER(K497)
)</f>
        <v>MSB</v>
      </c>
      <c r="L498" s="4" t="str">
        <f t="shared" si="502"/>
        <v>RT</v>
      </c>
      <c r="M498" s="4" t="str">
        <f t="shared" si="502"/>
        <v>LWDJF</v>
      </c>
      <c r="N498" s="4" t="str">
        <f t="shared" si="502"/>
        <v>JG</v>
      </c>
      <c r="O498" s="4" t="str">
        <f t="shared" si="502"/>
        <v>GHGDLNcqlblm</v>
      </c>
      <c r="P498" s="4" t="str">
        <f t="shared" si="502"/>
        <v>CQPLDPDHWRR</v>
      </c>
      <c r="Q498" s="4" t="str">
        <f t="shared" si="502"/>
        <v>QQ</v>
      </c>
      <c r="R498" s="4" t="str">
        <f t="shared" si="502"/>
        <v>HHMMGFRPHZCN</v>
      </c>
      <c r="S498" s="4" t="str">
        <f t="shared" si="502"/>
        <v>VTLNTVM</v>
      </c>
      <c r="U498" s="4" t="str">
        <f t="shared" si="12"/>
        <v>rt</v>
      </c>
      <c r="V498" s="4" t="str">
        <f t="array" ref="V498">LOWER(IFERROR(PROPER(CONCATENATE(MID(JOIN("",U498),LEN(JOIN("",U498))-ROW(INDIRECT("1:"&amp;LEN(JOIN("",U498))))+1,1))),""))</f>
        <v>tr</v>
      </c>
      <c r="X498" s="4">
        <f t="shared" si="13"/>
        <v>2</v>
      </c>
      <c r="Y498" s="4" t="b">
        <f t="shared" si="14"/>
        <v>1</v>
      </c>
    </row>
    <row r="499">
      <c r="A499" s="1" t="s">
        <v>179</v>
      </c>
      <c r="B499" s="4" t="str">
        <f>IFERROR(__xludf.DUMMYFUNCTION("SPLIT(A499,"" "")"),"move")</f>
        <v>move</v>
      </c>
      <c r="C499" s="4">
        <f>IFERROR(__xludf.DUMMYFUNCTION("""COMPUTED_VALUE"""),2.0)</f>
        <v>2</v>
      </c>
      <c r="D499" s="4" t="str">
        <f>IFERROR(__xludf.DUMMYFUNCTION("""COMPUTED_VALUE"""),"from")</f>
        <v>from</v>
      </c>
      <c r="E499" s="4">
        <f>IFERROR(__xludf.DUMMYFUNCTION("""COMPUTED_VALUE"""),2.0)</f>
        <v>2</v>
      </c>
      <c r="F499" s="4" t="str">
        <f>IFERROR(__xludf.DUMMYFUNCTION("""COMPUTED_VALUE"""),"to")</f>
        <v>to</v>
      </c>
      <c r="G499" s="4">
        <f>IFERROR(__xludf.DUMMYFUNCTION("""COMPUTED_VALUE"""),1.0)</f>
        <v>1</v>
      </c>
      <c r="I499" s="4">
        <f t="shared" si="15"/>
        <v>489</v>
      </c>
      <c r="K499" s="4" t="str">
        <f t="shared" ref="K499:S499" si="503">IFS(
K$9=$G499, UPPER(K498) &amp; $U498,
K$9=$E499, LEFT(K498,LEN(K498)-LEN($U498)),
1,UPPER(K498)
)</f>
        <v>MSBrt</v>
      </c>
      <c r="L499" s="4" t="str">
        <f t="shared" si="503"/>
        <v/>
      </c>
      <c r="M499" s="4" t="str">
        <f t="shared" si="503"/>
        <v>LWDJF</v>
      </c>
      <c r="N499" s="4" t="str">
        <f t="shared" si="503"/>
        <v>JG</v>
      </c>
      <c r="O499" s="4" t="str">
        <f t="shared" si="503"/>
        <v>GHGDLNCQLBLM</v>
      </c>
      <c r="P499" s="4" t="str">
        <f t="shared" si="503"/>
        <v>CQPLDPDHWRR</v>
      </c>
      <c r="Q499" s="4" t="str">
        <f t="shared" si="503"/>
        <v>QQ</v>
      </c>
      <c r="R499" s="4" t="str">
        <f t="shared" si="503"/>
        <v>HHMMGFRPHZCN</v>
      </c>
      <c r="S499" s="4" t="str">
        <f t="shared" si="503"/>
        <v>VTLNTVM</v>
      </c>
      <c r="U499" s="4" t="str">
        <f t="shared" si="12"/>
        <v>ntvm</v>
      </c>
      <c r="V499" s="4" t="str">
        <f t="array" ref="V499">LOWER(IFERROR(PROPER(CONCATENATE(MID(JOIN("",U499),LEN(JOIN("",U499))-ROW(INDIRECT("1:"&amp;LEN(JOIN("",U499))))+1,1))),""))</f>
        <v>mvtn</v>
      </c>
      <c r="X499" s="4">
        <f t="shared" si="13"/>
        <v>4</v>
      </c>
      <c r="Y499" s="4" t="b">
        <f t="shared" si="14"/>
        <v>1</v>
      </c>
    </row>
    <row r="500">
      <c r="A500" s="1" t="s">
        <v>265</v>
      </c>
      <c r="B500" s="4" t="str">
        <f>IFERROR(__xludf.DUMMYFUNCTION("SPLIT(A500,"" "")"),"move")</f>
        <v>move</v>
      </c>
      <c r="C500" s="4">
        <f>IFERROR(__xludf.DUMMYFUNCTION("""COMPUTED_VALUE"""),4.0)</f>
        <v>4</v>
      </c>
      <c r="D500" s="4" t="str">
        <f>IFERROR(__xludf.DUMMYFUNCTION("""COMPUTED_VALUE"""),"from")</f>
        <v>from</v>
      </c>
      <c r="E500" s="4">
        <f>IFERROR(__xludf.DUMMYFUNCTION("""COMPUTED_VALUE"""),9.0)</f>
        <v>9</v>
      </c>
      <c r="F500" s="4" t="str">
        <f>IFERROR(__xludf.DUMMYFUNCTION("""COMPUTED_VALUE"""),"to")</f>
        <v>to</v>
      </c>
      <c r="G500" s="4">
        <f>IFERROR(__xludf.DUMMYFUNCTION("""COMPUTED_VALUE"""),7.0)</f>
        <v>7</v>
      </c>
      <c r="I500" s="4">
        <f t="shared" si="15"/>
        <v>490</v>
      </c>
      <c r="K500" s="4" t="str">
        <f t="shared" ref="K500:S500" si="504">IFS(
K$9=$G500, UPPER(K499) &amp; $U499,
K$9=$E500, LEFT(K499,LEN(K499)-LEN($U499)),
1,UPPER(K499)
)</f>
        <v>MSBRT</v>
      </c>
      <c r="L500" s="4" t="str">
        <f t="shared" si="504"/>
        <v/>
      </c>
      <c r="M500" s="4" t="str">
        <f t="shared" si="504"/>
        <v>LWDJF</v>
      </c>
      <c r="N500" s="4" t="str">
        <f t="shared" si="504"/>
        <v>JG</v>
      </c>
      <c r="O500" s="4" t="str">
        <f t="shared" si="504"/>
        <v>GHGDLNCQLBLM</v>
      </c>
      <c r="P500" s="4" t="str">
        <f t="shared" si="504"/>
        <v>CQPLDPDHWRR</v>
      </c>
      <c r="Q500" s="4" t="str">
        <f t="shared" si="504"/>
        <v>QQntvm</v>
      </c>
      <c r="R500" s="4" t="str">
        <f t="shared" si="504"/>
        <v>HHMMGFRPHZCN</v>
      </c>
      <c r="S500" s="4" t="str">
        <f t="shared" si="504"/>
        <v>VTL</v>
      </c>
      <c r="U500" s="4" t="str">
        <f t="shared" si="12"/>
        <v>vm</v>
      </c>
      <c r="V500" s="4" t="str">
        <f t="array" ref="V500">LOWER(IFERROR(PROPER(CONCATENATE(MID(JOIN("",U500),LEN(JOIN("",U500))-ROW(INDIRECT("1:"&amp;LEN(JOIN("",U500))))+1,1))),""))</f>
        <v>mv</v>
      </c>
      <c r="X500" s="4">
        <f t="shared" si="13"/>
        <v>2</v>
      </c>
      <c r="Y500" s="4" t="b">
        <f t="shared" si="14"/>
        <v>1</v>
      </c>
    </row>
    <row r="501">
      <c r="A501" s="1" t="s">
        <v>296</v>
      </c>
      <c r="B501" s="4" t="str">
        <f>IFERROR(__xludf.DUMMYFUNCTION("SPLIT(A501,"" "")"),"move")</f>
        <v>move</v>
      </c>
      <c r="C501" s="4">
        <f>IFERROR(__xludf.DUMMYFUNCTION("""COMPUTED_VALUE"""),2.0)</f>
        <v>2</v>
      </c>
      <c r="D501" s="4" t="str">
        <f>IFERROR(__xludf.DUMMYFUNCTION("""COMPUTED_VALUE"""),"from")</f>
        <v>from</v>
      </c>
      <c r="E501" s="4">
        <f>IFERROR(__xludf.DUMMYFUNCTION("""COMPUTED_VALUE"""),7.0)</f>
        <v>7</v>
      </c>
      <c r="F501" s="4" t="str">
        <f>IFERROR(__xludf.DUMMYFUNCTION("""COMPUTED_VALUE"""),"to")</f>
        <v>to</v>
      </c>
      <c r="G501" s="4">
        <f>IFERROR(__xludf.DUMMYFUNCTION("""COMPUTED_VALUE"""),3.0)</f>
        <v>3</v>
      </c>
      <c r="I501" s="4">
        <f t="shared" si="15"/>
        <v>491</v>
      </c>
      <c r="K501" s="4" t="str">
        <f t="shared" ref="K501:S501" si="505">IFS(
K$9=$G501, UPPER(K500) &amp; $U500,
K$9=$E501, LEFT(K500,LEN(K500)-LEN($U500)),
1,UPPER(K500)
)</f>
        <v>MSBRT</v>
      </c>
      <c r="L501" s="4" t="str">
        <f t="shared" si="505"/>
        <v/>
      </c>
      <c r="M501" s="4" t="str">
        <f t="shared" si="505"/>
        <v>LWDJFvm</v>
      </c>
      <c r="N501" s="4" t="str">
        <f t="shared" si="505"/>
        <v>JG</v>
      </c>
      <c r="O501" s="4" t="str">
        <f t="shared" si="505"/>
        <v>GHGDLNCQLBLM</v>
      </c>
      <c r="P501" s="4" t="str">
        <f t="shared" si="505"/>
        <v>CQPLDPDHWRR</v>
      </c>
      <c r="Q501" s="4" t="str">
        <f t="shared" si="505"/>
        <v>QQnt</v>
      </c>
      <c r="R501" s="4" t="str">
        <f t="shared" si="505"/>
        <v>HHMMGFRPHZCN</v>
      </c>
      <c r="S501" s="4" t="str">
        <f t="shared" si="505"/>
        <v>VTL</v>
      </c>
      <c r="U501" s="4" t="str">
        <f t="shared" si="12"/>
        <v>t</v>
      </c>
      <c r="V501" s="4" t="str">
        <f t="array" ref="V501">LOWER(IFERROR(PROPER(CONCATENATE(MID(JOIN("",U501),LEN(JOIN("",U501))-ROW(INDIRECT("1:"&amp;LEN(JOIN("",U501))))+1,1))),""))</f>
        <v>t</v>
      </c>
      <c r="X501" s="4">
        <f t="shared" si="13"/>
        <v>1</v>
      </c>
      <c r="Y501" s="4" t="b">
        <f t="shared" si="14"/>
        <v>1</v>
      </c>
    </row>
    <row r="502">
      <c r="A502" s="1" t="s">
        <v>165</v>
      </c>
      <c r="B502" s="4" t="str">
        <f>IFERROR(__xludf.DUMMYFUNCTION("SPLIT(A502,"" "")"),"move")</f>
        <v>move</v>
      </c>
      <c r="C502" s="4">
        <f>IFERROR(__xludf.DUMMYFUNCTION("""COMPUTED_VALUE"""),1.0)</f>
        <v>1</v>
      </c>
      <c r="D502" s="4" t="str">
        <f>IFERROR(__xludf.DUMMYFUNCTION("""COMPUTED_VALUE"""),"from")</f>
        <v>from</v>
      </c>
      <c r="E502" s="4">
        <f>IFERROR(__xludf.DUMMYFUNCTION("""COMPUTED_VALUE"""),1.0)</f>
        <v>1</v>
      </c>
      <c r="F502" s="4" t="str">
        <f>IFERROR(__xludf.DUMMYFUNCTION("""COMPUTED_VALUE"""),"to")</f>
        <v>to</v>
      </c>
      <c r="G502" s="4">
        <f>IFERROR(__xludf.DUMMYFUNCTION("""COMPUTED_VALUE"""),5.0)</f>
        <v>5</v>
      </c>
      <c r="I502" s="4">
        <f t="shared" si="15"/>
        <v>492</v>
      </c>
      <c r="K502" s="4" t="str">
        <f t="shared" ref="K502:S502" si="506">IFS(
K$9=$G502, UPPER(K501) &amp; $U501,
K$9=$E502, LEFT(K501,LEN(K501)-LEN($U501)),
1,UPPER(K501)
)</f>
        <v>MSBR</v>
      </c>
      <c r="L502" s="4" t="str">
        <f t="shared" si="506"/>
        <v/>
      </c>
      <c r="M502" s="4" t="str">
        <f t="shared" si="506"/>
        <v>LWDJFVM</v>
      </c>
      <c r="N502" s="4" t="str">
        <f t="shared" si="506"/>
        <v>JG</v>
      </c>
      <c r="O502" s="4" t="str">
        <f t="shared" si="506"/>
        <v>GHGDLNCQLBLMt</v>
      </c>
      <c r="P502" s="4" t="str">
        <f t="shared" si="506"/>
        <v>CQPLDPDHWRR</v>
      </c>
      <c r="Q502" s="4" t="str">
        <f t="shared" si="506"/>
        <v>QQNT</v>
      </c>
      <c r="R502" s="4" t="str">
        <f t="shared" si="506"/>
        <v>HHMMGFRPHZCN</v>
      </c>
      <c r="S502" s="4" t="str">
        <f t="shared" si="506"/>
        <v>VTL</v>
      </c>
      <c r="U502" s="4" t="str">
        <f t="shared" si="12"/>
        <v>mmgfrphzcn</v>
      </c>
      <c r="V502" s="4" t="str">
        <f t="array" ref="V502">LOWER(IFERROR(PROPER(CONCATENATE(MID(JOIN("",U502),LEN(JOIN("",U502))-ROW(INDIRECT("1:"&amp;LEN(JOIN("",U502))))+1,1))),""))</f>
        <v>nczhprfgmm</v>
      </c>
      <c r="X502" s="4">
        <f t="shared" si="13"/>
        <v>10</v>
      </c>
      <c r="Y502" s="4" t="b">
        <f t="shared" si="14"/>
        <v>1</v>
      </c>
    </row>
    <row r="503">
      <c r="A503" s="1" t="s">
        <v>354</v>
      </c>
      <c r="B503" s="4" t="str">
        <f>IFERROR(__xludf.DUMMYFUNCTION("SPLIT(A503,"" "")"),"move")</f>
        <v>move</v>
      </c>
      <c r="C503" s="4">
        <f>IFERROR(__xludf.DUMMYFUNCTION("""COMPUTED_VALUE"""),10.0)</f>
        <v>10</v>
      </c>
      <c r="D503" s="4" t="str">
        <f>IFERROR(__xludf.DUMMYFUNCTION("""COMPUTED_VALUE"""),"from")</f>
        <v>from</v>
      </c>
      <c r="E503" s="4">
        <f>IFERROR(__xludf.DUMMYFUNCTION("""COMPUTED_VALUE"""),8.0)</f>
        <v>8</v>
      </c>
      <c r="F503" s="4" t="str">
        <f>IFERROR(__xludf.DUMMYFUNCTION("""COMPUTED_VALUE"""),"to")</f>
        <v>to</v>
      </c>
      <c r="G503" s="4">
        <f>IFERROR(__xludf.DUMMYFUNCTION("""COMPUTED_VALUE"""),6.0)</f>
        <v>6</v>
      </c>
      <c r="I503" s="4">
        <f t="shared" si="15"/>
        <v>493</v>
      </c>
      <c r="K503" s="4" t="str">
        <f t="shared" ref="K503:S503" si="507">IFS(
K$9=$G503, UPPER(K502) &amp; $U502,
K$9=$E503, LEFT(K502,LEN(K502)-LEN($U502)),
1,UPPER(K502)
)</f>
        <v>MSBR</v>
      </c>
      <c r="L503" s="4" t="str">
        <f t="shared" si="507"/>
        <v/>
      </c>
      <c r="M503" s="4" t="str">
        <f t="shared" si="507"/>
        <v>LWDJFVM</v>
      </c>
      <c r="N503" s="4" t="str">
        <f t="shared" si="507"/>
        <v>JG</v>
      </c>
      <c r="O503" s="4" t="str">
        <f t="shared" si="507"/>
        <v>GHGDLNCQLBLMT</v>
      </c>
      <c r="P503" s="4" t="str">
        <f t="shared" si="507"/>
        <v>CQPLDPDHWRRmmgfrphzcn</v>
      </c>
      <c r="Q503" s="4" t="str">
        <f t="shared" si="507"/>
        <v>QQNT</v>
      </c>
      <c r="R503" s="4" t="str">
        <f t="shared" si="507"/>
        <v>HH</v>
      </c>
      <c r="S503" s="4" t="str">
        <f t="shared" si="507"/>
        <v>VTL</v>
      </c>
      <c r="U503" s="4" t="str">
        <f t="shared" si="12"/>
        <v>vm</v>
      </c>
      <c r="V503" s="4" t="str">
        <f t="array" ref="V503">LOWER(IFERROR(PROPER(CONCATENATE(MID(JOIN("",U503),LEN(JOIN("",U503))-ROW(INDIRECT("1:"&amp;LEN(JOIN("",U503))))+1,1))),""))</f>
        <v>mv</v>
      </c>
      <c r="X503" s="4">
        <f t="shared" si="13"/>
        <v>2</v>
      </c>
      <c r="Y503" s="4" t="b">
        <f t="shared" si="14"/>
        <v>1</v>
      </c>
    </row>
    <row r="504">
      <c r="A504" s="1" t="s">
        <v>314</v>
      </c>
      <c r="B504" s="4" t="str">
        <f>IFERROR(__xludf.DUMMYFUNCTION("SPLIT(A504,"" "")"),"move")</f>
        <v>move</v>
      </c>
      <c r="C504" s="4">
        <f>IFERROR(__xludf.DUMMYFUNCTION("""COMPUTED_VALUE"""),2.0)</f>
        <v>2</v>
      </c>
      <c r="D504" s="4" t="str">
        <f>IFERROR(__xludf.DUMMYFUNCTION("""COMPUTED_VALUE"""),"from")</f>
        <v>from</v>
      </c>
      <c r="E504" s="4">
        <f>IFERROR(__xludf.DUMMYFUNCTION("""COMPUTED_VALUE"""),3.0)</f>
        <v>3</v>
      </c>
      <c r="F504" s="4" t="str">
        <f>IFERROR(__xludf.DUMMYFUNCTION("""COMPUTED_VALUE"""),"to")</f>
        <v>to</v>
      </c>
      <c r="G504" s="4">
        <f>IFERROR(__xludf.DUMMYFUNCTION("""COMPUTED_VALUE"""),9.0)</f>
        <v>9</v>
      </c>
      <c r="I504" s="4">
        <f t="shared" si="15"/>
        <v>494</v>
      </c>
      <c r="K504" s="4" t="str">
        <f t="shared" ref="K504:S504" si="508">IFS(
K$9=$G504, UPPER(K503) &amp; $U503,
K$9=$E504, LEFT(K503,LEN(K503)-LEN($U503)),
1,UPPER(K503)
)</f>
        <v>MSBR</v>
      </c>
      <c r="L504" s="4" t="str">
        <f t="shared" si="508"/>
        <v/>
      </c>
      <c r="M504" s="4" t="str">
        <f t="shared" si="508"/>
        <v>LWDJF</v>
      </c>
      <c r="N504" s="4" t="str">
        <f t="shared" si="508"/>
        <v>JG</v>
      </c>
      <c r="O504" s="4" t="str">
        <f t="shared" si="508"/>
        <v>GHGDLNCQLBLMT</v>
      </c>
      <c r="P504" s="4" t="str">
        <f t="shared" si="508"/>
        <v>CQPLDPDHWRRMMGFRPHZCN</v>
      </c>
      <c r="Q504" s="4" t="str">
        <f t="shared" si="508"/>
        <v>QQNT</v>
      </c>
      <c r="R504" s="4" t="str">
        <f t="shared" si="508"/>
        <v>HH</v>
      </c>
      <c r="S504" s="4" t="str">
        <f t="shared" si="508"/>
        <v>VTLvm</v>
      </c>
      <c r="U504" s="4" t="str">
        <f t="shared" si="12"/>
        <v>lncqlblmt</v>
      </c>
      <c r="V504" s="4" t="str">
        <f t="array" ref="V504">LOWER(IFERROR(PROPER(CONCATENATE(MID(JOIN("",U504),LEN(JOIN("",U504))-ROW(INDIRECT("1:"&amp;LEN(JOIN("",U504))))+1,1))),""))</f>
        <v>tmlblqcnl</v>
      </c>
      <c r="X504" s="4">
        <f t="shared" si="13"/>
        <v>9</v>
      </c>
      <c r="Y504" s="4" t="b">
        <f t="shared" si="14"/>
        <v>1</v>
      </c>
    </row>
    <row r="505">
      <c r="A505" s="1" t="s">
        <v>355</v>
      </c>
      <c r="B505" s="4" t="str">
        <f>IFERROR(__xludf.DUMMYFUNCTION("SPLIT(A505,"" "")"),"move")</f>
        <v>move</v>
      </c>
      <c r="C505" s="4">
        <f>IFERROR(__xludf.DUMMYFUNCTION("""COMPUTED_VALUE"""),9.0)</f>
        <v>9</v>
      </c>
      <c r="D505" s="4" t="str">
        <f>IFERROR(__xludf.DUMMYFUNCTION("""COMPUTED_VALUE"""),"from")</f>
        <v>from</v>
      </c>
      <c r="E505" s="4">
        <f>IFERROR(__xludf.DUMMYFUNCTION("""COMPUTED_VALUE"""),5.0)</f>
        <v>5</v>
      </c>
      <c r="F505" s="4" t="str">
        <f>IFERROR(__xludf.DUMMYFUNCTION("""COMPUTED_VALUE"""),"to")</f>
        <v>to</v>
      </c>
      <c r="G505" s="4">
        <f>IFERROR(__xludf.DUMMYFUNCTION("""COMPUTED_VALUE"""),2.0)</f>
        <v>2</v>
      </c>
      <c r="I505" s="4">
        <f t="shared" si="15"/>
        <v>495</v>
      </c>
      <c r="K505" s="4" t="str">
        <f t="shared" ref="K505:S505" si="509">IFS(
K$9=$G505, UPPER(K504) &amp; $U504,
K$9=$E505, LEFT(K504,LEN(K504)-LEN($U504)),
1,UPPER(K504)
)</f>
        <v>MSBR</v>
      </c>
      <c r="L505" s="4" t="str">
        <f t="shared" si="509"/>
        <v>lncqlblmt</v>
      </c>
      <c r="M505" s="4" t="str">
        <f t="shared" si="509"/>
        <v>LWDJF</v>
      </c>
      <c r="N505" s="4" t="str">
        <f t="shared" si="509"/>
        <v>JG</v>
      </c>
      <c r="O505" s="4" t="str">
        <f t="shared" si="509"/>
        <v>GHGD</v>
      </c>
      <c r="P505" s="4" t="str">
        <f t="shared" si="509"/>
        <v>CQPLDPDHWRRMMGFRPHZCN</v>
      </c>
      <c r="Q505" s="4" t="str">
        <f t="shared" si="509"/>
        <v>QQNT</v>
      </c>
      <c r="R505" s="4" t="str">
        <f t="shared" si="509"/>
        <v>HH</v>
      </c>
      <c r="S505" s="4" t="str">
        <f t="shared" si="509"/>
        <v>VTLVM</v>
      </c>
      <c r="U505" s="4" t="str">
        <f t="shared" si="12"/>
        <v>cqlblmt</v>
      </c>
      <c r="V505" s="4" t="str">
        <f t="array" ref="V505">LOWER(IFERROR(PROPER(CONCATENATE(MID(JOIN("",U505),LEN(JOIN("",U505))-ROW(INDIRECT("1:"&amp;LEN(JOIN("",U505))))+1,1))),""))</f>
        <v>tmlblqc</v>
      </c>
      <c r="X505" s="4">
        <f t="shared" si="13"/>
        <v>7</v>
      </c>
      <c r="Y505" s="4" t="b">
        <f t="shared" si="14"/>
        <v>1</v>
      </c>
    </row>
    <row r="506">
      <c r="A506" s="1" t="s">
        <v>340</v>
      </c>
      <c r="B506" s="4" t="str">
        <f>IFERROR(__xludf.DUMMYFUNCTION("SPLIT(A506,"" "")"),"move")</f>
        <v>move</v>
      </c>
      <c r="C506" s="4">
        <f>IFERROR(__xludf.DUMMYFUNCTION("""COMPUTED_VALUE"""),7.0)</f>
        <v>7</v>
      </c>
      <c r="D506" s="4" t="str">
        <f>IFERROR(__xludf.DUMMYFUNCTION("""COMPUTED_VALUE"""),"from")</f>
        <v>from</v>
      </c>
      <c r="E506" s="4">
        <f>IFERROR(__xludf.DUMMYFUNCTION("""COMPUTED_VALUE"""),2.0)</f>
        <v>2</v>
      </c>
      <c r="F506" s="4" t="str">
        <f>IFERROR(__xludf.DUMMYFUNCTION("""COMPUTED_VALUE"""),"to")</f>
        <v>to</v>
      </c>
      <c r="G506" s="4">
        <f>IFERROR(__xludf.DUMMYFUNCTION("""COMPUTED_VALUE"""),8.0)</f>
        <v>8</v>
      </c>
      <c r="I506" s="4">
        <f t="shared" si="15"/>
        <v>496</v>
      </c>
      <c r="K506" s="4" t="str">
        <f t="shared" ref="K506:S506" si="510">IFS(
K$9=$G506, UPPER(K505) &amp; $U505,
K$9=$E506, LEFT(K505,LEN(K505)-LEN($U505)),
1,UPPER(K505)
)</f>
        <v>MSBR</v>
      </c>
      <c r="L506" s="4" t="str">
        <f t="shared" si="510"/>
        <v>ln</v>
      </c>
      <c r="M506" s="4" t="str">
        <f t="shared" si="510"/>
        <v>LWDJF</v>
      </c>
      <c r="N506" s="4" t="str">
        <f t="shared" si="510"/>
        <v>JG</v>
      </c>
      <c r="O506" s="4" t="str">
        <f t="shared" si="510"/>
        <v>GHGD</v>
      </c>
      <c r="P506" s="4" t="str">
        <f t="shared" si="510"/>
        <v>CQPLDPDHWRRMMGFRPHZCN</v>
      </c>
      <c r="Q506" s="4" t="str">
        <f t="shared" si="510"/>
        <v>QQNT</v>
      </c>
      <c r="R506" s="4" t="str">
        <f t="shared" si="510"/>
        <v>HHcqlblmt</v>
      </c>
      <c r="S506" s="4" t="str">
        <f t="shared" si="510"/>
        <v>VTLVM</v>
      </c>
      <c r="U506" s="4" t="str">
        <f t="shared" si="12"/>
        <v>g</v>
      </c>
      <c r="V506" s="4" t="str">
        <f t="array" ref="V506">LOWER(IFERROR(PROPER(CONCATENATE(MID(JOIN("",U506),LEN(JOIN("",U506))-ROW(INDIRECT("1:"&amp;LEN(JOIN("",U506))))+1,1))),""))</f>
        <v>g</v>
      </c>
      <c r="X506" s="4">
        <f t="shared" si="13"/>
        <v>1</v>
      </c>
      <c r="Y506" s="4" t="b">
        <f t="shared" si="14"/>
        <v>1</v>
      </c>
    </row>
    <row r="507">
      <c r="A507" s="1" t="s">
        <v>315</v>
      </c>
      <c r="B507" s="4" t="str">
        <f>IFERROR(__xludf.DUMMYFUNCTION("SPLIT(A507,"" "")"),"move")</f>
        <v>move</v>
      </c>
      <c r="C507" s="4">
        <f>IFERROR(__xludf.DUMMYFUNCTION("""COMPUTED_VALUE"""),1.0)</f>
        <v>1</v>
      </c>
      <c r="D507" s="4" t="str">
        <f>IFERROR(__xludf.DUMMYFUNCTION("""COMPUTED_VALUE"""),"from")</f>
        <v>from</v>
      </c>
      <c r="E507" s="4">
        <f>IFERROR(__xludf.DUMMYFUNCTION("""COMPUTED_VALUE"""),4.0)</f>
        <v>4</v>
      </c>
      <c r="F507" s="4" t="str">
        <f>IFERROR(__xludf.DUMMYFUNCTION("""COMPUTED_VALUE"""),"to")</f>
        <v>to</v>
      </c>
      <c r="G507" s="4">
        <f>IFERROR(__xludf.DUMMYFUNCTION("""COMPUTED_VALUE"""),8.0)</f>
        <v>8</v>
      </c>
      <c r="I507" s="4">
        <f t="shared" si="15"/>
        <v>497</v>
      </c>
      <c r="K507" s="4" t="str">
        <f t="shared" ref="K507:S507" si="511">IFS(
K$9=$G507, UPPER(K506) &amp; $U506,
K$9=$E507, LEFT(K506,LEN(K506)-LEN($U506)),
1,UPPER(K506)
)</f>
        <v>MSBR</v>
      </c>
      <c r="L507" s="4" t="str">
        <f t="shared" si="511"/>
        <v>LN</v>
      </c>
      <c r="M507" s="4" t="str">
        <f t="shared" si="511"/>
        <v>LWDJF</v>
      </c>
      <c r="N507" s="4" t="str">
        <f t="shared" si="511"/>
        <v>J</v>
      </c>
      <c r="O507" s="4" t="str">
        <f t="shared" si="511"/>
        <v>GHGD</v>
      </c>
      <c r="P507" s="4" t="str">
        <f t="shared" si="511"/>
        <v>CQPLDPDHWRRMMGFRPHZCN</v>
      </c>
      <c r="Q507" s="4" t="str">
        <f t="shared" si="511"/>
        <v>QQNT</v>
      </c>
      <c r="R507" s="4" t="str">
        <f t="shared" si="511"/>
        <v>HHCQLBLMTg</v>
      </c>
      <c r="S507" s="4" t="str">
        <f t="shared" si="511"/>
        <v>VTLVM</v>
      </c>
      <c r="U507" s="4" t="str">
        <f t="shared" si="12"/>
        <v>j</v>
      </c>
      <c r="V507" s="4" t="str">
        <f t="array" ref="V507">LOWER(IFERROR(PROPER(CONCATENATE(MID(JOIN("",U507),LEN(JOIN("",U507))-ROW(INDIRECT("1:"&amp;LEN(JOIN("",U507))))+1,1))),""))</f>
        <v>j</v>
      </c>
      <c r="X507" s="4">
        <f t="shared" si="13"/>
        <v>1</v>
      </c>
      <c r="Y507" s="4" t="b">
        <f t="shared" si="14"/>
        <v>1</v>
      </c>
    </row>
    <row r="508">
      <c r="A508" s="1" t="s">
        <v>356</v>
      </c>
      <c r="B508" s="4" t="str">
        <f>IFERROR(__xludf.DUMMYFUNCTION("SPLIT(A508,"" "")"),"move")</f>
        <v>move</v>
      </c>
      <c r="C508" s="4">
        <f>IFERROR(__xludf.DUMMYFUNCTION("""COMPUTED_VALUE"""),1.0)</f>
        <v>1</v>
      </c>
      <c r="D508" s="4" t="str">
        <f>IFERROR(__xludf.DUMMYFUNCTION("""COMPUTED_VALUE"""),"from")</f>
        <v>from</v>
      </c>
      <c r="E508" s="4">
        <f>IFERROR(__xludf.DUMMYFUNCTION("""COMPUTED_VALUE"""),4.0)</f>
        <v>4</v>
      </c>
      <c r="F508" s="4" t="str">
        <f>IFERROR(__xludf.DUMMYFUNCTION("""COMPUTED_VALUE"""),"to")</f>
        <v>to</v>
      </c>
      <c r="G508" s="4">
        <f>IFERROR(__xludf.DUMMYFUNCTION("""COMPUTED_VALUE"""),6.0)</f>
        <v>6</v>
      </c>
      <c r="I508" s="4">
        <f t="shared" si="15"/>
        <v>498</v>
      </c>
      <c r="K508" s="4" t="str">
        <f t="shared" ref="K508:S508" si="512">IFS(
K$9=$G508, UPPER(K507) &amp; $U507,
K$9=$E508, LEFT(K507,LEN(K507)-LEN($U507)),
1,UPPER(K507)
)</f>
        <v>MSBR</v>
      </c>
      <c r="L508" s="4" t="str">
        <f t="shared" si="512"/>
        <v>LN</v>
      </c>
      <c r="M508" s="4" t="str">
        <f t="shared" si="512"/>
        <v>LWDJF</v>
      </c>
      <c r="N508" s="4" t="str">
        <f t="shared" si="512"/>
        <v/>
      </c>
      <c r="O508" s="4" t="str">
        <f t="shared" si="512"/>
        <v>GHGD</v>
      </c>
      <c r="P508" s="4" t="str">
        <f t="shared" si="512"/>
        <v>CQPLDPDHWRRMMGFRPHZCNj</v>
      </c>
      <c r="Q508" s="4" t="str">
        <f t="shared" si="512"/>
        <v>QQNT</v>
      </c>
      <c r="R508" s="4" t="str">
        <f t="shared" si="512"/>
        <v>HHCQLBLMTG</v>
      </c>
      <c r="S508" s="4" t="str">
        <f t="shared" si="512"/>
        <v>VTLVM</v>
      </c>
      <c r="U508" s="4" t="str">
        <f t="shared" si="12"/>
        <v>qlblmtg</v>
      </c>
      <c r="V508" s="4" t="str">
        <f t="array" ref="V508">LOWER(IFERROR(PROPER(CONCATENATE(MID(JOIN("",U508),LEN(JOIN("",U508))-ROW(INDIRECT("1:"&amp;LEN(JOIN("",U508))))+1,1))),""))</f>
        <v>gtmlblq</v>
      </c>
      <c r="X508" s="4">
        <f t="shared" si="13"/>
        <v>7</v>
      </c>
      <c r="Y508" s="4" t="b">
        <f t="shared" si="14"/>
        <v>1</v>
      </c>
    </row>
    <row r="509">
      <c r="A509" s="1" t="s">
        <v>357</v>
      </c>
      <c r="B509" s="4" t="str">
        <f>IFERROR(__xludf.DUMMYFUNCTION("SPLIT(A509,"" "")"),"move")</f>
        <v>move</v>
      </c>
      <c r="C509" s="4">
        <f>IFERROR(__xludf.DUMMYFUNCTION("""COMPUTED_VALUE"""),7.0)</f>
        <v>7</v>
      </c>
      <c r="D509" s="4" t="str">
        <f>IFERROR(__xludf.DUMMYFUNCTION("""COMPUTED_VALUE"""),"from")</f>
        <v>from</v>
      </c>
      <c r="E509" s="4">
        <f>IFERROR(__xludf.DUMMYFUNCTION("""COMPUTED_VALUE"""),8.0)</f>
        <v>8</v>
      </c>
      <c r="F509" s="4" t="str">
        <f>IFERROR(__xludf.DUMMYFUNCTION("""COMPUTED_VALUE"""),"to")</f>
        <v>to</v>
      </c>
      <c r="G509" s="4">
        <f>IFERROR(__xludf.DUMMYFUNCTION("""COMPUTED_VALUE"""),7.0)</f>
        <v>7</v>
      </c>
      <c r="I509" s="4">
        <f t="shared" si="15"/>
        <v>499</v>
      </c>
      <c r="K509" s="4" t="str">
        <f t="shared" ref="K509:S509" si="513">IFS(
K$9=$G509, UPPER(K508) &amp; $U508,
K$9=$E509, LEFT(K508,LEN(K508)-LEN($U508)),
1,UPPER(K508)
)</f>
        <v>MSBR</v>
      </c>
      <c r="L509" s="4" t="str">
        <f t="shared" si="513"/>
        <v>LN</v>
      </c>
      <c r="M509" s="4" t="str">
        <f t="shared" si="513"/>
        <v>LWDJF</v>
      </c>
      <c r="N509" s="4" t="str">
        <f t="shared" si="513"/>
        <v/>
      </c>
      <c r="O509" s="4" t="str">
        <f t="shared" si="513"/>
        <v>GHGD</v>
      </c>
      <c r="P509" s="4" t="str">
        <f t="shared" si="513"/>
        <v>CQPLDPDHWRRMMGFRPHZCNJ</v>
      </c>
      <c r="Q509" s="4" t="str">
        <f t="shared" si="513"/>
        <v>QQNTqlblmtg</v>
      </c>
      <c r="R509" s="4" t="str">
        <f t="shared" si="513"/>
        <v>HHC</v>
      </c>
      <c r="S509" s="4" t="str">
        <f t="shared" si="513"/>
        <v>VTLVM</v>
      </c>
      <c r="U509" s="4" t="str">
        <f t="shared" si="12"/>
        <v>lvm</v>
      </c>
      <c r="V509" s="4" t="str">
        <f t="array" ref="V509">LOWER(IFERROR(PROPER(CONCATENATE(MID(JOIN("",U509),LEN(JOIN("",U509))-ROW(INDIRECT("1:"&amp;LEN(JOIN("",U509))))+1,1))),""))</f>
        <v>mvl</v>
      </c>
      <c r="X509" s="4">
        <f t="shared" si="13"/>
        <v>3</v>
      </c>
      <c r="Y509" s="4" t="b">
        <f t="shared" si="14"/>
        <v>1</v>
      </c>
    </row>
    <row r="510">
      <c r="A510" s="1" t="s">
        <v>358</v>
      </c>
      <c r="B510" s="4" t="str">
        <f>IFERROR(__xludf.DUMMYFUNCTION("SPLIT(A510,"" "")"),"move")</f>
        <v>move</v>
      </c>
      <c r="C510" s="4">
        <f>IFERROR(__xludf.DUMMYFUNCTION("""COMPUTED_VALUE"""),3.0)</f>
        <v>3</v>
      </c>
      <c r="D510" s="4" t="str">
        <f>IFERROR(__xludf.DUMMYFUNCTION("""COMPUTED_VALUE"""),"from")</f>
        <v>from</v>
      </c>
      <c r="E510" s="4">
        <f>IFERROR(__xludf.DUMMYFUNCTION("""COMPUTED_VALUE"""),9.0)</f>
        <v>9</v>
      </c>
      <c r="F510" s="4" t="str">
        <f>IFERROR(__xludf.DUMMYFUNCTION("""COMPUTED_VALUE"""),"to")</f>
        <v>to</v>
      </c>
      <c r="G510" s="4">
        <f>IFERROR(__xludf.DUMMYFUNCTION("""COMPUTED_VALUE"""),7.0)</f>
        <v>7</v>
      </c>
      <c r="I510" s="4">
        <f t="shared" si="15"/>
        <v>500</v>
      </c>
      <c r="K510" s="4" t="str">
        <f t="shared" ref="K510:S510" si="514">IFS(
K$9=$G510, UPPER(K509) &amp; $U509,
K$9=$E510, LEFT(K509,LEN(K509)-LEN($U509)),
1,UPPER(K509)
)</f>
        <v>MSBR</v>
      </c>
      <c r="L510" s="4" t="str">
        <f t="shared" si="514"/>
        <v>LN</v>
      </c>
      <c r="M510" s="4" t="str">
        <f t="shared" si="514"/>
        <v>LWDJF</v>
      </c>
      <c r="N510" s="4" t="str">
        <f t="shared" si="514"/>
        <v/>
      </c>
      <c r="O510" s="4" t="str">
        <f t="shared" si="514"/>
        <v>GHGD</v>
      </c>
      <c r="P510" s="4" t="str">
        <f t="shared" si="514"/>
        <v>CQPLDPDHWRRMMGFRPHZCNJ</v>
      </c>
      <c r="Q510" s="4" t="str">
        <f t="shared" si="514"/>
        <v>QQNTQLBLMTGlvm</v>
      </c>
      <c r="R510" s="4" t="str">
        <f t="shared" si="514"/>
        <v>HHC</v>
      </c>
      <c r="S510" s="4" t="str">
        <f t="shared" si="514"/>
        <v>VT</v>
      </c>
      <c r="U510" s="4" t="str">
        <f t="shared" si="12"/>
        <v>wdjf</v>
      </c>
      <c r="V510" s="4" t="str">
        <f t="array" ref="V510">LOWER(IFERROR(PROPER(CONCATENATE(MID(JOIN("",U510),LEN(JOIN("",U510))-ROW(INDIRECT("1:"&amp;LEN(JOIN("",U510))))+1,1))),""))</f>
        <v>fjdw</v>
      </c>
      <c r="X510" s="4">
        <f t="shared" si="13"/>
        <v>4</v>
      </c>
      <c r="Y510" s="4" t="b">
        <f t="shared" si="14"/>
        <v>1</v>
      </c>
    </row>
    <row r="511">
      <c r="A511" s="1" t="s">
        <v>38</v>
      </c>
      <c r="B511" s="4" t="str">
        <f>IFERROR(__xludf.DUMMYFUNCTION("SPLIT(A511,"" "")"),"move")</f>
        <v>move</v>
      </c>
      <c r="C511" s="4">
        <f>IFERROR(__xludf.DUMMYFUNCTION("""COMPUTED_VALUE"""),4.0)</f>
        <v>4</v>
      </c>
      <c r="D511" s="4" t="str">
        <f>IFERROR(__xludf.DUMMYFUNCTION("""COMPUTED_VALUE"""),"from")</f>
        <v>from</v>
      </c>
      <c r="E511" s="4">
        <f>IFERROR(__xludf.DUMMYFUNCTION("""COMPUTED_VALUE"""),3.0)</f>
        <v>3</v>
      </c>
      <c r="F511" s="4" t="str">
        <f>IFERROR(__xludf.DUMMYFUNCTION("""COMPUTED_VALUE"""),"to")</f>
        <v>to</v>
      </c>
      <c r="G511" s="4">
        <f>IFERROR(__xludf.DUMMYFUNCTION("""COMPUTED_VALUE"""),4.0)</f>
        <v>4</v>
      </c>
      <c r="I511" s="4">
        <f t="shared" si="15"/>
        <v>501</v>
      </c>
      <c r="K511" s="4" t="str">
        <f t="shared" ref="K511:S511" si="515">IFS(
K$9=$G511, UPPER(K510) &amp; $U510,
K$9=$E511, LEFT(K510,LEN(K510)-LEN($U510)),
1,UPPER(K510)
)</f>
        <v>MSBR</v>
      </c>
      <c r="L511" s="4" t="str">
        <f t="shared" si="515"/>
        <v>LN</v>
      </c>
      <c r="M511" s="4" t="str">
        <f t="shared" si="515"/>
        <v>L</v>
      </c>
      <c r="N511" s="4" t="str">
        <f t="shared" si="515"/>
        <v>wdjf</v>
      </c>
      <c r="O511" s="4" t="str">
        <f t="shared" si="515"/>
        <v>GHGD</v>
      </c>
      <c r="P511" s="4" t="str">
        <f t="shared" si="515"/>
        <v>CQPLDPDHWRRMMGFRPHZCNJ</v>
      </c>
      <c r="Q511" s="4" t="str">
        <f t="shared" si="515"/>
        <v>QQNTQLBLMTGLVM</v>
      </c>
      <c r="R511" s="4" t="str">
        <f t="shared" si="515"/>
        <v>HHC</v>
      </c>
      <c r="S511" s="4" t="str">
        <f t="shared" si="515"/>
        <v>VT</v>
      </c>
      <c r="U511" s="4" t="str">
        <f t="shared" si="12"/>
        <v/>
      </c>
      <c r="V511" s="4" t="str">
        <f t="array" ref="V511">LOWER(IFERROR(PROPER(CONCATENATE(MID(JOIN("",U511),LEN(JOIN("",U511))-ROW(INDIRECT("1:"&amp;LEN(JOIN("",U511))))+1,1))),""))</f>
        <v/>
      </c>
      <c r="X511" s="4">
        <f t="shared" si="13"/>
        <v>0</v>
      </c>
      <c r="Y511" s="4" t="b">
        <f t="shared" si="14"/>
        <v>1</v>
      </c>
    </row>
  </sheetData>
  <conditionalFormatting sqref="Y10:Y511">
    <cfRule type="expression" dxfId="0" priority="1">
      <formula>NOT(Y10)</formula>
    </cfRule>
  </conditionalFormatting>
  <drawing r:id="rId1"/>
</worksheet>
</file>