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cfnas003bc1\dtwang$\Sync\My Past Academic Life\HIPPIE-DIPPIE Revisited\"/>
    </mc:Choice>
  </mc:AlternateContent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2" i="1" l="1"/>
  <c r="B11" i="1"/>
  <c r="B9" i="1" l="1"/>
  <c r="A9" i="1"/>
  <c r="C9" i="1" l="1"/>
  <c r="D9" i="1" s="1"/>
</calcChain>
</file>

<file path=xl/sharedStrings.xml><?xml version="1.0" encoding="utf-8"?>
<sst xmlns="http://schemas.openxmlformats.org/spreadsheetml/2006/main" count="8" uniqueCount="8">
  <si>
    <t>Ag2S</t>
  </si>
  <si>
    <t>Sample Size (g) =</t>
  </si>
  <si>
    <t>Filter</t>
  </si>
  <si>
    <t>Filter + Ag2S</t>
  </si>
  <si>
    <t>Conc. (mmol/kg)</t>
  </si>
  <si>
    <t>Gravimetric Sulfide Determination - Sample #EF-D20-L-9-H20-H2S(1)</t>
  </si>
  <si>
    <t>stdev</t>
  </si>
  <si>
    <t>err%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</si>
</sst>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ill="1"/>
    <xf numFmtId="165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2" sqref="C12"/>
    </sheetView>
  </sheetViews>
  <sheetFormatPr defaultRowHeight="15" x14ac:dyDescent="0.25"/>
  <cols>
    <col min="1" max="3" width="12.7109375" customWidth="1"/>
    <col min="4" max="4" width="15.85546875" bestFit="1" customWidth="1"/>
  </cols>
  <sheetData>
    <row r="1" spans="1:5" ht="23.25" x14ac:dyDescent="0.35">
      <c r="A1" s="2" t="s">
        <v>5</v>
      </c>
    </row>
    <row r="2" spans="1:5" x14ac:dyDescent="0.25">
      <c r="A2" s="4" t="s">
        <v>1</v>
      </c>
      <c r="B2" s="1">
        <v>0.70069999999999999</v>
      </c>
      <c r="C2" s="1"/>
    </row>
    <row r="3" spans="1:5" x14ac:dyDescent="0.25">
      <c r="A3" s="5" t="s">
        <v>2</v>
      </c>
      <c r="B3" s="5" t="s">
        <v>3</v>
      </c>
      <c r="C3" s="5" t="s">
        <v>0</v>
      </c>
      <c r="D3" s="5" t="s">
        <v>4</v>
      </c>
    </row>
    <row r="4" spans="1:5" x14ac:dyDescent="0.25">
      <c r="A4" s="8">
        <v>0.66622999999999999</v>
      </c>
      <c r="B4" s="8">
        <v>0.6694</v>
      </c>
      <c r="C4" s="3"/>
      <c r="D4" s="3"/>
    </row>
    <row r="5" spans="1:5" x14ac:dyDescent="0.25">
      <c r="A5" s="8">
        <v>0.66639999999999999</v>
      </c>
      <c r="B5" s="8">
        <v>0.66942000000000002</v>
      </c>
      <c r="C5" s="3"/>
      <c r="D5" s="3"/>
    </row>
    <row r="6" spans="1:5" x14ac:dyDescent="0.25">
      <c r="A6" s="8">
        <v>0.66627999999999998</v>
      </c>
      <c r="B6" s="8">
        <v>0.66937000000000002</v>
      </c>
      <c r="C6" s="3"/>
      <c r="D6" s="3"/>
    </row>
    <row r="7" spans="1:5" x14ac:dyDescent="0.25">
      <c r="A7" s="8">
        <v>0.66613999999999995</v>
      </c>
      <c r="B7" s="12">
        <v>0.66937999999999998</v>
      </c>
      <c r="C7" s="3"/>
      <c r="D7" s="3"/>
      <c r="E7" s="6"/>
    </row>
    <row r="8" spans="1:5" x14ac:dyDescent="0.25">
      <c r="A8" s="11">
        <v>0.66622000000000003</v>
      </c>
      <c r="B8" s="11">
        <v>0.66935999999999996</v>
      </c>
      <c r="C8" s="9"/>
      <c r="D8" s="9"/>
    </row>
    <row r="9" spans="1:5" x14ac:dyDescent="0.25">
      <c r="A9" s="10">
        <f>AVERAGE(A4:A8)</f>
        <v>0.66625400000000001</v>
      </c>
      <c r="B9" s="10">
        <f>AVERAGE(B4:B8)</f>
        <v>0.66938599999999993</v>
      </c>
      <c r="C9" s="10">
        <f>B9-A9</f>
        <v>3.1319999999999126E-3</v>
      </c>
      <c r="D9" s="7">
        <f>(((C9*0.129396)/32.065)*1000*1000)/$B$2</f>
        <v>18.037620395687217</v>
      </c>
    </row>
    <row r="11" spans="1:5" x14ac:dyDescent="0.25">
      <c r="A11" t="s">
        <v>6</v>
      </c>
      <c r="B11">
        <f>STDEV(B4:B8)</f>
        <v>2.4083189157599455E-5</v>
      </c>
    </row>
    <row r="12" spans="1:5" x14ac:dyDescent="0.25">
      <c r="A12" t="s">
        <v>7</v>
      </c>
      <c r="B12" s="13">
        <f>B11/C9</f>
        <v>7.6893962827586614E-3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DTWANG</cp:lastModifiedBy>
  <dcterms:created xsi:type="dcterms:W3CDTF">2019-08-21T21:17:38Z</dcterms:created>
  <dcterms:modified xsi:type="dcterms:W3CDTF">2020-06-26T23:16:53Z</dcterms:modified>
</cp:coreProperties>
</file>