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0" yWindow="20" windowWidth="28680" windowHeight="17380" tabRatio="500" activeTab="1"/>
  </bookViews>
  <sheets>
    <sheet name="Sheet1" sheetId="1" r:id="rId1"/>
    <sheet name="Sheet2" sheetId="2" r:id="rId2"/>
    <sheet name="Sheet4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G25" i="1"/>
  <c r="G26" i="1"/>
  <c r="F26" i="1"/>
  <c r="F25" i="1"/>
  <c r="H2" i="2"/>
  <c r="G2" i="2"/>
  <c r="F2" i="2"/>
  <c r="D23" i="2"/>
  <c r="C23" i="2"/>
  <c r="B23" i="2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<sst xmlns="http://schemas.openxmlformats.org/spreadsheetml/2006/main" count="98" uniqueCount="43">
  <si>
    <t>repository</t>
  </si>
  <si>
    <t>% branch segments with commits &gt; 1</t>
  </si>
  <si>
    <t>% repository coverage (in terms of commits)</t>
  </si>
  <si>
    <t>commits</t>
  </si>
  <si>
    <t>branch files</t>
  </si>
  <si>
    <t> commit files</t>
  </si>
  <si>
    <t>branch locs total</t>
  </si>
  <si>
    <t>commit locs total</t>
  </si>
  <si>
    <t>branch hunks</t>
  </si>
  <si>
    <t>commit hunks</t>
  </si>
  <si>
    <t>authors</t>
  </si>
  <si>
    <t>committers</t>
  </si>
  <si>
    <t>mean commit window (in hours)</t>
  </si>
  <si>
    <t>median commit window (in hours)</t>
  </si>
  <si>
    <t>mean author window (in hours)</t>
  </si>
  <si>
    <t>median author window (in hours)</t>
  </si>
  <si>
    <t>linux</t>
  </si>
  <si>
    <t>mono</t>
  </si>
  <si>
    <t>node</t>
  </si>
  <si>
    <t>mongo</t>
  </si>
  <si>
    <t>godot</t>
  </si>
  <si>
    <t>django</t>
  </si>
  <si>
    <t>git</t>
  </si>
  <si>
    <t>meteor</t>
  </si>
  <si>
    <t>angular.js</t>
  </si>
  <si>
    <t>rails</t>
  </si>
  <si>
    <t>docker</t>
  </si>
  <si>
    <t>libgit2</t>
  </si>
  <si>
    <t>gitlabhq</t>
  </si>
  <si>
    <t>bootstrap</t>
  </si>
  <si>
    <t>faker</t>
  </si>
  <si>
    <t>jquery</t>
  </si>
  <si>
    <t>d3</t>
  </si>
  <si>
    <t>oh-my-zsh</t>
  </si>
  <si>
    <t>html5-boilerplate</t>
  </si>
  <si>
    <t>impress.js</t>
  </si>
  <si>
    <t>total num branch segments</t>
  </si>
  <si>
    <t>Faker</t>
  </si>
  <si>
    <t>loc IER</t>
  </si>
  <si>
    <t>hunk IER</t>
  </si>
  <si>
    <t>file IER</t>
  </si>
  <si>
    <t>Avg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</si>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</sst>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0" fontId="1" fillId="0" borderId="0" xfId="0" applyNumberFormat="1" applyFont="1"/>
    <xf numFmtId="10" fontId="2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wrapText="1"/>
    </xf>
    <xf numFmtId="2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10" fontId="1" fillId="0" borderId="0" xfId="0" applyNumberFormat="1" applyFont="1" applyAlignment="1">
      <alignment horizontal="left" wrapText="1"/>
    </xf>
    <xf numFmtId="2" fontId="1" fillId="0" borderId="0" xfId="0" applyNumberFormat="1" applyFont="1" applyAlignment="1">
      <alignment horizontal="left"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B1" zoomScale="125" zoomScaleNormal="125" zoomScalePageLayoutView="125" workbookViewId="0">
      <selection activeCell="K26" sqref="K25:K26"/>
    </sheetView>
  </sheetViews>
  <sheetFormatPr baseColWidth="10" defaultRowHeight="15" x14ac:dyDescent="0"/>
  <cols>
    <col min="1" max="1" width="14.33203125" style="2" bestFit="1" customWidth="1"/>
    <col min="2" max="2" width="16.83203125" style="2" customWidth="1"/>
    <col min="3" max="3" width="12.5" style="4" customWidth="1"/>
    <col min="4" max="4" width="9.5" style="4" customWidth="1"/>
    <col min="5" max="5" width="7.6640625" style="6" bestFit="1" customWidth="1"/>
    <col min="6" max="6" width="10.5" style="6" customWidth="1"/>
    <col min="7" max="7" width="7.83203125" style="6" customWidth="1"/>
    <col min="8" max="8" width="7.1640625" style="6" customWidth="1"/>
    <col min="9" max="9" width="9.33203125" style="6" customWidth="1"/>
    <col min="10" max="10" width="8" style="6" customWidth="1"/>
    <col min="11" max="11" width="6.6640625" style="6" customWidth="1"/>
    <col min="12" max="12" width="7" style="6" bestFit="1" customWidth="1"/>
    <col min="13" max="13" width="5.6640625" style="6" customWidth="1"/>
    <col min="14" max="14" width="9.5" style="6" customWidth="1"/>
    <col min="15" max="15" width="8.33203125" style="6" customWidth="1"/>
    <col min="16" max="16" width="9.5" style="6" customWidth="1"/>
    <col min="17" max="17" width="7.83203125" style="6" customWidth="1"/>
    <col min="19" max="19" width="10.83203125" style="6"/>
    <col min="20" max="16384" width="10.83203125" style="2"/>
  </cols>
  <sheetData>
    <row r="1" spans="1:19" s="9" customFormat="1" ht="55" customHeight="1">
      <c r="A1" s="10" t="s">
        <v>0</v>
      </c>
      <c r="B1" s="10" t="s">
        <v>36</v>
      </c>
      <c r="C1" s="11" t="s">
        <v>1</v>
      </c>
      <c r="D1" s="11" t="s">
        <v>2</v>
      </c>
      <c r="E1" s="12" t="s">
        <v>3</v>
      </c>
      <c r="F1" s="12" t="s">
        <v>6</v>
      </c>
      <c r="G1" s="12" t="s">
        <v>8</v>
      </c>
      <c r="H1" s="12" t="s">
        <v>4</v>
      </c>
      <c r="I1" s="12" t="s">
        <v>7</v>
      </c>
      <c r="J1" s="12" t="s">
        <v>9</v>
      </c>
      <c r="K1" s="12" t="s">
        <v>5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7"/>
      <c r="S1" s="8"/>
    </row>
    <row r="2" spans="1:19">
      <c r="A2" s="1" t="s">
        <v>16</v>
      </c>
      <c r="B2" s="1">
        <v>45161</v>
      </c>
      <c r="C2" s="3">
        <v>0.74150000000000005</v>
      </c>
      <c r="D2" s="3">
        <v>0.97519999999999996</v>
      </c>
      <c r="E2" s="5">
        <v>13.7</v>
      </c>
      <c r="F2" s="5">
        <v>1481.1</v>
      </c>
      <c r="G2" s="5">
        <v>116.4</v>
      </c>
      <c r="H2" s="5">
        <v>20.5</v>
      </c>
      <c r="I2" s="5">
        <v>1578.8</v>
      </c>
      <c r="J2" s="5">
        <v>142.69999999999999</v>
      </c>
      <c r="K2" s="5">
        <v>20.6</v>
      </c>
      <c r="L2" s="5">
        <v>4.5999999999999996</v>
      </c>
      <c r="M2" s="5">
        <v>1</v>
      </c>
      <c r="N2" s="5">
        <v>104.7</v>
      </c>
      <c r="O2" s="5">
        <v>1.7</v>
      </c>
      <c r="P2" s="5">
        <v>702.6</v>
      </c>
      <c r="Q2" s="5">
        <v>144.9</v>
      </c>
    </row>
    <row r="3" spans="1:19">
      <c r="A3" s="1" t="s">
        <v>17</v>
      </c>
      <c r="B3" s="1">
        <v>3934</v>
      </c>
      <c r="C3" s="3">
        <v>0.67689999999999995</v>
      </c>
      <c r="D3" s="3">
        <v>0.98819999999999997</v>
      </c>
      <c r="E3" s="5">
        <v>40</v>
      </c>
      <c r="F3" s="5">
        <v>14187.5</v>
      </c>
      <c r="G3" s="5">
        <v>582.9</v>
      </c>
      <c r="H3" s="5">
        <v>131.4</v>
      </c>
      <c r="I3" s="5">
        <v>15774.8</v>
      </c>
      <c r="J3" s="5">
        <v>748.8</v>
      </c>
      <c r="K3" s="5">
        <v>133.80000000000001</v>
      </c>
      <c r="L3" s="5">
        <v>6</v>
      </c>
      <c r="M3" s="5">
        <v>5.8</v>
      </c>
      <c r="N3" s="5">
        <v>190.8</v>
      </c>
      <c r="O3" s="5">
        <v>13.4</v>
      </c>
      <c r="P3" s="5">
        <v>408.1</v>
      </c>
      <c r="Q3" s="5">
        <v>22.5</v>
      </c>
    </row>
    <row r="4" spans="1:19">
      <c r="A4" s="1" t="s">
        <v>18</v>
      </c>
      <c r="B4" s="1">
        <v>800</v>
      </c>
      <c r="C4" s="3">
        <v>0.76749999999999996</v>
      </c>
      <c r="D4" s="3">
        <v>0.98229999999999995</v>
      </c>
      <c r="E4" s="5">
        <v>16.8</v>
      </c>
      <c r="F4" s="5">
        <v>12730.6</v>
      </c>
      <c r="G4" s="5">
        <v>811.3</v>
      </c>
      <c r="H4" s="5">
        <v>135.5</v>
      </c>
      <c r="I4" s="5">
        <v>16006.8</v>
      </c>
      <c r="J4" s="5">
        <v>1017.6</v>
      </c>
      <c r="K4" s="5">
        <v>139.4</v>
      </c>
      <c r="L4" s="5">
        <v>4.8</v>
      </c>
      <c r="M4" s="5">
        <v>2.2999999999999998</v>
      </c>
      <c r="N4" s="5">
        <v>154.9</v>
      </c>
      <c r="O4" s="5">
        <v>50</v>
      </c>
      <c r="P4" s="5">
        <v>1042.7</v>
      </c>
      <c r="Q4" s="5">
        <v>188.8</v>
      </c>
    </row>
    <row r="5" spans="1:19">
      <c r="A5" s="1" t="s">
        <v>19</v>
      </c>
      <c r="B5" s="1">
        <v>4842</v>
      </c>
      <c r="C5" s="3">
        <v>0.44359999999999999</v>
      </c>
      <c r="D5" s="3">
        <v>0.90890000000000004</v>
      </c>
      <c r="E5" s="5">
        <v>12.5</v>
      </c>
      <c r="F5" s="5">
        <v>3646.2</v>
      </c>
      <c r="G5" s="5">
        <v>125.6</v>
      </c>
      <c r="H5" s="5">
        <v>32.4</v>
      </c>
      <c r="I5" s="5">
        <v>5411.4</v>
      </c>
      <c r="J5" s="5">
        <v>166.2</v>
      </c>
      <c r="K5" s="5">
        <v>34.9</v>
      </c>
      <c r="L5" s="5">
        <v>2.5</v>
      </c>
      <c r="M5" s="5">
        <v>2.2999999999999998</v>
      </c>
      <c r="N5" s="5">
        <v>64.2</v>
      </c>
      <c r="O5" s="5">
        <v>1.8</v>
      </c>
      <c r="P5" s="5">
        <v>159.1</v>
      </c>
      <c r="Q5" s="5">
        <v>2.5</v>
      </c>
    </row>
    <row r="6" spans="1:19">
      <c r="A6" s="1" t="s">
        <v>20</v>
      </c>
      <c r="B6" s="1">
        <v>402</v>
      </c>
      <c r="C6" s="3">
        <v>0.25119999999999998</v>
      </c>
      <c r="D6" s="3">
        <v>0.50729999999999997</v>
      </c>
      <c r="E6" s="5">
        <v>3.1</v>
      </c>
      <c r="F6" s="5">
        <v>16434.7</v>
      </c>
      <c r="G6" s="5">
        <v>114.4</v>
      </c>
      <c r="H6" s="5">
        <v>68.400000000000006</v>
      </c>
      <c r="I6" s="5">
        <v>16454.099999999999</v>
      </c>
      <c r="J6" s="5">
        <v>122</v>
      </c>
      <c r="K6" s="5">
        <v>68.400000000000006</v>
      </c>
      <c r="L6" s="5">
        <v>1.1000000000000001</v>
      </c>
      <c r="M6" s="5">
        <v>1</v>
      </c>
      <c r="N6" s="5">
        <v>53.6</v>
      </c>
      <c r="O6" s="5">
        <v>3.2</v>
      </c>
      <c r="P6" s="5">
        <v>79.7</v>
      </c>
      <c r="Q6" s="5">
        <v>4.8</v>
      </c>
    </row>
    <row r="7" spans="1:19">
      <c r="A7" s="1" t="s">
        <v>21</v>
      </c>
      <c r="B7" s="1">
        <v>1420</v>
      </c>
      <c r="C7" s="3">
        <v>0.51690000000000003</v>
      </c>
      <c r="D7" s="3">
        <v>0.97650000000000003</v>
      </c>
      <c r="E7" s="5">
        <v>38.9</v>
      </c>
      <c r="F7" s="5">
        <v>8383.2000000000007</v>
      </c>
      <c r="G7" s="5">
        <v>1014.5</v>
      </c>
      <c r="H7" s="5">
        <v>95.6</v>
      </c>
      <c r="I7" s="5">
        <v>10194.5</v>
      </c>
      <c r="J7" s="5">
        <v>1427.2</v>
      </c>
      <c r="K7" s="5">
        <v>97.3</v>
      </c>
      <c r="L7" s="5">
        <v>5.9</v>
      </c>
      <c r="M7" s="5">
        <v>3.6</v>
      </c>
      <c r="N7" s="5">
        <v>749.1</v>
      </c>
      <c r="O7" s="5">
        <v>15.4</v>
      </c>
      <c r="P7" s="5">
        <v>1430</v>
      </c>
      <c r="Q7" s="5">
        <v>57.6</v>
      </c>
    </row>
    <row r="8" spans="1:19">
      <c r="A8" s="1" t="s">
        <v>22</v>
      </c>
      <c r="B8" s="1">
        <v>9338</v>
      </c>
      <c r="C8" s="3">
        <v>0.49740000000000001</v>
      </c>
      <c r="D8" s="3">
        <v>0.85119999999999996</v>
      </c>
      <c r="E8" s="5">
        <v>5.8</v>
      </c>
      <c r="F8" s="5">
        <v>311.39999999999998</v>
      </c>
      <c r="G8" s="5">
        <v>42</v>
      </c>
      <c r="H8" s="5">
        <v>7</v>
      </c>
      <c r="I8" s="5">
        <v>392.2</v>
      </c>
      <c r="J8" s="5">
        <v>56.7</v>
      </c>
      <c r="K8" s="5">
        <v>7</v>
      </c>
      <c r="L8" s="5">
        <v>2.1</v>
      </c>
      <c r="M8" s="5">
        <v>1</v>
      </c>
      <c r="N8" s="5">
        <v>93.7</v>
      </c>
      <c r="O8" s="5">
        <v>1.2</v>
      </c>
      <c r="P8" s="5">
        <v>254</v>
      </c>
      <c r="Q8" s="5">
        <v>16.399999999999999</v>
      </c>
    </row>
    <row r="9" spans="1:19">
      <c r="A9" s="1" t="s">
        <v>23</v>
      </c>
      <c r="B9" s="1">
        <v>2129</v>
      </c>
      <c r="C9" s="3">
        <v>0.72799999999999998</v>
      </c>
      <c r="D9" s="3">
        <v>0.9587</v>
      </c>
      <c r="E9" s="5">
        <v>8.6999999999999993</v>
      </c>
      <c r="F9" s="5">
        <v>1005.6</v>
      </c>
      <c r="G9" s="5">
        <v>52.9</v>
      </c>
      <c r="H9" s="5">
        <v>14</v>
      </c>
      <c r="I9" s="5">
        <v>1236.4000000000001</v>
      </c>
      <c r="J9" s="5">
        <v>78.400000000000006</v>
      </c>
      <c r="K9" s="5">
        <v>14.4</v>
      </c>
      <c r="L9" s="5">
        <v>1.9</v>
      </c>
      <c r="M9" s="5">
        <v>1.7</v>
      </c>
      <c r="N9" s="5">
        <v>37.799999999999997</v>
      </c>
      <c r="O9" s="5">
        <v>4.2</v>
      </c>
      <c r="P9" s="5">
        <v>166.3</v>
      </c>
      <c r="Q9" s="5">
        <v>24.9</v>
      </c>
    </row>
    <row r="10" spans="1:19">
      <c r="A10" s="1" t="s">
        <v>24</v>
      </c>
      <c r="B10" s="1">
        <v>110</v>
      </c>
      <c r="C10" s="3">
        <v>0.63639999999999997</v>
      </c>
      <c r="D10" s="3">
        <v>0.99529999999999996</v>
      </c>
      <c r="E10" s="5">
        <v>121</v>
      </c>
      <c r="F10" s="5">
        <v>14499.8</v>
      </c>
      <c r="G10" s="5">
        <v>878.2</v>
      </c>
      <c r="H10" s="5">
        <v>133</v>
      </c>
      <c r="I10" s="5">
        <v>20209.900000000001</v>
      </c>
      <c r="J10" s="5">
        <v>1786.4</v>
      </c>
      <c r="K10" s="5">
        <v>141.80000000000001</v>
      </c>
      <c r="L10" s="5">
        <v>34.9</v>
      </c>
      <c r="M10" s="5">
        <v>3.7</v>
      </c>
      <c r="N10" s="5">
        <v>995.4</v>
      </c>
      <c r="O10" s="5">
        <v>91</v>
      </c>
      <c r="P10" s="5">
        <v>2077.6999999999998</v>
      </c>
      <c r="Q10" s="5">
        <v>143.80000000000001</v>
      </c>
    </row>
    <row r="11" spans="1:19">
      <c r="A11" s="1" t="s">
        <v>25</v>
      </c>
      <c r="B11" s="1">
        <v>14633</v>
      </c>
      <c r="C11" s="3">
        <v>0.3246</v>
      </c>
      <c r="D11" s="3">
        <v>0.80249999999999999</v>
      </c>
      <c r="E11" s="5">
        <v>8.5</v>
      </c>
      <c r="F11" s="5">
        <v>486.3</v>
      </c>
      <c r="G11" s="5">
        <v>43.1</v>
      </c>
      <c r="H11" s="5">
        <v>13.4</v>
      </c>
      <c r="I11" s="5">
        <v>632.20000000000005</v>
      </c>
      <c r="J11" s="5">
        <v>60.6</v>
      </c>
      <c r="K11" s="5">
        <v>14</v>
      </c>
      <c r="L11" s="5">
        <v>2.7</v>
      </c>
      <c r="M11" s="5">
        <v>2</v>
      </c>
      <c r="N11" s="5">
        <v>57.6</v>
      </c>
      <c r="O11" s="5">
        <v>1.7</v>
      </c>
      <c r="P11" s="5">
        <v>363.1</v>
      </c>
      <c r="Q11" s="5">
        <v>7.7</v>
      </c>
    </row>
    <row r="12" spans="1:19">
      <c r="A12" s="1" t="s">
        <v>26</v>
      </c>
      <c r="B12" s="1">
        <v>5317</v>
      </c>
      <c r="C12" s="3">
        <v>0.24129999999999999</v>
      </c>
      <c r="D12" s="3">
        <v>0.56269999999999998</v>
      </c>
      <c r="E12" s="5">
        <v>4</v>
      </c>
      <c r="F12" s="5">
        <v>423.4</v>
      </c>
      <c r="G12" s="5">
        <v>28.4</v>
      </c>
      <c r="H12" s="5">
        <v>7.5</v>
      </c>
      <c r="I12" s="5">
        <v>468.2</v>
      </c>
      <c r="J12" s="5">
        <v>38.1</v>
      </c>
      <c r="K12" s="5">
        <v>7.6</v>
      </c>
      <c r="L12" s="5">
        <v>1.4</v>
      </c>
      <c r="M12" s="5">
        <v>1.1000000000000001</v>
      </c>
      <c r="N12" s="5">
        <v>22.3</v>
      </c>
      <c r="O12" s="5">
        <v>0.7</v>
      </c>
      <c r="P12" s="5">
        <v>148.30000000000001</v>
      </c>
      <c r="Q12" s="5">
        <v>13.6</v>
      </c>
    </row>
    <row r="13" spans="1:19">
      <c r="A13" s="1" t="s">
        <v>27</v>
      </c>
      <c r="B13" s="1">
        <v>2279</v>
      </c>
      <c r="C13" s="3">
        <v>0.43659999999999999</v>
      </c>
      <c r="D13" s="3">
        <v>0.80500000000000005</v>
      </c>
      <c r="E13" s="5">
        <v>5.3</v>
      </c>
      <c r="F13" s="5">
        <v>563.29999999999995</v>
      </c>
      <c r="G13" s="5">
        <v>48.2</v>
      </c>
      <c r="H13" s="5">
        <v>15.2</v>
      </c>
      <c r="I13" s="5">
        <v>768.5</v>
      </c>
      <c r="J13" s="5">
        <v>82.7</v>
      </c>
      <c r="K13" s="5">
        <v>15.7</v>
      </c>
      <c r="L13" s="5">
        <v>1.3</v>
      </c>
      <c r="M13" s="5">
        <v>1.1000000000000001</v>
      </c>
      <c r="N13" s="5">
        <v>85.6</v>
      </c>
      <c r="O13" s="5">
        <v>1</v>
      </c>
      <c r="P13" s="5">
        <v>264</v>
      </c>
      <c r="Q13" s="5">
        <v>10.8</v>
      </c>
    </row>
    <row r="14" spans="1:19">
      <c r="A14" s="1" t="s">
        <v>28</v>
      </c>
      <c r="B14" s="1">
        <v>5380</v>
      </c>
      <c r="C14" s="3">
        <v>0.33660000000000001</v>
      </c>
      <c r="D14" s="3">
        <v>0.67500000000000004</v>
      </c>
      <c r="E14" s="5">
        <v>4.0999999999999996</v>
      </c>
      <c r="F14" s="5">
        <v>480.6</v>
      </c>
      <c r="G14" s="5">
        <v>24.9</v>
      </c>
      <c r="H14" s="5">
        <v>13</v>
      </c>
      <c r="I14" s="5">
        <v>564.5</v>
      </c>
      <c r="J14" s="5">
        <v>30.3</v>
      </c>
      <c r="K14" s="5">
        <v>13.2</v>
      </c>
      <c r="L14" s="5">
        <v>1.1000000000000001</v>
      </c>
      <c r="M14" s="5">
        <v>1.1000000000000001</v>
      </c>
      <c r="N14" s="5">
        <v>25.6</v>
      </c>
      <c r="O14" s="5">
        <v>1.4</v>
      </c>
      <c r="P14" s="5">
        <v>65.900000000000006</v>
      </c>
      <c r="Q14" s="5">
        <v>2.4</v>
      </c>
    </row>
    <row r="15" spans="1:19">
      <c r="A15" s="1" t="s">
        <v>29</v>
      </c>
      <c r="B15" s="1">
        <v>4292</v>
      </c>
      <c r="C15" s="3">
        <v>0.32200000000000001</v>
      </c>
      <c r="D15" s="3">
        <v>0.64890000000000003</v>
      </c>
      <c r="E15" s="5">
        <v>3.9</v>
      </c>
      <c r="F15" s="5">
        <v>522.29999999999995</v>
      </c>
      <c r="G15" s="5">
        <v>46.1</v>
      </c>
      <c r="H15" s="5">
        <v>8.1999999999999993</v>
      </c>
      <c r="I15" s="5">
        <v>731.9</v>
      </c>
      <c r="J15" s="5">
        <v>61.1</v>
      </c>
      <c r="K15" s="5">
        <v>8.6999999999999993</v>
      </c>
      <c r="L15" s="5">
        <v>1.2</v>
      </c>
      <c r="M15" s="5">
        <v>1.1000000000000001</v>
      </c>
      <c r="N15" s="5">
        <v>34.6</v>
      </c>
      <c r="O15" s="5">
        <v>0.6</v>
      </c>
      <c r="P15" s="5">
        <v>75.099999999999994</v>
      </c>
      <c r="Q15" s="5">
        <v>0.8</v>
      </c>
    </row>
    <row r="16" spans="1:19">
      <c r="A16" s="1" t="s">
        <v>37</v>
      </c>
      <c r="B16" s="1">
        <v>355</v>
      </c>
      <c r="C16" s="3">
        <v>0.46300000000000002</v>
      </c>
      <c r="D16" s="3">
        <v>0.76970000000000005</v>
      </c>
      <c r="E16" s="5">
        <v>4.0999999999999996</v>
      </c>
      <c r="F16" s="5">
        <v>443</v>
      </c>
      <c r="G16" s="5">
        <v>9.6999999999999993</v>
      </c>
      <c r="H16" s="5">
        <v>5</v>
      </c>
      <c r="I16" s="5">
        <v>691.8</v>
      </c>
      <c r="J16" s="5">
        <v>21.8</v>
      </c>
      <c r="K16" s="5">
        <v>5.6</v>
      </c>
      <c r="L16" s="5">
        <v>1.1000000000000001</v>
      </c>
      <c r="M16" s="5">
        <v>1</v>
      </c>
      <c r="N16" s="5">
        <v>161.1</v>
      </c>
      <c r="O16" s="5">
        <v>3.4</v>
      </c>
      <c r="P16" s="5">
        <v>312.7</v>
      </c>
      <c r="Q16" s="5">
        <v>16.8</v>
      </c>
    </row>
    <row r="17" spans="1:19">
      <c r="A17" s="1" t="s">
        <v>31</v>
      </c>
      <c r="B17" s="1">
        <v>501</v>
      </c>
      <c r="C17" s="3">
        <v>0.55089999999999995</v>
      </c>
      <c r="D17" s="3">
        <v>0.96419999999999995</v>
      </c>
      <c r="E17" s="5">
        <v>21.9</v>
      </c>
      <c r="F17" s="5">
        <v>1237.3</v>
      </c>
      <c r="G17" s="5">
        <v>89.6</v>
      </c>
      <c r="H17" s="5">
        <v>11.5</v>
      </c>
      <c r="I17" s="5">
        <v>2533.5</v>
      </c>
      <c r="J17" s="5">
        <v>178.9</v>
      </c>
      <c r="K17" s="5">
        <v>12.6</v>
      </c>
      <c r="L17" s="5">
        <v>3.3</v>
      </c>
      <c r="M17" s="5">
        <v>1.8</v>
      </c>
      <c r="N17" s="5">
        <v>351</v>
      </c>
      <c r="O17" s="5">
        <v>17</v>
      </c>
      <c r="P17" s="5">
        <v>605.6</v>
      </c>
      <c r="Q17" s="5">
        <v>24.6</v>
      </c>
    </row>
    <row r="18" spans="1:19">
      <c r="A18" s="1" t="s">
        <v>32</v>
      </c>
      <c r="B18" s="1">
        <v>919</v>
      </c>
      <c r="C18" s="3">
        <v>0.46789999999999998</v>
      </c>
      <c r="D18" s="3">
        <v>0.8417</v>
      </c>
      <c r="E18" s="5">
        <v>6</v>
      </c>
      <c r="F18" s="5">
        <v>1351.8</v>
      </c>
      <c r="G18" s="5">
        <v>48.1</v>
      </c>
      <c r="H18" s="5">
        <v>14.8</v>
      </c>
      <c r="I18" s="5">
        <v>1728.2</v>
      </c>
      <c r="J18" s="5">
        <v>91.8</v>
      </c>
      <c r="K18" s="5">
        <v>15.5</v>
      </c>
      <c r="L18" s="5">
        <v>1.3</v>
      </c>
      <c r="M18" s="5">
        <v>1.3</v>
      </c>
      <c r="N18" s="5">
        <v>144.6</v>
      </c>
      <c r="O18" s="5">
        <v>6.4</v>
      </c>
      <c r="P18" s="5">
        <v>257.5</v>
      </c>
      <c r="Q18" s="5">
        <v>9.4</v>
      </c>
    </row>
    <row r="19" spans="1:19">
      <c r="A19" s="1" t="s">
        <v>33</v>
      </c>
      <c r="B19" s="1">
        <v>1151</v>
      </c>
      <c r="C19" s="3">
        <v>0.25629999999999997</v>
      </c>
      <c r="D19" s="3">
        <v>0.56210000000000004</v>
      </c>
      <c r="E19" s="5">
        <v>3.7</v>
      </c>
      <c r="F19" s="5">
        <v>58.8</v>
      </c>
      <c r="G19" s="5">
        <v>4.7</v>
      </c>
      <c r="H19" s="5">
        <v>2.5</v>
      </c>
      <c r="I19" s="5">
        <v>87.6</v>
      </c>
      <c r="J19" s="5">
        <v>10.8</v>
      </c>
      <c r="K19" s="5">
        <v>2.6</v>
      </c>
      <c r="L19" s="5">
        <v>1.5</v>
      </c>
      <c r="M19" s="5">
        <v>1.1000000000000001</v>
      </c>
      <c r="N19" s="5">
        <v>244.4</v>
      </c>
      <c r="O19" s="5">
        <v>1.2</v>
      </c>
      <c r="P19" s="5">
        <v>973.3</v>
      </c>
      <c r="Q19" s="5">
        <v>16.600000000000001</v>
      </c>
    </row>
    <row r="20" spans="1:19">
      <c r="A20" s="1" t="s">
        <v>34</v>
      </c>
      <c r="B20" s="1">
        <v>361</v>
      </c>
      <c r="C20" s="3">
        <v>0.47089999999999999</v>
      </c>
      <c r="D20" s="3">
        <v>0.85409999999999997</v>
      </c>
      <c r="E20" s="5">
        <v>6.6</v>
      </c>
      <c r="F20" s="5">
        <v>800.5</v>
      </c>
      <c r="G20" s="5">
        <v>37.9</v>
      </c>
      <c r="H20" s="5">
        <v>6</v>
      </c>
      <c r="I20" s="5">
        <v>1102.7</v>
      </c>
      <c r="J20" s="5">
        <v>51.8</v>
      </c>
      <c r="K20" s="5">
        <v>6.7</v>
      </c>
      <c r="L20" s="5">
        <v>2.4</v>
      </c>
      <c r="M20" s="5">
        <v>1.7</v>
      </c>
      <c r="N20" s="5">
        <v>224.8</v>
      </c>
      <c r="O20" s="5">
        <v>14.3</v>
      </c>
      <c r="P20" s="5">
        <v>278.10000000000002</v>
      </c>
      <c r="Q20" s="5">
        <v>22.8</v>
      </c>
    </row>
    <row r="21" spans="1:19">
      <c r="A21" s="1" t="s">
        <v>35</v>
      </c>
      <c r="B21" s="1">
        <v>122</v>
      </c>
      <c r="C21" s="3">
        <v>0.30330000000000001</v>
      </c>
      <c r="D21" s="3">
        <v>0.57920000000000005</v>
      </c>
      <c r="E21" s="5">
        <v>3.2</v>
      </c>
      <c r="F21" s="5">
        <v>92.5</v>
      </c>
      <c r="G21" s="5">
        <v>13.9</v>
      </c>
      <c r="H21" s="5">
        <v>2</v>
      </c>
      <c r="I21" s="5">
        <v>99.6</v>
      </c>
      <c r="J21" s="5">
        <v>16.7</v>
      </c>
      <c r="K21" s="5">
        <v>2.1</v>
      </c>
      <c r="L21" s="5">
        <v>1.1000000000000001</v>
      </c>
      <c r="M21" s="5">
        <v>1</v>
      </c>
      <c r="N21" s="5">
        <v>55.5</v>
      </c>
      <c r="O21" s="5">
        <v>0.9</v>
      </c>
      <c r="P21" s="5">
        <v>60.7</v>
      </c>
      <c r="Q21" s="5">
        <v>1.9</v>
      </c>
    </row>
    <row r="22" spans="1:19">
      <c r="D22" s="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S22" s="2"/>
    </row>
    <row r="23" spans="1:19">
      <c r="A23" s="2" t="s">
        <v>41</v>
      </c>
      <c r="B23" s="2">
        <f>AVERAGE(B2:B22)</f>
        <v>5172.3</v>
      </c>
      <c r="C23" s="4">
        <f t="shared" ref="C23:Q23" si="0">AVERAGE(C2:C21)</f>
        <v>0.47164</v>
      </c>
      <c r="D23" s="4">
        <f t="shared" si="0"/>
        <v>0.81043500000000002</v>
      </c>
      <c r="E23" s="6">
        <f t="shared" si="0"/>
        <v>16.59</v>
      </c>
      <c r="F23" s="6">
        <f t="shared" si="0"/>
        <v>3956.9950000000013</v>
      </c>
      <c r="G23" s="6">
        <f t="shared" si="0"/>
        <v>206.63999999999993</v>
      </c>
      <c r="H23" s="6">
        <f t="shared" si="0"/>
        <v>36.844999999999999</v>
      </c>
      <c r="I23" s="6">
        <f t="shared" si="0"/>
        <v>4833.3799999999992</v>
      </c>
      <c r="J23" s="6">
        <f t="shared" si="0"/>
        <v>309.53000000000009</v>
      </c>
      <c r="K23" s="6">
        <f t="shared" si="0"/>
        <v>38.09500000000002</v>
      </c>
      <c r="L23" s="6">
        <f t="shared" si="0"/>
        <v>4.1099999999999994</v>
      </c>
      <c r="M23" s="6">
        <f t="shared" si="0"/>
        <v>1.8350000000000004</v>
      </c>
      <c r="N23" s="6">
        <f t="shared" si="0"/>
        <v>192.565</v>
      </c>
      <c r="O23" s="6">
        <f t="shared" si="0"/>
        <v>11.525</v>
      </c>
      <c r="P23" s="6">
        <f t="shared" si="0"/>
        <v>486.22500000000008</v>
      </c>
      <c r="Q23" s="6">
        <f t="shared" si="0"/>
        <v>36.679999999999993</v>
      </c>
    </row>
    <row r="25" spans="1:19">
      <c r="F25" s="6">
        <f>MIN(F2:F21)</f>
        <v>58.8</v>
      </c>
      <c r="G25" s="6">
        <f>MIN(G2:G21)</f>
        <v>4.7</v>
      </c>
      <c r="H25" s="6">
        <f t="shared" ref="H25:Q25" si="1">MIN(H2:H21)</f>
        <v>2</v>
      </c>
      <c r="I25" s="6">
        <f t="shared" si="1"/>
        <v>87.6</v>
      </c>
      <c r="J25" s="6">
        <f t="shared" si="1"/>
        <v>10.8</v>
      </c>
      <c r="K25" s="6">
        <f t="shared" si="1"/>
        <v>2.1</v>
      </c>
      <c r="L25" s="6">
        <f t="shared" si="1"/>
        <v>1.1000000000000001</v>
      </c>
      <c r="M25" s="6">
        <f t="shared" si="1"/>
        <v>1</v>
      </c>
      <c r="N25" s="6">
        <f t="shared" si="1"/>
        <v>22.3</v>
      </c>
      <c r="O25" s="6">
        <f t="shared" si="1"/>
        <v>0.6</v>
      </c>
      <c r="P25" s="6">
        <f t="shared" si="1"/>
        <v>60.7</v>
      </c>
      <c r="Q25" s="6">
        <f t="shared" si="1"/>
        <v>0.8</v>
      </c>
    </row>
    <row r="26" spans="1:19">
      <c r="F26" s="6">
        <f>MAX(F2:F21)</f>
        <v>16434.7</v>
      </c>
      <c r="G26" s="6">
        <f>MAX(G2:G21)</f>
        <v>1014.5</v>
      </c>
      <c r="H26" s="6">
        <f t="shared" ref="H26:Q26" si="2">MAX(H2:H21)</f>
        <v>135.5</v>
      </c>
      <c r="I26" s="6">
        <f t="shared" si="2"/>
        <v>20209.900000000001</v>
      </c>
      <c r="J26" s="6">
        <f t="shared" si="2"/>
        <v>1786.4</v>
      </c>
      <c r="K26" s="6">
        <f t="shared" si="2"/>
        <v>141.80000000000001</v>
      </c>
      <c r="L26" s="6">
        <f t="shared" si="2"/>
        <v>34.9</v>
      </c>
      <c r="M26" s="6">
        <f t="shared" si="2"/>
        <v>5.8</v>
      </c>
      <c r="N26" s="6">
        <f t="shared" si="2"/>
        <v>995.4</v>
      </c>
      <c r="O26" s="6">
        <f t="shared" si="2"/>
        <v>91</v>
      </c>
      <c r="P26" s="6">
        <f t="shared" si="2"/>
        <v>2077.6999999999998</v>
      </c>
      <c r="Q26" s="6">
        <f t="shared" si="2"/>
        <v>188.8</v>
      </c>
    </row>
  </sheetData>
  <conditionalFormatting sqref="B2:B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25" zoomScaleNormal="125" zoomScalePageLayoutView="125" workbookViewId="0">
      <selection activeCell="I12" sqref="I12"/>
    </sheetView>
  </sheetViews>
  <sheetFormatPr baseColWidth="10" defaultRowHeight="15" x14ac:dyDescent="0"/>
  <cols>
    <col min="1" max="1" width="10.6640625" style="2" bestFit="1" customWidth="1"/>
    <col min="2" max="4" width="10.83203125" style="6"/>
  </cols>
  <sheetData>
    <row r="1" spans="1:8">
      <c r="A1" s="1" t="s">
        <v>0</v>
      </c>
      <c r="B1" s="5" t="s">
        <v>38</v>
      </c>
      <c r="C1" s="5" t="s">
        <v>39</v>
      </c>
      <c r="D1" s="5" t="s">
        <v>40</v>
      </c>
    </row>
    <row r="2" spans="1:8">
      <c r="A2" s="1" t="s">
        <v>16</v>
      </c>
      <c r="B2" s="5">
        <v>0.94</v>
      </c>
      <c r="C2" s="5">
        <v>0.82</v>
      </c>
      <c r="D2" s="5">
        <v>0.99</v>
      </c>
      <c r="F2">
        <f>_xlfn.QUARTILE.INC(B2:B21,1)</f>
        <v>0.71750000000000003</v>
      </c>
      <c r="G2">
        <f>_xlfn.QUARTILE.INC(B2:B21,3)</f>
        <v>0.86250000000000004</v>
      </c>
      <c r="H2">
        <f>G2-F2</f>
        <v>0.14500000000000002</v>
      </c>
    </row>
    <row r="3" spans="1:8">
      <c r="A3" s="1" t="s">
        <v>17</v>
      </c>
      <c r="B3" s="5">
        <v>0.9</v>
      </c>
      <c r="C3" s="5">
        <v>0.78</v>
      </c>
      <c r="D3" s="5">
        <v>0.98</v>
      </c>
    </row>
    <row r="4" spans="1:8">
      <c r="A4" s="1" t="s">
        <v>18</v>
      </c>
      <c r="B4" s="5">
        <v>0.8</v>
      </c>
      <c r="C4" s="5">
        <v>0.8</v>
      </c>
      <c r="D4" s="5">
        <v>0.97</v>
      </c>
    </row>
    <row r="5" spans="1:8">
      <c r="A5" s="1" t="s">
        <v>19</v>
      </c>
      <c r="B5" s="5">
        <v>0.67</v>
      </c>
      <c r="C5" s="5">
        <v>0.76</v>
      </c>
      <c r="D5" s="5">
        <v>0.93</v>
      </c>
    </row>
    <row r="6" spans="1:8">
      <c r="A6" s="1" t="s">
        <v>20</v>
      </c>
      <c r="B6" s="5">
        <v>1</v>
      </c>
      <c r="C6" s="5">
        <v>0.94</v>
      </c>
      <c r="D6" s="5">
        <v>1</v>
      </c>
    </row>
    <row r="7" spans="1:8">
      <c r="A7" s="1" t="s">
        <v>21</v>
      </c>
      <c r="B7" s="5">
        <v>0.82</v>
      </c>
      <c r="C7" s="5">
        <v>0.71</v>
      </c>
      <c r="D7" s="5">
        <v>0.98</v>
      </c>
    </row>
    <row r="8" spans="1:8">
      <c r="A8" s="1" t="s">
        <v>22</v>
      </c>
      <c r="B8" s="5">
        <v>0.79</v>
      </c>
      <c r="C8" s="5">
        <v>0.74</v>
      </c>
      <c r="D8" s="5">
        <v>1</v>
      </c>
    </row>
    <row r="9" spans="1:8">
      <c r="A9" s="1" t="s">
        <v>23</v>
      </c>
      <c r="B9" s="5">
        <v>0.81</v>
      </c>
      <c r="C9" s="5">
        <v>0.67</v>
      </c>
      <c r="D9" s="5">
        <v>0.97</v>
      </c>
    </row>
    <row r="10" spans="1:8">
      <c r="A10" s="1" t="s">
        <v>24</v>
      </c>
      <c r="B10" s="5">
        <v>0.72</v>
      </c>
      <c r="C10" s="5">
        <v>0.49</v>
      </c>
      <c r="D10" s="5">
        <v>0.94</v>
      </c>
    </row>
    <row r="11" spans="1:8">
      <c r="A11" s="1" t="s">
        <v>25</v>
      </c>
      <c r="B11" s="5">
        <v>0.77</v>
      </c>
      <c r="C11" s="5">
        <v>0.71</v>
      </c>
      <c r="D11" s="5">
        <v>0.96</v>
      </c>
    </row>
    <row r="12" spans="1:8">
      <c r="A12" s="1" t="s">
        <v>26</v>
      </c>
      <c r="B12" s="5">
        <v>0.9</v>
      </c>
      <c r="C12" s="5">
        <v>0.75</v>
      </c>
      <c r="D12" s="5">
        <v>0.98</v>
      </c>
    </row>
    <row r="13" spans="1:8">
      <c r="A13" s="1" t="s">
        <v>27</v>
      </c>
      <c r="B13" s="5">
        <v>0.73</v>
      </c>
      <c r="C13" s="5">
        <v>0.57999999999999996</v>
      </c>
      <c r="D13" s="5">
        <v>0.97</v>
      </c>
    </row>
    <row r="14" spans="1:8">
      <c r="A14" s="1" t="s">
        <v>28</v>
      </c>
      <c r="B14" s="5">
        <v>0.85</v>
      </c>
      <c r="C14" s="5">
        <v>0.82</v>
      </c>
      <c r="D14" s="5">
        <v>0.99</v>
      </c>
    </row>
    <row r="15" spans="1:8">
      <c r="A15" s="1" t="s">
        <v>29</v>
      </c>
      <c r="B15" s="5">
        <v>0.71</v>
      </c>
      <c r="C15" s="5">
        <v>0.75</v>
      </c>
      <c r="D15" s="5">
        <v>0.95</v>
      </c>
    </row>
    <row r="16" spans="1:8">
      <c r="A16" s="1" t="s">
        <v>30</v>
      </c>
      <c r="B16" s="5">
        <v>0.64</v>
      </c>
      <c r="C16" s="5">
        <v>0.45</v>
      </c>
      <c r="D16" s="5">
        <v>0.89</v>
      </c>
    </row>
    <row r="17" spans="1:4">
      <c r="A17" s="1" t="s">
        <v>31</v>
      </c>
      <c r="B17" s="5">
        <v>0.49</v>
      </c>
      <c r="C17" s="5">
        <v>0.5</v>
      </c>
      <c r="D17" s="5">
        <v>0.91</v>
      </c>
    </row>
    <row r="18" spans="1:4">
      <c r="A18" s="1" t="s">
        <v>32</v>
      </c>
      <c r="B18" s="5">
        <v>0.78</v>
      </c>
      <c r="C18" s="5">
        <v>0.52</v>
      </c>
      <c r="D18" s="5">
        <v>0.96</v>
      </c>
    </row>
    <row r="19" spans="1:4">
      <c r="A19" s="1" t="s">
        <v>33</v>
      </c>
      <c r="B19" s="5">
        <v>0.67</v>
      </c>
      <c r="C19" s="5">
        <v>0.43</v>
      </c>
      <c r="D19" s="5">
        <v>0.96</v>
      </c>
    </row>
    <row r="20" spans="1:4">
      <c r="A20" s="1" t="s">
        <v>34</v>
      </c>
      <c r="B20" s="5">
        <v>0.73</v>
      </c>
      <c r="C20" s="5">
        <v>0.73</v>
      </c>
      <c r="D20" s="5">
        <v>0.9</v>
      </c>
    </row>
    <row r="21" spans="1:4">
      <c r="A21" s="1" t="s">
        <v>35</v>
      </c>
      <c r="B21" s="5">
        <v>0.93</v>
      </c>
      <c r="C21" s="5">
        <v>0.83</v>
      </c>
      <c r="D21" s="5">
        <v>0.99</v>
      </c>
    </row>
    <row r="22" spans="1:4">
      <c r="B22" s="2"/>
      <c r="C22" s="2"/>
      <c r="D22" s="2"/>
    </row>
    <row r="23" spans="1:4">
      <c r="A23" s="2" t="s">
        <v>42</v>
      </c>
      <c r="B23" s="6">
        <f>AVERAGE(B2:B21)</f>
        <v>0.78249999999999997</v>
      </c>
      <c r="C23" s="6">
        <f>AVERAGE(C2:C21)</f>
        <v>0.68899999999999995</v>
      </c>
      <c r="D23" s="6">
        <f>AVERAGE(D2:D21)</f>
        <v>0.96099999999999997</v>
      </c>
    </row>
  </sheetData>
  <conditionalFormatting sqref="B2:D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W4" sqref="W4"/>
    </sheetView>
  </sheetViews>
  <sheetFormatPr baseColWidth="10" defaultRowHeight="15" x14ac:dyDescent="0"/>
  <cols>
    <col min="2" max="2" width="7.33203125" bestFit="1" customWidth="1"/>
    <col min="3" max="4" width="8.1640625" bestFit="1" customWidth="1"/>
    <col min="5" max="5" width="7.33203125" bestFit="1" customWidth="1"/>
    <col min="6" max="7" width="8.1640625" bestFit="1" customWidth="1"/>
    <col min="8" max="8" width="6.83203125" bestFit="1" customWidth="1"/>
    <col min="9" max="9" width="7.33203125" bestFit="1" customWidth="1"/>
    <col min="10" max="10" width="8.5" bestFit="1" customWidth="1"/>
    <col min="11" max="13" width="6.83203125" bestFit="1" customWidth="1"/>
    <col min="14" max="14" width="7.33203125" bestFit="1" customWidth="1"/>
    <col min="15" max="15" width="8.6640625" bestFit="1" customWidth="1"/>
    <col min="16" max="16" width="6.83203125" bestFit="1" customWidth="1"/>
    <col min="17" max="18" width="7.33203125" bestFit="1" customWidth="1"/>
    <col min="19" max="19" width="9" bestFit="1" customWidth="1"/>
    <col min="20" max="20" width="14.33203125" bestFit="1" customWidth="1"/>
    <col min="21" max="21" width="8.6640625" bestFit="1" customWidth="1"/>
  </cols>
  <sheetData>
    <row r="1" spans="1:21">
      <c r="A1" s="10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37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</row>
    <row r="2" spans="1:21" ht="42">
      <c r="A2" s="10" t="s">
        <v>36</v>
      </c>
      <c r="B2" s="1">
        <v>45161</v>
      </c>
      <c r="C2" s="1">
        <v>3934</v>
      </c>
      <c r="D2" s="1">
        <v>800</v>
      </c>
      <c r="E2" s="1">
        <v>4842</v>
      </c>
      <c r="F2" s="1">
        <v>402</v>
      </c>
      <c r="G2" s="1">
        <v>1420</v>
      </c>
      <c r="H2" s="1">
        <v>9338</v>
      </c>
      <c r="I2" s="1">
        <v>2129</v>
      </c>
      <c r="J2" s="1">
        <v>110</v>
      </c>
      <c r="K2" s="1">
        <v>14633</v>
      </c>
      <c r="L2" s="1">
        <v>5317</v>
      </c>
      <c r="M2" s="1">
        <v>2279</v>
      </c>
      <c r="N2" s="1">
        <v>5380</v>
      </c>
      <c r="O2" s="1">
        <v>4292</v>
      </c>
      <c r="P2" s="1">
        <v>355</v>
      </c>
      <c r="Q2" s="1">
        <v>501</v>
      </c>
      <c r="R2" s="1">
        <v>919</v>
      </c>
      <c r="S2" s="1">
        <v>1151</v>
      </c>
      <c r="T2" s="1">
        <v>361</v>
      </c>
      <c r="U2" s="1">
        <v>122</v>
      </c>
    </row>
    <row r="3" spans="1:21" ht="56">
      <c r="A3" s="11" t="s">
        <v>1</v>
      </c>
      <c r="B3" s="3">
        <v>0.74150000000000005</v>
      </c>
      <c r="C3" s="3">
        <v>0.67689999999999995</v>
      </c>
      <c r="D3" s="3">
        <v>0.76749999999999996</v>
      </c>
      <c r="E3" s="3">
        <v>0.44359999999999999</v>
      </c>
      <c r="F3" s="3">
        <v>0.25119999999999998</v>
      </c>
      <c r="G3" s="3">
        <v>0.51690000000000003</v>
      </c>
      <c r="H3" s="3">
        <v>0.49740000000000001</v>
      </c>
      <c r="I3" s="3">
        <v>0.72799999999999998</v>
      </c>
      <c r="J3" s="3">
        <v>0.63639999999999997</v>
      </c>
      <c r="K3" s="3">
        <v>0.3246</v>
      </c>
      <c r="L3" s="3">
        <v>0.24129999999999999</v>
      </c>
      <c r="M3" s="3">
        <v>0.43659999999999999</v>
      </c>
      <c r="N3" s="3">
        <v>0.33660000000000001</v>
      </c>
      <c r="O3" s="3">
        <v>0.32200000000000001</v>
      </c>
      <c r="P3" s="3">
        <v>0.46300000000000002</v>
      </c>
      <c r="Q3" s="3">
        <v>0.55089999999999995</v>
      </c>
      <c r="R3" s="3">
        <v>0.46789999999999998</v>
      </c>
      <c r="S3" s="3">
        <v>0.25629999999999997</v>
      </c>
      <c r="T3" s="3">
        <v>0.47089999999999999</v>
      </c>
      <c r="U3" s="3">
        <v>0.30330000000000001</v>
      </c>
    </row>
    <row r="4" spans="1:21" ht="56">
      <c r="A4" s="11" t="s">
        <v>2</v>
      </c>
      <c r="B4" s="3">
        <v>0.97519999999999996</v>
      </c>
      <c r="C4" s="3">
        <v>0.98819999999999997</v>
      </c>
      <c r="D4" s="3">
        <v>0.98229999999999995</v>
      </c>
      <c r="E4" s="3">
        <v>0.90890000000000004</v>
      </c>
      <c r="F4" s="3">
        <v>0.50729999999999997</v>
      </c>
      <c r="G4" s="3">
        <v>0.97650000000000003</v>
      </c>
      <c r="H4" s="3">
        <v>0.85119999999999996</v>
      </c>
      <c r="I4" s="3">
        <v>0.9587</v>
      </c>
      <c r="J4" s="3">
        <v>0.99529999999999996</v>
      </c>
      <c r="K4" s="3">
        <v>0.80249999999999999</v>
      </c>
      <c r="L4" s="3">
        <v>0.56269999999999998</v>
      </c>
      <c r="M4" s="3">
        <v>0.80500000000000005</v>
      </c>
      <c r="N4" s="3">
        <v>0.67500000000000004</v>
      </c>
      <c r="O4" s="3">
        <v>0.64890000000000003</v>
      </c>
      <c r="P4" s="3">
        <v>0.76970000000000005</v>
      </c>
      <c r="Q4" s="3">
        <v>0.96419999999999995</v>
      </c>
      <c r="R4" s="3">
        <v>0.8417</v>
      </c>
      <c r="S4" s="3">
        <v>0.56210000000000004</v>
      </c>
      <c r="T4" s="3">
        <v>0.85409999999999997</v>
      </c>
      <c r="U4" s="3">
        <v>0.57920000000000005</v>
      </c>
    </row>
    <row r="5" spans="1:21">
      <c r="A5" s="12" t="s">
        <v>3</v>
      </c>
      <c r="B5" s="5">
        <v>13.7</v>
      </c>
      <c r="C5" s="5">
        <v>40</v>
      </c>
      <c r="D5" s="5">
        <v>16.8</v>
      </c>
      <c r="E5" s="5">
        <v>12.5</v>
      </c>
      <c r="F5" s="5">
        <v>3.1</v>
      </c>
      <c r="G5" s="5">
        <v>38.9</v>
      </c>
      <c r="H5" s="5">
        <v>5.8</v>
      </c>
      <c r="I5" s="5">
        <v>8.6999999999999993</v>
      </c>
      <c r="J5" s="5">
        <v>121</v>
      </c>
      <c r="K5" s="5">
        <v>8.5</v>
      </c>
      <c r="L5" s="5">
        <v>4</v>
      </c>
      <c r="M5" s="5">
        <v>5.3</v>
      </c>
      <c r="N5" s="5">
        <v>4.0999999999999996</v>
      </c>
      <c r="O5" s="5">
        <v>3.9</v>
      </c>
      <c r="P5" s="5">
        <v>4.0999999999999996</v>
      </c>
      <c r="Q5" s="5">
        <v>21.9</v>
      </c>
      <c r="R5" s="5">
        <v>6</v>
      </c>
      <c r="S5" s="5">
        <v>3.7</v>
      </c>
      <c r="T5" s="5">
        <v>6.6</v>
      </c>
      <c r="U5" s="5">
        <v>3.2</v>
      </c>
    </row>
    <row r="6" spans="1:21" ht="28">
      <c r="A6" s="12" t="s">
        <v>6</v>
      </c>
      <c r="B6" s="5">
        <v>1481.1</v>
      </c>
      <c r="C6" s="5">
        <v>14187.5</v>
      </c>
      <c r="D6" s="5">
        <v>12730.6</v>
      </c>
      <c r="E6" s="5">
        <v>3646.2</v>
      </c>
      <c r="F6" s="5">
        <v>16434.7</v>
      </c>
      <c r="G6" s="5">
        <v>8383.2000000000007</v>
      </c>
      <c r="H6" s="5">
        <v>311.39999999999998</v>
      </c>
      <c r="I6" s="5">
        <v>1005.6</v>
      </c>
      <c r="J6" s="5">
        <v>14499.8</v>
      </c>
      <c r="K6" s="5">
        <v>486.3</v>
      </c>
      <c r="L6" s="5">
        <v>423.4</v>
      </c>
      <c r="M6" s="5">
        <v>563.29999999999995</v>
      </c>
      <c r="N6" s="5">
        <v>480.6</v>
      </c>
      <c r="O6" s="5">
        <v>522.29999999999995</v>
      </c>
      <c r="P6" s="5">
        <v>443</v>
      </c>
      <c r="Q6" s="5">
        <v>1237.3</v>
      </c>
      <c r="R6" s="5">
        <v>1351.8</v>
      </c>
      <c r="S6" s="5">
        <v>58.8</v>
      </c>
      <c r="T6" s="5">
        <v>800.5</v>
      </c>
      <c r="U6" s="5">
        <v>92.5</v>
      </c>
    </row>
    <row r="7" spans="1:21" ht="28">
      <c r="A7" s="12" t="s">
        <v>8</v>
      </c>
      <c r="B7" s="5">
        <v>116.4</v>
      </c>
      <c r="C7" s="5">
        <v>582.9</v>
      </c>
      <c r="D7" s="5">
        <v>811.3</v>
      </c>
      <c r="E7" s="5">
        <v>125.6</v>
      </c>
      <c r="F7" s="5">
        <v>114.4</v>
      </c>
      <c r="G7" s="5">
        <v>1014.5</v>
      </c>
      <c r="H7" s="5">
        <v>42</v>
      </c>
      <c r="I7" s="5">
        <v>52.9</v>
      </c>
      <c r="J7" s="5">
        <v>878.2</v>
      </c>
      <c r="K7" s="5">
        <v>43.1</v>
      </c>
      <c r="L7" s="5">
        <v>28.4</v>
      </c>
      <c r="M7" s="5">
        <v>48.2</v>
      </c>
      <c r="N7" s="5">
        <v>24.9</v>
      </c>
      <c r="O7" s="5">
        <v>46.1</v>
      </c>
      <c r="P7" s="5">
        <v>9.6999999999999993</v>
      </c>
      <c r="Q7" s="5">
        <v>89.6</v>
      </c>
      <c r="R7" s="5">
        <v>48.1</v>
      </c>
      <c r="S7" s="5">
        <v>4.7</v>
      </c>
      <c r="T7" s="5">
        <v>37.9</v>
      </c>
      <c r="U7" s="5">
        <v>13.9</v>
      </c>
    </row>
    <row r="8" spans="1:21">
      <c r="A8" s="12" t="s">
        <v>4</v>
      </c>
      <c r="B8" s="5">
        <v>20.5</v>
      </c>
      <c r="C8" s="5">
        <v>131.4</v>
      </c>
      <c r="D8" s="5">
        <v>135.5</v>
      </c>
      <c r="E8" s="5">
        <v>32.4</v>
      </c>
      <c r="F8" s="5">
        <v>68.400000000000006</v>
      </c>
      <c r="G8" s="5">
        <v>95.6</v>
      </c>
      <c r="H8" s="5">
        <v>7</v>
      </c>
      <c r="I8" s="5">
        <v>14</v>
      </c>
      <c r="J8" s="5">
        <v>133</v>
      </c>
      <c r="K8" s="5">
        <v>13.4</v>
      </c>
      <c r="L8" s="5">
        <v>7.5</v>
      </c>
      <c r="M8" s="5">
        <v>15.2</v>
      </c>
      <c r="N8" s="5">
        <v>13</v>
      </c>
      <c r="O8" s="5">
        <v>8.1999999999999993</v>
      </c>
      <c r="P8" s="5">
        <v>5</v>
      </c>
      <c r="Q8" s="5">
        <v>11.5</v>
      </c>
      <c r="R8" s="5">
        <v>14.8</v>
      </c>
      <c r="S8" s="5">
        <v>2.5</v>
      </c>
      <c r="T8" s="5">
        <v>6</v>
      </c>
      <c r="U8" s="5">
        <v>2</v>
      </c>
    </row>
    <row r="9" spans="1:21" ht="28">
      <c r="A9" s="12" t="s">
        <v>7</v>
      </c>
      <c r="B9" s="5">
        <v>1578.8</v>
      </c>
      <c r="C9" s="5">
        <v>15774.8</v>
      </c>
      <c r="D9" s="5">
        <v>16006.8</v>
      </c>
      <c r="E9" s="5">
        <v>5411.4</v>
      </c>
      <c r="F9" s="5">
        <v>16454.099999999999</v>
      </c>
      <c r="G9" s="5">
        <v>10194.5</v>
      </c>
      <c r="H9" s="5">
        <v>392.2</v>
      </c>
      <c r="I9" s="5">
        <v>1236.4000000000001</v>
      </c>
      <c r="J9" s="5">
        <v>20209.900000000001</v>
      </c>
      <c r="K9" s="5">
        <v>632.20000000000005</v>
      </c>
      <c r="L9" s="5">
        <v>468.2</v>
      </c>
      <c r="M9" s="5">
        <v>768.5</v>
      </c>
      <c r="N9" s="5">
        <v>564.5</v>
      </c>
      <c r="O9" s="5">
        <v>731.9</v>
      </c>
      <c r="P9" s="5">
        <v>691.8</v>
      </c>
      <c r="Q9" s="5">
        <v>2533.5</v>
      </c>
      <c r="R9" s="5">
        <v>1728.2</v>
      </c>
      <c r="S9" s="5">
        <v>87.6</v>
      </c>
      <c r="T9" s="5">
        <v>1102.7</v>
      </c>
      <c r="U9" s="5">
        <v>99.6</v>
      </c>
    </row>
    <row r="10" spans="1:21" ht="28">
      <c r="A10" s="12" t="s">
        <v>9</v>
      </c>
      <c r="B10" s="5">
        <v>142.69999999999999</v>
      </c>
      <c r="C10" s="5">
        <v>748.8</v>
      </c>
      <c r="D10" s="5">
        <v>1017.6</v>
      </c>
      <c r="E10" s="5">
        <v>166.2</v>
      </c>
      <c r="F10" s="5">
        <v>122</v>
      </c>
      <c r="G10" s="5">
        <v>1427.2</v>
      </c>
      <c r="H10" s="5">
        <v>56.7</v>
      </c>
      <c r="I10" s="5">
        <v>78.400000000000006</v>
      </c>
      <c r="J10" s="5">
        <v>1786.4</v>
      </c>
      <c r="K10" s="5">
        <v>60.6</v>
      </c>
      <c r="L10" s="5">
        <v>38.1</v>
      </c>
      <c r="M10" s="5">
        <v>82.7</v>
      </c>
      <c r="N10" s="5">
        <v>30.3</v>
      </c>
      <c r="O10" s="5">
        <v>61.1</v>
      </c>
      <c r="P10" s="5">
        <v>21.8</v>
      </c>
      <c r="Q10" s="5">
        <v>178.9</v>
      </c>
      <c r="R10" s="5">
        <v>91.8</v>
      </c>
      <c r="S10" s="5">
        <v>10.8</v>
      </c>
      <c r="T10" s="5">
        <v>51.8</v>
      </c>
      <c r="U10" s="5">
        <v>16.7</v>
      </c>
    </row>
    <row r="11" spans="1:21">
      <c r="A11" s="12" t="s">
        <v>5</v>
      </c>
      <c r="B11" s="5">
        <v>20.6</v>
      </c>
      <c r="C11" s="5">
        <v>133.80000000000001</v>
      </c>
      <c r="D11" s="5">
        <v>139.4</v>
      </c>
      <c r="E11" s="5">
        <v>34.9</v>
      </c>
      <c r="F11" s="5">
        <v>68.400000000000006</v>
      </c>
      <c r="G11" s="5">
        <v>97.3</v>
      </c>
      <c r="H11" s="5">
        <v>7</v>
      </c>
      <c r="I11" s="5">
        <v>14.4</v>
      </c>
      <c r="J11" s="5">
        <v>141.80000000000001</v>
      </c>
      <c r="K11" s="5">
        <v>14</v>
      </c>
      <c r="L11" s="5">
        <v>7.6</v>
      </c>
      <c r="M11" s="5">
        <v>15.7</v>
      </c>
      <c r="N11" s="5">
        <v>13.2</v>
      </c>
      <c r="O11" s="5">
        <v>8.6999999999999993</v>
      </c>
      <c r="P11" s="5">
        <v>5.6</v>
      </c>
      <c r="Q11" s="5">
        <v>12.6</v>
      </c>
      <c r="R11" s="5">
        <v>15.5</v>
      </c>
      <c r="S11" s="5">
        <v>2.6</v>
      </c>
      <c r="T11" s="5">
        <v>6.7</v>
      </c>
      <c r="U11" s="5">
        <v>2.1</v>
      </c>
    </row>
    <row r="12" spans="1:21">
      <c r="A12" s="12" t="s">
        <v>10</v>
      </c>
      <c r="B12" s="5">
        <v>4.5999999999999996</v>
      </c>
      <c r="C12" s="5">
        <v>6</v>
      </c>
      <c r="D12" s="5">
        <v>4.8</v>
      </c>
      <c r="E12" s="5">
        <v>2.5</v>
      </c>
      <c r="F12" s="5">
        <v>1.1000000000000001</v>
      </c>
      <c r="G12" s="5">
        <v>5.9</v>
      </c>
      <c r="H12" s="5">
        <v>2.1</v>
      </c>
      <c r="I12" s="5">
        <v>1.9</v>
      </c>
      <c r="J12" s="5">
        <v>34.9</v>
      </c>
      <c r="K12" s="5">
        <v>2.7</v>
      </c>
      <c r="L12" s="5">
        <v>1.4</v>
      </c>
      <c r="M12" s="5">
        <v>1.3</v>
      </c>
      <c r="N12" s="5">
        <v>1.1000000000000001</v>
      </c>
      <c r="O12" s="5">
        <v>1.2</v>
      </c>
      <c r="P12" s="5">
        <v>1.1000000000000001</v>
      </c>
      <c r="Q12" s="5">
        <v>3.3</v>
      </c>
      <c r="R12" s="5">
        <v>1.3</v>
      </c>
      <c r="S12" s="5">
        <v>1.5</v>
      </c>
      <c r="T12" s="5">
        <v>2.4</v>
      </c>
      <c r="U12" s="5">
        <v>1.1000000000000001</v>
      </c>
    </row>
    <row r="13" spans="1:21">
      <c r="A13" s="12" t="s">
        <v>11</v>
      </c>
      <c r="B13" s="5">
        <v>1</v>
      </c>
      <c r="C13" s="5">
        <v>5.8</v>
      </c>
      <c r="D13" s="5">
        <v>2.2999999999999998</v>
      </c>
      <c r="E13" s="5">
        <v>2.2999999999999998</v>
      </c>
      <c r="F13" s="5">
        <v>1</v>
      </c>
      <c r="G13" s="5">
        <v>3.6</v>
      </c>
      <c r="H13" s="5">
        <v>1</v>
      </c>
      <c r="I13" s="5">
        <v>1.7</v>
      </c>
      <c r="J13" s="5">
        <v>3.7</v>
      </c>
      <c r="K13" s="5">
        <v>2</v>
      </c>
      <c r="L13" s="5">
        <v>1.1000000000000001</v>
      </c>
      <c r="M13" s="5">
        <v>1.1000000000000001</v>
      </c>
      <c r="N13" s="5">
        <v>1.1000000000000001</v>
      </c>
      <c r="O13" s="5">
        <v>1.1000000000000001</v>
      </c>
      <c r="P13" s="5">
        <v>1</v>
      </c>
      <c r="Q13" s="5">
        <v>1.8</v>
      </c>
      <c r="R13" s="5">
        <v>1.3</v>
      </c>
      <c r="S13" s="5">
        <v>1.1000000000000001</v>
      </c>
      <c r="T13" s="5">
        <v>1.7</v>
      </c>
      <c r="U13" s="5">
        <v>1</v>
      </c>
    </row>
    <row r="14" spans="1:21" ht="56">
      <c r="A14" s="12" t="s">
        <v>12</v>
      </c>
      <c r="B14" s="5">
        <v>104.7</v>
      </c>
      <c r="C14" s="5">
        <v>190.8</v>
      </c>
      <c r="D14" s="5">
        <v>154.9</v>
      </c>
      <c r="E14" s="5">
        <v>64.2</v>
      </c>
      <c r="F14" s="5">
        <v>53.6</v>
      </c>
      <c r="G14" s="5">
        <v>749.1</v>
      </c>
      <c r="H14" s="5">
        <v>93.7</v>
      </c>
      <c r="I14" s="5">
        <v>37.799999999999997</v>
      </c>
      <c r="J14" s="5">
        <v>995.4</v>
      </c>
      <c r="K14" s="5">
        <v>57.6</v>
      </c>
      <c r="L14" s="5">
        <v>22.3</v>
      </c>
      <c r="M14" s="5">
        <v>85.6</v>
      </c>
      <c r="N14" s="5">
        <v>25.6</v>
      </c>
      <c r="O14" s="5">
        <v>34.6</v>
      </c>
      <c r="P14" s="5">
        <v>161.1</v>
      </c>
      <c r="Q14" s="5">
        <v>351</v>
      </c>
      <c r="R14" s="5">
        <v>144.6</v>
      </c>
      <c r="S14" s="5">
        <v>244.4</v>
      </c>
      <c r="T14" s="5">
        <v>224.8</v>
      </c>
      <c r="U14" s="5">
        <v>55.5</v>
      </c>
    </row>
    <row r="15" spans="1:21" ht="56">
      <c r="A15" s="12" t="s">
        <v>14</v>
      </c>
      <c r="B15" s="5">
        <v>702.6</v>
      </c>
      <c r="C15" s="5">
        <v>408.1</v>
      </c>
      <c r="D15" s="5">
        <v>1042.7</v>
      </c>
      <c r="E15" s="5">
        <v>159.1</v>
      </c>
      <c r="F15" s="5">
        <v>79.7</v>
      </c>
      <c r="G15" s="5">
        <v>1430</v>
      </c>
      <c r="H15" s="5">
        <v>254</v>
      </c>
      <c r="I15" s="5">
        <v>166.3</v>
      </c>
      <c r="J15" s="5">
        <v>2077.6999999999998</v>
      </c>
      <c r="K15" s="5">
        <v>363.1</v>
      </c>
      <c r="L15" s="5">
        <v>148.30000000000001</v>
      </c>
      <c r="M15" s="5">
        <v>264</v>
      </c>
      <c r="N15" s="5">
        <v>65.900000000000006</v>
      </c>
      <c r="O15" s="5">
        <v>75.099999999999994</v>
      </c>
      <c r="P15" s="5">
        <v>312.7</v>
      </c>
      <c r="Q15" s="5">
        <v>605.6</v>
      </c>
      <c r="R15" s="5">
        <v>257.5</v>
      </c>
      <c r="S15" s="5">
        <v>973.3</v>
      </c>
      <c r="T15" s="5">
        <v>278.10000000000002</v>
      </c>
      <c r="U15" s="5">
        <v>60.7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Guarnera</dc:creator>
  <cp:lastModifiedBy>Drew Guarnera</cp:lastModifiedBy>
  <dcterms:created xsi:type="dcterms:W3CDTF">2015-04-01T21:29:10Z</dcterms:created>
  <dcterms:modified xsi:type="dcterms:W3CDTF">2015-04-02T05:18:05Z</dcterms:modified>
</cp:coreProperties>
</file>