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360" yWindow="150" windowWidth="14355" windowHeight="6345" activeTab="7"/>
  </bookViews>
  <sheets>
    <sheet name="N1" sheetId="7" r:id="rId1"/>
    <sheet name="N2" sheetId="8" r:id="rId2"/>
    <sheet name="D1" sheetId="5" r:id="rId3"/>
    <sheet name="D2" sheetId="6" r:id="rId4"/>
    <sheet name="Geral" sheetId="1" r:id="rId5"/>
    <sheet name="Acertos-Erros" sheetId="2" r:id="rId6"/>
    <sheet name="Duração" sheetId="10" r:id="rId7"/>
    <sheet name="NCliques" sheetId="4" r:id="rId8"/>
    <sheet name="Intervalo Médio" sheetId="11" r:id="rId9"/>
    <sheet name="NCaracteres necessários" sheetId="13" r:id="rId10"/>
    <sheet name="Plan1" sheetId="12" r:id="rId11"/>
  </sheets>
  <calcPr calcId="144525"/>
</workbook>
</file>

<file path=xl/calcChain.xml><?xml version="1.0" encoding="utf-8"?>
<calcChain xmlns="http://schemas.openxmlformats.org/spreadsheetml/2006/main">
  <c r="C8" i="4" l="1"/>
  <c r="C7" i="11"/>
  <c r="E6" i="13"/>
  <c r="E5" i="13"/>
  <c r="C3" i="13"/>
  <c r="C2" i="13"/>
  <c r="B3" i="13"/>
  <c r="B4" i="13" s="1"/>
  <c r="B2" i="13"/>
  <c r="E4" i="1"/>
  <c r="C4" i="13" l="1"/>
  <c r="E9" i="1"/>
  <c r="E8" i="1"/>
  <c r="E7" i="1"/>
  <c r="D7" i="1"/>
  <c r="E6" i="1"/>
  <c r="E3" i="1"/>
  <c r="D9" i="1"/>
  <c r="D8" i="1"/>
  <c r="D6" i="1"/>
  <c r="D4" i="1"/>
  <c r="D3" i="1"/>
  <c r="C9" i="1"/>
  <c r="C8" i="1"/>
  <c r="C7" i="1"/>
  <c r="C6" i="1"/>
  <c r="C4" i="1"/>
  <c r="C3" i="1"/>
  <c r="C5" i="1"/>
  <c r="B9" i="1"/>
  <c r="B8" i="1"/>
  <c r="B7" i="1"/>
  <c r="B6" i="1"/>
  <c r="B4" i="1"/>
  <c r="B3" i="1"/>
  <c r="B2" i="1"/>
  <c r="C3" i="10"/>
  <c r="B3" i="10"/>
  <c r="C2" i="10"/>
  <c r="B2" i="10"/>
  <c r="C4" i="10"/>
  <c r="B4" i="10"/>
  <c r="C4" i="4"/>
  <c r="B4" i="4"/>
  <c r="C4" i="11"/>
  <c r="B4" i="11"/>
  <c r="C3" i="4"/>
  <c r="C2" i="4"/>
  <c r="B3" i="4"/>
  <c r="B2" i="4"/>
  <c r="E4" i="2"/>
  <c r="E3" i="2"/>
  <c r="D4" i="2"/>
  <c r="C8" i="2" s="1"/>
  <c r="D3" i="2"/>
  <c r="C7" i="2" s="1"/>
  <c r="C3" i="2"/>
  <c r="C4" i="2"/>
  <c r="B4" i="2"/>
  <c r="B8" i="2" s="1"/>
  <c r="B3" i="2"/>
  <c r="B7" i="2" s="1"/>
  <c r="B5" i="1"/>
  <c r="E5" i="1" l="1"/>
  <c r="D5" i="1"/>
</calcChain>
</file>

<file path=xl/sharedStrings.xml><?xml version="1.0" encoding="utf-8"?>
<sst xmlns="http://schemas.openxmlformats.org/spreadsheetml/2006/main" count="85" uniqueCount="28">
  <si>
    <t xml:space="preserve">Has Autocomplete? </t>
  </si>
  <si>
    <t>Duration (ms)</t>
  </si>
  <si>
    <t>Number of clicks</t>
  </si>
  <si>
    <t>Number of chars pressed</t>
  </si>
  <si>
    <t>Number of wrong chars pressed</t>
  </si>
  <si>
    <t>Accuracy(%)</t>
  </si>
  <si>
    <t>Error(%)</t>
  </si>
  <si>
    <t>User</t>
  </si>
  <si>
    <t>Average (time/click)</t>
  </si>
  <si>
    <t>1SAC</t>
  </si>
  <si>
    <t>2SAC</t>
  </si>
  <si>
    <t>1CAC</t>
  </si>
  <si>
    <t>2CAC</t>
  </si>
  <si>
    <t>Usuário 1</t>
  </si>
  <si>
    <t>Usuário 2</t>
  </si>
  <si>
    <t>Usuário 1 com recurso autocompletar</t>
  </si>
  <si>
    <t>Usuário 2 com recurso autocompletar</t>
  </si>
  <si>
    <t>Média população</t>
  </si>
  <si>
    <t>Média população com recurso autocompletar</t>
  </si>
  <si>
    <t>UM PEQUENO JABUTI XERETA VIU DEZ CEGONHAS FELIZES</t>
  </si>
  <si>
    <t>Message test</t>
  </si>
  <si>
    <t>Intervalo médio entre os cliques</t>
  </si>
  <si>
    <t>Número de cliques executados pelo usuário</t>
  </si>
  <si>
    <t>Com recurso autocompletar</t>
  </si>
  <si>
    <t>Normal</t>
  </si>
  <si>
    <t>Média</t>
  </si>
  <si>
    <t>Duração (s)</t>
  </si>
  <si>
    <t>Número de caracteres necessários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</si>
</sst>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'Acertos-Erros'!$A$7</c:f>
              <c:strCache>
                <c:ptCount val="1"/>
                <c:pt idx="0">
                  <c:v>Accuracy(%)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'Acertos-Erros'!$B$6:$C$6</c:f>
              <c:strCache>
                <c:ptCount val="2"/>
                <c:pt idx="0">
                  <c:v>Média população</c:v>
                </c:pt>
                <c:pt idx="1">
                  <c:v>Média população com recurso autocompletar</c:v>
                </c:pt>
              </c:strCache>
            </c:strRef>
          </c:cat>
          <c:val>
            <c:numRef>
              <c:f>'Acertos-Erros'!$B$7:$C$7</c:f>
              <c:numCache>
                <c:formatCode>0.00</c:formatCode>
                <c:ptCount val="2"/>
                <c:pt idx="0">
                  <c:v>95.098039215686271</c:v>
                </c:pt>
                <c:pt idx="1">
                  <c:v>63.087843833185445</c:v>
                </c:pt>
              </c:numCache>
            </c:numRef>
          </c:val>
        </c:ser>
        <c:ser>
          <c:idx val="1"/>
          <c:order val="1"/>
          <c:tx>
            <c:strRef>
              <c:f>'Acertos-Erros'!$A$8</c:f>
              <c:strCache>
                <c:ptCount val="1"/>
                <c:pt idx="0">
                  <c:v>Error(%)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'Acertos-Erros'!$B$6:$C$6</c:f>
              <c:strCache>
                <c:ptCount val="2"/>
                <c:pt idx="0">
                  <c:v>Média população</c:v>
                </c:pt>
                <c:pt idx="1">
                  <c:v>Média população com recurso autocompletar</c:v>
                </c:pt>
              </c:strCache>
            </c:strRef>
          </c:cat>
          <c:val>
            <c:numRef>
              <c:f>'Acertos-Erros'!$B$8:$C$8</c:f>
              <c:numCache>
                <c:formatCode>0.00</c:formatCode>
                <c:ptCount val="2"/>
                <c:pt idx="0">
                  <c:v>4.9019607843137258</c:v>
                </c:pt>
                <c:pt idx="1">
                  <c:v>36.912156166814555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14880"/>
        <c:axId val="557465600"/>
      </c:barChart>
      <c:catAx>
        <c:axId val="5187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57465600"/>
        <c:crosses val="autoZero"/>
        <c:auto val="1"/>
        <c:lblAlgn val="ctr"/>
        <c:lblOffset val="100"/>
        <c:noMultiLvlLbl val="0"/>
      </c:catAx>
      <c:valAx>
        <c:axId val="557465600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87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'Acertos-Erros'!$A$3</c:f>
              <c:strCache>
                <c:ptCount val="1"/>
                <c:pt idx="0">
                  <c:v>Accuracy(%)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'Acertos-Erros'!$B$2:$E$2</c:f>
              <c:strCache>
                <c:ptCount val="4"/>
                <c:pt idx="0">
                  <c:v>Usuário 1</c:v>
                </c:pt>
                <c:pt idx="1">
                  <c:v>Usuário 2</c:v>
                </c:pt>
                <c:pt idx="2">
                  <c:v>Usuário 1 com recurso autocompletar</c:v>
                </c:pt>
                <c:pt idx="3">
                  <c:v>Usuário 2 com recurso autocompletar</c:v>
                </c:pt>
              </c:strCache>
            </c:strRef>
          </c:cat>
          <c:val>
            <c:numRef>
              <c:f>'Acertos-Erros'!$B$3:$E$3</c:f>
              <c:numCache>
                <c:formatCode>0.00</c:formatCode>
                <c:ptCount val="4"/>
                <c:pt idx="0">
                  <c:v>94.117647058823536</c:v>
                </c:pt>
                <c:pt idx="1">
                  <c:v>96.078431372549019</c:v>
                </c:pt>
                <c:pt idx="2">
                  <c:v>65.306122448979593</c:v>
                </c:pt>
                <c:pt idx="3">
                  <c:v>60.869565217391305</c:v>
                </c:pt>
              </c:numCache>
            </c:numRef>
          </c:val>
        </c:ser>
        <c:ser>
          <c:idx val="1"/>
          <c:order val="1"/>
          <c:tx>
            <c:strRef>
              <c:f>'Acertos-Erros'!$A$4</c:f>
              <c:strCache>
                <c:ptCount val="1"/>
                <c:pt idx="0">
                  <c:v>Error(%)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'Acertos-Erros'!$B$2:$E$2</c:f>
              <c:strCache>
                <c:ptCount val="4"/>
                <c:pt idx="0">
                  <c:v>Usuário 1</c:v>
                </c:pt>
                <c:pt idx="1">
                  <c:v>Usuário 2</c:v>
                </c:pt>
                <c:pt idx="2">
                  <c:v>Usuário 1 com recurso autocompletar</c:v>
                </c:pt>
                <c:pt idx="3">
                  <c:v>Usuário 2 com recurso autocompletar</c:v>
                </c:pt>
              </c:strCache>
            </c:strRef>
          </c:cat>
          <c:val>
            <c:numRef>
              <c:f>'Acertos-Erros'!$B$4:$E$4</c:f>
              <c:numCache>
                <c:formatCode>0.00</c:formatCode>
                <c:ptCount val="4"/>
                <c:pt idx="0">
                  <c:v>5.882352941176471</c:v>
                </c:pt>
                <c:pt idx="1">
                  <c:v>3.9215686274509802</c:v>
                </c:pt>
                <c:pt idx="2">
                  <c:v>34.693877551020407</c:v>
                </c:pt>
                <c:pt idx="3">
                  <c:v>39.130434782608695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766144"/>
        <c:axId val="557467904"/>
      </c:barChart>
      <c:catAx>
        <c:axId val="5577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7467904"/>
        <c:crosses val="autoZero"/>
        <c:auto val="1"/>
        <c:lblAlgn val="ctr"/>
        <c:lblOffset val="100"/>
        <c:noMultiLvlLbl val="0"/>
      </c:catAx>
      <c:valAx>
        <c:axId val="557467904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77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Duração!$A$2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Duração!$B$1:$C$1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Duração!$B$2:$C$2</c:f>
              <c:numCache>
                <c:formatCode>General</c:formatCode>
                <c:ptCount val="2"/>
                <c:pt idx="0">
                  <c:v>282.39400000000001</c:v>
                </c:pt>
                <c:pt idx="1">
                  <c:v>508.24900000000002</c:v>
                </c:pt>
              </c:numCache>
            </c:numRef>
          </c:val>
        </c:ser>
        <c:ser>
          <c:idx val="1"/>
          <c:order val="1"/>
          <c:tx>
            <c:strRef>
              <c:f>Duração!$A$3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Duração!$B$1:$C$1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Duração!$B$3:$C$3</c:f>
              <c:numCache>
                <c:formatCode>General</c:formatCode>
                <c:ptCount val="2"/>
                <c:pt idx="0">
                  <c:v>243.06200000000001</c:v>
                </c:pt>
                <c:pt idx="1">
                  <c:v>383.03300000000002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768192"/>
        <c:axId val="557470208"/>
      </c:barChart>
      <c:catAx>
        <c:axId val="5577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7470208"/>
        <c:crosses val="autoZero"/>
        <c:auto val="1"/>
        <c:lblAlgn val="ctr"/>
        <c:lblOffset val="100"/>
        <c:noMultiLvlLbl val="0"/>
      </c:catAx>
      <c:valAx>
        <c:axId val="557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7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NCliques!$A$2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NCliques!$B$1:$C$1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NCliques!$B$2:$C$2</c:f>
              <c:numCache>
                <c:formatCode>0.00</c:formatCode>
                <c:ptCount val="2"/>
                <c:pt idx="0">
                  <c:v>118</c:v>
                </c:pt>
                <c:pt idx="1">
                  <c:v>147</c:v>
                </c:pt>
              </c:numCache>
            </c:numRef>
          </c:val>
        </c:ser>
        <c:ser>
          <c:idx val="1"/>
          <c:order val="1"/>
          <c:tx>
            <c:strRef>
              <c:f>NCliques!$A$3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NCliques!$B$1:$C$1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NCliques!$B$3:$C$3</c:f>
              <c:numCache>
                <c:formatCode>0.00</c:formatCode>
                <c:ptCount val="2"/>
                <c:pt idx="0">
                  <c:v>116</c:v>
                </c:pt>
                <c:pt idx="1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69664"/>
        <c:axId val="557472512"/>
      </c:barChart>
      <c:catAx>
        <c:axId val="558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7472512"/>
        <c:crosses val="autoZero"/>
        <c:auto val="1"/>
        <c:lblAlgn val="ctr"/>
        <c:lblOffset val="100"/>
        <c:noMultiLvlLbl val="0"/>
      </c:catAx>
      <c:valAx>
        <c:axId val="557472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87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'Intervalo Médio'!$A$2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'Intervalo Médio'!$B$1:$C$1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'Intervalo Médio'!$B$2:$C$2</c:f>
              <c:numCache>
                <c:formatCode>0.00</c:formatCode>
                <c:ptCount val="2"/>
                <c:pt idx="0">
                  <c:v>2393.1694915254238</c:v>
                </c:pt>
                <c:pt idx="1">
                  <c:v>3457.4761904761904</c:v>
                </c:pt>
              </c:numCache>
            </c:numRef>
          </c:val>
        </c:ser>
        <c:ser>
          <c:idx val="1"/>
          <c:order val="1"/>
          <c:tx>
            <c:strRef>
              <c:f>'Intervalo Médio'!$A$3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'Intervalo Médio'!$B$1:$C$1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'Intervalo Médio'!$B$3:$C$3</c:f>
              <c:numCache>
                <c:formatCode>0.00</c:formatCode>
                <c:ptCount val="2"/>
                <c:pt idx="0">
                  <c:v>2095.3620689655172</c:v>
                </c:pt>
                <c:pt idx="1">
                  <c:v>2816.419117647059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305856"/>
        <c:axId val="558580864"/>
      </c:barChart>
      <c:catAx>
        <c:axId val="557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58580864"/>
        <c:crosses val="autoZero"/>
        <c:auto val="1"/>
        <c:lblAlgn val="ctr"/>
        <c:lblOffset val="100"/>
        <c:noMultiLvlLbl val="0"/>
      </c:catAx>
      <c:valAx>
        <c:axId val="558580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73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'NCaracteres necessários'!$A$2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'NCaracteres necessários'!$B$1:$C$1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'NCaracteres necessários'!$B$2:$C$2</c:f>
              <c:numCache>
                <c:formatCode>0.00</c:formatCode>
                <c:ptCount val="2"/>
                <c:pt idx="0">
                  <c:v>51</c:v>
                </c:pt>
                <c:pt idx="1">
                  <c:v>49</c:v>
                </c:pt>
              </c:numCache>
            </c:numRef>
          </c:val>
        </c:ser>
        <c:ser>
          <c:idx val="1"/>
          <c:order val="1"/>
          <c:tx>
            <c:strRef>
              <c:f>'NCaracteres necessários'!$A$3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'NCaracteres necessários'!$B$1:$C$1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'NCaracteres necessários'!$B$3:$C$3</c:f>
              <c:numCache>
                <c:formatCode>0.00</c:formatCode>
                <c:ptCount val="2"/>
                <c:pt idx="0">
                  <c:v>51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3168"/>
        <c:axId val="77561152"/>
      </c:barChart>
      <c:catAx>
        <c:axId val="809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61152"/>
        <c:crosses val="autoZero"/>
        <c:auto val="1"/>
        <c:lblAlgn val="ctr"/>
        <c:lblOffset val="100"/>
        <c:noMultiLvlLbl val="0"/>
      </c:catAx>
      <c:valAx>
        <c:axId val="77561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90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16</xdr:row>
      <xdr:rowOff>0</xdr:rowOff>
    </xdr:from>
    <xdr:to>
      <xdr:col>14</xdr:col>
      <xdr:colOff>271773</xdr:colOff>
      <xdr:row>30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0</xdr:row>
      <xdr:rowOff>180975</xdr:rowOff>
    </xdr:from>
    <xdr:to>
      <xdr:col>14</xdr:col>
      <xdr:colOff>114299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2</xdr:row>
      <xdr:rowOff>71437</xdr:rowOff>
    </xdr:from>
    <xdr:to>
      <xdr:col>10</xdr:col>
      <xdr:colOff>352425</xdr:colOff>
      <xdr:row>16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5" sqref="A25"/>
    </sheetView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0</v>
      </c>
    </row>
    <row r="3" spans="1:2" x14ac:dyDescent="0.25">
      <c r="A3" s="3" t="s">
        <v>1</v>
      </c>
      <c r="B3" s="3">
        <v>282394</v>
      </c>
    </row>
    <row r="4" spans="1:2" x14ac:dyDescent="0.25">
      <c r="A4" s="3" t="s">
        <v>2</v>
      </c>
      <c r="B4" s="3">
        <v>118</v>
      </c>
    </row>
    <row r="5" spans="1:2" x14ac:dyDescent="0.25">
      <c r="A5" s="3" t="s">
        <v>3</v>
      </c>
      <c r="B5" s="3">
        <v>51</v>
      </c>
    </row>
    <row r="6" spans="1:2" x14ac:dyDescent="0.25">
      <c r="A6" s="3" t="s">
        <v>4</v>
      </c>
      <c r="B6" s="3">
        <v>3</v>
      </c>
    </row>
    <row r="7" spans="1:2" x14ac:dyDescent="0.25">
      <c r="A7" s="3" t="s">
        <v>5</v>
      </c>
      <c r="B7" s="3">
        <v>94.117647058823536</v>
      </c>
    </row>
    <row r="8" spans="1:2" x14ac:dyDescent="0.25">
      <c r="A8" s="3" t="s">
        <v>6</v>
      </c>
      <c r="B8" s="3">
        <v>5.882352941176471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27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f>Geral!B6</f>
        <v>51</v>
      </c>
      <c r="C2" s="7">
        <f>Geral!D6</f>
        <v>49</v>
      </c>
    </row>
    <row r="3" spans="1:5" x14ac:dyDescent="0.25">
      <c r="A3" s="6" t="s">
        <v>14</v>
      </c>
      <c r="B3" s="7">
        <f>Geral!C6</f>
        <v>51</v>
      </c>
      <c r="C3" s="7">
        <f>Geral!E6</f>
        <v>46</v>
      </c>
    </row>
    <row r="4" spans="1:5" x14ac:dyDescent="0.25">
      <c r="A4" s="6" t="s">
        <v>25</v>
      </c>
      <c r="B4" s="7">
        <f>AVERAGE(B2:B3)</f>
        <v>51</v>
      </c>
      <c r="C4" s="7">
        <f>AVERAGE(C2:C3)</f>
        <v>47.5</v>
      </c>
    </row>
    <row r="5" spans="1:5" x14ac:dyDescent="0.25">
      <c r="E5" s="4">
        <f>B4-C4</f>
        <v>3.5</v>
      </c>
    </row>
    <row r="6" spans="1:5" x14ac:dyDescent="0.25">
      <c r="E6" s="3">
        <f>E5/B4</f>
        <v>6.8627450980392163E-2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RowHeight="15" x14ac:dyDescent="0.25"/>
  <cols>
    <col min="1" max="1" width="29.7109375" style="3" bestFit="1" customWidth="1"/>
    <col min="2" max="2" width="50.28515625" style="3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1</v>
      </c>
    </row>
    <row r="3" spans="1:2" x14ac:dyDescent="0.25">
      <c r="A3" s="3" t="s">
        <v>1</v>
      </c>
      <c r="B3" s="3">
        <v>508249</v>
      </c>
    </row>
    <row r="4" spans="1:2" x14ac:dyDescent="0.25">
      <c r="A4" s="3" t="s">
        <v>2</v>
      </c>
      <c r="B4" s="3">
        <v>147</v>
      </c>
    </row>
    <row r="5" spans="1:2" x14ac:dyDescent="0.25">
      <c r="A5" s="3" t="s">
        <v>3</v>
      </c>
      <c r="B5" s="3">
        <v>49</v>
      </c>
    </row>
    <row r="6" spans="1:2" x14ac:dyDescent="0.25">
      <c r="A6" s="3" t="s">
        <v>4</v>
      </c>
      <c r="B6" s="3">
        <v>17</v>
      </c>
    </row>
    <row r="7" spans="1:2" x14ac:dyDescent="0.25">
      <c r="A7" s="3" t="s">
        <v>5</v>
      </c>
      <c r="B7" s="3">
        <v>65.306122448979593</v>
      </c>
    </row>
    <row r="8" spans="1:2" x14ac:dyDescent="0.25">
      <c r="A8" s="3" t="s">
        <v>6</v>
      </c>
      <c r="B8" s="3">
        <v>34.693877551020407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8"/>
  <sheetViews>
    <sheetView workbookViewId="0"/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0</v>
      </c>
    </row>
    <row r="3" spans="1:2" x14ac:dyDescent="0.25">
      <c r="A3" s="3" t="s">
        <v>1</v>
      </c>
      <c r="B3" s="3">
        <v>243062</v>
      </c>
    </row>
    <row r="4" spans="1:2" x14ac:dyDescent="0.25">
      <c r="A4" s="3" t="s">
        <v>2</v>
      </c>
      <c r="B4" s="3">
        <v>116</v>
      </c>
    </row>
    <row r="5" spans="1:2" x14ac:dyDescent="0.25">
      <c r="A5" s="3" t="s">
        <v>3</v>
      </c>
      <c r="B5" s="3">
        <v>51</v>
      </c>
    </row>
    <row r="6" spans="1:2" x14ac:dyDescent="0.25">
      <c r="A6" s="3" t="s">
        <v>4</v>
      </c>
      <c r="B6" s="3">
        <v>2</v>
      </c>
    </row>
    <row r="7" spans="1:2" x14ac:dyDescent="0.25">
      <c r="A7" s="3" t="s">
        <v>5</v>
      </c>
      <c r="B7" s="3">
        <v>96.078431372549019</v>
      </c>
    </row>
    <row r="8" spans="1:2" x14ac:dyDescent="0.25">
      <c r="A8" s="3" t="s">
        <v>6</v>
      </c>
      <c r="B8" s="3">
        <v>3.9215686274509802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8"/>
  <sheetViews>
    <sheetView workbookViewId="0">
      <selection activeCell="A31" sqref="A31"/>
    </sheetView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1</v>
      </c>
    </row>
    <row r="3" spans="1:2" x14ac:dyDescent="0.25">
      <c r="A3" s="3" t="s">
        <v>1</v>
      </c>
      <c r="B3" s="3">
        <v>383033</v>
      </c>
    </row>
    <row r="4" spans="1:2" x14ac:dyDescent="0.25">
      <c r="A4" s="3" t="s">
        <v>2</v>
      </c>
      <c r="B4" s="3">
        <v>136</v>
      </c>
    </row>
    <row r="5" spans="1:2" x14ac:dyDescent="0.25">
      <c r="A5" s="3" t="s">
        <v>3</v>
      </c>
      <c r="B5" s="3">
        <v>46</v>
      </c>
    </row>
    <row r="6" spans="1:2" x14ac:dyDescent="0.25">
      <c r="A6" s="3" t="s">
        <v>4</v>
      </c>
      <c r="B6" s="3">
        <v>18</v>
      </c>
    </row>
    <row r="7" spans="1:2" x14ac:dyDescent="0.25">
      <c r="A7" s="3" t="s">
        <v>5</v>
      </c>
      <c r="B7" s="3">
        <v>60.869565217391305</v>
      </c>
    </row>
    <row r="8" spans="1:2" x14ac:dyDescent="0.25">
      <c r="A8" s="3" t="s">
        <v>6</v>
      </c>
      <c r="B8" s="3">
        <v>39.130434782608695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9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5" width="12.42578125" bestFit="1" customWidth="1"/>
    <col min="8" max="8" width="11.7109375" bestFit="1" customWidth="1"/>
    <col min="9" max="10" width="12.5703125" bestFit="1" customWidth="1"/>
    <col min="11" max="11" width="12.5703125" style="3" customWidth="1"/>
    <col min="12" max="12" width="12.5703125" bestFit="1" customWidth="1"/>
    <col min="13" max="13" width="12.5703125" style="3" customWidth="1"/>
    <col min="14" max="14" width="12.5703125" bestFit="1" customWidth="1"/>
  </cols>
  <sheetData>
    <row r="1" spans="1:7" x14ac:dyDescent="0.25">
      <c r="A1" s="3" t="s">
        <v>7</v>
      </c>
      <c r="B1" t="s">
        <v>9</v>
      </c>
      <c r="C1" t="s">
        <v>10</v>
      </c>
      <c r="D1" s="3" t="s">
        <v>11</v>
      </c>
      <c r="E1" s="3" t="s">
        <v>12</v>
      </c>
    </row>
    <row r="2" spans="1:7" x14ac:dyDescent="0.25">
      <c r="A2" s="1" t="s">
        <v>0</v>
      </c>
      <c r="B2" s="1" t="b">
        <f>'N1'!B2</f>
        <v>0</v>
      </c>
      <c r="C2" s="2" t="b">
        <v>0</v>
      </c>
      <c r="D2" s="3" t="b">
        <v>1</v>
      </c>
      <c r="E2" s="3" t="b">
        <v>1</v>
      </c>
    </row>
    <row r="3" spans="1:7" x14ac:dyDescent="0.25">
      <c r="A3" s="1" t="s">
        <v>1</v>
      </c>
      <c r="B3" s="1">
        <f>'N1'!B3</f>
        <v>282394</v>
      </c>
      <c r="C3" s="3">
        <f>'D1'!B3</f>
        <v>243062</v>
      </c>
      <c r="D3" s="3">
        <f>'N2'!B3</f>
        <v>508249</v>
      </c>
      <c r="E3" s="3">
        <f>'D2'!B3</f>
        <v>383033</v>
      </c>
    </row>
    <row r="4" spans="1:7" x14ac:dyDescent="0.25">
      <c r="A4" s="1" t="s">
        <v>2</v>
      </c>
      <c r="B4" s="1">
        <f>'N1'!B4</f>
        <v>118</v>
      </c>
      <c r="C4" s="3">
        <f>'D1'!B4</f>
        <v>116</v>
      </c>
      <c r="D4" s="3">
        <f>'N2'!B4</f>
        <v>147</v>
      </c>
      <c r="E4" s="3">
        <f>'D2'!B4</f>
        <v>136</v>
      </c>
      <c r="G4" s="3"/>
    </row>
    <row r="5" spans="1:7" s="3" customFormat="1" x14ac:dyDescent="0.25">
      <c r="A5" s="3" t="s">
        <v>8</v>
      </c>
      <c r="B5" s="3">
        <f>B3/B4</f>
        <v>2393.1694915254238</v>
      </c>
      <c r="C5" s="3">
        <f>C3/C4</f>
        <v>2095.3620689655172</v>
      </c>
      <c r="D5" s="3">
        <f>D3/D4</f>
        <v>3457.4761904761904</v>
      </c>
      <c r="E5" s="3">
        <f>E3/E4</f>
        <v>2816.419117647059</v>
      </c>
    </row>
    <row r="6" spans="1:7" x14ac:dyDescent="0.25">
      <c r="A6" s="1" t="s">
        <v>3</v>
      </c>
      <c r="B6" s="1">
        <f>'N1'!B5</f>
        <v>51</v>
      </c>
      <c r="C6" s="3">
        <f>'D1'!B5</f>
        <v>51</v>
      </c>
      <c r="D6" s="3">
        <f>'N2'!B5</f>
        <v>49</v>
      </c>
      <c r="E6" s="3">
        <f>'D2'!B5</f>
        <v>46</v>
      </c>
      <c r="G6" s="3"/>
    </row>
    <row r="7" spans="1:7" x14ac:dyDescent="0.25">
      <c r="A7" s="1" t="s">
        <v>4</v>
      </c>
      <c r="B7" s="1">
        <f>'N1'!B6</f>
        <v>3</v>
      </c>
      <c r="C7" s="3">
        <f>'D1'!B6</f>
        <v>2</v>
      </c>
      <c r="D7" s="3">
        <f>'N2'!B6</f>
        <v>17</v>
      </c>
      <c r="E7" s="3">
        <f>'D2'!B6</f>
        <v>18</v>
      </c>
      <c r="G7" s="3"/>
    </row>
    <row r="8" spans="1:7" x14ac:dyDescent="0.25">
      <c r="A8" s="1" t="s">
        <v>5</v>
      </c>
      <c r="B8" s="1">
        <f>'N1'!B7</f>
        <v>94.117647058823536</v>
      </c>
      <c r="C8" s="3">
        <f>'D1'!B7</f>
        <v>96.078431372549019</v>
      </c>
      <c r="D8" s="3">
        <f>'N2'!B7</f>
        <v>65.306122448979593</v>
      </c>
      <c r="E8" s="3">
        <f>'D2'!B7</f>
        <v>60.869565217391305</v>
      </c>
      <c r="G8" s="3"/>
    </row>
    <row r="9" spans="1:7" x14ac:dyDescent="0.25">
      <c r="A9" s="1" t="s">
        <v>6</v>
      </c>
      <c r="B9" s="1">
        <f>'N1'!B8</f>
        <v>5.882352941176471</v>
      </c>
      <c r="C9" s="3">
        <f>'D1'!B8</f>
        <v>3.9215686274509802</v>
      </c>
      <c r="D9" s="3">
        <f>'N2'!B8</f>
        <v>34.693877551020407</v>
      </c>
      <c r="E9" s="3">
        <f>'D2'!B8</f>
        <v>39.130434782608695</v>
      </c>
      <c r="G9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32"/>
  <sheetViews>
    <sheetView workbookViewId="0">
      <selection activeCell="O16" sqref="O16"/>
    </sheetView>
  </sheetViews>
  <sheetFormatPr defaultRowHeight="15" x14ac:dyDescent="0.25"/>
  <cols>
    <col min="1" max="10" width="11.42578125" customWidth="1"/>
  </cols>
  <sheetData>
    <row r="1" spans="1:10" x14ac:dyDescent="0.25">
      <c r="D1" s="3"/>
      <c r="F1" s="3"/>
    </row>
    <row r="2" spans="1:10" x14ac:dyDescent="0.25">
      <c r="A2" s="3" t="s">
        <v>7</v>
      </c>
      <c r="B2" s="3" t="s">
        <v>13</v>
      </c>
      <c r="C2" s="3" t="s">
        <v>14</v>
      </c>
      <c r="D2" s="3" t="s">
        <v>15</v>
      </c>
      <c r="E2" s="3" t="s">
        <v>16</v>
      </c>
      <c r="F2" s="3"/>
      <c r="G2" s="3"/>
    </row>
    <row r="3" spans="1:10" x14ac:dyDescent="0.25">
      <c r="A3" s="3" t="s">
        <v>5</v>
      </c>
      <c r="B3" s="4">
        <f>'N1'!B7</f>
        <v>94.117647058823536</v>
      </c>
      <c r="C3" s="4">
        <f>'D1'!B7</f>
        <v>96.078431372549019</v>
      </c>
      <c r="D3" s="4">
        <f>'N2'!B7</f>
        <v>65.306122448979593</v>
      </c>
      <c r="E3" s="4">
        <f>'D2'!B7</f>
        <v>60.869565217391305</v>
      </c>
      <c r="F3" s="3"/>
      <c r="G3" s="4"/>
    </row>
    <row r="4" spans="1:10" x14ac:dyDescent="0.25">
      <c r="A4" s="3" t="s">
        <v>6</v>
      </c>
      <c r="B4" s="4">
        <f>'N1'!B8</f>
        <v>5.882352941176471</v>
      </c>
      <c r="C4" s="4">
        <f>'D1'!B8</f>
        <v>3.9215686274509802</v>
      </c>
      <c r="D4" s="4">
        <f>'N2'!B8</f>
        <v>34.693877551020407</v>
      </c>
      <c r="E4" s="4">
        <f>'D2'!B8</f>
        <v>39.130434782608695</v>
      </c>
      <c r="F4" s="3"/>
      <c r="G4" s="4"/>
    </row>
    <row r="5" spans="1:10" x14ac:dyDescent="0.25">
      <c r="D5" s="3"/>
      <c r="F5" s="3"/>
    </row>
    <row r="6" spans="1:10" x14ac:dyDescent="0.25">
      <c r="A6" s="3" t="s">
        <v>7</v>
      </c>
      <c r="B6" s="3" t="s">
        <v>17</v>
      </c>
      <c r="C6" s="3" t="s">
        <v>18</v>
      </c>
      <c r="D6" s="3"/>
      <c r="E6" s="3"/>
      <c r="F6" s="3"/>
      <c r="G6" s="3"/>
      <c r="H6" s="3"/>
      <c r="I6" s="3"/>
      <c r="J6" s="3"/>
    </row>
    <row r="7" spans="1:10" x14ac:dyDescent="0.25">
      <c r="A7" t="s">
        <v>5</v>
      </c>
      <c r="B7" s="4">
        <f>AVERAGE(B3,C3)</f>
        <v>95.098039215686271</v>
      </c>
      <c r="C7" s="4">
        <f>AVERAGE(D3,E3)</f>
        <v>63.087843833185445</v>
      </c>
      <c r="D7" s="3"/>
      <c r="E7" s="4"/>
      <c r="F7" s="4"/>
    </row>
    <row r="8" spans="1:10" x14ac:dyDescent="0.25">
      <c r="A8" t="s">
        <v>6</v>
      </c>
      <c r="B8" s="4">
        <f>AVERAGE(B4,C4)</f>
        <v>4.9019607843137258</v>
      </c>
      <c r="C8" s="4">
        <f>AVERAGE(D4,E4)</f>
        <v>36.912156166814555</v>
      </c>
      <c r="D8" s="3"/>
      <c r="E8" s="4"/>
      <c r="F8" s="4"/>
    </row>
    <row r="9" spans="1:10" x14ac:dyDescent="0.25">
      <c r="D9" s="3"/>
      <c r="F9" s="3"/>
    </row>
    <row r="10" spans="1:10" x14ac:dyDescent="0.25">
      <c r="D10" s="3"/>
      <c r="F10" s="3"/>
    </row>
    <row r="11" spans="1:10" x14ac:dyDescent="0.25">
      <c r="D11" s="3"/>
      <c r="F11" s="3"/>
    </row>
    <row r="12" spans="1:10" x14ac:dyDescent="0.25">
      <c r="D12" s="3"/>
      <c r="F12" s="3"/>
    </row>
    <row r="13" spans="1:10" x14ac:dyDescent="0.25">
      <c r="D13" s="3"/>
      <c r="F13" s="3"/>
    </row>
    <row r="14" spans="1:10" x14ac:dyDescent="0.25">
      <c r="D14" s="3"/>
      <c r="F14" s="3"/>
    </row>
    <row r="15" spans="1:10" x14ac:dyDescent="0.25">
      <c r="D15" s="3"/>
      <c r="F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D17" s="3"/>
      <c r="F17" s="3"/>
    </row>
    <row r="18" spans="1:10" x14ac:dyDescent="0.25">
      <c r="D18" s="3"/>
      <c r="F18" s="3"/>
    </row>
    <row r="19" spans="1:10" x14ac:dyDescent="0.25">
      <c r="D19" s="3"/>
      <c r="F19" s="3"/>
    </row>
    <row r="20" spans="1:10" x14ac:dyDescent="0.25">
      <c r="D20" s="3"/>
      <c r="F20" s="3"/>
    </row>
    <row r="21" spans="1:10" x14ac:dyDescent="0.25">
      <c r="D21" s="3"/>
      <c r="F21" s="3"/>
    </row>
    <row r="22" spans="1:10" x14ac:dyDescent="0.25">
      <c r="D22" s="3"/>
      <c r="F22" s="3"/>
    </row>
    <row r="23" spans="1:10" x14ac:dyDescent="0.25">
      <c r="D23" s="3"/>
      <c r="F23" s="3"/>
    </row>
    <row r="24" spans="1:10" x14ac:dyDescent="0.25">
      <c r="D24" s="3"/>
      <c r="F24" s="3"/>
    </row>
    <row r="25" spans="1:10" x14ac:dyDescent="0.25">
      <c r="D25" s="3"/>
      <c r="F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D27" s="3"/>
      <c r="F27" s="3"/>
    </row>
    <row r="28" spans="1:10" x14ac:dyDescent="0.25">
      <c r="D28" s="3"/>
      <c r="F28" s="3"/>
    </row>
    <row r="29" spans="1:10" x14ac:dyDescent="0.25">
      <c r="D29" s="3"/>
      <c r="F29" s="3"/>
    </row>
    <row r="30" spans="1:10" x14ac:dyDescent="0.25">
      <c r="D30" s="3"/>
      <c r="F30" s="3"/>
    </row>
    <row r="31" spans="1:10" x14ac:dyDescent="0.25">
      <c r="D31" s="3"/>
      <c r="F31" s="3"/>
    </row>
    <row r="32" spans="1:10" x14ac:dyDescent="0.25">
      <c r="D32" s="3"/>
      <c r="F32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E4"/>
  <sheetViews>
    <sheetView workbookViewId="0">
      <selection activeCell="B2" sqref="B2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26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6">
        <f>'N1'!B3/1000</f>
        <v>282.39400000000001</v>
      </c>
      <c r="C2" s="6">
        <f>'N2'!B3/1000</f>
        <v>508.24900000000002</v>
      </c>
    </row>
    <row r="3" spans="1:5" x14ac:dyDescent="0.25">
      <c r="A3" s="6" t="s">
        <v>14</v>
      </c>
      <c r="B3" s="6">
        <f>'D1'!B3/1000</f>
        <v>243.06200000000001</v>
      </c>
      <c r="C3" s="6">
        <f>'D2'!B3/1000</f>
        <v>383.03300000000002</v>
      </c>
    </row>
    <row r="4" spans="1:5" x14ac:dyDescent="0.25">
      <c r="A4" s="6" t="s">
        <v>25</v>
      </c>
      <c r="B4" s="7">
        <f>AVERAGE(B2:B3)</f>
        <v>262.72800000000001</v>
      </c>
      <c r="C4" s="7">
        <f>AVERAGE(C2:C3)</f>
        <v>445.64100000000002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E8"/>
  <sheetViews>
    <sheetView tabSelected="1" workbookViewId="0">
      <selection activeCell="C8" sqref="C8"/>
    </sheetView>
  </sheetViews>
  <sheetFormatPr defaultRowHeight="15" x14ac:dyDescent="0.25"/>
  <cols>
    <col min="1" max="1" width="17.42578125" style="3" customWidth="1"/>
    <col min="2" max="5" width="14.28515625" customWidth="1"/>
  </cols>
  <sheetData>
    <row r="1" spans="1:5" ht="45" customHeight="1" x14ac:dyDescent="0.25">
      <c r="A1" s="5" t="s">
        <v>22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f>'N1'!B4</f>
        <v>118</v>
      </c>
      <c r="C2" s="7">
        <f>'N2'!B4</f>
        <v>147</v>
      </c>
    </row>
    <row r="3" spans="1:5" x14ac:dyDescent="0.25">
      <c r="A3" s="6" t="s">
        <v>14</v>
      </c>
      <c r="B3" s="7">
        <f>'D1'!B4</f>
        <v>116</v>
      </c>
      <c r="C3" s="7">
        <f>'D2'!B4</f>
        <v>136</v>
      </c>
    </row>
    <row r="4" spans="1:5" x14ac:dyDescent="0.25">
      <c r="A4" s="6" t="s">
        <v>25</v>
      </c>
      <c r="B4" s="7">
        <f>AVERAGE(B2:B3)</f>
        <v>117</v>
      </c>
      <c r="C4" s="7">
        <f>AVERAGE(C2:C3)</f>
        <v>141.5</v>
      </c>
    </row>
    <row r="8" spans="1:5" x14ac:dyDescent="0.25">
      <c r="C8">
        <f>(C4-B4)/B4</f>
        <v>0.20940170940170941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E7"/>
  <sheetViews>
    <sheetView workbookViewId="0">
      <selection activeCell="C8" sqref="C8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21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v>2393.1694915254238</v>
      </c>
      <c r="C2" s="7">
        <v>3457.4761904761904</v>
      </c>
    </row>
    <row r="3" spans="1:5" x14ac:dyDescent="0.25">
      <c r="A3" s="6" t="s">
        <v>14</v>
      </c>
      <c r="B3" s="7">
        <v>2095.3620689655172</v>
      </c>
      <c r="C3" s="7">
        <v>2816.419117647059</v>
      </c>
    </row>
    <row r="4" spans="1:5" x14ac:dyDescent="0.25">
      <c r="A4" s="6" t="s">
        <v>25</v>
      </c>
      <c r="B4" s="7">
        <f>AVERAGE(B2:B3)</f>
        <v>2244.2657802454705</v>
      </c>
      <c r="C4" s="7">
        <f>AVERAGE(C2:C3)</f>
        <v>3136.9476540616247</v>
      </c>
    </row>
    <row r="7" spans="1:5" x14ac:dyDescent="0.25">
      <c r="C7" s="3">
        <f>(C4-B4)/B4</f>
        <v>0.39776121067020659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N1</vt:lpstr>
      <vt:lpstr>N2</vt:lpstr>
      <vt:lpstr>D1</vt:lpstr>
      <vt:lpstr>D2</vt:lpstr>
      <vt:lpstr>Geral</vt:lpstr>
      <vt:lpstr>Acertos-Erros</vt:lpstr>
      <vt:lpstr>Duração</vt:lpstr>
      <vt:lpstr>NCliques</vt:lpstr>
      <vt:lpstr>Intervalo Médio</vt:lpstr>
      <vt:lpstr>NCaracteres necessários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2013-12-23T04:55:22Z</dcterms:created>
  <dcterms:modified xsi:type="dcterms:W3CDTF">2013-12-23T09:03:08Z</dcterms:modified>
</cp:coreProperties>
</file>