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mes\ECE1140\ECE1140\TrackModelV2\"/>
    </mc:Choice>
  </mc:AlternateContent>
  <xr:revisionPtr revIDLastSave="0" documentId="13_ncr:1_{60952709-7F86-4109-83CC-BCA7BC33B304}" xr6:coauthVersionLast="47" xr6:coauthVersionMax="47" xr10:uidLastSave="{00000000-0000-0000-0000-000000000000}"/>
  <bookViews>
    <workbookView xWindow="780" yWindow="630" windowWidth="27780" windowHeight="14625" activeTab="2" xr2:uid="{00000000-000D-0000-FFFF-FFFF00000000}"/>
  </bookViews>
  <sheets>
    <sheet name="General Information" sheetId="3" r:id="rId1"/>
    <sheet name="Blue Line" sheetId="7" r:id="rId2"/>
    <sheet name="Red Line!" sheetId="1" r:id="rId3"/>
    <sheet name="Green Line!" sheetId="2" r:id="rId4"/>
    <sheet name="Track Layout" sheetId="4" r:id="rId5"/>
    <sheet name="Vehicle Data 1" sheetId="5" r:id="rId6"/>
    <sheet name="Vehicle Data 2" sheetId="6" r:id="rId7"/>
  </sheets>
  <calcPr calcId="191029"/>
</workbook>
</file>

<file path=xl/calcChain.xml><?xml version="1.0" encoding="utf-8"?>
<calcChain xmlns="http://schemas.openxmlformats.org/spreadsheetml/2006/main">
  <c r="I7" i="7" l="1"/>
  <c r="I8" i="7"/>
  <c r="I9" i="7"/>
  <c r="I10" i="7"/>
  <c r="I11" i="7"/>
  <c r="I12" i="7"/>
  <c r="I13" i="7"/>
  <c r="I14" i="7"/>
  <c r="I15" i="7"/>
  <c r="I16" i="7"/>
  <c r="I2" i="7"/>
  <c r="J2" i="7" s="1"/>
  <c r="I6" i="7"/>
  <c r="I5" i="7"/>
  <c r="I4" i="7"/>
  <c r="I3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J3" i="7" l="1"/>
  <c r="J4" i="7" s="1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50" i="2"/>
  <c r="L151" i="2"/>
  <c r="D115" i="2" l="1"/>
  <c r="L115" i="2" s="1"/>
  <c r="D149" i="2"/>
  <c r="L149" i="2" s="1"/>
  <c r="I110" i="2" l="1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G106" i="2"/>
  <c r="G115" i="2"/>
  <c r="G133" i="2"/>
  <c r="G142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I2" i="2"/>
  <c r="J2" i="2" s="1"/>
  <c r="E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" i="1"/>
  <c r="J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J3" i="1" l="1"/>
  <c r="J4" i="1" s="1"/>
  <c r="J5" i="1" s="1"/>
  <c r="J6" i="1" s="1"/>
  <c r="J7" i="1" s="1"/>
  <c r="J8" i="1" s="1"/>
  <c r="J9" i="1" s="1"/>
  <c r="J10" i="1" s="1"/>
  <c r="J11" i="1" s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5" i="1"/>
  <c r="A36" i="1" s="1"/>
  <c r="A37" i="1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2" i="1"/>
  <c r="J13" i="1" s="1"/>
  <c r="J14" i="1" s="1"/>
  <c r="J15" i="1" s="1"/>
  <c r="J16" i="1" s="1"/>
  <c r="J17" i="1" s="1"/>
  <c r="A38" i="2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35" i="2"/>
  <c r="A36" i="2" s="1"/>
  <c r="A37" i="2" s="1"/>
  <c r="I18" i="1"/>
  <c r="J18" i="1" l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</calcChain>
</file>

<file path=xl/sharedStrings.xml><?xml version="1.0" encoding="utf-8"?>
<sst xmlns="http://schemas.openxmlformats.org/spreadsheetml/2006/main" count="601" uniqueCount="107">
  <si>
    <t>Block Number</t>
  </si>
  <si>
    <t>Line</t>
  </si>
  <si>
    <t>Green</t>
  </si>
  <si>
    <t>Block Length (m)</t>
  </si>
  <si>
    <t>Block Grade (%)</t>
  </si>
  <si>
    <t>http://www.flexity2.bombardier.com/swf/index.html</t>
  </si>
  <si>
    <t>PAAC will be deploying the Bombardier Flexity 2 Transit Car with the same configuration as Blackpool</t>
  </si>
  <si>
    <t>Section</t>
  </si>
  <si>
    <t>A</t>
  </si>
  <si>
    <t>B</t>
  </si>
  <si>
    <t>C</t>
  </si>
  <si>
    <t>Infrastructure</t>
  </si>
  <si>
    <t>Red</t>
  </si>
  <si>
    <t>D</t>
  </si>
  <si>
    <t>E</t>
  </si>
  <si>
    <t>F</t>
  </si>
  <si>
    <t>The lowest block number is closest to the letter in the alphabet preceding the block section letter.</t>
  </si>
  <si>
    <t>Sections consist of multiple blocks.</t>
  </si>
  <si>
    <t>Sections are not drawn to scale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</si>
  <si>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</si>
  <si>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</si>
  <si>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</si>
  <si>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</si>
  <si>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</si>
  <si>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</si>
  <si>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</si>
  <si>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</si>
  <si>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</si>
  <si>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</si>
  <si>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</si>
  <si>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</si>
  <si>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</si>
  <si>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</si>
  <si>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UNDERGROUND</t>
  </si>
  <si>
    <t>ELEVATION (M)</t>
  </si>
  <si>
    <t>CUMALTIVE ELEVATION (M)</t>
  </si>
  <si>
    <t>STATION;     STEEL PLAZA; UNDERGROUND</t>
  </si>
  <si>
    <t>STATION; STATION SQUARE</t>
  </si>
  <si>
    <t>STATION; SOUTH HILLS JUNCTION</t>
  </si>
  <si>
    <t>Speed Limit (Km/Hr)</t>
  </si>
  <si>
    <t>U</t>
  </si>
  <si>
    <t>V</t>
  </si>
  <si>
    <t>W</t>
  </si>
  <si>
    <t>X</t>
  </si>
  <si>
    <t>Y</t>
  </si>
  <si>
    <t>Z</t>
  </si>
  <si>
    <t>STATION; PIONEER</t>
  </si>
  <si>
    <t>STATION; EDGEBROOK</t>
  </si>
  <si>
    <t>STATION; WHITED</t>
  </si>
  <si>
    <t>STATION; SOUTH BANK</t>
  </si>
  <si>
    <t>STATION; GLENBURY</t>
  </si>
  <si>
    <t>STATION; DORMONT</t>
  </si>
  <si>
    <t>STATION; POPLAR</t>
  </si>
  <si>
    <t>STATION;   CASTLE SHANNON</t>
  </si>
  <si>
    <t>STATION; CENTRAL; UNDERDROUND</t>
  </si>
  <si>
    <t>STATION; INGLEWOOD; UNDERGROUND</t>
  </si>
  <si>
    <t>STATION; SWISSVILLE</t>
  </si>
  <si>
    <t>RAILWAY CROSSING</t>
  </si>
  <si>
    <t>Release 2.0 of Track data - corrections shown in yellow cells; see red and green line</t>
  </si>
  <si>
    <t>STATION; PENN STATION; UNDERGROUND</t>
  </si>
  <si>
    <t>STATION; FIRST AVE; UNDERGROUND</t>
  </si>
  <si>
    <t>seconds to traverse block</t>
  </si>
  <si>
    <t>Blue</t>
  </si>
  <si>
    <t>Station C</t>
  </si>
  <si>
    <t>Station B</t>
  </si>
  <si>
    <t>Station Side</t>
  </si>
  <si>
    <t>Left</t>
  </si>
  <si>
    <t>Left/Right</t>
  </si>
  <si>
    <t>Right</t>
  </si>
  <si>
    <t>TC</t>
  </si>
  <si>
    <t>TC num</t>
  </si>
  <si>
    <t>1,0</t>
  </si>
  <si>
    <t>Num that occurs first is controlling</t>
  </si>
  <si>
    <t>x</t>
  </si>
  <si>
    <t>1,2</t>
  </si>
  <si>
    <t>3,2</t>
  </si>
  <si>
    <t>3,4</t>
  </si>
  <si>
    <t>4,3</t>
  </si>
  <si>
    <t>4,5</t>
  </si>
  <si>
    <t>3,6</t>
  </si>
  <si>
    <t>6,7</t>
  </si>
  <si>
    <t>7,8</t>
  </si>
  <si>
    <t>8,9</t>
  </si>
  <si>
    <t>10,0</t>
  </si>
  <si>
    <t>10,11</t>
  </si>
  <si>
    <t>12,11</t>
  </si>
  <si>
    <t>12,13</t>
  </si>
  <si>
    <t>13,12</t>
  </si>
  <si>
    <t>13,14</t>
  </si>
  <si>
    <t>12,9</t>
  </si>
  <si>
    <t>STATION;</t>
  </si>
  <si>
    <t>SWITCH; (12-13; 1-13)</t>
  </si>
  <si>
    <t>SWITCH; (29-30; 29-150)</t>
  </si>
  <si>
    <t>STATION; OVERBROOK; UNDERGROUND</t>
  </si>
  <si>
    <t>Transition Override</t>
  </si>
  <si>
    <t>SWITCH FROM YARD; (Yard-63)</t>
  </si>
  <si>
    <t>UNDERGROUND; SWITCH TO YARD; (57-yard); STATION; OVERBROOK</t>
  </si>
  <si>
    <t>SWITCH; (76-77;101-77); STATION; MT LEBANON</t>
  </si>
  <si>
    <t>SWITCH; (85-86; 85-100)</t>
  </si>
  <si>
    <t>SWITCH ;(15-16; 1-16); STATION: HERRON AVE</t>
  </si>
  <si>
    <t>SWITCH TO/FROM YARD ;(10-yard)</t>
  </si>
  <si>
    <t>SWITCH; (27-28; 27-76); UNDERGROUND</t>
  </si>
  <si>
    <t>UNDERGROUND; SWITCH ;(32-33; 72-33)</t>
  </si>
  <si>
    <t>SWITCH; (38-39; 38-71); UNDERGROUND</t>
  </si>
  <si>
    <t>UNDERGROUND; SWITCH ;(43-44; 67-44)</t>
  </si>
  <si>
    <t>SWITCH ;(52-53; 52-66)</t>
  </si>
  <si>
    <t>STATION;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</si>
</sst>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 wrapText="1"/>
    </xf>
    <xf numFmtId="164" fontId="4" fillId="0" borderId="0" xfId="1" applyNumberFormat="1" applyFont="1"/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2" fontId="2" fillId="0" borderId="0" xfId="0" applyNumberFormat="1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180976</xdr:colOff>
      <xdr:row>0</xdr:row>
      <xdr:rowOff>0</xdr:rowOff>
    </xdr:from>
    <xdr:to>
      <xdr:col>24</xdr:col>
      <xdr:colOff>85726</xdr:colOff>
      <xdr:row>14</xdr:row>
      <xdr:rowOff>195434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4798052-9C54-44AB-8502-D95F0D110C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1" y="0"/>
          <a:ext cx="8439150" cy="33958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380999</xdr:rowOff>
    </xdr:from>
    <xdr:to>
      <xdr:col>9</xdr:col>
      <xdr:colOff>556260</xdr:colOff>
      <xdr:row>44</xdr:row>
      <xdr:rowOff>28989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9119"/>
          <a:ext cx="6042660" cy="777091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358140</xdr:colOff>
      <xdr:row>3</xdr:row>
      <xdr:rowOff>128450</xdr:rowOff>
    </xdr:from>
    <xdr:to>
      <xdr:col>2</xdr:col>
      <xdr:colOff>22860</xdr:colOff>
      <xdr:row>5</xdr:row>
      <xdr:rowOff>30479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67740" y="8904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259080</xdr:colOff>
      <xdr:row>32</xdr:row>
      <xdr:rowOff>174170</xdr:rowOff>
    </xdr:from>
    <xdr:to>
      <xdr:col>4</xdr:col>
      <xdr:colOff>533400</xdr:colOff>
      <xdr:row>34</xdr:row>
      <xdr:rowOff>76199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697480" y="6300650"/>
          <a:ext cx="274320" cy="2677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602962</xdr:colOff>
      <xdr:row>37</xdr:row>
      <xdr:rowOff>129540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479762" cy="689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190996</xdr:colOff>
      <xdr:row>36</xdr:row>
      <xdr:rowOff>76200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86996" cy="66598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A5" sqref="A5"/>
    </sheetView>
  </sheetViews>
  <sheetFormatPr defaultColWidth="8.85546875" defaultRowHeight="15" x14ac:dyDescent="0.2"/>
  <cols>
    <col min="1" max="1" width="31.7109375" style="6" customWidth="1"/>
    <col min="2" max="2" width="13.7109375" style="6" bestFit="1" customWidth="1"/>
    <col min="3" max="16384" width="8.85546875" style="6"/>
  </cols>
  <sheetData>
    <row r="1" spans="1:7" ht="15.75" x14ac:dyDescent="0.25">
      <c r="A1" s="13" t="s">
        <v>58</v>
      </c>
      <c r="B1" s="14"/>
      <c r="C1" s="14"/>
      <c r="D1" s="13"/>
      <c r="E1" s="13"/>
      <c r="F1" s="13"/>
      <c r="G1" s="13"/>
    </row>
    <row r="3" spans="1:7" x14ac:dyDescent="0.2">
      <c r="A3" s="6" t="s">
        <v>6</v>
      </c>
    </row>
    <row r="4" spans="1:7" x14ac:dyDescent="0.2">
      <c r="B4" s="8"/>
    </row>
    <row r="5" spans="1:7" x14ac:dyDescent="0.2">
      <c r="A5" s="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08DD-D3F3-4876-AD25-C71E6A86591A}">
  <dimension ref="A1:J26"/>
  <sheetViews>
    <sheetView workbookViewId="0">
      <selection activeCell="G7" sqref="G7"/>
    </sheetView>
  </sheetViews>
  <sheetFormatPr defaultRowHeight="15" x14ac:dyDescent="0.25"/>
  <cols>
    <col min="7" max="7" width="24.28515625" bestFit="1" customWidth="1"/>
    <col min="8" max="8" width="10" customWidth="1"/>
    <col min="9" max="9" width="10.42578125" customWidth="1"/>
  </cols>
  <sheetData>
    <row r="1" spans="1:10" ht="47.25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1"/>
      <c r="I1" s="7" t="s">
        <v>34</v>
      </c>
      <c r="J1" s="7" t="s">
        <v>35</v>
      </c>
    </row>
    <row r="2" spans="1:10" ht="15.75" x14ac:dyDescent="0.25">
      <c r="A2" s="3" t="s">
        <v>62</v>
      </c>
      <c r="B2" s="3" t="s">
        <v>8</v>
      </c>
      <c r="C2" s="5">
        <v>1</v>
      </c>
      <c r="D2" s="3">
        <v>50</v>
      </c>
      <c r="E2" s="3">
        <v>0</v>
      </c>
      <c r="F2" s="3">
        <v>50</v>
      </c>
      <c r="G2" s="3"/>
      <c r="H2" s="1"/>
      <c r="I2" s="12">
        <f>E2*D2/100</f>
        <v>0</v>
      </c>
      <c r="J2" s="12">
        <f>I2</f>
        <v>0</v>
      </c>
    </row>
    <row r="3" spans="1:10" ht="15.75" x14ac:dyDescent="0.25">
      <c r="A3" s="3" t="str">
        <f>A2</f>
        <v>Blue</v>
      </c>
      <c r="B3" s="3" t="s">
        <v>8</v>
      </c>
      <c r="C3" s="3">
        <v>2</v>
      </c>
      <c r="D3" s="3">
        <v>50</v>
      </c>
      <c r="E3" s="3">
        <v>0</v>
      </c>
      <c r="F3" s="3">
        <v>50</v>
      </c>
      <c r="G3" s="3"/>
      <c r="H3" s="1"/>
      <c r="I3" s="12">
        <f t="shared" ref="I3:I6" si="0">E3*D3/100</f>
        <v>0</v>
      </c>
      <c r="J3" s="12">
        <f>I3+J2</f>
        <v>0</v>
      </c>
    </row>
    <row r="4" spans="1:10" ht="15.75" x14ac:dyDescent="0.25">
      <c r="A4" s="3" t="str">
        <f t="shared" ref="A4:A16" si="1">A3</f>
        <v>Blue</v>
      </c>
      <c r="B4" s="3" t="s">
        <v>8</v>
      </c>
      <c r="C4" s="3">
        <v>3</v>
      </c>
      <c r="D4" s="3">
        <v>50</v>
      </c>
      <c r="E4" s="3">
        <v>0</v>
      </c>
      <c r="F4" s="3">
        <v>50</v>
      </c>
      <c r="G4" s="3"/>
      <c r="H4" s="1"/>
      <c r="I4" s="12">
        <f t="shared" si="0"/>
        <v>0</v>
      </c>
      <c r="J4" s="12">
        <f t="shared" ref="J4:J6" si="2">I4+J3</f>
        <v>0</v>
      </c>
    </row>
    <row r="5" spans="1:10" ht="15.75" x14ac:dyDescent="0.25">
      <c r="A5" s="3" t="str">
        <f t="shared" si="1"/>
        <v>Blue</v>
      </c>
      <c r="B5" s="3" t="s">
        <v>8</v>
      </c>
      <c r="C5" s="5">
        <v>4</v>
      </c>
      <c r="D5" s="3">
        <v>50</v>
      </c>
      <c r="E5" s="3">
        <v>0</v>
      </c>
      <c r="F5" s="3">
        <v>50</v>
      </c>
      <c r="G5" s="3"/>
      <c r="H5" s="1"/>
      <c r="I5" s="12">
        <f t="shared" si="0"/>
        <v>0</v>
      </c>
      <c r="J5" s="12">
        <f t="shared" si="2"/>
        <v>0</v>
      </c>
    </row>
    <row r="6" spans="1:10" ht="15.75" x14ac:dyDescent="0.25">
      <c r="A6" s="3" t="str">
        <f t="shared" si="1"/>
        <v>Blue</v>
      </c>
      <c r="B6" s="3" t="s">
        <v>8</v>
      </c>
      <c r="C6" s="3">
        <v>5</v>
      </c>
      <c r="D6" s="3">
        <v>50</v>
      </c>
      <c r="E6" s="3">
        <v>0</v>
      </c>
      <c r="F6" s="3">
        <v>50</v>
      </c>
      <c r="G6" s="3"/>
      <c r="H6" s="1"/>
      <c r="I6" s="12">
        <f t="shared" si="0"/>
        <v>0</v>
      </c>
      <c r="J6" s="12">
        <f t="shared" si="2"/>
        <v>0</v>
      </c>
    </row>
    <row r="7" spans="1:10" ht="15.75" x14ac:dyDescent="0.25">
      <c r="A7" s="3" t="str">
        <f t="shared" si="1"/>
        <v>Blue</v>
      </c>
      <c r="B7" s="3" t="s">
        <v>9</v>
      </c>
      <c r="C7" s="3">
        <v>6</v>
      </c>
      <c r="D7" s="3">
        <v>50</v>
      </c>
      <c r="E7" s="3">
        <v>0</v>
      </c>
      <c r="F7" s="3">
        <v>50</v>
      </c>
      <c r="G7" s="3"/>
      <c r="H7" s="1"/>
      <c r="I7" s="12">
        <f t="shared" ref="I7:I16" si="3">E7*D7/100</f>
        <v>0</v>
      </c>
      <c r="J7" s="12">
        <f t="shared" ref="J7:J16" si="4">I7+J6</f>
        <v>0</v>
      </c>
    </row>
    <row r="8" spans="1:10" ht="15.75" x14ac:dyDescent="0.25">
      <c r="A8" s="3" t="str">
        <f t="shared" si="1"/>
        <v>Blue</v>
      </c>
      <c r="B8" s="3" t="s">
        <v>9</v>
      </c>
      <c r="C8" s="5">
        <v>7</v>
      </c>
      <c r="D8" s="3">
        <v>50</v>
      </c>
      <c r="E8" s="3">
        <v>0</v>
      </c>
      <c r="F8" s="3">
        <v>50</v>
      </c>
      <c r="G8" s="3"/>
      <c r="H8" s="1"/>
      <c r="I8" s="12">
        <f t="shared" si="3"/>
        <v>0</v>
      </c>
      <c r="J8" s="12">
        <f t="shared" si="4"/>
        <v>0</v>
      </c>
    </row>
    <row r="9" spans="1:10" ht="15.75" x14ac:dyDescent="0.25">
      <c r="A9" s="3" t="str">
        <f t="shared" si="1"/>
        <v>Blue</v>
      </c>
      <c r="B9" s="3" t="s">
        <v>9</v>
      </c>
      <c r="C9" s="3">
        <v>8</v>
      </c>
      <c r="D9" s="3">
        <v>50</v>
      </c>
      <c r="E9" s="3">
        <v>0</v>
      </c>
      <c r="F9" s="3">
        <v>50</v>
      </c>
      <c r="G9" s="3"/>
      <c r="H9" s="1"/>
      <c r="I9" s="12">
        <f t="shared" si="3"/>
        <v>0</v>
      </c>
      <c r="J9" s="12">
        <f t="shared" si="4"/>
        <v>0</v>
      </c>
    </row>
    <row r="10" spans="1:10" ht="15.75" x14ac:dyDescent="0.25">
      <c r="A10" s="3" t="str">
        <f t="shared" si="1"/>
        <v>Blue</v>
      </c>
      <c r="B10" s="3" t="s">
        <v>9</v>
      </c>
      <c r="C10" s="3">
        <v>9</v>
      </c>
      <c r="D10" s="3">
        <v>50</v>
      </c>
      <c r="E10" s="3">
        <v>0</v>
      </c>
      <c r="F10" s="3">
        <v>50</v>
      </c>
      <c r="G10" s="3"/>
      <c r="H10" s="1"/>
      <c r="I10" s="12">
        <f t="shared" si="3"/>
        <v>0</v>
      </c>
      <c r="J10" s="12">
        <f t="shared" si="4"/>
        <v>0</v>
      </c>
    </row>
    <row r="11" spans="1:10" ht="15.75" x14ac:dyDescent="0.25">
      <c r="A11" s="3" t="str">
        <f t="shared" si="1"/>
        <v>Blue</v>
      </c>
      <c r="B11" s="3" t="s">
        <v>9</v>
      </c>
      <c r="C11" s="5">
        <v>10</v>
      </c>
      <c r="D11" s="3">
        <v>50</v>
      </c>
      <c r="E11" s="3">
        <v>0</v>
      </c>
      <c r="F11" s="3">
        <v>50</v>
      </c>
      <c r="G11" s="3" t="s">
        <v>64</v>
      </c>
      <c r="H11" s="1"/>
      <c r="I11" s="12">
        <f t="shared" si="3"/>
        <v>0</v>
      </c>
      <c r="J11" s="12">
        <f t="shared" si="4"/>
        <v>0</v>
      </c>
    </row>
    <row r="12" spans="1:10" ht="15.75" x14ac:dyDescent="0.25">
      <c r="A12" s="3" t="str">
        <f t="shared" si="1"/>
        <v>Blue</v>
      </c>
      <c r="B12" s="3" t="s">
        <v>10</v>
      </c>
      <c r="C12" s="3">
        <v>11</v>
      </c>
      <c r="D12" s="3">
        <v>50</v>
      </c>
      <c r="E12" s="3">
        <v>0</v>
      </c>
      <c r="F12" s="3">
        <v>50</v>
      </c>
      <c r="G12" s="3"/>
      <c r="H12" s="1"/>
      <c r="I12" s="12">
        <f t="shared" si="3"/>
        <v>0</v>
      </c>
      <c r="J12" s="12">
        <f t="shared" si="4"/>
        <v>0</v>
      </c>
    </row>
    <row r="13" spans="1:10" ht="15.75" x14ac:dyDescent="0.25">
      <c r="A13" s="3" t="str">
        <f t="shared" si="1"/>
        <v>Blue</v>
      </c>
      <c r="B13" s="3" t="s">
        <v>10</v>
      </c>
      <c r="C13" s="3">
        <v>12</v>
      </c>
      <c r="D13" s="3">
        <v>50</v>
      </c>
      <c r="E13" s="3">
        <v>0</v>
      </c>
      <c r="F13" s="3">
        <v>50</v>
      </c>
      <c r="G13" s="3"/>
      <c r="H13" s="1"/>
      <c r="I13" s="12">
        <f t="shared" si="3"/>
        <v>0</v>
      </c>
      <c r="J13" s="12">
        <f t="shared" si="4"/>
        <v>0</v>
      </c>
    </row>
    <row r="14" spans="1:10" ht="15.75" x14ac:dyDescent="0.25">
      <c r="A14" s="3" t="str">
        <f t="shared" si="1"/>
        <v>Blue</v>
      </c>
      <c r="B14" s="3" t="s">
        <v>10</v>
      </c>
      <c r="C14" s="5">
        <v>13</v>
      </c>
      <c r="D14" s="3">
        <v>50</v>
      </c>
      <c r="E14" s="3">
        <v>0</v>
      </c>
      <c r="F14" s="3">
        <v>50</v>
      </c>
      <c r="G14" s="3"/>
      <c r="H14" s="1"/>
      <c r="I14" s="12">
        <f t="shared" si="3"/>
        <v>0</v>
      </c>
      <c r="J14" s="12">
        <f t="shared" si="4"/>
        <v>0</v>
      </c>
    </row>
    <row r="15" spans="1:10" ht="15.75" x14ac:dyDescent="0.25">
      <c r="A15" s="3" t="str">
        <f t="shared" si="1"/>
        <v>Blue</v>
      </c>
      <c r="B15" s="3" t="s">
        <v>10</v>
      </c>
      <c r="C15" s="3">
        <v>14</v>
      </c>
      <c r="D15" s="3">
        <v>50</v>
      </c>
      <c r="E15" s="3">
        <v>0</v>
      </c>
      <c r="F15" s="3">
        <v>50</v>
      </c>
      <c r="G15" s="3"/>
      <c r="H15" s="1"/>
      <c r="I15" s="12">
        <f t="shared" si="3"/>
        <v>0</v>
      </c>
      <c r="J15" s="12">
        <f t="shared" si="4"/>
        <v>0</v>
      </c>
    </row>
    <row r="16" spans="1:10" ht="15.75" x14ac:dyDescent="0.25">
      <c r="A16" s="3" t="str">
        <f t="shared" si="1"/>
        <v>Blue</v>
      </c>
      <c r="B16" s="3" t="s">
        <v>10</v>
      </c>
      <c r="C16" s="3">
        <v>15</v>
      </c>
      <c r="D16" s="3">
        <v>50</v>
      </c>
      <c r="E16" s="3">
        <v>0</v>
      </c>
      <c r="F16" s="3">
        <v>50</v>
      </c>
      <c r="G16" s="3" t="s">
        <v>63</v>
      </c>
      <c r="H16" s="1"/>
      <c r="I16" s="12">
        <f t="shared" si="3"/>
        <v>0</v>
      </c>
      <c r="J16" s="12">
        <f t="shared" si="4"/>
        <v>0</v>
      </c>
    </row>
    <row r="21" spans="1:9" x14ac:dyDescent="0.25">
      <c r="I21" s="17"/>
    </row>
    <row r="25" spans="1:9" x14ac:dyDescent="0.25">
      <c r="B25" s="16"/>
      <c r="C25" s="16"/>
      <c r="D25" s="16"/>
      <c r="E25" s="16"/>
      <c r="F25" s="16"/>
    </row>
    <row r="26" spans="1:9" x14ac:dyDescent="0.25">
      <c r="A26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4"/>
  <sheetViews>
    <sheetView tabSelected="1" zoomScale="80" zoomScaleNormal="80" workbookViewId="0">
      <pane ySplit="1" topLeftCell="A42" activePane="bottomLeft" state="frozen"/>
      <selection pane="bottomLeft" activeCell="L67" sqref="L67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43" style="3" customWidth="1"/>
    <col min="8" max="8" width="11" style="3" customWidth="1"/>
    <col min="9" max="10" width="8.85546875" style="1"/>
    <col min="11" max="11" width="10.28515625" style="1" customWidth="1"/>
    <col min="12" max="12" width="8.85546875" style="1"/>
    <col min="13" max="13" width="11.42578125" style="1" customWidth="1"/>
    <col min="14" max="16384" width="8.85546875" style="1"/>
  </cols>
  <sheetData>
    <row r="1" spans="1:12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 t="s">
        <v>94</v>
      </c>
      <c r="L1" s="1" t="s">
        <v>69</v>
      </c>
    </row>
    <row r="2" spans="1:12" x14ac:dyDescent="0.25">
      <c r="A2" s="3" t="s">
        <v>12</v>
      </c>
      <c r="B2" s="3" t="s">
        <v>8</v>
      </c>
      <c r="C2" s="5">
        <v>1</v>
      </c>
      <c r="D2" s="3">
        <v>50</v>
      </c>
      <c r="E2" s="3">
        <v>0.5</v>
      </c>
      <c r="F2" s="3">
        <v>40</v>
      </c>
      <c r="I2" s="12">
        <f>E2*D2/100</f>
        <v>0.25</v>
      </c>
      <c r="J2" s="12">
        <f>I2</f>
        <v>0.25</v>
      </c>
      <c r="K2" s="3"/>
      <c r="L2" s="1">
        <v>15</v>
      </c>
    </row>
    <row r="3" spans="1:12" x14ac:dyDescent="0.25">
      <c r="A3" s="3" t="str">
        <f>A2</f>
        <v>Red</v>
      </c>
      <c r="B3" s="3" t="s">
        <v>8</v>
      </c>
      <c r="C3" s="3">
        <v>2</v>
      </c>
      <c r="D3" s="3">
        <v>50</v>
      </c>
      <c r="E3" s="3">
        <v>1</v>
      </c>
      <c r="F3" s="3">
        <v>40</v>
      </c>
      <c r="I3" s="12">
        <f t="shared" ref="I3:I66" si="0">E3*D3/100</f>
        <v>0.5</v>
      </c>
      <c r="J3" s="12">
        <f>I3+J2</f>
        <v>0.75</v>
      </c>
      <c r="K3" s="3"/>
      <c r="L3" s="1">
        <v>15</v>
      </c>
    </row>
    <row r="4" spans="1:12" x14ac:dyDescent="0.25">
      <c r="A4" s="3" t="str">
        <f t="shared" ref="A4:A70" si="1">A3</f>
        <v>Red</v>
      </c>
      <c r="B4" s="3" t="s">
        <v>8</v>
      </c>
      <c r="C4" s="3">
        <v>3</v>
      </c>
      <c r="D4" s="3">
        <v>50</v>
      </c>
      <c r="E4" s="3">
        <v>1.5</v>
      </c>
      <c r="F4" s="3">
        <v>40</v>
      </c>
      <c r="I4" s="12">
        <f t="shared" si="0"/>
        <v>0.75</v>
      </c>
      <c r="J4" s="12">
        <f t="shared" ref="J4:J67" si="2">I4+J3</f>
        <v>1.5</v>
      </c>
      <c r="L4" s="1">
        <v>15</v>
      </c>
    </row>
    <row r="5" spans="1:12" x14ac:dyDescent="0.25">
      <c r="A5" s="3" t="str">
        <f t="shared" si="1"/>
        <v>Red</v>
      </c>
      <c r="B5" s="3" t="s">
        <v>9</v>
      </c>
      <c r="C5" s="5">
        <v>4</v>
      </c>
      <c r="D5" s="3">
        <v>50</v>
      </c>
      <c r="E5" s="3">
        <v>2</v>
      </c>
      <c r="F5" s="3">
        <v>40</v>
      </c>
      <c r="I5" s="12">
        <f t="shared" si="0"/>
        <v>1</v>
      </c>
      <c r="J5" s="12">
        <f t="shared" si="2"/>
        <v>2.5</v>
      </c>
      <c r="L5" s="1">
        <v>15</v>
      </c>
    </row>
    <row r="6" spans="1:12" x14ac:dyDescent="0.25">
      <c r="A6" s="3" t="str">
        <f t="shared" si="1"/>
        <v>Red</v>
      </c>
      <c r="B6" s="3" t="s">
        <v>9</v>
      </c>
      <c r="C6" s="3">
        <v>5</v>
      </c>
      <c r="D6" s="3">
        <v>50</v>
      </c>
      <c r="E6" s="3">
        <v>1.5</v>
      </c>
      <c r="F6" s="3">
        <v>40</v>
      </c>
      <c r="I6" s="12">
        <f t="shared" si="0"/>
        <v>0.75</v>
      </c>
      <c r="J6" s="12">
        <f t="shared" si="2"/>
        <v>3.25</v>
      </c>
      <c r="L6" s="1">
        <v>15</v>
      </c>
    </row>
    <row r="7" spans="1:12" x14ac:dyDescent="0.25">
      <c r="A7" s="3" t="str">
        <f t="shared" si="1"/>
        <v>Red</v>
      </c>
      <c r="B7" s="3" t="s">
        <v>9</v>
      </c>
      <c r="C7" s="3">
        <v>6</v>
      </c>
      <c r="D7" s="3">
        <v>50</v>
      </c>
      <c r="E7" s="3">
        <v>1</v>
      </c>
      <c r="F7" s="3">
        <v>40</v>
      </c>
      <c r="I7" s="12">
        <f t="shared" si="0"/>
        <v>0.5</v>
      </c>
      <c r="J7" s="12">
        <f t="shared" si="2"/>
        <v>3.75</v>
      </c>
      <c r="L7" s="1">
        <v>15</v>
      </c>
    </row>
    <row r="8" spans="1:12" x14ac:dyDescent="0.25">
      <c r="A8" s="3" t="str">
        <f t="shared" si="1"/>
        <v>Red</v>
      </c>
      <c r="B8" s="3" t="s">
        <v>10</v>
      </c>
      <c r="C8" s="5">
        <v>7</v>
      </c>
      <c r="D8" s="3">
        <v>75</v>
      </c>
      <c r="E8" s="3">
        <v>0.5</v>
      </c>
      <c r="F8" s="3">
        <v>40</v>
      </c>
      <c r="G8" s="11" t="s">
        <v>106</v>
      </c>
      <c r="H8" s="3" t="s">
        <v>67</v>
      </c>
      <c r="I8" s="12">
        <f t="shared" si="0"/>
        <v>0.375</v>
      </c>
      <c r="J8" s="12">
        <f t="shared" si="2"/>
        <v>4.125</v>
      </c>
      <c r="L8" s="1">
        <v>15</v>
      </c>
    </row>
    <row r="9" spans="1:12" x14ac:dyDescent="0.25">
      <c r="A9" s="3" t="str">
        <f t="shared" si="1"/>
        <v>Red</v>
      </c>
      <c r="B9" s="3" t="s">
        <v>10</v>
      </c>
      <c r="C9" s="3">
        <v>8</v>
      </c>
      <c r="D9" s="3">
        <v>75</v>
      </c>
      <c r="E9" s="3">
        <v>0</v>
      </c>
      <c r="F9" s="3">
        <v>40</v>
      </c>
      <c r="I9" s="12">
        <f t="shared" si="0"/>
        <v>0</v>
      </c>
      <c r="J9" s="12">
        <f t="shared" si="2"/>
        <v>4.125</v>
      </c>
      <c r="L9" s="1">
        <v>15</v>
      </c>
    </row>
    <row r="10" spans="1:12" x14ac:dyDescent="0.25">
      <c r="A10" s="3" t="str">
        <f t="shared" si="1"/>
        <v>Red</v>
      </c>
      <c r="B10" s="3" t="s">
        <v>10</v>
      </c>
      <c r="C10" s="3">
        <v>9</v>
      </c>
      <c r="D10" s="3">
        <v>75</v>
      </c>
      <c r="E10" s="3">
        <v>0</v>
      </c>
      <c r="F10" s="3">
        <v>40</v>
      </c>
      <c r="G10" s="11" t="s">
        <v>100</v>
      </c>
      <c r="I10" s="12">
        <f t="shared" si="0"/>
        <v>0</v>
      </c>
      <c r="J10" s="12">
        <f t="shared" si="2"/>
        <v>4.125</v>
      </c>
      <c r="L10" s="1">
        <v>15</v>
      </c>
    </row>
    <row r="11" spans="1:12" x14ac:dyDescent="0.25">
      <c r="A11" s="3" t="str">
        <f t="shared" si="1"/>
        <v>Red</v>
      </c>
      <c r="B11" s="3" t="s">
        <v>13</v>
      </c>
      <c r="C11" s="5">
        <v>10</v>
      </c>
      <c r="D11" s="3">
        <v>75</v>
      </c>
      <c r="E11" s="3">
        <v>0</v>
      </c>
      <c r="F11" s="3">
        <v>40</v>
      </c>
      <c r="I11" s="12">
        <f t="shared" si="0"/>
        <v>0</v>
      </c>
      <c r="J11" s="12">
        <f t="shared" si="2"/>
        <v>4.125</v>
      </c>
      <c r="L11" s="1">
        <v>15</v>
      </c>
    </row>
    <row r="12" spans="1:12" x14ac:dyDescent="0.25">
      <c r="A12" s="3" t="str">
        <f t="shared" si="1"/>
        <v>Red</v>
      </c>
      <c r="B12" s="3" t="s">
        <v>13</v>
      </c>
      <c r="C12" s="3">
        <v>11</v>
      </c>
      <c r="D12" s="3">
        <v>75</v>
      </c>
      <c r="E12" s="3">
        <v>-0.5</v>
      </c>
      <c r="F12" s="3">
        <v>40</v>
      </c>
      <c r="I12" s="12">
        <f t="shared" si="0"/>
        <v>-0.375</v>
      </c>
      <c r="J12" s="12">
        <f t="shared" si="2"/>
        <v>3.75</v>
      </c>
      <c r="L12" s="1">
        <v>15</v>
      </c>
    </row>
    <row r="13" spans="1:12" x14ac:dyDescent="0.25">
      <c r="A13" s="3" t="str">
        <f t="shared" si="1"/>
        <v>Red</v>
      </c>
      <c r="B13" s="3" t="s">
        <v>13</v>
      </c>
      <c r="C13" s="5">
        <v>12</v>
      </c>
      <c r="D13" s="3">
        <v>75</v>
      </c>
      <c r="E13" s="3">
        <v>-1</v>
      </c>
      <c r="F13" s="3">
        <v>40</v>
      </c>
      <c r="I13" s="12">
        <f t="shared" si="0"/>
        <v>-0.75</v>
      </c>
      <c r="J13" s="12">
        <f t="shared" si="2"/>
        <v>3</v>
      </c>
      <c r="L13" s="1">
        <v>15</v>
      </c>
    </row>
    <row r="14" spans="1:12" x14ac:dyDescent="0.25">
      <c r="A14" s="3" t="str">
        <f t="shared" si="1"/>
        <v>Red</v>
      </c>
      <c r="B14" s="3" t="s">
        <v>14</v>
      </c>
      <c r="C14" s="3">
        <v>13</v>
      </c>
      <c r="D14" s="3">
        <v>70</v>
      </c>
      <c r="E14" s="3">
        <v>-2</v>
      </c>
      <c r="F14" s="3">
        <v>40</v>
      </c>
      <c r="I14" s="12">
        <f t="shared" si="0"/>
        <v>-1.4</v>
      </c>
      <c r="J14" s="12">
        <f t="shared" si="2"/>
        <v>1.6</v>
      </c>
      <c r="L14" s="1">
        <v>15</v>
      </c>
    </row>
    <row r="15" spans="1:12" x14ac:dyDescent="0.25">
      <c r="A15" s="3" t="str">
        <f t="shared" si="1"/>
        <v>Red</v>
      </c>
      <c r="B15" s="3" t="s">
        <v>14</v>
      </c>
      <c r="C15" s="3">
        <v>14</v>
      </c>
      <c r="D15" s="3">
        <v>60</v>
      </c>
      <c r="E15" s="3">
        <v>-1.25</v>
      </c>
      <c r="F15" s="3">
        <v>40</v>
      </c>
      <c r="I15" s="12">
        <f t="shared" si="0"/>
        <v>-0.75</v>
      </c>
      <c r="J15" s="12">
        <f t="shared" si="2"/>
        <v>0.85000000000000009</v>
      </c>
      <c r="L15" s="1">
        <v>15</v>
      </c>
    </row>
    <row r="16" spans="1:12" x14ac:dyDescent="0.25">
      <c r="A16" s="3" t="str">
        <f t="shared" si="1"/>
        <v>Red</v>
      </c>
      <c r="B16" s="3" t="s">
        <v>14</v>
      </c>
      <c r="C16" s="5">
        <v>15</v>
      </c>
      <c r="D16" s="3">
        <v>60</v>
      </c>
      <c r="E16" s="3">
        <v>-1</v>
      </c>
      <c r="F16" s="3">
        <v>40</v>
      </c>
      <c r="I16" s="12">
        <f t="shared" si="0"/>
        <v>-0.6</v>
      </c>
      <c r="J16" s="12">
        <f t="shared" si="2"/>
        <v>0.25000000000000011</v>
      </c>
      <c r="L16" s="1">
        <v>15</v>
      </c>
    </row>
    <row r="17" spans="1:12" ht="31.5" x14ac:dyDescent="0.25">
      <c r="A17" s="3" t="str">
        <f t="shared" si="1"/>
        <v>Red</v>
      </c>
      <c r="B17" s="3" t="s">
        <v>15</v>
      </c>
      <c r="C17" s="3">
        <v>16</v>
      </c>
      <c r="D17" s="3">
        <v>50</v>
      </c>
      <c r="E17" s="3">
        <v>-0.5</v>
      </c>
      <c r="F17" s="3">
        <v>40</v>
      </c>
      <c r="G17" s="11" t="s">
        <v>99</v>
      </c>
      <c r="H17" s="3" t="s">
        <v>67</v>
      </c>
      <c r="I17" s="12">
        <f t="shared" si="0"/>
        <v>-0.25</v>
      </c>
      <c r="J17" s="12">
        <f t="shared" si="2"/>
        <v>0</v>
      </c>
      <c r="L17" s="1">
        <v>15</v>
      </c>
    </row>
    <row r="18" spans="1:12" x14ac:dyDescent="0.25">
      <c r="A18" s="3" t="str">
        <f t="shared" si="1"/>
        <v>Red</v>
      </c>
      <c r="B18" s="3" t="s">
        <v>15</v>
      </c>
      <c r="C18" s="5">
        <v>17</v>
      </c>
      <c r="D18" s="3">
        <v>200</v>
      </c>
      <c r="E18" s="3">
        <v>-0.5</v>
      </c>
      <c r="F18" s="3">
        <v>55</v>
      </c>
      <c r="I18" s="12">
        <f>E18*D18/100</f>
        <v>-1</v>
      </c>
      <c r="J18" s="12">
        <f t="shared" si="2"/>
        <v>-1</v>
      </c>
      <c r="L18" s="1">
        <v>15</v>
      </c>
    </row>
    <row r="19" spans="1:12" x14ac:dyDescent="0.25">
      <c r="A19" s="3" t="str">
        <f t="shared" si="1"/>
        <v>Red</v>
      </c>
      <c r="B19" s="3" t="s">
        <v>15</v>
      </c>
      <c r="C19" s="3">
        <v>18</v>
      </c>
      <c r="D19" s="3">
        <v>400</v>
      </c>
      <c r="E19" s="3">
        <f>-100*0.241/400</f>
        <v>-6.0249999999999998E-2</v>
      </c>
      <c r="F19" s="3">
        <v>70</v>
      </c>
      <c r="I19" s="12">
        <f t="shared" si="0"/>
        <v>-0.24099999999999999</v>
      </c>
      <c r="J19" s="12">
        <f t="shared" si="2"/>
        <v>-1.2410000000000001</v>
      </c>
      <c r="L19" s="1">
        <v>15</v>
      </c>
    </row>
    <row r="20" spans="1:12" x14ac:dyDescent="0.25">
      <c r="A20" s="3" t="str">
        <f t="shared" si="1"/>
        <v>Red</v>
      </c>
      <c r="B20" s="3" t="s">
        <v>15</v>
      </c>
      <c r="C20" s="3">
        <v>19</v>
      </c>
      <c r="D20" s="3">
        <v>400</v>
      </c>
      <c r="E20" s="3">
        <v>0</v>
      </c>
      <c r="F20" s="3">
        <v>70</v>
      </c>
      <c r="I20" s="12">
        <f t="shared" si="0"/>
        <v>0</v>
      </c>
      <c r="J20" s="12">
        <f t="shared" si="2"/>
        <v>-1.2410000000000001</v>
      </c>
      <c r="L20" s="1">
        <v>15</v>
      </c>
    </row>
    <row r="21" spans="1:12" x14ac:dyDescent="0.25">
      <c r="A21" s="3" t="str">
        <f t="shared" si="1"/>
        <v>Red</v>
      </c>
      <c r="B21" s="3" t="s">
        <v>15</v>
      </c>
      <c r="C21" s="5">
        <v>20</v>
      </c>
      <c r="D21" s="3">
        <v>200</v>
      </c>
      <c r="E21" s="3">
        <v>0</v>
      </c>
      <c r="F21" s="3">
        <v>70</v>
      </c>
      <c r="I21" s="12">
        <f t="shared" si="0"/>
        <v>0</v>
      </c>
      <c r="J21" s="12">
        <f t="shared" si="2"/>
        <v>-1.2410000000000001</v>
      </c>
      <c r="L21" s="1">
        <v>15</v>
      </c>
    </row>
    <row r="22" spans="1:12" x14ac:dyDescent="0.25">
      <c r="A22" s="3" t="str">
        <f t="shared" si="1"/>
        <v>Red</v>
      </c>
      <c r="B22" s="3" t="s">
        <v>19</v>
      </c>
      <c r="C22" s="3">
        <v>21</v>
      </c>
      <c r="D22" s="3">
        <v>100</v>
      </c>
      <c r="E22" s="3">
        <v>0</v>
      </c>
      <c r="F22" s="3">
        <v>55</v>
      </c>
      <c r="G22" s="11" t="s">
        <v>56</v>
      </c>
      <c r="H22" s="3" t="s">
        <v>67</v>
      </c>
      <c r="I22" s="12">
        <f t="shared" si="0"/>
        <v>0</v>
      </c>
      <c r="J22" s="12">
        <f t="shared" si="2"/>
        <v>-1.2410000000000001</v>
      </c>
      <c r="L22" s="1">
        <v>15</v>
      </c>
    </row>
    <row r="23" spans="1:12" x14ac:dyDescent="0.25">
      <c r="A23" s="3" t="str">
        <f t="shared" si="1"/>
        <v>Red</v>
      </c>
      <c r="B23" s="3" t="s">
        <v>19</v>
      </c>
      <c r="C23" s="5">
        <v>22</v>
      </c>
      <c r="D23" s="3">
        <v>100</v>
      </c>
      <c r="E23" s="3">
        <v>0</v>
      </c>
      <c r="F23" s="3">
        <v>55</v>
      </c>
      <c r="I23" s="12">
        <f t="shared" si="0"/>
        <v>0</v>
      </c>
      <c r="J23" s="12">
        <f t="shared" si="2"/>
        <v>-1.2410000000000001</v>
      </c>
      <c r="L23" s="1">
        <v>15</v>
      </c>
    </row>
    <row r="24" spans="1:12" x14ac:dyDescent="0.25">
      <c r="A24" s="3" t="str">
        <f t="shared" si="1"/>
        <v>Red</v>
      </c>
      <c r="B24" s="3" t="s">
        <v>19</v>
      </c>
      <c r="C24" s="3">
        <v>23</v>
      </c>
      <c r="D24" s="3">
        <v>100</v>
      </c>
      <c r="E24" s="3">
        <v>0</v>
      </c>
      <c r="F24" s="3">
        <v>55</v>
      </c>
      <c r="I24" s="12">
        <f t="shared" si="0"/>
        <v>0</v>
      </c>
      <c r="J24" s="12">
        <f t="shared" si="2"/>
        <v>-1.2410000000000001</v>
      </c>
      <c r="L24" s="1">
        <v>15</v>
      </c>
    </row>
    <row r="25" spans="1:12" x14ac:dyDescent="0.25">
      <c r="A25" s="3" t="str">
        <f t="shared" si="1"/>
        <v>Red</v>
      </c>
      <c r="B25" s="3" t="s">
        <v>20</v>
      </c>
      <c r="C25" s="3">
        <v>24</v>
      </c>
      <c r="D25" s="3">
        <v>50</v>
      </c>
      <c r="E25" s="3">
        <v>0</v>
      </c>
      <c r="F25" s="3">
        <v>70</v>
      </c>
      <c r="G25" s="3" t="s">
        <v>33</v>
      </c>
      <c r="I25" s="12">
        <f t="shared" si="0"/>
        <v>0</v>
      </c>
      <c r="J25" s="12">
        <f t="shared" si="2"/>
        <v>-1.2410000000000001</v>
      </c>
      <c r="L25" s="1">
        <v>15</v>
      </c>
    </row>
    <row r="26" spans="1:12" x14ac:dyDescent="0.25">
      <c r="A26" s="3" t="str">
        <f t="shared" si="1"/>
        <v>Red</v>
      </c>
      <c r="B26" s="3" t="s">
        <v>20</v>
      </c>
      <c r="C26" s="5">
        <v>25</v>
      </c>
      <c r="D26" s="3">
        <v>50</v>
      </c>
      <c r="E26" s="3">
        <v>0</v>
      </c>
      <c r="F26" s="3">
        <v>70</v>
      </c>
      <c r="G26" s="11" t="s">
        <v>59</v>
      </c>
      <c r="H26" s="3" t="s">
        <v>67</v>
      </c>
      <c r="I26" s="12">
        <f t="shared" si="0"/>
        <v>0</v>
      </c>
      <c r="J26" s="12">
        <f t="shared" si="2"/>
        <v>-1.2410000000000001</v>
      </c>
      <c r="L26" s="1">
        <v>15</v>
      </c>
    </row>
    <row r="27" spans="1:12" x14ac:dyDescent="0.25">
      <c r="A27" s="3" t="str">
        <f t="shared" si="1"/>
        <v>Red</v>
      </c>
      <c r="B27" s="3" t="s">
        <v>20</v>
      </c>
      <c r="C27" s="3">
        <v>26</v>
      </c>
      <c r="D27" s="3">
        <v>50</v>
      </c>
      <c r="E27" s="3">
        <v>0</v>
      </c>
      <c r="F27" s="3">
        <v>70</v>
      </c>
      <c r="G27" s="3" t="s">
        <v>33</v>
      </c>
      <c r="I27" s="12">
        <f t="shared" si="0"/>
        <v>0</v>
      </c>
      <c r="J27" s="12">
        <f t="shared" si="2"/>
        <v>-1.2410000000000001</v>
      </c>
      <c r="L27" s="1">
        <v>15</v>
      </c>
    </row>
    <row r="28" spans="1:12" x14ac:dyDescent="0.25">
      <c r="A28" s="3" t="str">
        <f t="shared" si="1"/>
        <v>Red</v>
      </c>
      <c r="B28" s="3" t="s">
        <v>20</v>
      </c>
      <c r="C28" s="5">
        <v>27</v>
      </c>
      <c r="D28" s="3">
        <v>50</v>
      </c>
      <c r="E28" s="3">
        <v>0</v>
      </c>
      <c r="F28" s="3">
        <v>70</v>
      </c>
      <c r="G28" s="11" t="s">
        <v>101</v>
      </c>
      <c r="I28" s="12">
        <f t="shared" si="0"/>
        <v>0</v>
      </c>
      <c r="J28" s="12">
        <f t="shared" si="2"/>
        <v>-1.2410000000000001</v>
      </c>
      <c r="L28" s="1">
        <v>15</v>
      </c>
    </row>
    <row r="29" spans="1:12" x14ac:dyDescent="0.25">
      <c r="A29" s="3" t="str">
        <f t="shared" si="1"/>
        <v>Red</v>
      </c>
      <c r="B29" s="3" t="s">
        <v>20</v>
      </c>
      <c r="C29" s="3">
        <v>28</v>
      </c>
      <c r="D29" s="3">
        <v>50</v>
      </c>
      <c r="E29" s="3">
        <v>0</v>
      </c>
      <c r="F29" s="3">
        <v>70</v>
      </c>
      <c r="G29" s="3" t="s">
        <v>33</v>
      </c>
      <c r="I29" s="12">
        <f t="shared" si="0"/>
        <v>0</v>
      </c>
      <c r="J29" s="12">
        <f t="shared" si="2"/>
        <v>-1.2410000000000001</v>
      </c>
      <c r="L29" s="1">
        <v>15</v>
      </c>
    </row>
    <row r="30" spans="1:12" x14ac:dyDescent="0.25">
      <c r="A30" s="3" t="str">
        <f t="shared" si="1"/>
        <v>Red</v>
      </c>
      <c r="B30" s="3" t="s">
        <v>20</v>
      </c>
      <c r="C30" s="3">
        <v>29</v>
      </c>
      <c r="D30" s="3">
        <v>60</v>
      </c>
      <c r="E30" s="3">
        <v>0</v>
      </c>
      <c r="F30" s="3">
        <v>70</v>
      </c>
      <c r="G30" s="3" t="s">
        <v>33</v>
      </c>
      <c r="I30" s="12">
        <f t="shared" si="0"/>
        <v>0</v>
      </c>
      <c r="J30" s="12">
        <f t="shared" si="2"/>
        <v>-1.2410000000000001</v>
      </c>
      <c r="L30" s="1">
        <v>16</v>
      </c>
    </row>
    <row r="31" spans="1:12" x14ac:dyDescent="0.25">
      <c r="A31" s="3" t="str">
        <f t="shared" si="1"/>
        <v>Red</v>
      </c>
      <c r="B31" s="3" t="s">
        <v>20</v>
      </c>
      <c r="C31" s="5">
        <v>30</v>
      </c>
      <c r="D31" s="3">
        <v>60</v>
      </c>
      <c r="E31" s="3">
        <v>0</v>
      </c>
      <c r="F31" s="3">
        <v>70</v>
      </c>
      <c r="G31" s="3" t="s">
        <v>33</v>
      </c>
      <c r="I31" s="12">
        <f t="shared" si="0"/>
        <v>0</v>
      </c>
      <c r="J31" s="12">
        <f t="shared" si="2"/>
        <v>-1.2410000000000001</v>
      </c>
      <c r="L31" s="1">
        <v>16</v>
      </c>
    </row>
    <row r="32" spans="1:12" x14ac:dyDescent="0.25">
      <c r="A32" s="3" t="str">
        <f t="shared" si="1"/>
        <v>Red</v>
      </c>
      <c r="B32" s="3" t="s">
        <v>20</v>
      </c>
      <c r="C32" s="3">
        <v>31</v>
      </c>
      <c r="D32" s="3">
        <v>50</v>
      </c>
      <c r="E32" s="3">
        <v>0</v>
      </c>
      <c r="F32" s="3">
        <v>70</v>
      </c>
      <c r="G32" s="3" t="s">
        <v>33</v>
      </c>
      <c r="I32" s="12">
        <f t="shared" si="0"/>
        <v>0</v>
      </c>
      <c r="J32" s="12">
        <f t="shared" si="2"/>
        <v>-1.2410000000000001</v>
      </c>
      <c r="L32" s="1">
        <v>16</v>
      </c>
    </row>
    <row r="33" spans="1:12" x14ac:dyDescent="0.25">
      <c r="A33" s="3" t="str">
        <f t="shared" si="1"/>
        <v>Red</v>
      </c>
      <c r="B33" s="3" t="s">
        <v>20</v>
      </c>
      <c r="C33" s="5">
        <v>32</v>
      </c>
      <c r="D33" s="3">
        <v>50</v>
      </c>
      <c r="E33" s="3">
        <v>0</v>
      </c>
      <c r="F33" s="3">
        <v>70</v>
      </c>
      <c r="G33" s="11" t="s">
        <v>33</v>
      </c>
      <c r="I33" s="12">
        <f t="shared" si="0"/>
        <v>0</v>
      </c>
      <c r="J33" s="12">
        <f t="shared" si="2"/>
        <v>-1.2410000000000001</v>
      </c>
      <c r="L33" s="1">
        <v>16</v>
      </c>
    </row>
    <row r="34" spans="1:12" x14ac:dyDescent="0.25">
      <c r="A34" s="3" t="str">
        <f t="shared" si="1"/>
        <v>Red</v>
      </c>
      <c r="B34" s="3" t="s">
        <v>20</v>
      </c>
      <c r="C34" s="3">
        <v>33</v>
      </c>
      <c r="D34" s="3">
        <v>50</v>
      </c>
      <c r="E34" s="3">
        <v>0</v>
      </c>
      <c r="F34" s="3">
        <v>70</v>
      </c>
      <c r="G34" s="3" t="s">
        <v>102</v>
      </c>
      <c r="I34" s="12">
        <f t="shared" si="0"/>
        <v>0</v>
      </c>
      <c r="J34" s="12">
        <f t="shared" si="2"/>
        <v>-1.2410000000000001</v>
      </c>
      <c r="K34" s="1">
        <v>-1</v>
      </c>
      <c r="L34" s="1">
        <v>16</v>
      </c>
    </row>
    <row r="35" spans="1:12" x14ac:dyDescent="0.25">
      <c r="A35" s="3" t="str">
        <f t="shared" si="1"/>
        <v>Red</v>
      </c>
      <c r="B35" s="3" t="s">
        <v>20</v>
      </c>
      <c r="C35" s="3">
        <v>34</v>
      </c>
      <c r="D35" s="3">
        <v>50</v>
      </c>
      <c r="E35" s="3">
        <v>0</v>
      </c>
      <c r="F35" s="3">
        <v>70</v>
      </c>
      <c r="G35" s="3" t="s">
        <v>33</v>
      </c>
      <c r="I35" s="12">
        <f t="shared" si="0"/>
        <v>0</v>
      </c>
      <c r="J35" s="12">
        <f t="shared" si="2"/>
        <v>-1.2410000000000001</v>
      </c>
      <c r="L35" s="1">
        <v>16</v>
      </c>
    </row>
    <row r="36" spans="1:12" x14ac:dyDescent="0.25">
      <c r="A36" s="3" t="str">
        <f t="shared" si="1"/>
        <v>Red</v>
      </c>
      <c r="B36" s="3" t="s">
        <v>20</v>
      </c>
      <c r="C36" s="5">
        <v>35</v>
      </c>
      <c r="D36" s="3">
        <v>50</v>
      </c>
      <c r="E36" s="3">
        <v>0</v>
      </c>
      <c r="F36" s="3">
        <v>70</v>
      </c>
      <c r="G36" s="11" t="s">
        <v>36</v>
      </c>
      <c r="H36" s="3" t="s">
        <v>67</v>
      </c>
      <c r="I36" s="12">
        <f t="shared" si="0"/>
        <v>0</v>
      </c>
      <c r="J36" s="12">
        <f t="shared" si="2"/>
        <v>-1.2410000000000001</v>
      </c>
      <c r="L36" s="1">
        <v>16</v>
      </c>
    </row>
    <row r="37" spans="1:12" x14ac:dyDescent="0.25">
      <c r="A37" s="3" t="str">
        <f t="shared" si="1"/>
        <v>Red</v>
      </c>
      <c r="B37" s="3" t="s">
        <v>20</v>
      </c>
      <c r="C37" s="3">
        <v>36</v>
      </c>
      <c r="D37" s="3">
        <v>50</v>
      </c>
      <c r="E37" s="3">
        <v>0</v>
      </c>
      <c r="F37" s="3">
        <v>70</v>
      </c>
      <c r="G37" s="3" t="s">
        <v>33</v>
      </c>
      <c r="I37" s="12">
        <f t="shared" si="0"/>
        <v>0</v>
      </c>
      <c r="J37" s="12">
        <f t="shared" si="2"/>
        <v>-1.2410000000000001</v>
      </c>
      <c r="L37" s="1">
        <v>16</v>
      </c>
    </row>
    <row r="38" spans="1:12" x14ac:dyDescent="0.25">
      <c r="A38" s="3" t="str">
        <f>A34</f>
        <v>Red</v>
      </c>
      <c r="B38" s="3" t="s">
        <v>20</v>
      </c>
      <c r="C38" s="3">
        <v>37</v>
      </c>
      <c r="D38" s="3">
        <v>50</v>
      </c>
      <c r="E38" s="3">
        <v>0</v>
      </c>
      <c r="F38" s="3">
        <v>70</v>
      </c>
      <c r="G38" s="3" t="s">
        <v>33</v>
      </c>
      <c r="I38" s="12">
        <f t="shared" si="0"/>
        <v>0</v>
      </c>
      <c r="J38" s="12">
        <f t="shared" si="2"/>
        <v>-1.2410000000000001</v>
      </c>
      <c r="L38" s="1">
        <v>16</v>
      </c>
    </row>
    <row r="39" spans="1:12" x14ac:dyDescent="0.25">
      <c r="A39" s="3" t="str">
        <f t="shared" si="1"/>
        <v>Red</v>
      </c>
      <c r="B39" s="3" t="s">
        <v>20</v>
      </c>
      <c r="C39" s="5">
        <v>38</v>
      </c>
      <c r="D39" s="3">
        <v>50</v>
      </c>
      <c r="E39" s="3">
        <v>0</v>
      </c>
      <c r="F39" s="3">
        <v>70</v>
      </c>
      <c r="G39" s="11" t="s">
        <v>103</v>
      </c>
      <c r="I39" s="12">
        <f t="shared" si="0"/>
        <v>0</v>
      </c>
      <c r="J39" s="12">
        <f t="shared" si="2"/>
        <v>-1.2410000000000001</v>
      </c>
      <c r="L39" s="1">
        <v>16</v>
      </c>
    </row>
    <row r="40" spans="1:12" x14ac:dyDescent="0.25">
      <c r="A40" s="3" t="str">
        <f t="shared" si="1"/>
        <v>Red</v>
      </c>
      <c r="B40" s="3" t="s">
        <v>20</v>
      </c>
      <c r="C40" s="3">
        <v>39</v>
      </c>
      <c r="D40" s="3">
        <v>50</v>
      </c>
      <c r="E40" s="3">
        <v>0</v>
      </c>
      <c r="F40" s="3">
        <v>70</v>
      </c>
      <c r="G40" s="3" t="s">
        <v>33</v>
      </c>
      <c r="I40" s="12">
        <f t="shared" si="0"/>
        <v>0</v>
      </c>
      <c r="J40" s="12">
        <f t="shared" si="2"/>
        <v>-1.2410000000000001</v>
      </c>
      <c r="L40" s="1">
        <v>16</v>
      </c>
    </row>
    <row r="41" spans="1:12" x14ac:dyDescent="0.25">
      <c r="A41" s="3" t="str">
        <f t="shared" si="1"/>
        <v>Red</v>
      </c>
      <c r="B41" s="3" t="s">
        <v>20</v>
      </c>
      <c r="C41" s="3">
        <v>40</v>
      </c>
      <c r="D41" s="3">
        <v>60</v>
      </c>
      <c r="E41" s="3">
        <v>0</v>
      </c>
      <c r="F41" s="3">
        <v>70</v>
      </c>
      <c r="G41" s="3" t="s">
        <v>33</v>
      </c>
      <c r="I41" s="12">
        <f t="shared" si="0"/>
        <v>0</v>
      </c>
      <c r="J41" s="12">
        <f t="shared" si="2"/>
        <v>-1.2410000000000001</v>
      </c>
      <c r="L41" s="1">
        <v>16</v>
      </c>
    </row>
    <row r="42" spans="1:12" x14ac:dyDescent="0.25">
      <c r="A42" s="3" t="str">
        <f t="shared" si="1"/>
        <v>Red</v>
      </c>
      <c r="B42" s="3" t="s">
        <v>20</v>
      </c>
      <c r="C42" s="5">
        <v>41</v>
      </c>
      <c r="D42" s="3">
        <v>60</v>
      </c>
      <c r="E42" s="3">
        <v>0</v>
      </c>
      <c r="F42" s="3">
        <v>70</v>
      </c>
      <c r="G42" s="3" t="s">
        <v>33</v>
      </c>
      <c r="I42" s="12">
        <f t="shared" si="0"/>
        <v>0</v>
      </c>
      <c r="J42" s="12">
        <f t="shared" si="2"/>
        <v>-1.2410000000000001</v>
      </c>
      <c r="L42" s="1">
        <v>16</v>
      </c>
    </row>
    <row r="43" spans="1:12" x14ac:dyDescent="0.25">
      <c r="A43" s="3" t="str">
        <f t="shared" si="1"/>
        <v>Red</v>
      </c>
      <c r="B43" s="3" t="s">
        <v>20</v>
      </c>
      <c r="C43" s="3">
        <v>42</v>
      </c>
      <c r="D43" s="3">
        <v>50</v>
      </c>
      <c r="E43" s="3">
        <v>0</v>
      </c>
      <c r="F43" s="3">
        <v>70</v>
      </c>
      <c r="G43" s="3" t="s">
        <v>33</v>
      </c>
      <c r="I43" s="12">
        <f t="shared" si="0"/>
        <v>0</v>
      </c>
      <c r="J43" s="12">
        <f t="shared" si="2"/>
        <v>-1.2410000000000001</v>
      </c>
      <c r="L43" s="1">
        <v>16</v>
      </c>
    </row>
    <row r="44" spans="1:12" x14ac:dyDescent="0.25">
      <c r="A44" s="3" t="str">
        <f t="shared" si="1"/>
        <v>Red</v>
      </c>
      <c r="B44" s="3" t="s">
        <v>20</v>
      </c>
      <c r="C44" s="3">
        <v>43</v>
      </c>
      <c r="D44" s="3">
        <v>50</v>
      </c>
      <c r="E44" s="3">
        <v>0</v>
      </c>
      <c r="F44" s="3">
        <v>70</v>
      </c>
      <c r="G44" s="11" t="s">
        <v>33</v>
      </c>
      <c r="I44" s="12">
        <f t="shared" si="0"/>
        <v>0</v>
      </c>
      <c r="J44" s="12">
        <f t="shared" si="2"/>
        <v>-1.2410000000000001</v>
      </c>
      <c r="L44" s="1">
        <v>16</v>
      </c>
    </row>
    <row r="45" spans="1:12" x14ac:dyDescent="0.25">
      <c r="A45" s="3" t="str">
        <f t="shared" si="1"/>
        <v>Red</v>
      </c>
      <c r="B45" s="3" t="s">
        <v>20</v>
      </c>
      <c r="C45" s="5">
        <v>44</v>
      </c>
      <c r="D45" s="3">
        <v>50</v>
      </c>
      <c r="E45" s="3">
        <v>0</v>
      </c>
      <c r="F45" s="3">
        <v>70</v>
      </c>
      <c r="G45" s="3" t="s">
        <v>104</v>
      </c>
      <c r="I45" s="12">
        <f t="shared" si="0"/>
        <v>0</v>
      </c>
      <c r="J45" s="12">
        <f t="shared" si="2"/>
        <v>-1.2410000000000001</v>
      </c>
      <c r="K45" s="1">
        <v>-1</v>
      </c>
      <c r="L45" s="1">
        <v>17</v>
      </c>
    </row>
    <row r="46" spans="1:12" x14ac:dyDescent="0.25">
      <c r="A46" s="3" t="str">
        <f t="shared" si="1"/>
        <v>Red</v>
      </c>
      <c r="B46" s="3" t="s">
        <v>20</v>
      </c>
      <c r="C46" s="3">
        <v>45</v>
      </c>
      <c r="D46" s="3">
        <v>50</v>
      </c>
      <c r="E46" s="3">
        <v>0</v>
      </c>
      <c r="F46" s="3">
        <v>70</v>
      </c>
      <c r="G46" s="11" t="s">
        <v>60</v>
      </c>
      <c r="H46" s="3" t="s">
        <v>67</v>
      </c>
      <c r="I46" s="12">
        <f t="shared" si="0"/>
        <v>0</v>
      </c>
      <c r="J46" s="12">
        <f t="shared" si="2"/>
        <v>-1.2410000000000001</v>
      </c>
      <c r="L46" s="1">
        <v>17</v>
      </c>
    </row>
    <row r="47" spans="1:12" x14ac:dyDescent="0.25">
      <c r="A47" s="3" t="str">
        <f t="shared" si="1"/>
        <v>Red</v>
      </c>
      <c r="B47" s="3" t="s">
        <v>21</v>
      </c>
      <c r="C47" s="3">
        <v>46</v>
      </c>
      <c r="D47" s="3">
        <v>75</v>
      </c>
      <c r="E47" s="3">
        <v>0</v>
      </c>
      <c r="F47" s="3">
        <v>70</v>
      </c>
      <c r="G47" s="3" t="s">
        <v>33</v>
      </c>
      <c r="I47" s="12">
        <f t="shared" si="0"/>
        <v>0</v>
      </c>
      <c r="J47" s="12">
        <f t="shared" si="2"/>
        <v>-1.2410000000000001</v>
      </c>
      <c r="L47" s="1">
        <v>17</v>
      </c>
    </row>
    <row r="48" spans="1:12" x14ac:dyDescent="0.25">
      <c r="A48" s="3" t="str">
        <f t="shared" si="1"/>
        <v>Red</v>
      </c>
      <c r="B48" s="3" t="s">
        <v>21</v>
      </c>
      <c r="C48" s="5">
        <v>47</v>
      </c>
      <c r="D48" s="3">
        <v>75</v>
      </c>
      <c r="E48" s="3">
        <v>0</v>
      </c>
      <c r="F48" s="3">
        <v>70</v>
      </c>
      <c r="G48" s="11" t="s">
        <v>57</v>
      </c>
      <c r="I48" s="12">
        <f t="shared" si="0"/>
        <v>0</v>
      </c>
      <c r="J48" s="12">
        <f t="shared" si="2"/>
        <v>-1.2410000000000001</v>
      </c>
      <c r="L48" s="1">
        <v>17</v>
      </c>
    </row>
    <row r="49" spans="1:12" x14ac:dyDescent="0.25">
      <c r="A49" s="3" t="str">
        <f t="shared" si="1"/>
        <v>Red</v>
      </c>
      <c r="B49" s="3" t="s">
        <v>21</v>
      </c>
      <c r="C49" s="3">
        <v>48</v>
      </c>
      <c r="D49" s="3">
        <v>75</v>
      </c>
      <c r="E49" s="3">
        <v>0</v>
      </c>
      <c r="F49" s="3">
        <v>70</v>
      </c>
      <c r="G49" s="11" t="s">
        <v>37</v>
      </c>
      <c r="H49" s="3" t="s">
        <v>67</v>
      </c>
      <c r="I49" s="12">
        <f t="shared" si="0"/>
        <v>0</v>
      </c>
      <c r="J49" s="12">
        <f t="shared" si="2"/>
        <v>-1.2410000000000001</v>
      </c>
      <c r="L49" s="1">
        <v>17</v>
      </c>
    </row>
    <row r="50" spans="1:12" x14ac:dyDescent="0.25">
      <c r="A50" s="3" t="str">
        <f t="shared" si="1"/>
        <v>Red</v>
      </c>
      <c r="B50" s="3" t="s">
        <v>22</v>
      </c>
      <c r="C50" s="3">
        <v>49</v>
      </c>
      <c r="D50" s="3">
        <v>50</v>
      </c>
      <c r="E50" s="3">
        <v>0</v>
      </c>
      <c r="F50" s="3">
        <v>60</v>
      </c>
      <c r="I50" s="12">
        <f t="shared" si="0"/>
        <v>0</v>
      </c>
      <c r="J50" s="12">
        <f t="shared" si="2"/>
        <v>-1.2410000000000001</v>
      </c>
      <c r="L50" s="1">
        <v>17</v>
      </c>
    </row>
    <row r="51" spans="1:12" x14ac:dyDescent="0.25">
      <c r="A51" s="3" t="str">
        <f t="shared" si="1"/>
        <v>Red</v>
      </c>
      <c r="B51" s="3" t="s">
        <v>22</v>
      </c>
      <c r="C51" s="5">
        <v>50</v>
      </c>
      <c r="D51" s="3">
        <v>50</v>
      </c>
      <c r="E51" s="3">
        <v>0</v>
      </c>
      <c r="F51" s="3">
        <v>60</v>
      </c>
      <c r="I51" s="12">
        <f t="shared" si="0"/>
        <v>0</v>
      </c>
      <c r="J51" s="12">
        <f t="shared" si="2"/>
        <v>-1.2410000000000001</v>
      </c>
      <c r="L51" s="1">
        <v>17</v>
      </c>
    </row>
    <row r="52" spans="1:12" x14ac:dyDescent="0.25">
      <c r="A52" s="3" t="str">
        <f t="shared" si="1"/>
        <v>Red</v>
      </c>
      <c r="B52" s="3" t="s">
        <v>22</v>
      </c>
      <c r="C52" s="3">
        <v>51</v>
      </c>
      <c r="D52" s="3">
        <v>50</v>
      </c>
      <c r="E52" s="3">
        <v>0</v>
      </c>
      <c r="F52" s="3">
        <v>55</v>
      </c>
      <c r="I52" s="12">
        <f t="shared" si="0"/>
        <v>0</v>
      </c>
      <c r="J52" s="12">
        <f t="shared" si="2"/>
        <v>-1.2410000000000001</v>
      </c>
      <c r="L52" s="1">
        <v>17</v>
      </c>
    </row>
    <row r="53" spans="1:12" x14ac:dyDescent="0.25">
      <c r="A53" s="3" t="str">
        <f t="shared" si="1"/>
        <v>Red</v>
      </c>
      <c r="B53" s="3" t="s">
        <v>22</v>
      </c>
      <c r="C53" s="3">
        <v>52</v>
      </c>
      <c r="D53" s="3">
        <v>43.2</v>
      </c>
      <c r="E53" s="3">
        <v>0</v>
      </c>
      <c r="F53" s="3">
        <v>55</v>
      </c>
      <c r="G53" s="3" t="s">
        <v>105</v>
      </c>
      <c r="I53" s="12">
        <f t="shared" si="0"/>
        <v>0</v>
      </c>
      <c r="J53" s="12">
        <f t="shared" si="2"/>
        <v>-1.2410000000000001</v>
      </c>
      <c r="L53" s="1">
        <v>17</v>
      </c>
    </row>
    <row r="54" spans="1:12" x14ac:dyDescent="0.25">
      <c r="A54" s="3" t="str">
        <f t="shared" si="1"/>
        <v>Red</v>
      </c>
      <c r="B54" s="3" t="s">
        <v>22</v>
      </c>
      <c r="C54" s="5">
        <v>53</v>
      </c>
      <c r="D54" s="3">
        <v>50</v>
      </c>
      <c r="E54" s="3">
        <v>0</v>
      </c>
      <c r="F54" s="3">
        <v>55</v>
      </c>
      <c r="I54" s="12">
        <f t="shared" si="0"/>
        <v>0</v>
      </c>
      <c r="J54" s="12">
        <f t="shared" si="2"/>
        <v>-1.2410000000000001</v>
      </c>
      <c r="L54" s="1">
        <v>17</v>
      </c>
    </row>
    <row r="55" spans="1:12" x14ac:dyDescent="0.25">
      <c r="A55" s="3" t="str">
        <f t="shared" si="1"/>
        <v>Red</v>
      </c>
      <c r="B55" s="3" t="s">
        <v>22</v>
      </c>
      <c r="C55" s="3">
        <v>54</v>
      </c>
      <c r="D55" s="3">
        <v>50</v>
      </c>
      <c r="E55" s="3">
        <v>0</v>
      </c>
      <c r="F55" s="3">
        <v>55</v>
      </c>
      <c r="I55" s="12">
        <f t="shared" si="0"/>
        <v>0</v>
      </c>
      <c r="J55" s="12">
        <f t="shared" si="2"/>
        <v>-1.2410000000000001</v>
      </c>
      <c r="L55" s="1">
        <v>17</v>
      </c>
    </row>
    <row r="56" spans="1:12" x14ac:dyDescent="0.25">
      <c r="A56" s="3" t="str">
        <f t="shared" si="1"/>
        <v>Red</v>
      </c>
      <c r="B56" s="3" t="s">
        <v>23</v>
      </c>
      <c r="C56" s="3">
        <v>55</v>
      </c>
      <c r="D56" s="3">
        <v>75</v>
      </c>
      <c r="E56" s="3">
        <v>0.5</v>
      </c>
      <c r="F56" s="3">
        <v>55</v>
      </c>
      <c r="I56" s="12">
        <f t="shared" si="0"/>
        <v>0.375</v>
      </c>
      <c r="J56" s="12">
        <f t="shared" si="2"/>
        <v>-0.8660000000000001</v>
      </c>
      <c r="L56" s="1">
        <v>17</v>
      </c>
    </row>
    <row r="57" spans="1:12" x14ac:dyDescent="0.25">
      <c r="A57" s="3" t="str">
        <f t="shared" si="1"/>
        <v>Red</v>
      </c>
      <c r="B57" s="3" t="s">
        <v>23</v>
      </c>
      <c r="C57" s="5">
        <v>56</v>
      </c>
      <c r="D57" s="3">
        <v>75</v>
      </c>
      <c r="E57" s="3">
        <v>0.5</v>
      </c>
      <c r="F57" s="3">
        <v>55</v>
      </c>
      <c r="I57" s="12">
        <f t="shared" si="0"/>
        <v>0.375</v>
      </c>
      <c r="J57" s="12">
        <f t="shared" si="2"/>
        <v>-0.4910000000000001</v>
      </c>
      <c r="L57" s="1">
        <v>17</v>
      </c>
    </row>
    <row r="58" spans="1:12" x14ac:dyDescent="0.25">
      <c r="A58" s="3" t="str">
        <f t="shared" si="1"/>
        <v>Red</v>
      </c>
      <c r="B58" s="3" t="s">
        <v>23</v>
      </c>
      <c r="C58" s="3">
        <v>57</v>
      </c>
      <c r="D58" s="3">
        <v>75</v>
      </c>
      <c r="E58" s="3">
        <v>0.5</v>
      </c>
      <c r="F58" s="3">
        <v>55</v>
      </c>
      <c r="I58" s="12">
        <f t="shared" si="0"/>
        <v>0.375</v>
      </c>
      <c r="J58" s="12">
        <f t="shared" si="2"/>
        <v>-0.1160000000000001</v>
      </c>
      <c r="L58" s="1">
        <v>17</v>
      </c>
    </row>
    <row r="59" spans="1:12" x14ac:dyDescent="0.25">
      <c r="A59" s="3" t="str">
        <f t="shared" si="1"/>
        <v>Red</v>
      </c>
      <c r="B59" s="3" t="s">
        <v>24</v>
      </c>
      <c r="C59" s="3">
        <v>58</v>
      </c>
      <c r="D59" s="3">
        <v>75</v>
      </c>
      <c r="E59" s="3">
        <v>1</v>
      </c>
      <c r="F59" s="3">
        <v>55</v>
      </c>
      <c r="I59" s="12">
        <f t="shared" si="0"/>
        <v>0.75</v>
      </c>
      <c r="J59" s="12">
        <f t="shared" si="2"/>
        <v>0.6339999999999999</v>
      </c>
      <c r="L59" s="1">
        <v>17</v>
      </c>
    </row>
    <row r="60" spans="1:12" x14ac:dyDescent="0.25">
      <c r="A60" s="3" t="str">
        <f t="shared" si="1"/>
        <v>Red</v>
      </c>
      <c r="B60" s="3" t="s">
        <v>24</v>
      </c>
      <c r="C60" s="5">
        <v>59</v>
      </c>
      <c r="D60" s="3">
        <v>75</v>
      </c>
      <c r="E60" s="3">
        <v>0.5</v>
      </c>
      <c r="F60" s="3">
        <v>55</v>
      </c>
      <c r="I60" s="12">
        <f t="shared" si="0"/>
        <v>0.375</v>
      </c>
      <c r="J60" s="12">
        <f t="shared" si="2"/>
        <v>1.0089999999999999</v>
      </c>
      <c r="L60" s="1">
        <v>17</v>
      </c>
    </row>
    <row r="61" spans="1:12" x14ac:dyDescent="0.25">
      <c r="A61" s="3" t="str">
        <f t="shared" si="1"/>
        <v>Red</v>
      </c>
      <c r="B61" s="3" t="s">
        <v>24</v>
      </c>
      <c r="C61" s="3">
        <v>60</v>
      </c>
      <c r="D61" s="3">
        <v>75</v>
      </c>
      <c r="E61" s="3">
        <v>0</v>
      </c>
      <c r="F61" s="3">
        <v>55</v>
      </c>
      <c r="G61" s="11" t="s">
        <v>38</v>
      </c>
      <c r="H61" s="3" t="s">
        <v>67</v>
      </c>
      <c r="I61" s="12">
        <f t="shared" si="0"/>
        <v>0</v>
      </c>
      <c r="J61" s="12">
        <f t="shared" si="2"/>
        <v>1.0089999999999999</v>
      </c>
      <c r="L61" s="1">
        <v>17</v>
      </c>
    </row>
    <row r="62" spans="1:12" x14ac:dyDescent="0.25">
      <c r="A62" s="3" t="str">
        <f t="shared" si="1"/>
        <v>Red</v>
      </c>
      <c r="B62" s="3" t="s">
        <v>25</v>
      </c>
      <c r="C62" s="3">
        <v>61</v>
      </c>
      <c r="D62" s="3">
        <v>75</v>
      </c>
      <c r="E62" s="3">
        <v>-0.5</v>
      </c>
      <c r="F62" s="3">
        <v>55</v>
      </c>
      <c r="I62" s="12">
        <f t="shared" si="0"/>
        <v>-0.375</v>
      </c>
      <c r="J62" s="12">
        <f t="shared" si="2"/>
        <v>0.6339999999999999</v>
      </c>
      <c r="L62" s="1">
        <v>17</v>
      </c>
    </row>
    <row r="63" spans="1:12" x14ac:dyDescent="0.25">
      <c r="A63" s="3" t="str">
        <f t="shared" si="1"/>
        <v>Red</v>
      </c>
      <c r="B63" s="3" t="s">
        <v>25</v>
      </c>
      <c r="C63" s="5">
        <v>62</v>
      </c>
      <c r="D63" s="3">
        <v>75</v>
      </c>
      <c r="E63" s="3">
        <v>-1</v>
      </c>
      <c r="F63" s="3">
        <v>55</v>
      </c>
      <c r="I63" s="12">
        <f t="shared" si="0"/>
        <v>-0.75</v>
      </c>
      <c r="J63" s="12">
        <f t="shared" si="2"/>
        <v>-0.1160000000000001</v>
      </c>
      <c r="L63" s="1">
        <v>17</v>
      </c>
    </row>
    <row r="64" spans="1:12" x14ac:dyDescent="0.25">
      <c r="A64" s="3" t="str">
        <f t="shared" si="1"/>
        <v>Red</v>
      </c>
      <c r="B64" s="3" t="s">
        <v>25</v>
      </c>
      <c r="C64" s="3">
        <v>63</v>
      </c>
      <c r="D64" s="3">
        <v>75</v>
      </c>
      <c r="E64" s="3">
        <v>-1</v>
      </c>
      <c r="F64" s="3">
        <v>55</v>
      </c>
      <c r="I64" s="12">
        <f t="shared" si="0"/>
        <v>-0.75</v>
      </c>
      <c r="J64" s="12">
        <f t="shared" si="2"/>
        <v>-0.8660000000000001</v>
      </c>
      <c r="L64" s="1">
        <v>17</v>
      </c>
    </row>
    <row r="65" spans="1:12" x14ac:dyDescent="0.25">
      <c r="A65" s="3" t="str">
        <f t="shared" si="1"/>
        <v>Red</v>
      </c>
      <c r="B65" s="3" t="s">
        <v>26</v>
      </c>
      <c r="C65" s="3">
        <v>64</v>
      </c>
      <c r="D65" s="3">
        <v>75</v>
      </c>
      <c r="E65" s="3">
        <v>-0.5</v>
      </c>
      <c r="F65" s="3">
        <v>55</v>
      </c>
      <c r="I65" s="12">
        <f t="shared" si="0"/>
        <v>-0.375</v>
      </c>
      <c r="J65" s="12">
        <f t="shared" si="2"/>
        <v>-1.2410000000000001</v>
      </c>
      <c r="L65" s="1">
        <v>17</v>
      </c>
    </row>
    <row r="66" spans="1:12" x14ac:dyDescent="0.25">
      <c r="A66" s="3" t="str">
        <f t="shared" si="1"/>
        <v>Red</v>
      </c>
      <c r="B66" s="3" t="s">
        <v>26</v>
      </c>
      <c r="C66" s="5">
        <v>65</v>
      </c>
      <c r="D66" s="3">
        <v>75</v>
      </c>
      <c r="E66" s="3">
        <v>0</v>
      </c>
      <c r="F66" s="3">
        <v>55</v>
      </c>
      <c r="I66" s="12">
        <f t="shared" si="0"/>
        <v>0</v>
      </c>
      <c r="J66" s="12">
        <f t="shared" si="2"/>
        <v>-1.2410000000000001</v>
      </c>
      <c r="L66" s="1">
        <v>17</v>
      </c>
    </row>
    <row r="67" spans="1:12" x14ac:dyDescent="0.25">
      <c r="A67" s="3" t="str">
        <f t="shared" si="1"/>
        <v>Red</v>
      </c>
      <c r="B67" s="3" t="s">
        <v>26</v>
      </c>
      <c r="C67" s="3">
        <v>66</v>
      </c>
      <c r="D67" s="3">
        <v>75</v>
      </c>
      <c r="E67" s="3">
        <v>0</v>
      </c>
      <c r="F67" s="3">
        <v>55</v>
      </c>
      <c r="I67" s="12">
        <f t="shared" ref="I67:I77" si="3">E67*D67/100</f>
        <v>0</v>
      </c>
      <c r="J67" s="12">
        <f t="shared" si="2"/>
        <v>-1.2410000000000001</v>
      </c>
      <c r="L67" s="1">
        <v>17</v>
      </c>
    </row>
    <row r="68" spans="1:12" x14ac:dyDescent="0.25">
      <c r="A68" s="3" t="str">
        <f t="shared" si="1"/>
        <v>Red</v>
      </c>
      <c r="B68" s="3" t="s">
        <v>27</v>
      </c>
      <c r="C68" s="3">
        <v>67</v>
      </c>
      <c r="D68" s="3">
        <v>50</v>
      </c>
      <c r="E68" s="3">
        <v>0</v>
      </c>
      <c r="F68" s="3">
        <v>55</v>
      </c>
      <c r="G68" s="3" t="s">
        <v>33</v>
      </c>
      <c r="I68" s="12">
        <f t="shared" si="3"/>
        <v>0</v>
      </c>
      <c r="J68" s="12">
        <f t="shared" ref="J68:J77" si="4">I68+J67</f>
        <v>-1.2410000000000001</v>
      </c>
      <c r="L68" s="1">
        <v>16</v>
      </c>
    </row>
    <row r="69" spans="1:12" x14ac:dyDescent="0.25">
      <c r="A69" s="3" t="str">
        <f t="shared" si="1"/>
        <v>Red</v>
      </c>
      <c r="B69" s="3" t="s">
        <v>28</v>
      </c>
      <c r="C69" s="5">
        <v>68</v>
      </c>
      <c r="D69" s="3">
        <v>50</v>
      </c>
      <c r="E69" s="3">
        <v>0</v>
      </c>
      <c r="F69" s="3">
        <v>55</v>
      </c>
      <c r="G69" s="3" t="s">
        <v>33</v>
      </c>
      <c r="I69" s="12">
        <f t="shared" si="3"/>
        <v>0</v>
      </c>
      <c r="J69" s="12">
        <f t="shared" si="4"/>
        <v>-1.2410000000000001</v>
      </c>
      <c r="L69" s="1">
        <v>16</v>
      </c>
    </row>
    <row r="70" spans="1:12" x14ac:dyDescent="0.25">
      <c r="A70" s="3" t="str">
        <f t="shared" si="1"/>
        <v>Red</v>
      </c>
      <c r="B70" s="3" t="s">
        <v>28</v>
      </c>
      <c r="C70" s="3">
        <v>69</v>
      </c>
      <c r="D70" s="3">
        <v>50</v>
      </c>
      <c r="E70" s="3">
        <v>0</v>
      </c>
      <c r="F70" s="3">
        <v>55</v>
      </c>
      <c r="G70" s="3" t="s">
        <v>33</v>
      </c>
      <c r="I70" s="12">
        <f t="shared" si="3"/>
        <v>0</v>
      </c>
      <c r="J70" s="12">
        <f t="shared" si="4"/>
        <v>-1.2410000000000001</v>
      </c>
      <c r="L70" s="1">
        <v>16</v>
      </c>
    </row>
    <row r="71" spans="1:12" x14ac:dyDescent="0.25">
      <c r="A71" s="3" t="str">
        <f t="shared" ref="A71:A77" si="5">A70</f>
        <v>Red</v>
      </c>
      <c r="B71" s="3" t="s">
        <v>28</v>
      </c>
      <c r="C71" s="3">
        <v>70</v>
      </c>
      <c r="D71" s="3">
        <v>50</v>
      </c>
      <c r="E71" s="3">
        <v>0</v>
      </c>
      <c r="F71" s="3">
        <v>55</v>
      </c>
      <c r="G71" s="3" t="s">
        <v>33</v>
      </c>
      <c r="I71" s="12">
        <f t="shared" si="3"/>
        <v>0</v>
      </c>
      <c r="J71" s="12">
        <f t="shared" si="4"/>
        <v>-1.2410000000000001</v>
      </c>
      <c r="L71" s="1">
        <v>16</v>
      </c>
    </row>
    <row r="72" spans="1:12" x14ac:dyDescent="0.25">
      <c r="A72" s="3" t="str">
        <f t="shared" si="5"/>
        <v>Red</v>
      </c>
      <c r="B72" s="3" t="s">
        <v>29</v>
      </c>
      <c r="C72" s="5">
        <v>71</v>
      </c>
      <c r="D72" s="3">
        <v>50</v>
      </c>
      <c r="E72" s="3">
        <v>0</v>
      </c>
      <c r="F72" s="3">
        <v>55</v>
      </c>
      <c r="G72" s="3" t="s">
        <v>33</v>
      </c>
      <c r="I72" s="12">
        <f t="shared" si="3"/>
        <v>0</v>
      </c>
      <c r="J72" s="12">
        <f t="shared" si="4"/>
        <v>-1.2410000000000001</v>
      </c>
      <c r="L72" s="1">
        <v>16</v>
      </c>
    </row>
    <row r="73" spans="1:12" x14ac:dyDescent="0.25">
      <c r="A73" s="3" t="str">
        <f t="shared" si="5"/>
        <v>Red</v>
      </c>
      <c r="B73" s="3" t="s">
        <v>30</v>
      </c>
      <c r="C73" s="3">
        <v>72</v>
      </c>
      <c r="D73" s="3">
        <v>50</v>
      </c>
      <c r="E73" s="3">
        <v>0</v>
      </c>
      <c r="F73" s="3">
        <v>55</v>
      </c>
      <c r="G73" s="3" t="s">
        <v>33</v>
      </c>
      <c r="I73" s="12">
        <f t="shared" si="3"/>
        <v>0</v>
      </c>
      <c r="J73" s="12">
        <f t="shared" si="4"/>
        <v>-1.2410000000000001</v>
      </c>
      <c r="L73" s="1">
        <v>16</v>
      </c>
    </row>
    <row r="74" spans="1:12" x14ac:dyDescent="0.25">
      <c r="A74" s="3" t="str">
        <f t="shared" si="5"/>
        <v>Red</v>
      </c>
      <c r="B74" s="3" t="s">
        <v>31</v>
      </c>
      <c r="C74" s="3">
        <v>73</v>
      </c>
      <c r="D74" s="3">
        <v>50</v>
      </c>
      <c r="E74" s="3">
        <v>0</v>
      </c>
      <c r="F74" s="3">
        <v>55</v>
      </c>
      <c r="G74" s="3" t="s">
        <v>33</v>
      </c>
      <c r="I74" s="12">
        <f t="shared" si="3"/>
        <v>0</v>
      </c>
      <c r="J74" s="12">
        <f t="shared" si="4"/>
        <v>-1.2410000000000001</v>
      </c>
      <c r="L74" s="1">
        <v>16</v>
      </c>
    </row>
    <row r="75" spans="1:12" x14ac:dyDescent="0.25">
      <c r="A75" s="3" t="str">
        <f t="shared" si="5"/>
        <v>Red</v>
      </c>
      <c r="B75" s="3" t="s">
        <v>31</v>
      </c>
      <c r="C75" s="5">
        <v>74</v>
      </c>
      <c r="D75" s="3">
        <v>50</v>
      </c>
      <c r="E75" s="3">
        <v>0</v>
      </c>
      <c r="F75" s="3">
        <v>55</v>
      </c>
      <c r="G75" s="3" t="s">
        <v>33</v>
      </c>
      <c r="I75" s="12">
        <f t="shared" si="3"/>
        <v>0</v>
      </c>
      <c r="J75" s="12">
        <f t="shared" si="4"/>
        <v>-1.2410000000000001</v>
      </c>
      <c r="L75" s="1">
        <v>16</v>
      </c>
    </row>
    <row r="76" spans="1:12" x14ac:dyDescent="0.25">
      <c r="A76" s="3" t="str">
        <f t="shared" si="5"/>
        <v>Red</v>
      </c>
      <c r="B76" s="3" t="s">
        <v>31</v>
      </c>
      <c r="C76" s="3">
        <v>75</v>
      </c>
      <c r="D76" s="3">
        <v>50</v>
      </c>
      <c r="E76" s="3">
        <v>0</v>
      </c>
      <c r="F76" s="3">
        <v>55</v>
      </c>
      <c r="G76" s="3" t="s">
        <v>33</v>
      </c>
      <c r="I76" s="12">
        <f t="shared" si="3"/>
        <v>0</v>
      </c>
      <c r="J76" s="12">
        <f t="shared" si="4"/>
        <v>-1.2410000000000001</v>
      </c>
      <c r="L76" s="1">
        <v>16</v>
      </c>
    </row>
    <row r="77" spans="1:12" x14ac:dyDescent="0.25">
      <c r="A77" s="3" t="str">
        <f t="shared" si="5"/>
        <v>Red</v>
      </c>
      <c r="B77" s="3" t="s">
        <v>32</v>
      </c>
      <c r="C77" s="3">
        <v>76</v>
      </c>
      <c r="D77" s="3">
        <v>50</v>
      </c>
      <c r="E77" s="3">
        <v>0</v>
      </c>
      <c r="F77" s="3">
        <v>55</v>
      </c>
      <c r="G77" s="3" t="s">
        <v>33</v>
      </c>
      <c r="I77" s="12">
        <f t="shared" si="3"/>
        <v>0</v>
      </c>
      <c r="J77" s="12">
        <f t="shared" si="4"/>
        <v>-1.2410000000000001</v>
      </c>
      <c r="L77" s="1">
        <v>15</v>
      </c>
    </row>
    <row r="78" spans="1:12" x14ac:dyDescent="0.25">
      <c r="C78" s="5"/>
    </row>
    <row r="79" spans="1:12" x14ac:dyDescent="0.25">
      <c r="C79" s="5"/>
    </row>
    <row r="80" spans="1:12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1"/>
  <sheetViews>
    <sheetView zoomScale="87" zoomScaleNormal="87" workbookViewId="0">
      <pane ySplit="1" topLeftCell="A2" activePane="bottomLeft" state="frozen"/>
      <selection pane="bottomLeft" activeCell="K1" sqref="K1:K151"/>
    </sheetView>
  </sheetViews>
  <sheetFormatPr defaultColWidth="8.85546875" defaultRowHeight="15.75" x14ac:dyDescent="0.25"/>
  <cols>
    <col min="1" max="1" width="8.85546875" style="3"/>
    <col min="2" max="2" width="12.85546875" style="3" customWidth="1"/>
    <col min="3" max="3" width="8.42578125" style="3" customWidth="1"/>
    <col min="4" max="4" width="11" style="3" customWidth="1"/>
    <col min="5" max="5" width="10.5703125" style="3" customWidth="1"/>
    <col min="6" max="6" width="13.28515625" style="3" customWidth="1"/>
    <col min="7" max="7" width="31" style="3" customWidth="1"/>
    <col min="8" max="8" width="8.85546875" style="3"/>
    <col min="9" max="12" width="8.85546875" style="1"/>
    <col min="13" max="13" width="11.42578125" style="1" customWidth="1"/>
    <col min="14" max="16384" width="8.85546875" style="1"/>
  </cols>
  <sheetData>
    <row r="1" spans="1:15" ht="37.9" customHeight="1" x14ac:dyDescent="0.25">
      <c r="A1" s="4" t="s">
        <v>1</v>
      </c>
      <c r="B1" s="4" t="s">
        <v>7</v>
      </c>
      <c r="C1" s="2" t="s">
        <v>0</v>
      </c>
      <c r="D1" s="2" t="s">
        <v>3</v>
      </c>
      <c r="E1" s="2" t="s">
        <v>4</v>
      </c>
      <c r="F1" s="2" t="s">
        <v>39</v>
      </c>
      <c r="G1" s="4" t="s">
        <v>11</v>
      </c>
      <c r="H1" s="2" t="s">
        <v>65</v>
      </c>
      <c r="I1" s="7" t="s">
        <v>34</v>
      </c>
      <c r="J1" s="7" t="s">
        <v>35</v>
      </c>
      <c r="K1" s="7"/>
      <c r="L1" s="7" t="s">
        <v>61</v>
      </c>
      <c r="N1" s="1" t="s">
        <v>70</v>
      </c>
      <c r="O1" s="1" t="s">
        <v>72</v>
      </c>
    </row>
    <row r="2" spans="1:15" x14ac:dyDescent="0.25">
      <c r="A2" s="3" t="s">
        <v>2</v>
      </c>
      <c r="B2" s="3" t="s">
        <v>8</v>
      </c>
      <c r="C2" s="5">
        <v>1</v>
      </c>
      <c r="D2" s="3">
        <v>100</v>
      </c>
      <c r="E2" s="3">
        <v>0.5</v>
      </c>
      <c r="F2" s="3">
        <v>45</v>
      </c>
      <c r="I2" s="3">
        <f>E2*D2/100</f>
        <v>0.5</v>
      </c>
      <c r="J2" s="3">
        <f>I2</f>
        <v>0.5</v>
      </c>
      <c r="K2" s="3"/>
      <c r="L2" s="15">
        <f t="shared" ref="L2:L65" si="0">D2*(1/(F2*1000/(60*60)))</f>
        <v>8</v>
      </c>
      <c r="N2" s="1" t="s">
        <v>88</v>
      </c>
      <c r="O2" s="1" t="s">
        <v>73</v>
      </c>
    </row>
    <row r="3" spans="1:15" x14ac:dyDescent="0.25">
      <c r="A3" s="3" t="str">
        <f>A2</f>
        <v>Green</v>
      </c>
      <c r="B3" s="3" t="s">
        <v>8</v>
      </c>
      <c r="C3" s="3">
        <v>2</v>
      </c>
      <c r="D3" s="3">
        <v>100</v>
      </c>
      <c r="E3" s="3">
        <v>1</v>
      </c>
      <c r="F3" s="3">
        <v>45</v>
      </c>
      <c r="G3" s="11" t="s">
        <v>46</v>
      </c>
      <c r="H3" s="3" t="s">
        <v>66</v>
      </c>
      <c r="I3" s="3">
        <f t="shared" ref="I3:I66" si="1">E3*D3/100</f>
        <v>1</v>
      </c>
      <c r="J3" s="3">
        <f>I3+J2</f>
        <v>1.5</v>
      </c>
      <c r="K3" s="3"/>
      <c r="L3" s="15">
        <f t="shared" si="0"/>
        <v>8</v>
      </c>
      <c r="N3" s="1">
        <v>14</v>
      </c>
      <c r="O3" s="1" t="s">
        <v>73</v>
      </c>
    </row>
    <row r="4" spans="1:15" x14ac:dyDescent="0.25">
      <c r="A4" s="3" t="str">
        <f t="shared" ref="A4:A70" si="2">A3</f>
        <v>Green</v>
      </c>
      <c r="B4" s="3" t="s">
        <v>8</v>
      </c>
      <c r="C4" s="3">
        <v>3</v>
      </c>
      <c r="D4" s="3">
        <v>100</v>
      </c>
      <c r="E4" s="3">
        <v>1.5</v>
      </c>
      <c r="F4" s="3">
        <v>45</v>
      </c>
      <c r="I4" s="3">
        <f t="shared" si="1"/>
        <v>1.5</v>
      </c>
      <c r="J4" s="3">
        <f t="shared" ref="J4:J67" si="3">I4+J3</f>
        <v>3</v>
      </c>
      <c r="K4" s="3"/>
      <c r="L4" s="15">
        <f t="shared" si="0"/>
        <v>8</v>
      </c>
      <c r="M4" s="9"/>
      <c r="N4" s="1">
        <v>14</v>
      </c>
      <c r="O4" s="1" t="s">
        <v>73</v>
      </c>
    </row>
    <row r="5" spans="1:15" x14ac:dyDescent="0.25">
      <c r="A5" s="3" t="str">
        <f t="shared" si="2"/>
        <v>Green</v>
      </c>
      <c r="B5" s="3" t="s">
        <v>9</v>
      </c>
      <c r="C5" s="5">
        <v>4</v>
      </c>
      <c r="D5" s="3">
        <v>100</v>
      </c>
      <c r="E5" s="3">
        <v>2</v>
      </c>
      <c r="F5" s="3">
        <v>45</v>
      </c>
      <c r="I5" s="3">
        <f t="shared" si="1"/>
        <v>2</v>
      </c>
      <c r="J5" s="3">
        <f t="shared" si="3"/>
        <v>5</v>
      </c>
      <c r="K5" s="3"/>
      <c r="L5" s="15">
        <f t="shared" si="0"/>
        <v>8</v>
      </c>
      <c r="N5" s="1">
        <v>14</v>
      </c>
      <c r="O5" s="1" t="s">
        <v>73</v>
      </c>
    </row>
    <row r="6" spans="1:15" x14ac:dyDescent="0.25">
      <c r="A6" s="3" t="str">
        <f t="shared" si="2"/>
        <v>Green</v>
      </c>
      <c r="B6" s="3" t="s">
        <v>9</v>
      </c>
      <c r="C6" s="3">
        <v>5</v>
      </c>
      <c r="D6" s="3">
        <v>100</v>
      </c>
      <c r="E6" s="3">
        <v>3</v>
      </c>
      <c r="F6" s="3">
        <v>45</v>
      </c>
      <c r="I6" s="3">
        <f t="shared" si="1"/>
        <v>3</v>
      </c>
      <c r="J6" s="3">
        <f t="shared" si="3"/>
        <v>8</v>
      </c>
      <c r="K6" s="3"/>
      <c r="L6" s="15">
        <f t="shared" si="0"/>
        <v>8</v>
      </c>
      <c r="N6" s="1">
        <v>14</v>
      </c>
      <c r="O6" s="1" t="s">
        <v>73</v>
      </c>
    </row>
    <row r="7" spans="1:15" x14ac:dyDescent="0.25">
      <c r="A7" s="3" t="str">
        <f t="shared" si="2"/>
        <v>Green</v>
      </c>
      <c r="B7" s="3" t="s">
        <v>9</v>
      </c>
      <c r="C7" s="3">
        <v>6</v>
      </c>
      <c r="D7" s="3">
        <v>100</v>
      </c>
      <c r="E7" s="3">
        <v>4</v>
      </c>
      <c r="F7" s="3">
        <v>45</v>
      </c>
      <c r="I7" s="3">
        <f t="shared" si="1"/>
        <v>4</v>
      </c>
      <c r="J7" s="3">
        <f t="shared" si="3"/>
        <v>12</v>
      </c>
      <c r="K7" s="3"/>
      <c r="L7" s="15">
        <f t="shared" si="0"/>
        <v>8</v>
      </c>
      <c r="N7" s="1">
        <v>14</v>
      </c>
      <c r="O7" s="1" t="s">
        <v>73</v>
      </c>
    </row>
    <row r="8" spans="1:15" x14ac:dyDescent="0.25">
      <c r="A8" s="3" t="str">
        <f t="shared" si="2"/>
        <v>Green</v>
      </c>
      <c r="B8" s="3" t="s">
        <v>10</v>
      </c>
      <c r="C8" s="5">
        <v>7</v>
      </c>
      <c r="D8" s="3">
        <v>100</v>
      </c>
      <c r="E8" s="3">
        <v>5</v>
      </c>
      <c r="F8" s="3">
        <v>45</v>
      </c>
      <c r="G8" s="11"/>
      <c r="I8" s="3">
        <f t="shared" si="1"/>
        <v>5</v>
      </c>
      <c r="J8" s="3">
        <f t="shared" si="3"/>
        <v>17</v>
      </c>
      <c r="K8" s="3"/>
      <c r="L8" s="15">
        <f t="shared" si="0"/>
        <v>8</v>
      </c>
      <c r="N8" s="1">
        <v>14</v>
      </c>
      <c r="O8" s="1" t="s">
        <v>73</v>
      </c>
    </row>
    <row r="9" spans="1:15" x14ac:dyDescent="0.25">
      <c r="A9" s="3" t="str">
        <f t="shared" si="2"/>
        <v>Green</v>
      </c>
      <c r="B9" s="3" t="s">
        <v>10</v>
      </c>
      <c r="C9" s="3">
        <v>8</v>
      </c>
      <c r="D9" s="3">
        <v>100</v>
      </c>
      <c r="E9" s="3">
        <v>0</v>
      </c>
      <c r="F9" s="3">
        <v>45</v>
      </c>
      <c r="I9" s="3">
        <f t="shared" si="1"/>
        <v>0</v>
      </c>
      <c r="J9" s="3">
        <f t="shared" si="3"/>
        <v>17</v>
      </c>
      <c r="K9" s="3"/>
      <c r="L9" s="15">
        <f t="shared" si="0"/>
        <v>8</v>
      </c>
      <c r="N9" s="1">
        <v>14</v>
      </c>
      <c r="O9" s="1" t="s">
        <v>73</v>
      </c>
    </row>
    <row r="10" spans="1:15" x14ac:dyDescent="0.25">
      <c r="A10" s="3" t="str">
        <f t="shared" si="2"/>
        <v>Green</v>
      </c>
      <c r="B10" s="3" t="s">
        <v>10</v>
      </c>
      <c r="C10" s="3">
        <v>9</v>
      </c>
      <c r="D10" s="3">
        <v>100</v>
      </c>
      <c r="E10" s="3">
        <v>-5</v>
      </c>
      <c r="F10" s="3">
        <v>45</v>
      </c>
      <c r="G10" s="11" t="s">
        <v>47</v>
      </c>
      <c r="H10" s="3" t="s">
        <v>66</v>
      </c>
      <c r="I10" s="3">
        <f t="shared" si="1"/>
        <v>-5</v>
      </c>
      <c r="J10" s="3">
        <f t="shared" si="3"/>
        <v>12</v>
      </c>
      <c r="K10" s="3"/>
      <c r="L10" s="15">
        <f t="shared" si="0"/>
        <v>8</v>
      </c>
      <c r="N10" s="1">
        <v>14</v>
      </c>
      <c r="O10" s="1" t="s">
        <v>73</v>
      </c>
    </row>
    <row r="11" spans="1:15" x14ac:dyDescent="0.25">
      <c r="A11" s="3" t="str">
        <f t="shared" si="2"/>
        <v>Green</v>
      </c>
      <c r="B11" s="3" t="s">
        <v>10</v>
      </c>
      <c r="C11" s="5">
        <v>10</v>
      </c>
      <c r="D11" s="3">
        <v>100</v>
      </c>
      <c r="E11" s="3">
        <v>-4.5</v>
      </c>
      <c r="F11" s="3">
        <v>45</v>
      </c>
      <c r="I11" s="3">
        <f t="shared" si="1"/>
        <v>-4.5</v>
      </c>
      <c r="J11" s="3">
        <f t="shared" si="3"/>
        <v>7.5</v>
      </c>
      <c r="K11" s="3"/>
      <c r="L11" s="15">
        <f t="shared" si="0"/>
        <v>8</v>
      </c>
      <c r="N11" s="1">
        <v>14</v>
      </c>
      <c r="O11" s="1" t="s">
        <v>73</v>
      </c>
    </row>
    <row r="12" spans="1:15" x14ac:dyDescent="0.25">
      <c r="A12" s="3" t="str">
        <f t="shared" si="2"/>
        <v>Green</v>
      </c>
      <c r="B12" s="3" t="s">
        <v>10</v>
      </c>
      <c r="C12" s="3">
        <v>11</v>
      </c>
      <c r="D12" s="3">
        <v>100</v>
      </c>
      <c r="E12" s="3">
        <v>-4</v>
      </c>
      <c r="F12" s="3">
        <v>45</v>
      </c>
      <c r="I12" s="3">
        <f t="shared" si="1"/>
        <v>-4</v>
      </c>
      <c r="J12" s="3">
        <f t="shared" si="3"/>
        <v>3.5</v>
      </c>
      <c r="K12" s="3"/>
      <c r="L12" s="15">
        <f t="shared" si="0"/>
        <v>8</v>
      </c>
      <c r="N12" s="1">
        <v>14</v>
      </c>
      <c r="O12" s="1" t="s">
        <v>73</v>
      </c>
    </row>
    <row r="13" spans="1:15" x14ac:dyDescent="0.25">
      <c r="A13" s="3" t="str">
        <f t="shared" si="2"/>
        <v>Green</v>
      </c>
      <c r="B13" s="3" t="s">
        <v>10</v>
      </c>
      <c r="C13" s="5">
        <v>12</v>
      </c>
      <c r="D13" s="3">
        <v>100</v>
      </c>
      <c r="E13" s="3">
        <v>-3</v>
      </c>
      <c r="F13" s="3">
        <v>45</v>
      </c>
      <c r="I13" s="3">
        <f t="shared" si="1"/>
        <v>-3</v>
      </c>
      <c r="J13" s="3">
        <f t="shared" si="3"/>
        <v>0.5</v>
      </c>
      <c r="K13" s="3"/>
      <c r="L13" s="15">
        <f t="shared" si="0"/>
        <v>8</v>
      </c>
      <c r="N13" s="1" t="s">
        <v>88</v>
      </c>
      <c r="O13" s="1" t="s">
        <v>73</v>
      </c>
    </row>
    <row r="14" spans="1:15" x14ac:dyDescent="0.25">
      <c r="A14" s="3" t="str">
        <f t="shared" si="2"/>
        <v>Green</v>
      </c>
      <c r="B14" s="3" t="s">
        <v>13</v>
      </c>
      <c r="C14" s="3">
        <v>13</v>
      </c>
      <c r="D14" s="3">
        <v>150</v>
      </c>
      <c r="E14" s="3">
        <v>0</v>
      </c>
      <c r="F14" s="3">
        <v>70</v>
      </c>
      <c r="G14" s="3" t="s">
        <v>91</v>
      </c>
      <c r="I14" s="3">
        <f t="shared" si="1"/>
        <v>0</v>
      </c>
      <c r="J14" s="3">
        <f t="shared" si="3"/>
        <v>0.5</v>
      </c>
      <c r="K14" s="3"/>
      <c r="L14" s="15">
        <f t="shared" si="0"/>
        <v>7.7142857142857153</v>
      </c>
      <c r="N14" s="1" t="s">
        <v>87</v>
      </c>
      <c r="O14" s="1" t="s">
        <v>73</v>
      </c>
    </row>
    <row r="15" spans="1:15" x14ac:dyDescent="0.25">
      <c r="A15" s="3" t="str">
        <f t="shared" si="2"/>
        <v>Green</v>
      </c>
      <c r="B15" s="3" t="s">
        <v>13</v>
      </c>
      <c r="C15" s="3">
        <v>14</v>
      </c>
      <c r="D15" s="3">
        <v>150</v>
      </c>
      <c r="E15" s="3">
        <v>0</v>
      </c>
      <c r="F15" s="3">
        <v>70</v>
      </c>
      <c r="I15" s="3">
        <f t="shared" si="1"/>
        <v>0</v>
      </c>
      <c r="J15" s="3">
        <f t="shared" si="3"/>
        <v>0.5</v>
      </c>
      <c r="K15" s="3"/>
      <c r="L15" s="15">
        <f t="shared" si="0"/>
        <v>7.7142857142857153</v>
      </c>
      <c r="N15" s="1" t="s">
        <v>86</v>
      </c>
      <c r="O15" s="1" t="s">
        <v>73</v>
      </c>
    </row>
    <row r="16" spans="1:15" x14ac:dyDescent="0.25">
      <c r="A16" s="3" t="str">
        <f t="shared" si="2"/>
        <v>Green</v>
      </c>
      <c r="B16" s="3" t="s">
        <v>13</v>
      </c>
      <c r="C16" s="5">
        <v>15</v>
      </c>
      <c r="D16" s="3">
        <v>150</v>
      </c>
      <c r="E16" s="3">
        <v>0</v>
      </c>
      <c r="F16" s="3">
        <v>70</v>
      </c>
      <c r="I16" s="3">
        <f t="shared" si="1"/>
        <v>0</v>
      </c>
      <c r="J16" s="3">
        <f t="shared" si="3"/>
        <v>0.5</v>
      </c>
      <c r="K16" s="3"/>
      <c r="L16" s="15">
        <f t="shared" si="0"/>
        <v>7.7142857142857153</v>
      </c>
      <c r="N16" s="1" t="s">
        <v>86</v>
      </c>
      <c r="O16" s="1" t="s">
        <v>73</v>
      </c>
    </row>
    <row r="17" spans="1:15" x14ac:dyDescent="0.25">
      <c r="A17" s="3" t="str">
        <f t="shared" si="2"/>
        <v>Green</v>
      </c>
      <c r="B17" s="3" t="s">
        <v>13</v>
      </c>
      <c r="C17" s="3">
        <v>16</v>
      </c>
      <c r="D17" s="3">
        <v>150</v>
      </c>
      <c r="E17" s="3">
        <v>0</v>
      </c>
      <c r="F17" s="3">
        <v>70</v>
      </c>
      <c r="G17" s="11" t="s">
        <v>90</v>
      </c>
      <c r="H17" s="3" t="s">
        <v>67</v>
      </c>
      <c r="I17" s="3">
        <f t="shared" si="1"/>
        <v>0</v>
      </c>
      <c r="J17" s="3">
        <f t="shared" si="3"/>
        <v>0.5</v>
      </c>
      <c r="K17" s="3"/>
      <c r="L17" s="15">
        <f t="shared" si="0"/>
        <v>7.7142857142857153</v>
      </c>
      <c r="N17" s="1" t="s">
        <v>86</v>
      </c>
      <c r="O17" s="1" t="s">
        <v>73</v>
      </c>
    </row>
    <row r="18" spans="1:15" x14ac:dyDescent="0.25">
      <c r="A18" s="3" t="str">
        <f t="shared" si="2"/>
        <v>Green</v>
      </c>
      <c r="B18" s="3" t="s">
        <v>14</v>
      </c>
      <c r="C18" s="5">
        <v>17</v>
      </c>
      <c r="D18" s="3">
        <v>150</v>
      </c>
      <c r="E18" s="3">
        <v>0</v>
      </c>
      <c r="F18" s="3">
        <v>60</v>
      </c>
      <c r="I18" s="3">
        <f>E18*D18/100</f>
        <v>0</v>
      </c>
      <c r="J18" s="3">
        <f t="shared" si="3"/>
        <v>0.5</v>
      </c>
      <c r="K18" s="3"/>
      <c r="L18" s="15">
        <f t="shared" si="0"/>
        <v>9</v>
      </c>
      <c r="N18" s="1" t="s">
        <v>86</v>
      </c>
      <c r="O18" s="1" t="s">
        <v>73</v>
      </c>
    </row>
    <row r="19" spans="1:15" x14ac:dyDescent="0.25">
      <c r="A19" s="3" t="str">
        <f t="shared" si="2"/>
        <v>Green</v>
      </c>
      <c r="B19" s="3" t="s">
        <v>14</v>
      </c>
      <c r="C19" s="3">
        <v>18</v>
      </c>
      <c r="D19" s="3">
        <v>150</v>
      </c>
      <c r="E19" s="3">
        <v>0</v>
      </c>
      <c r="F19" s="3">
        <v>60</v>
      </c>
      <c r="I19" s="3">
        <f t="shared" si="1"/>
        <v>0</v>
      </c>
      <c r="J19" s="3">
        <f t="shared" si="3"/>
        <v>0.5</v>
      </c>
      <c r="K19" s="3"/>
      <c r="L19" s="15">
        <f t="shared" si="0"/>
        <v>9</v>
      </c>
      <c r="N19" s="1" t="s">
        <v>86</v>
      </c>
      <c r="O19" s="1" t="s">
        <v>73</v>
      </c>
    </row>
    <row r="20" spans="1:15" x14ac:dyDescent="0.25">
      <c r="A20" s="3" t="str">
        <f t="shared" si="2"/>
        <v>Green</v>
      </c>
      <c r="B20" s="3" t="s">
        <v>14</v>
      </c>
      <c r="C20" s="3">
        <v>19</v>
      </c>
      <c r="D20" s="3">
        <v>150</v>
      </c>
      <c r="E20" s="3">
        <v>0</v>
      </c>
      <c r="F20" s="3">
        <v>60</v>
      </c>
      <c r="G20" s="11" t="s">
        <v>57</v>
      </c>
      <c r="I20" s="3">
        <f t="shared" si="1"/>
        <v>0</v>
      </c>
      <c r="J20" s="3">
        <f t="shared" si="3"/>
        <v>0.5</v>
      </c>
      <c r="K20" s="3"/>
      <c r="L20" s="15">
        <f t="shared" si="0"/>
        <v>9</v>
      </c>
      <c r="N20" s="1" t="s">
        <v>86</v>
      </c>
      <c r="O20" s="1" t="s">
        <v>73</v>
      </c>
    </row>
    <row r="21" spans="1:15" x14ac:dyDescent="0.25">
      <c r="A21" s="3" t="str">
        <f t="shared" si="2"/>
        <v>Green</v>
      </c>
      <c r="B21" s="3" t="s">
        <v>14</v>
      </c>
      <c r="C21" s="5">
        <v>20</v>
      </c>
      <c r="D21" s="3">
        <v>150</v>
      </c>
      <c r="E21" s="3">
        <v>0</v>
      </c>
      <c r="F21" s="3">
        <v>60</v>
      </c>
      <c r="I21" s="3">
        <f t="shared" si="1"/>
        <v>0</v>
      </c>
      <c r="J21" s="3">
        <f t="shared" si="3"/>
        <v>0.5</v>
      </c>
      <c r="K21" s="3"/>
      <c r="L21" s="15">
        <f t="shared" si="0"/>
        <v>9</v>
      </c>
      <c r="N21" s="1" t="s">
        <v>86</v>
      </c>
      <c r="O21" s="1" t="s">
        <v>73</v>
      </c>
    </row>
    <row r="22" spans="1:15" x14ac:dyDescent="0.25">
      <c r="A22" s="3" t="str">
        <f t="shared" si="2"/>
        <v>Green</v>
      </c>
      <c r="B22" s="3" t="s">
        <v>15</v>
      </c>
      <c r="C22" s="3">
        <v>21</v>
      </c>
      <c r="D22" s="3">
        <v>300</v>
      </c>
      <c r="E22" s="3">
        <v>0</v>
      </c>
      <c r="F22" s="3">
        <v>70</v>
      </c>
      <c r="I22" s="3">
        <f t="shared" si="1"/>
        <v>0</v>
      </c>
      <c r="J22" s="3">
        <f t="shared" si="3"/>
        <v>0.5</v>
      </c>
      <c r="K22" s="3"/>
      <c r="L22" s="15">
        <f t="shared" si="0"/>
        <v>15.428571428571431</v>
      </c>
      <c r="N22" s="1" t="s">
        <v>86</v>
      </c>
      <c r="O22" s="1" t="s">
        <v>73</v>
      </c>
    </row>
    <row r="23" spans="1:15" x14ac:dyDescent="0.25">
      <c r="A23" s="3" t="str">
        <f t="shared" si="2"/>
        <v>Green</v>
      </c>
      <c r="B23" s="3" t="s">
        <v>15</v>
      </c>
      <c r="C23" s="5">
        <v>22</v>
      </c>
      <c r="D23" s="3">
        <v>300</v>
      </c>
      <c r="E23" s="3">
        <v>0</v>
      </c>
      <c r="F23" s="3">
        <v>70</v>
      </c>
      <c r="G23" s="11" t="s">
        <v>48</v>
      </c>
      <c r="H23" s="3" t="s">
        <v>67</v>
      </c>
      <c r="I23" s="3">
        <f t="shared" si="1"/>
        <v>0</v>
      </c>
      <c r="J23" s="3">
        <f t="shared" si="3"/>
        <v>0.5</v>
      </c>
      <c r="K23" s="3"/>
      <c r="L23" s="15">
        <f t="shared" si="0"/>
        <v>15.428571428571431</v>
      </c>
      <c r="N23" s="1" t="s">
        <v>86</v>
      </c>
      <c r="O23" s="1" t="s">
        <v>73</v>
      </c>
    </row>
    <row r="24" spans="1:15" x14ac:dyDescent="0.25">
      <c r="A24" s="3" t="str">
        <f t="shared" si="2"/>
        <v>Green</v>
      </c>
      <c r="B24" s="3" t="s">
        <v>15</v>
      </c>
      <c r="C24" s="3">
        <v>23</v>
      </c>
      <c r="D24" s="3">
        <v>300</v>
      </c>
      <c r="E24" s="3">
        <v>0</v>
      </c>
      <c r="F24" s="3">
        <v>70</v>
      </c>
      <c r="I24" s="3">
        <f t="shared" si="1"/>
        <v>0</v>
      </c>
      <c r="J24" s="3">
        <f t="shared" si="3"/>
        <v>0.5</v>
      </c>
      <c r="K24" s="3"/>
      <c r="L24" s="15">
        <f t="shared" si="0"/>
        <v>15.428571428571431</v>
      </c>
      <c r="N24" s="1" t="s">
        <v>86</v>
      </c>
      <c r="O24" s="1" t="s">
        <v>73</v>
      </c>
    </row>
    <row r="25" spans="1:15" x14ac:dyDescent="0.25">
      <c r="A25" s="3" t="str">
        <f t="shared" si="2"/>
        <v>Green</v>
      </c>
      <c r="B25" s="3" t="s">
        <v>15</v>
      </c>
      <c r="C25" s="3">
        <v>24</v>
      </c>
      <c r="D25" s="3">
        <v>300</v>
      </c>
      <c r="E25" s="3">
        <v>0</v>
      </c>
      <c r="F25" s="3">
        <v>70</v>
      </c>
      <c r="I25" s="3">
        <f t="shared" si="1"/>
        <v>0</v>
      </c>
      <c r="J25" s="3">
        <f t="shared" si="3"/>
        <v>0.5</v>
      </c>
      <c r="K25" s="3"/>
      <c r="L25" s="15">
        <f t="shared" si="0"/>
        <v>15.428571428571431</v>
      </c>
      <c r="N25" s="1" t="s">
        <v>86</v>
      </c>
      <c r="O25" s="1" t="s">
        <v>73</v>
      </c>
    </row>
    <row r="26" spans="1:15" x14ac:dyDescent="0.25">
      <c r="A26" s="3" t="str">
        <f t="shared" si="2"/>
        <v>Green</v>
      </c>
      <c r="B26" s="3" t="s">
        <v>15</v>
      </c>
      <c r="C26" s="5">
        <v>25</v>
      </c>
      <c r="D26" s="3">
        <v>200</v>
      </c>
      <c r="E26" s="3">
        <v>0</v>
      </c>
      <c r="F26" s="3">
        <v>70</v>
      </c>
      <c r="I26" s="3">
        <f t="shared" si="1"/>
        <v>0</v>
      </c>
      <c r="J26" s="3">
        <f t="shared" si="3"/>
        <v>0.5</v>
      </c>
      <c r="K26" s="3"/>
      <c r="L26" s="15">
        <f t="shared" si="0"/>
        <v>10.285714285714286</v>
      </c>
      <c r="N26" s="1" t="s">
        <v>86</v>
      </c>
      <c r="O26" s="1" t="s">
        <v>73</v>
      </c>
    </row>
    <row r="27" spans="1:15" x14ac:dyDescent="0.25">
      <c r="A27" s="3" t="str">
        <f t="shared" si="2"/>
        <v>Green</v>
      </c>
      <c r="B27" s="3" t="s">
        <v>15</v>
      </c>
      <c r="C27" s="3">
        <v>26</v>
      </c>
      <c r="D27" s="3">
        <v>100</v>
      </c>
      <c r="E27" s="3">
        <v>0</v>
      </c>
      <c r="F27" s="3">
        <v>70</v>
      </c>
      <c r="I27" s="3">
        <f t="shared" si="1"/>
        <v>0</v>
      </c>
      <c r="J27" s="3">
        <f t="shared" si="3"/>
        <v>0.5</v>
      </c>
      <c r="K27" s="3"/>
      <c r="L27" s="15">
        <f t="shared" si="0"/>
        <v>5.1428571428571432</v>
      </c>
      <c r="N27" s="1" t="s">
        <v>86</v>
      </c>
      <c r="O27" s="1" t="s">
        <v>73</v>
      </c>
    </row>
    <row r="28" spans="1:15" x14ac:dyDescent="0.25">
      <c r="A28" s="3" t="str">
        <f t="shared" si="2"/>
        <v>Green</v>
      </c>
      <c r="B28" s="3" t="s">
        <v>15</v>
      </c>
      <c r="C28" s="5">
        <v>27</v>
      </c>
      <c r="D28" s="3">
        <v>50</v>
      </c>
      <c r="E28" s="3">
        <v>0</v>
      </c>
      <c r="F28" s="3">
        <v>30</v>
      </c>
      <c r="I28" s="3">
        <f t="shared" si="1"/>
        <v>0</v>
      </c>
      <c r="J28" s="3">
        <f t="shared" si="3"/>
        <v>0.5</v>
      </c>
      <c r="K28" s="3"/>
      <c r="L28" s="15">
        <f t="shared" si="0"/>
        <v>6</v>
      </c>
      <c r="N28" s="1" t="s">
        <v>86</v>
      </c>
      <c r="O28" s="1" t="s">
        <v>73</v>
      </c>
    </row>
    <row r="29" spans="1:15" x14ac:dyDescent="0.25">
      <c r="A29" s="3" t="str">
        <f t="shared" si="2"/>
        <v>Green</v>
      </c>
      <c r="B29" s="3" t="s">
        <v>15</v>
      </c>
      <c r="C29" s="3">
        <v>28</v>
      </c>
      <c r="D29" s="3">
        <v>50</v>
      </c>
      <c r="E29" s="3">
        <v>0</v>
      </c>
      <c r="F29" s="3">
        <v>30</v>
      </c>
      <c r="I29" s="3">
        <f t="shared" si="1"/>
        <v>0</v>
      </c>
      <c r="J29" s="3">
        <f t="shared" si="3"/>
        <v>0.5</v>
      </c>
      <c r="K29" s="3"/>
      <c r="L29" s="15">
        <f t="shared" si="0"/>
        <v>6</v>
      </c>
      <c r="N29" s="1" t="s">
        <v>86</v>
      </c>
      <c r="O29" s="1" t="s">
        <v>73</v>
      </c>
    </row>
    <row r="30" spans="1:15" x14ac:dyDescent="0.25">
      <c r="A30" s="3" t="str">
        <f t="shared" si="2"/>
        <v>Green</v>
      </c>
      <c r="B30" s="3" t="s">
        <v>19</v>
      </c>
      <c r="C30" s="3">
        <v>29</v>
      </c>
      <c r="D30" s="3">
        <v>50</v>
      </c>
      <c r="E30" s="3">
        <v>0</v>
      </c>
      <c r="F30" s="3">
        <v>30</v>
      </c>
      <c r="G30" s="3" t="s">
        <v>92</v>
      </c>
      <c r="I30" s="3">
        <f t="shared" si="1"/>
        <v>0</v>
      </c>
      <c r="J30" s="3">
        <f t="shared" si="3"/>
        <v>0.5</v>
      </c>
      <c r="K30" s="3"/>
      <c r="L30" s="15">
        <f t="shared" si="0"/>
        <v>6</v>
      </c>
      <c r="N30" s="1" t="s">
        <v>86</v>
      </c>
      <c r="O30" s="1" t="s">
        <v>73</v>
      </c>
    </row>
    <row r="31" spans="1:15" x14ac:dyDescent="0.25">
      <c r="A31" s="3" t="str">
        <f t="shared" si="2"/>
        <v>Green</v>
      </c>
      <c r="B31" s="3" t="s">
        <v>19</v>
      </c>
      <c r="C31" s="5">
        <v>30</v>
      </c>
      <c r="D31" s="3">
        <v>50</v>
      </c>
      <c r="E31" s="3">
        <v>0</v>
      </c>
      <c r="F31" s="3">
        <v>30</v>
      </c>
      <c r="I31" s="3">
        <f t="shared" si="1"/>
        <v>0</v>
      </c>
      <c r="J31" s="3">
        <f t="shared" si="3"/>
        <v>0.5</v>
      </c>
      <c r="K31" s="3"/>
      <c r="L31" s="15">
        <f t="shared" si="0"/>
        <v>6</v>
      </c>
      <c r="N31" s="1" t="s">
        <v>85</v>
      </c>
      <c r="O31" s="1" t="s">
        <v>73</v>
      </c>
    </row>
    <row r="32" spans="1:15" x14ac:dyDescent="0.25">
      <c r="A32" s="3" t="str">
        <f t="shared" si="2"/>
        <v>Green</v>
      </c>
      <c r="B32" s="3" t="s">
        <v>19</v>
      </c>
      <c r="C32" s="3">
        <v>31</v>
      </c>
      <c r="D32" s="3">
        <v>50</v>
      </c>
      <c r="E32" s="3">
        <v>0</v>
      </c>
      <c r="F32" s="3">
        <v>30</v>
      </c>
      <c r="G32" s="11" t="s">
        <v>49</v>
      </c>
      <c r="H32" s="3" t="s">
        <v>66</v>
      </c>
      <c r="I32" s="3">
        <f t="shared" si="1"/>
        <v>0</v>
      </c>
      <c r="J32" s="3">
        <f t="shared" si="3"/>
        <v>0.5</v>
      </c>
      <c r="K32" s="3"/>
      <c r="L32" s="15">
        <f t="shared" si="0"/>
        <v>6</v>
      </c>
      <c r="N32" s="1">
        <v>11</v>
      </c>
      <c r="O32" s="1" t="s">
        <v>73</v>
      </c>
    </row>
    <row r="33" spans="1:15" x14ac:dyDescent="0.25">
      <c r="A33" s="3" t="str">
        <f t="shared" si="2"/>
        <v>Green</v>
      </c>
      <c r="B33" s="3" t="s">
        <v>19</v>
      </c>
      <c r="C33" s="5">
        <v>32</v>
      </c>
      <c r="D33" s="3">
        <v>50</v>
      </c>
      <c r="E33" s="3">
        <v>0</v>
      </c>
      <c r="F33" s="3">
        <v>30</v>
      </c>
      <c r="I33" s="3">
        <f t="shared" si="1"/>
        <v>0</v>
      </c>
      <c r="J33" s="3">
        <f t="shared" si="3"/>
        <v>0.5</v>
      </c>
      <c r="K33" s="3"/>
      <c r="L33" s="15">
        <f t="shared" si="0"/>
        <v>6</v>
      </c>
      <c r="N33" s="1">
        <v>11</v>
      </c>
      <c r="O33" s="1" t="s">
        <v>73</v>
      </c>
    </row>
    <row r="34" spans="1:15" x14ac:dyDescent="0.25">
      <c r="A34" s="3" t="str">
        <f t="shared" si="2"/>
        <v>Green</v>
      </c>
      <c r="B34" s="3" t="s">
        <v>20</v>
      </c>
      <c r="C34" s="3">
        <v>33</v>
      </c>
      <c r="D34" s="3">
        <v>50</v>
      </c>
      <c r="E34" s="3">
        <v>0</v>
      </c>
      <c r="F34" s="3">
        <v>30</v>
      </c>
      <c r="I34" s="3">
        <f t="shared" si="1"/>
        <v>0</v>
      </c>
      <c r="J34" s="3">
        <f t="shared" si="3"/>
        <v>0.5</v>
      </c>
      <c r="K34" s="3"/>
      <c r="L34" s="15">
        <f t="shared" si="0"/>
        <v>6</v>
      </c>
      <c r="N34" s="1">
        <v>11</v>
      </c>
      <c r="O34" s="1" t="s">
        <v>73</v>
      </c>
    </row>
    <row r="35" spans="1:15" x14ac:dyDescent="0.25">
      <c r="A35" s="3" t="str">
        <f t="shared" si="2"/>
        <v>Green</v>
      </c>
      <c r="B35" s="3" t="s">
        <v>20</v>
      </c>
      <c r="C35" s="3">
        <v>34</v>
      </c>
      <c r="D35" s="3">
        <v>50</v>
      </c>
      <c r="E35" s="3">
        <v>0</v>
      </c>
      <c r="F35" s="3">
        <v>30</v>
      </c>
      <c r="I35" s="3">
        <f t="shared" si="1"/>
        <v>0</v>
      </c>
      <c r="J35" s="3">
        <f t="shared" si="3"/>
        <v>0.5</v>
      </c>
      <c r="K35" s="3"/>
      <c r="L35" s="15">
        <f t="shared" si="0"/>
        <v>6</v>
      </c>
      <c r="N35" s="1">
        <v>11</v>
      </c>
      <c r="O35" s="1" t="s">
        <v>73</v>
      </c>
    </row>
    <row r="36" spans="1:15" x14ac:dyDescent="0.25">
      <c r="A36" s="3" t="str">
        <f t="shared" si="2"/>
        <v>Green</v>
      </c>
      <c r="B36" s="3" t="s">
        <v>20</v>
      </c>
      <c r="C36" s="5">
        <v>35</v>
      </c>
      <c r="D36" s="3">
        <v>50</v>
      </c>
      <c r="E36" s="3">
        <v>0</v>
      </c>
      <c r="F36" s="3">
        <v>30</v>
      </c>
      <c r="I36" s="3">
        <f t="shared" si="1"/>
        <v>0</v>
      </c>
      <c r="J36" s="3">
        <f t="shared" si="3"/>
        <v>0.5</v>
      </c>
      <c r="K36" s="3"/>
      <c r="L36" s="15">
        <f t="shared" si="0"/>
        <v>6</v>
      </c>
      <c r="N36" s="1">
        <v>11</v>
      </c>
      <c r="O36" s="1" t="s">
        <v>73</v>
      </c>
    </row>
    <row r="37" spans="1:15" x14ac:dyDescent="0.25">
      <c r="A37" s="3" t="str">
        <f t="shared" si="2"/>
        <v>Green</v>
      </c>
      <c r="B37" s="3" t="s">
        <v>21</v>
      </c>
      <c r="C37" s="3">
        <v>36</v>
      </c>
      <c r="D37" s="3">
        <v>50</v>
      </c>
      <c r="E37" s="3">
        <v>0</v>
      </c>
      <c r="F37" s="3">
        <v>30</v>
      </c>
      <c r="G37" s="3" t="s">
        <v>33</v>
      </c>
      <c r="I37" s="3">
        <f t="shared" si="1"/>
        <v>0</v>
      </c>
      <c r="J37" s="3">
        <f t="shared" si="3"/>
        <v>0.5</v>
      </c>
      <c r="K37" s="3"/>
      <c r="L37" s="15">
        <f t="shared" si="0"/>
        <v>6</v>
      </c>
      <c r="N37" s="1" t="s">
        <v>84</v>
      </c>
      <c r="O37" s="1" t="s">
        <v>73</v>
      </c>
    </row>
    <row r="38" spans="1:15" x14ac:dyDescent="0.25">
      <c r="A38" s="3" t="str">
        <f>A34</f>
        <v>Green</v>
      </c>
      <c r="B38" s="3" t="s">
        <v>21</v>
      </c>
      <c r="C38" s="3">
        <v>37</v>
      </c>
      <c r="D38" s="3">
        <v>50</v>
      </c>
      <c r="E38" s="3">
        <v>0</v>
      </c>
      <c r="F38" s="3">
        <v>30</v>
      </c>
      <c r="G38" s="3" t="s">
        <v>33</v>
      </c>
      <c r="I38" s="3">
        <f t="shared" si="1"/>
        <v>0</v>
      </c>
      <c r="J38" s="3">
        <f t="shared" si="3"/>
        <v>0.5</v>
      </c>
      <c r="K38" s="3"/>
      <c r="L38" s="15">
        <f t="shared" si="0"/>
        <v>6</v>
      </c>
      <c r="N38" s="1">
        <v>10</v>
      </c>
      <c r="O38" s="1" t="s">
        <v>73</v>
      </c>
    </row>
    <row r="39" spans="1:15" x14ac:dyDescent="0.25">
      <c r="A39" s="3" t="str">
        <f t="shared" si="2"/>
        <v>Green</v>
      </c>
      <c r="B39" s="3" t="s">
        <v>21</v>
      </c>
      <c r="C39" s="5">
        <v>38</v>
      </c>
      <c r="D39" s="3">
        <v>50</v>
      </c>
      <c r="E39" s="3">
        <v>0</v>
      </c>
      <c r="F39" s="3">
        <v>30</v>
      </c>
      <c r="G39" s="3" t="s">
        <v>33</v>
      </c>
      <c r="I39" s="3">
        <f t="shared" si="1"/>
        <v>0</v>
      </c>
      <c r="J39" s="3">
        <f t="shared" si="3"/>
        <v>0.5</v>
      </c>
      <c r="K39" s="3"/>
      <c r="L39" s="15">
        <f t="shared" si="0"/>
        <v>6</v>
      </c>
      <c r="N39" s="1">
        <v>10</v>
      </c>
      <c r="O39" s="1" t="s">
        <v>73</v>
      </c>
    </row>
    <row r="40" spans="1:15" ht="31.5" x14ac:dyDescent="0.25">
      <c r="A40" s="3" t="str">
        <f t="shared" si="2"/>
        <v>Green</v>
      </c>
      <c r="B40" s="3" t="s">
        <v>21</v>
      </c>
      <c r="C40" s="3">
        <v>39</v>
      </c>
      <c r="D40" s="3">
        <v>50</v>
      </c>
      <c r="E40" s="3">
        <v>0</v>
      </c>
      <c r="F40" s="3">
        <v>30</v>
      </c>
      <c r="G40" s="11" t="s">
        <v>54</v>
      </c>
      <c r="H40" s="3" t="s">
        <v>68</v>
      </c>
      <c r="I40" s="3">
        <f t="shared" si="1"/>
        <v>0</v>
      </c>
      <c r="J40" s="3">
        <f t="shared" si="3"/>
        <v>0.5</v>
      </c>
      <c r="K40" s="3"/>
      <c r="L40" s="15">
        <f t="shared" si="0"/>
        <v>6</v>
      </c>
      <c r="N40" s="1">
        <v>10</v>
      </c>
      <c r="O40" s="1" t="s">
        <v>73</v>
      </c>
    </row>
    <row r="41" spans="1:15" x14ac:dyDescent="0.25">
      <c r="A41" s="3" t="str">
        <f t="shared" si="2"/>
        <v>Green</v>
      </c>
      <c r="B41" s="3" t="s">
        <v>21</v>
      </c>
      <c r="C41" s="3">
        <v>40</v>
      </c>
      <c r="D41" s="3">
        <v>50</v>
      </c>
      <c r="E41" s="3">
        <v>0</v>
      </c>
      <c r="F41" s="3">
        <v>30</v>
      </c>
      <c r="G41" s="3" t="s">
        <v>33</v>
      </c>
      <c r="I41" s="3">
        <f t="shared" si="1"/>
        <v>0</v>
      </c>
      <c r="J41" s="3">
        <f t="shared" si="3"/>
        <v>0.5</v>
      </c>
      <c r="K41" s="3"/>
      <c r="L41" s="15">
        <f t="shared" si="0"/>
        <v>6</v>
      </c>
      <c r="N41" s="1">
        <v>10</v>
      </c>
      <c r="O41" s="1" t="s">
        <v>73</v>
      </c>
    </row>
    <row r="42" spans="1:15" x14ac:dyDescent="0.25">
      <c r="A42" s="3" t="str">
        <f t="shared" si="2"/>
        <v>Green</v>
      </c>
      <c r="B42" s="3" t="s">
        <v>21</v>
      </c>
      <c r="C42" s="5">
        <v>41</v>
      </c>
      <c r="D42" s="3">
        <v>50</v>
      </c>
      <c r="E42" s="3">
        <v>0</v>
      </c>
      <c r="F42" s="3">
        <v>30</v>
      </c>
      <c r="G42" s="3" t="s">
        <v>33</v>
      </c>
      <c r="I42" s="3">
        <f t="shared" si="1"/>
        <v>0</v>
      </c>
      <c r="J42" s="3">
        <f t="shared" si="3"/>
        <v>0.5</v>
      </c>
      <c r="K42" s="3"/>
      <c r="L42" s="15">
        <f t="shared" si="0"/>
        <v>6</v>
      </c>
      <c r="N42" s="1">
        <v>10</v>
      </c>
      <c r="O42" s="1" t="s">
        <v>73</v>
      </c>
    </row>
    <row r="43" spans="1:15" x14ac:dyDescent="0.25">
      <c r="A43" s="3" t="str">
        <f t="shared" si="2"/>
        <v>Green</v>
      </c>
      <c r="B43" s="3" t="s">
        <v>21</v>
      </c>
      <c r="C43" s="3">
        <v>42</v>
      </c>
      <c r="D43" s="3">
        <v>50</v>
      </c>
      <c r="E43" s="3">
        <v>0</v>
      </c>
      <c r="F43" s="3">
        <v>30</v>
      </c>
      <c r="G43" s="3" t="s">
        <v>33</v>
      </c>
      <c r="I43" s="3">
        <f t="shared" si="1"/>
        <v>0</v>
      </c>
      <c r="J43" s="3">
        <f t="shared" si="3"/>
        <v>0.5</v>
      </c>
      <c r="K43" s="3"/>
      <c r="L43" s="15">
        <f t="shared" si="0"/>
        <v>6</v>
      </c>
      <c r="N43" s="1">
        <v>10</v>
      </c>
      <c r="O43" s="1" t="s">
        <v>73</v>
      </c>
    </row>
    <row r="44" spans="1:15" x14ac:dyDescent="0.25">
      <c r="A44" s="3" t="str">
        <f t="shared" si="2"/>
        <v>Green</v>
      </c>
      <c r="B44" s="3" t="s">
        <v>21</v>
      </c>
      <c r="C44" s="3">
        <v>43</v>
      </c>
      <c r="D44" s="3">
        <v>50</v>
      </c>
      <c r="E44" s="3">
        <v>0</v>
      </c>
      <c r="F44" s="3">
        <v>30</v>
      </c>
      <c r="G44" s="3" t="s">
        <v>33</v>
      </c>
      <c r="I44" s="3">
        <f t="shared" si="1"/>
        <v>0</v>
      </c>
      <c r="J44" s="3">
        <f t="shared" si="3"/>
        <v>0.5</v>
      </c>
      <c r="K44" s="3"/>
      <c r="L44" s="15">
        <f t="shared" si="0"/>
        <v>6</v>
      </c>
      <c r="N44" s="1">
        <v>10</v>
      </c>
      <c r="O44" s="1" t="s">
        <v>73</v>
      </c>
    </row>
    <row r="45" spans="1:15" x14ac:dyDescent="0.25">
      <c r="A45" s="3" t="str">
        <f t="shared" si="2"/>
        <v>Green</v>
      </c>
      <c r="B45" s="3" t="s">
        <v>21</v>
      </c>
      <c r="C45" s="5">
        <v>44</v>
      </c>
      <c r="D45" s="3">
        <v>50</v>
      </c>
      <c r="E45" s="3">
        <v>0</v>
      </c>
      <c r="F45" s="3">
        <v>30</v>
      </c>
      <c r="G45" s="3" t="s">
        <v>33</v>
      </c>
      <c r="I45" s="3">
        <f t="shared" si="1"/>
        <v>0</v>
      </c>
      <c r="J45" s="3">
        <f t="shared" si="3"/>
        <v>0.5</v>
      </c>
      <c r="K45" s="3"/>
      <c r="L45" s="15">
        <f t="shared" si="0"/>
        <v>6</v>
      </c>
      <c r="N45" s="1">
        <v>10</v>
      </c>
      <c r="O45" s="1" t="s">
        <v>73</v>
      </c>
    </row>
    <row r="46" spans="1:15" x14ac:dyDescent="0.25">
      <c r="A46" s="3" t="str">
        <f t="shared" si="2"/>
        <v>Green</v>
      </c>
      <c r="B46" s="3" t="s">
        <v>21</v>
      </c>
      <c r="C46" s="3">
        <v>45</v>
      </c>
      <c r="D46" s="3">
        <v>50</v>
      </c>
      <c r="E46" s="3">
        <v>0</v>
      </c>
      <c r="F46" s="3">
        <v>30</v>
      </c>
      <c r="G46" s="3" t="s">
        <v>33</v>
      </c>
      <c r="I46" s="3">
        <f t="shared" si="1"/>
        <v>0</v>
      </c>
      <c r="J46" s="3">
        <f t="shared" si="3"/>
        <v>0.5</v>
      </c>
      <c r="K46" s="3"/>
      <c r="L46" s="15">
        <f t="shared" si="0"/>
        <v>6</v>
      </c>
      <c r="N46" s="1">
        <v>10</v>
      </c>
      <c r="O46" s="1" t="s">
        <v>73</v>
      </c>
    </row>
    <row r="47" spans="1:15" x14ac:dyDescent="0.25">
      <c r="A47" s="3" t="str">
        <f t="shared" si="2"/>
        <v>Green</v>
      </c>
      <c r="B47" s="3" t="s">
        <v>21</v>
      </c>
      <c r="C47" s="3">
        <v>46</v>
      </c>
      <c r="D47" s="3">
        <v>50</v>
      </c>
      <c r="E47" s="3">
        <v>0</v>
      </c>
      <c r="F47" s="3">
        <v>30</v>
      </c>
      <c r="G47" s="3" t="s">
        <v>33</v>
      </c>
      <c r="I47" s="3">
        <f t="shared" si="1"/>
        <v>0</v>
      </c>
      <c r="J47" s="3">
        <f t="shared" si="3"/>
        <v>0.5</v>
      </c>
      <c r="K47" s="3"/>
      <c r="L47" s="15">
        <f t="shared" si="0"/>
        <v>6</v>
      </c>
      <c r="N47" s="1">
        <v>10</v>
      </c>
      <c r="O47" s="1" t="s">
        <v>73</v>
      </c>
    </row>
    <row r="48" spans="1:15" x14ac:dyDescent="0.25">
      <c r="A48" s="3" t="str">
        <f t="shared" si="2"/>
        <v>Green</v>
      </c>
      <c r="B48" s="3" t="s">
        <v>21</v>
      </c>
      <c r="C48" s="5">
        <v>47</v>
      </c>
      <c r="D48" s="3">
        <v>50</v>
      </c>
      <c r="E48" s="3">
        <v>0</v>
      </c>
      <c r="F48" s="3">
        <v>30</v>
      </c>
      <c r="G48" s="3" t="s">
        <v>33</v>
      </c>
      <c r="I48" s="3">
        <f t="shared" si="1"/>
        <v>0</v>
      </c>
      <c r="J48" s="3">
        <f t="shared" si="3"/>
        <v>0.5</v>
      </c>
      <c r="K48" s="3"/>
      <c r="L48" s="15">
        <f t="shared" si="0"/>
        <v>6</v>
      </c>
      <c r="N48" s="1">
        <v>10</v>
      </c>
      <c r="O48" s="1" t="s">
        <v>73</v>
      </c>
    </row>
    <row r="49" spans="1:15" ht="31.5" x14ac:dyDescent="0.25">
      <c r="A49" s="3" t="str">
        <f t="shared" si="2"/>
        <v>Green</v>
      </c>
      <c r="B49" s="3" t="s">
        <v>21</v>
      </c>
      <c r="C49" s="3">
        <v>48</v>
      </c>
      <c r="D49" s="3">
        <v>50</v>
      </c>
      <c r="E49" s="3">
        <v>0</v>
      </c>
      <c r="F49" s="3">
        <v>30</v>
      </c>
      <c r="G49" s="11" t="s">
        <v>55</v>
      </c>
      <c r="H49" s="3" t="s">
        <v>68</v>
      </c>
      <c r="I49" s="3">
        <f t="shared" si="1"/>
        <v>0</v>
      </c>
      <c r="J49" s="3">
        <f t="shared" si="3"/>
        <v>0.5</v>
      </c>
      <c r="K49" s="3"/>
      <c r="L49" s="15">
        <f t="shared" si="0"/>
        <v>6</v>
      </c>
      <c r="N49" s="1">
        <v>10</v>
      </c>
      <c r="O49" s="1" t="s">
        <v>73</v>
      </c>
    </row>
    <row r="50" spans="1:15" x14ac:dyDescent="0.25">
      <c r="A50" s="3" t="str">
        <f t="shared" si="2"/>
        <v>Green</v>
      </c>
      <c r="B50" s="3" t="s">
        <v>21</v>
      </c>
      <c r="C50" s="3">
        <v>49</v>
      </c>
      <c r="D50" s="3">
        <v>50</v>
      </c>
      <c r="E50" s="3">
        <v>0</v>
      </c>
      <c r="F50" s="3">
        <v>30</v>
      </c>
      <c r="G50" s="3" t="s">
        <v>33</v>
      </c>
      <c r="I50" s="3">
        <f t="shared" si="1"/>
        <v>0</v>
      </c>
      <c r="J50" s="3">
        <f t="shared" si="3"/>
        <v>0.5</v>
      </c>
      <c r="K50" s="3"/>
      <c r="L50" s="15">
        <f t="shared" si="0"/>
        <v>6</v>
      </c>
      <c r="N50" s="1">
        <v>10</v>
      </c>
      <c r="O50" s="1" t="s">
        <v>73</v>
      </c>
    </row>
    <row r="51" spans="1:15" x14ac:dyDescent="0.25">
      <c r="A51" s="3" t="str">
        <f t="shared" si="2"/>
        <v>Green</v>
      </c>
      <c r="B51" s="3" t="s">
        <v>21</v>
      </c>
      <c r="C51" s="5">
        <v>50</v>
      </c>
      <c r="D51" s="3">
        <v>50</v>
      </c>
      <c r="E51" s="3">
        <v>0</v>
      </c>
      <c r="F51" s="3">
        <v>30</v>
      </c>
      <c r="G51" s="3" t="s">
        <v>33</v>
      </c>
      <c r="I51" s="3">
        <f t="shared" si="1"/>
        <v>0</v>
      </c>
      <c r="J51" s="3">
        <f t="shared" si="3"/>
        <v>0.5</v>
      </c>
      <c r="K51" s="3"/>
      <c r="L51" s="15">
        <f t="shared" si="0"/>
        <v>6</v>
      </c>
      <c r="N51" s="1">
        <v>10</v>
      </c>
      <c r="O51" s="1" t="s">
        <v>73</v>
      </c>
    </row>
    <row r="52" spans="1:15" x14ac:dyDescent="0.25">
      <c r="A52" s="3" t="str">
        <f t="shared" si="2"/>
        <v>Green</v>
      </c>
      <c r="B52" s="3" t="s">
        <v>21</v>
      </c>
      <c r="C52" s="3">
        <v>51</v>
      </c>
      <c r="D52" s="3">
        <v>50</v>
      </c>
      <c r="E52" s="3">
        <v>0</v>
      </c>
      <c r="F52" s="3">
        <v>30</v>
      </c>
      <c r="G52" s="3" t="s">
        <v>33</v>
      </c>
      <c r="I52" s="3">
        <f t="shared" si="1"/>
        <v>0</v>
      </c>
      <c r="J52" s="3">
        <f t="shared" si="3"/>
        <v>0.5</v>
      </c>
      <c r="K52" s="3"/>
      <c r="L52" s="15">
        <f t="shared" si="0"/>
        <v>6</v>
      </c>
      <c r="N52" s="1">
        <v>10</v>
      </c>
      <c r="O52" s="1" t="s">
        <v>73</v>
      </c>
    </row>
    <row r="53" spans="1:15" x14ac:dyDescent="0.25">
      <c r="A53" s="3" t="str">
        <f t="shared" si="2"/>
        <v>Green</v>
      </c>
      <c r="B53" s="3" t="s">
        <v>21</v>
      </c>
      <c r="C53" s="3">
        <v>52</v>
      </c>
      <c r="D53" s="3">
        <v>50</v>
      </c>
      <c r="E53" s="3">
        <v>0</v>
      </c>
      <c r="F53" s="3">
        <v>30</v>
      </c>
      <c r="G53" s="3" t="s">
        <v>33</v>
      </c>
      <c r="I53" s="3">
        <f t="shared" si="1"/>
        <v>0</v>
      </c>
      <c r="J53" s="3">
        <f t="shared" si="3"/>
        <v>0.5</v>
      </c>
      <c r="K53" s="3"/>
      <c r="L53" s="15">
        <f t="shared" si="0"/>
        <v>6</v>
      </c>
      <c r="N53" s="1">
        <v>10</v>
      </c>
      <c r="O53" s="1" t="s">
        <v>73</v>
      </c>
    </row>
    <row r="54" spans="1:15" x14ac:dyDescent="0.25">
      <c r="A54" s="3" t="str">
        <f t="shared" si="2"/>
        <v>Green</v>
      </c>
      <c r="B54" s="3" t="s">
        <v>21</v>
      </c>
      <c r="C54" s="5">
        <v>53</v>
      </c>
      <c r="D54" s="3">
        <v>50</v>
      </c>
      <c r="E54" s="3">
        <v>0</v>
      </c>
      <c r="F54" s="3">
        <v>30</v>
      </c>
      <c r="G54" s="3" t="s">
        <v>33</v>
      </c>
      <c r="I54" s="3">
        <f t="shared" si="1"/>
        <v>0</v>
      </c>
      <c r="J54" s="3">
        <f t="shared" si="3"/>
        <v>0.5</v>
      </c>
      <c r="K54" s="3"/>
      <c r="L54" s="15">
        <f t="shared" si="0"/>
        <v>6</v>
      </c>
      <c r="N54" s="1">
        <v>10</v>
      </c>
      <c r="O54" s="1" t="s">
        <v>73</v>
      </c>
    </row>
    <row r="55" spans="1:15" x14ac:dyDescent="0.25">
      <c r="A55" s="3" t="str">
        <f t="shared" si="2"/>
        <v>Green</v>
      </c>
      <c r="B55" s="3" t="s">
        <v>21</v>
      </c>
      <c r="C55" s="3">
        <v>54</v>
      </c>
      <c r="D55" s="3">
        <v>50</v>
      </c>
      <c r="E55" s="3">
        <v>0</v>
      </c>
      <c r="F55" s="3">
        <v>30</v>
      </c>
      <c r="G55" s="3" t="s">
        <v>33</v>
      </c>
      <c r="I55" s="3">
        <f t="shared" si="1"/>
        <v>0</v>
      </c>
      <c r="J55" s="3">
        <f t="shared" si="3"/>
        <v>0.5</v>
      </c>
      <c r="K55" s="3"/>
      <c r="L55" s="15">
        <f t="shared" si="0"/>
        <v>6</v>
      </c>
      <c r="N55" s="1">
        <v>10</v>
      </c>
      <c r="O55" s="1" t="s">
        <v>73</v>
      </c>
    </row>
    <row r="56" spans="1:15" x14ac:dyDescent="0.25">
      <c r="A56" s="3" t="str">
        <f t="shared" si="2"/>
        <v>Green</v>
      </c>
      <c r="B56" s="3" t="s">
        <v>21</v>
      </c>
      <c r="C56" s="3">
        <v>55</v>
      </c>
      <c r="D56" s="3">
        <v>50</v>
      </c>
      <c r="E56" s="3">
        <v>0</v>
      </c>
      <c r="F56" s="3">
        <v>30</v>
      </c>
      <c r="G56" s="3" t="s">
        <v>33</v>
      </c>
      <c r="I56" s="3">
        <f t="shared" si="1"/>
        <v>0</v>
      </c>
      <c r="J56" s="3">
        <f t="shared" si="3"/>
        <v>0.5</v>
      </c>
      <c r="K56" s="3"/>
      <c r="L56" s="15">
        <f t="shared" si="0"/>
        <v>6</v>
      </c>
      <c r="N56" s="1">
        <v>10</v>
      </c>
      <c r="O56" s="1" t="s">
        <v>73</v>
      </c>
    </row>
    <row r="57" spans="1:15" x14ac:dyDescent="0.25">
      <c r="A57" s="3" t="str">
        <f t="shared" si="2"/>
        <v>Green</v>
      </c>
      <c r="B57" s="3" t="s">
        <v>21</v>
      </c>
      <c r="C57" s="5">
        <v>56</v>
      </c>
      <c r="D57" s="3">
        <v>50</v>
      </c>
      <c r="E57" s="3">
        <v>0</v>
      </c>
      <c r="F57" s="3">
        <v>30</v>
      </c>
      <c r="G57" s="3" t="s">
        <v>33</v>
      </c>
      <c r="I57" s="3">
        <f t="shared" si="1"/>
        <v>0</v>
      </c>
      <c r="J57" s="3">
        <f t="shared" si="3"/>
        <v>0.5</v>
      </c>
      <c r="K57" s="3"/>
      <c r="L57" s="15">
        <f t="shared" si="0"/>
        <v>6</v>
      </c>
      <c r="N57" s="1">
        <v>10</v>
      </c>
      <c r="O57" s="1" t="s">
        <v>73</v>
      </c>
    </row>
    <row r="58" spans="1:15" ht="47.25" x14ac:dyDescent="0.25">
      <c r="A58" s="3" t="str">
        <f t="shared" si="2"/>
        <v>Green</v>
      </c>
      <c r="B58" s="3" t="s">
        <v>21</v>
      </c>
      <c r="C58" s="3">
        <v>57</v>
      </c>
      <c r="D58" s="3">
        <v>50</v>
      </c>
      <c r="E58" s="3">
        <v>0</v>
      </c>
      <c r="F58" s="3">
        <v>30</v>
      </c>
      <c r="G58" s="11" t="s">
        <v>96</v>
      </c>
      <c r="H58" s="3" t="s">
        <v>68</v>
      </c>
      <c r="I58" s="3">
        <f t="shared" si="1"/>
        <v>0</v>
      </c>
      <c r="J58" s="3">
        <f t="shared" si="3"/>
        <v>0.5</v>
      </c>
      <c r="K58" s="3"/>
      <c r="L58" s="15">
        <f t="shared" si="0"/>
        <v>6</v>
      </c>
      <c r="N58" s="1">
        <v>10</v>
      </c>
      <c r="O58" s="1" t="s">
        <v>73</v>
      </c>
    </row>
    <row r="59" spans="1:15" x14ac:dyDescent="0.25">
      <c r="A59" s="3" t="str">
        <f t="shared" si="2"/>
        <v>Green</v>
      </c>
      <c r="B59" s="3" t="s">
        <v>22</v>
      </c>
      <c r="C59" s="3">
        <v>58</v>
      </c>
      <c r="D59" s="3">
        <v>50</v>
      </c>
      <c r="E59" s="3">
        <v>0</v>
      </c>
      <c r="F59" s="3">
        <v>30</v>
      </c>
      <c r="G59" s="11"/>
      <c r="I59" s="3">
        <f t="shared" si="1"/>
        <v>0</v>
      </c>
      <c r="J59" s="3">
        <f t="shared" si="3"/>
        <v>0.5</v>
      </c>
      <c r="K59" s="3"/>
      <c r="L59" s="15">
        <f t="shared" si="0"/>
        <v>6</v>
      </c>
      <c r="N59" s="1" t="s">
        <v>83</v>
      </c>
      <c r="O59" s="1" t="s">
        <v>73</v>
      </c>
    </row>
    <row r="60" spans="1:15" x14ac:dyDescent="0.25">
      <c r="A60" s="3" t="str">
        <f t="shared" si="2"/>
        <v>Green</v>
      </c>
      <c r="B60" s="3" t="s">
        <v>22</v>
      </c>
      <c r="C60" s="5">
        <v>59</v>
      </c>
      <c r="D60" s="3">
        <v>50</v>
      </c>
      <c r="E60" s="3">
        <v>0</v>
      </c>
      <c r="F60" s="3">
        <v>30</v>
      </c>
      <c r="I60" s="3">
        <f t="shared" si="1"/>
        <v>0</v>
      </c>
      <c r="J60" s="3">
        <f t="shared" si="3"/>
        <v>0.5</v>
      </c>
      <c r="K60" s="3"/>
      <c r="L60" s="15">
        <f t="shared" si="0"/>
        <v>6</v>
      </c>
      <c r="N60" s="1">
        <v>0</v>
      </c>
      <c r="O60" s="1" t="s">
        <v>73</v>
      </c>
    </row>
    <row r="61" spans="1:15" x14ac:dyDescent="0.25">
      <c r="A61" s="3" t="str">
        <f t="shared" si="2"/>
        <v>Green</v>
      </c>
      <c r="B61" s="3" t="s">
        <v>22</v>
      </c>
      <c r="C61" s="3">
        <v>60</v>
      </c>
      <c r="D61" s="3">
        <v>50</v>
      </c>
      <c r="E61" s="3">
        <v>0</v>
      </c>
      <c r="F61" s="3">
        <v>30</v>
      </c>
      <c r="I61" s="3">
        <f t="shared" si="1"/>
        <v>0</v>
      </c>
      <c r="J61" s="3">
        <f t="shared" si="3"/>
        <v>0.5</v>
      </c>
      <c r="K61" s="3"/>
      <c r="L61" s="15">
        <f t="shared" si="0"/>
        <v>6</v>
      </c>
      <c r="N61" s="1">
        <v>0</v>
      </c>
      <c r="O61" s="1" t="s">
        <v>73</v>
      </c>
    </row>
    <row r="62" spans="1:15" x14ac:dyDescent="0.25">
      <c r="A62" s="3" t="str">
        <f t="shared" si="2"/>
        <v>Green</v>
      </c>
      <c r="B62" s="3" t="s">
        <v>22</v>
      </c>
      <c r="C62" s="3">
        <v>61</v>
      </c>
      <c r="D62" s="3">
        <v>50</v>
      </c>
      <c r="E62" s="3">
        <v>0</v>
      </c>
      <c r="F62" s="3">
        <v>30</v>
      </c>
      <c r="I62" s="3">
        <f t="shared" si="1"/>
        <v>0</v>
      </c>
      <c r="J62" s="3">
        <f t="shared" si="3"/>
        <v>0.5</v>
      </c>
      <c r="K62" s="3"/>
      <c r="L62" s="15">
        <f t="shared" si="0"/>
        <v>6</v>
      </c>
      <c r="N62" s="1">
        <v>0</v>
      </c>
      <c r="O62" s="1" t="s">
        <v>73</v>
      </c>
    </row>
    <row r="63" spans="1:15" x14ac:dyDescent="0.25">
      <c r="A63" s="3" t="str">
        <f t="shared" si="2"/>
        <v>Green</v>
      </c>
      <c r="B63" s="3" t="s">
        <v>22</v>
      </c>
      <c r="C63" s="5">
        <v>62</v>
      </c>
      <c r="D63" s="3">
        <v>50</v>
      </c>
      <c r="E63" s="3">
        <v>0</v>
      </c>
      <c r="F63" s="3">
        <v>30</v>
      </c>
      <c r="G63" s="11"/>
      <c r="I63" s="3">
        <f t="shared" si="1"/>
        <v>0</v>
      </c>
      <c r="J63" s="3">
        <f t="shared" si="3"/>
        <v>0.5</v>
      </c>
      <c r="K63" s="3"/>
      <c r="L63" s="15">
        <f t="shared" si="0"/>
        <v>6</v>
      </c>
      <c r="N63" s="1" t="s">
        <v>71</v>
      </c>
      <c r="O63" s="1" t="s">
        <v>73</v>
      </c>
    </row>
    <row r="64" spans="1:15" x14ac:dyDescent="0.25">
      <c r="A64" s="3" t="str">
        <f t="shared" si="2"/>
        <v>Green</v>
      </c>
      <c r="B64" s="3" t="s">
        <v>23</v>
      </c>
      <c r="C64" s="3">
        <v>63</v>
      </c>
      <c r="D64" s="3">
        <v>100</v>
      </c>
      <c r="E64" s="3">
        <v>0</v>
      </c>
      <c r="F64" s="3">
        <v>70</v>
      </c>
      <c r="G64" s="11" t="s">
        <v>95</v>
      </c>
      <c r="I64" s="3">
        <f t="shared" si="1"/>
        <v>0</v>
      </c>
      <c r="J64" s="3">
        <f t="shared" si="3"/>
        <v>0.5</v>
      </c>
      <c r="K64" s="3"/>
      <c r="L64" s="15">
        <f t="shared" si="0"/>
        <v>5.1428571428571432</v>
      </c>
      <c r="N64" s="1">
        <v>1</v>
      </c>
      <c r="O64" s="1" t="s">
        <v>73</v>
      </c>
    </row>
    <row r="65" spans="1:15" x14ac:dyDescent="0.25">
      <c r="A65" s="3" t="str">
        <f t="shared" si="2"/>
        <v>Green</v>
      </c>
      <c r="B65" s="3" t="s">
        <v>23</v>
      </c>
      <c r="C65" s="3">
        <v>64</v>
      </c>
      <c r="D65" s="3">
        <v>100</v>
      </c>
      <c r="E65" s="3">
        <v>0</v>
      </c>
      <c r="F65" s="3">
        <v>70</v>
      </c>
      <c r="I65" s="3">
        <f t="shared" si="1"/>
        <v>0</v>
      </c>
      <c r="J65" s="3">
        <f t="shared" si="3"/>
        <v>0.5</v>
      </c>
      <c r="K65" s="3"/>
      <c r="L65" s="15">
        <f t="shared" si="0"/>
        <v>5.1428571428571432</v>
      </c>
      <c r="N65" s="1">
        <v>1</v>
      </c>
      <c r="O65" s="1" t="s">
        <v>73</v>
      </c>
    </row>
    <row r="66" spans="1:15" x14ac:dyDescent="0.25">
      <c r="A66" s="3" t="str">
        <f t="shared" si="2"/>
        <v>Green</v>
      </c>
      <c r="B66" s="3" t="s">
        <v>23</v>
      </c>
      <c r="C66" s="5">
        <v>65</v>
      </c>
      <c r="D66" s="3">
        <v>200</v>
      </c>
      <c r="E66" s="3">
        <v>0</v>
      </c>
      <c r="F66" s="3">
        <v>70</v>
      </c>
      <c r="G66" s="11" t="s">
        <v>50</v>
      </c>
      <c r="H66" s="3" t="s">
        <v>68</v>
      </c>
      <c r="I66" s="3">
        <f t="shared" si="1"/>
        <v>0</v>
      </c>
      <c r="J66" s="3">
        <f t="shared" si="3"/>
        <v>0.5</v>
      </c>
      <c r="K66" s="3"/>
      <c r="L66" s="15">
        <f t="shared" ref="L66:L129" si="4">D66*(1/(F66*1000/(60*60)))</f>
        <v>10.285714285714286</v>
      </c>
      <c r="N66" s="1">
        <v>1</v>
      </c>
      <c r="O66" s="1" t="s">
        <v>73</v>
      </c>
    </row>
    <row r="67" spans="1:15" x14ac:dyDescent="0.25">
      <c r="A67" s="3" t="str">
        <f t="shared" si="2"/>
        <v>Green</v>
      </c>
      <c r="B67" s="3" t="s">
        <v>23</v>
      </c>
      <c r="C67" s="3">
        <v>66</v>
      </c>
      <c r="D67" s="3">
        <v>200</v>
      </c>
      <c r="E67" s="3">
        <v>0</v>
      </c>
      <c r="F67" s="3">
        <v>70</v>
      </c>
      <c r="I67" s="3">
        <f t="shared" ref="I67:I77" si="5">E67*D67/100</f>
        <v>0</v>
      </c>
      <c r="J67" s="3">
        <f t="shared" si="3"/>
        <v>0.5</v>
      </c>
      <c r="K67" s="3"/>
      <c r="L67" s="15">
        <f t="shared" si="4"/>
        <v>10.285714285714286</v>
      </c>
      <c r="N67" s="1">
        <v>1</v>
      </c>
      <c r="O67" s="1" t="s">
        <v>73</v>
      </c>
    </row>
    <row r="68" spans="1:15" x14ac:dyDescent="0.25">
      <c r="A68" s="3" t="str">
        <f t="shared" si="2"/>
        <v>Green</v>
      </c>
      <c r="B68" s="3" t="s">
        <v>23</v>
      </c>
      <c r="C68" s="3">
        <v>67</v>
      </c>
      <c r="D68" s="3">
        <v>100</v>
      </c>
      <c r="E68" s="3">
        <v>0</v>
      </c>
      <c r="F68" s="3">
        <v>40</v>
      </c>
      <c r="I68" s="3">
        <f t="shared" si="5"/>
        <v>0</v>
      </c>
      <c r="J68" s="3">
        <f t="shared" ref="J68:J77" si="6">I68+J67</f>
        <v>0.5</v>
      </c>
      <c r="K68" s="3"/>
      <c r="L68" s="15">
        <f t="shared" si="4"/>
        <v>9</v>
      </c>
      <c r="N68" s="1">
        <v>1</v>
      </c>
      <c r="O68" s="1" t="s">
        <v>73</v>
      </c>
    </row>
    <row r="69" spans="1:15" x14ac:dyDescent="0.25">
      <c r="A69" s="3" t="str">
        <f t="shared" si="2"/>
        <v>Green</v>
      </c>
      <c r="B69" s="3" t="s">
        <v>23</v>
      </c>
      <c r="C69" s="5">
        <v>68</v>
      </c>
      <c r="D69" s="3">
        <v>100</v>
      </c>
      <c r="E69" s="3">
        <v>0</v>
      </c>
      <c r="F69" s="3">
        <v>40</v>
      </c>
      <c r="I69" s="3">
        <f t="shared" si="5"/>
        <v>0</v>
      </c>
      <c r="J69" s="3">
        <f t="shared" si="6"/>
        <v>0.5</v>
      </c>
      <c r="K69" s="3"/>
      <c r="L69" s="15">
        <f t="shared" si="4"/>
        <v>9</v>
      </c>
      <c r="N69" s="1" t="s">
        <v>74</v>
      </c>
      <c r="O69" s="1" t="s">
        <v>73</v>
      </c>
    </row>
    <row r="70" spans="1:15" x14ac:dyDescent="0.25">
      <c r="A70" s="3" t="str">
        <f t="shared" si="2"/>
        <v>Green</v>
      </c>
      <c r="B70" s="3" t="s">
        <v>24</v>
      </c>
      <c r="C70" s="3">
        <v>69</v>
      </c>
      <c r="D70" s="3">
        <v>100</v>
      </c>
      <c r="E70" s="3">
        <v>0</v>
      </c>
      <c r="F70" s="3">
        <v>40</v>
      </c>
      <c r="I70" s="3">
        <f t="shared" si="5"/>
        <v>0</v>
      </c>
      <c r="J70" s="3">
        <f t="shared" si="6"/>
        <v>0.5</v>
      </c>
      <c r="K70" s="3"/>
      <c r="L70" s="15">
        <f t="shared" si="4"/>
        <v>9</v>
      </c>
      <c r="N70" s="1">
        <v>2</v>
      </c>
      <c r="O70" s="1" t="s">
        <v>73</v>
      </c>
    </row>
    <row r="71" spans="1:15" x14ac:dyDescent="0.25">
      <c r="A71" s="3" t="str">
        <f t="shared" ref="A71:A134" si="7">A70</f>
        <v>Green</v>
      </c>
      <c r="B71" s="3" t="s">
        <v>24</v>
      </c>
      <c r="C71" s="3">
        <v>70</v>
      </c>
      <c r="D71" s="3">
        <v>100</v>
      </c>
      <c r="E71" s="3">
        <v>0</v>
      </c>
      <c r="F71" s="3">
        <v>40</v>
      </c>
      <c r="I71" s="3">
        <f t="shared" si="5"/>
        <v>0</v>
      </c>
      <c r="J71" s="3">
        <f t="shared" si="6"/>
        <v>0.5</v>
      </c>
      <c r="K71" s="3"/>
      <c r="L71" s="15">
        <f t="shared" si="4"/>
        <v>9</v>
      </c>
      <c r="N71" s="1">
        <v>2</v>
      </c>
      <c r="O71" s="1" t="s">
        <v>73</v>
      </c>
    </row>
    <row r="72" spans="1:15" x14ac:dyDescent="0.25">
      <c r="A72" s="3" t="str">
        <f t="shared" si="7"/>
        <v>Green</v>
      </c>
      <c r="B72" s="3" t="s">
        <v>24</v>
      </c>
      <c r="C72" s="5">
        <v>71</v>
      </c>
      <c r="D72" s="3">
        <v>100</v>
      </c>
      <c r="E72" s="3">
        <v>0</v>
      </c>
      <c r="F72" s="3">
        <v>40</v>
      </c>
      <c r="I72" s="3">
        <f t="shared" si="5"/>
        <v>0</v>
      </c>
      <c r="J72" s="3">
        <f t="shared" si="6"/>
        <v>0.5</v>
      </c>
      <c r="K72" s="3"/>
      <c r="L72" s="15">
        <f t="shared" si="4"/>
        <v>9</v>
      </c>
      <c r="N72" s="1">
        <v>2</v>
      </c>
      <c r="O72" s="1" t="s">
        <v>73</v>
      </c>
    </row>
    <row r="73" spans="1:15" x14ac:dyDescent="0.25">
      <c r="A73" s="3" t="str">
        <f t="shared" si="7"/>
        <v>Green</v>
      </c>
      <c r="B73" s="3" t="s">
        <v>24</v>
      </c>
      <c r="C73" s="3">
        <v>72</v>
      </c>
      <c r="D73" s="3">
        <v>100</v>
      </c>
      <c r="E73" s="3">
        <v>0</v>
      </c>
      <c r="F73" s="3">
        <v>40</v>
      </c>
      <c r="I73" s="3">
        <f t="shared" si="5"/>
        <v>0</v>
      </c>
      <c r="J73" s="3">
        <f t="shared" si="6"/>
        <v>0.5</v>
      </c>
      <c r="K73" s="3"/>
      <c r="L73" s="15">
        <f t="shared" si="4"/>
        <v>9</v>
      </c>
      <c r="N73" s="1">
        <v>2</v>
      </c>
      <c r="O73" s="1" t="s">
        <v>73</v>
      </c>
    </row>
    <row r="74" spans="1:15" x14ac:dyDescent="0.25">
      <c r="A74" s="3" t="str">
        <f t="shared" si="7"/>
        <v>Green</v>
      </c>
      <c r="B74" s="3" t="s">
        <v>24</v>
      </c>
      <c r="C74" s="3">
        <v>73</v>
      </c>
      <c r="D74" s="3">
        <v>100</v>
      </c>
      <c r="E74" s="3">
        <v>0</v>
      </c>
      <c r="F74" s="3">
        <v>40</v>
      </c>
      <c r="G74" s="11" t="s">
        <v>51</v>
      </c>
      <c r="H74" s="3" t="s">
        <v>68</v>
      </c>
      <c r="I74" s="3">
        <f t="shared" si="5"/>
        <v>0</v>
      </c>
      <c r="J74" s="3">
        <f t="shared" si="6"/>
        <v>0.5</v>
      </c>
      <c r="K74" s="3"/>
      <c r="L74" s="15">
        <f t="shared" si="4"/>
        <v>9</v>
      </c>
      <c r="N74" s="1">
        <v>2</v>
      </c>
      <c r="O74" s="1" t="s">
        <v>73</v>
      </c>
    </row>
    <row r="75" spans="1:15" x14ac:dyDescent="0.25">
      <c r="A75" s="3" t="str">
        <f t="shared" si="7"/>
        <v>Green</v>
      </c>
      <c r="B75" s="3" t="s">
        <v>25</v>
      </c>
      <c r="C75" s="5">
        <v>74</v>
      </c>
      <c r="D75" s="3">
        <v>100</v>
      </c>
      <c r="E75" s="3">
        <v>0</v>
      </c>
      <c r="F75" s="3">
        <v>40</v>
      </c>
      <c r="I75" s="3">
        <f t="shared" si="5"/>
        <v>0</v>
      </c>
      <c r="J75" s="3">
        <f t="shared" si="6"/>
        <v>0.5</v>
      </c>
      <c r="K75" s="3"/>
      <c r="L75" s="15">
        <f t="shared" si="4"/>
        <v>9</v>
      </c>
      <c r="N75" s="1">
        <v>2</v>
      </c>
      <c r="O75" s="1" t="s">
        <v>73</v>
      </c>
    </row>
    <row r="76" spans="1:15" x14ac:dyDescent="0.25">
      <c r="A76" s="3" t="str">
        <f t="shared" si="7"/>
        <v>Green</v>
      </c>
      <c r="B76" s="3" t="s">
        <v>25</v>
      </c>
      <c r="C76" s="3">
        <v>75</v>
      </c>
      <c r="D76" s="3">
        <v>100</v>
      </c>
      <c r="E76" s="3">
        <v>0</v>
      </c>
      <c r="F76" s="3">
        <v>40</v>
      </c>
      <c r="I76" s="3">
        <f t="shared" si="5"/>
        <v>0</v>
      </c>
      <c r="J76" s="3">
        <f t="shared" si="6"/>
        <v>0.5</v>
      </c>
      <c r="K76" s="3"/>
      <c r="L76" s="15">
        <f t="shared" si="4"/>
        <v>9</v>
      </c>
      <c r="N76" s="1">
        <v>2</v>
      </c>
      <c r="O76" s="1" t="s">
        <v>73</v>
      </c>
    </row>
    <row r="77" spans="1:15" x14ac:dyDescent="0.25">
      <c r="A77" s="3" t="str">
        <f t="shared" si="7"/>
        <v>Green</v>
      </c>
      <c r="B77" s="3" t="s">
        <v>25</v>
      </c>
      <c r="C77" s="3">
        <v>76</v>
      </c>
      <c r="D77" s="3">
        <v>100</v>
      </c>
      <c r="E77" s="3">
        <v>0</v>
      </c>
      <c r="F77" s="3">
        <v>40</v>
      </c>
      <c r="I77" s="3">
        <f t="shared" si="5"/>
        <v>0</v>
      </c>
      <c r="J77" s="3">
        <f t="shared" si="6"/>
        <v>0.5</v>
      </c>
      <c r="K77" s="3"/>
      <c r="L77" s="15">
        <f t="shared" si="4"/>
        <v>9</v>
      </c>
      <c r="N77" s="1" t="s">
        <v>75</v>
      </c>
      <c r="O77" s="1" t="s">
        <v>73</v>
      </c>
    </row>
    <row r="78" spans="1:15" ht="31.5" x14ac:dyDescent="0.25">
      <c r="A78" s="3" t="str">
        <f t="shared" si="7"/>
        <v>Green</v>
      </c>
      <c r="B78" s="3" t="s">
        <v>26</v>
      </c>
      <c r="C78" s="3">
        <v>77</v>
      </c>
      <c r="D78" s="3">
        <v>300</v>
      </c>
      <c r="E78" s="3">
        <v>0</v>
      </c>
      <c r="F78" s="3">
        <v>70</v>
      </c>
      <c r="G78" s="11" t="s">
        <v>97</v>
      </c>
      <c r="H78" s="3" t="s">
        <v>67</v>
      </c>
      <c r="I78" s="3">
        <f t="shared" ref="I78:I109" si="8">E78*D78/100</f>
        <v>0</v>
      </c>
      <c r="J78" s="3">
        <f t="shared" ref="J78:J109" si="9">I78+J77</f>
        <v>0.5</v>
      </c>
      <c r="K78" s="3"/>
      <c r="L78" s="15">
        <f t="shared" si="4"/>
        <v>15.428571428571431</v>
      </c>
      <c r="N78" s="1" t="s">
        <v>76</v>
      </c>
      <c r="O78" s="1" t="s">
        <v>73</v>
      </c>
    </row>
    <row r="79" spans="1:15" x14ac:dyDescent="0.25">
      <c r="A79" s="3" t="str">
        <f t="shared" si="7"/>
        <v>Green</v>
      </c>
      <c r="B79" s="3" t="s">
        <v>26</v>
      </c>
      <c r="C79" s="5">
        <v>78</v>
      </c>
      <c r="D79" s="3">
        <v>300</v>
      </c>
      <c r="E79" s="3">
        <v>0</v>
      </c>
      <c r="F79" s="3">
        <v>70</v>
      </c>
      <c r="I79" s="3">
        <f t="shared" si="8"/>
        <v>0</v>
      </c>
      <c r="J79" s="3">
        <f t="shared" si="9"/>
        <v>0.5</v>
      </c>
      <c r="K79" s="3"/>
      <c r="L79" s="15">
        <f t="shared" si="4"/>
        <v>15.428571428571431</v>
      </c>
      <c r="N79" s="1" t="s">
        <v>76</v>
      </c>
      <c r="O79" s="1" t="s">
        <v>73</v>
      </c>
    </row>
    <row r="80" spans="1:15" x14ac:dyDescent="0.25">
      <c r="A80" s="3" t="str">
        <f t="shared" si="7"/>
        <v>Green</v>
      </c>
      <c r="B80" s="3" t="s">
        <v>26</v>
      </c>
      <c r="C80" s="3">
        <v>79</v>
      </c>
      <c r="D80" s="3">
        <v>300</v>
      </c>
      <c r="E80" s="3">
        <v>0</v>
      </c>
      <c r="F80" s="3">
        <v>70</v>
      </c>
      <c r="I80" s="3">
        <f t="shared" si="8"/>
        <v>0</v>
      </c>
      <c r="J80" s="3">
        <f t="shared" si="9"/>
        <v>0.5</v>
      </c>
      <c r="K80" s="3"/>
      <c r="L80" s="15">
        <f t="shared" si="4"/>
        <v>15.428571428571431</v>
      </c>
      <c r="N80" s="1" t="s">
        <v>76</v>
      </c>
      <c r="O80" s="1" t="s">
        <v>73</v>
      </c>
    </row>
    <row r="81" spans="1:15" x14ac:dyDescent="0.25">
      <c r="A81" s="3" t="str">
        <f t="shared" si="7"/>
        <v>Green</v>
      </c>
      <c r="B81" s="3" t="s">
        <v>26</v>
      </c>
      <c r="C81" s="3">
        <v>80</v>
      </c>
      <c r="D81" s="3">
        <v>300</v>
      </c>
      <c r="E81" s="3">
        <v>0</v>
      </c>
      <c r="F81" s="3">
        <v>70</v>
      </c>
      <c r="I81" s="3">
        <f t="shared" si="8"/>
        <v>0</v>
      </c>
      <c r="J81" s="3">
        <f t="shared" si="9"/>
        <v>0.5</v>
      </c>
      <c r="K81" s="3"/>
      <c r="L81" s="15">
        <f t="shared" si="4"/>
        <v>15.428571428571431</v>
      </c>
      <c r="N81" s="1" t="s">
        <v>76</v>
      </c>
      <c r="O81" s="1" t="s">
        <v>73</v>
      </c>
    </row>
    <row r="82" spans="1:15" x14ac:dyDescent="0.25">
      <c r="A82" s="3" t="str">
        <f t="shared" si="7"/>
        <v>Green</v>
      </c>
      <c r="B82" s="3" t="s">
        <v>26</v>
      </c>
      <c r="C82" s="3">
        <v>81</v>
      </c>
      <c r="D82" s="3">
        <v>300</v>
      </c>
      <c r="E82" s="3">
        <v>0</v>
      </c>
      <c r="F82" s="3">
        <v>70</v>
      </c>
      <c r="I82" s="3">
        <f t="shared" si="8"/>
        <v>0</v>
      </c>
      <c r="J82" s="3">
        <f t="shared" si="9"/>
        <v>0.5</v>
      </c>
      <c r="K82" s="3"/>
      <c r="L82" s="15">
        <f t="shared" si="4"/>
        <v>15.428571428571431</v>
      </c>
      <c r="N82" s="1" t="s">
        <v>76</v>
      </c>
      <c r="O82" s="1" t="s">
        <v>73</v>
      </c>
    </row>
    <row r="83" spans="1:15" x14ac:dyDescent="0.25">
      <c r="A83" s="3" t="str">
        <f t="shared" si="7"/>
        <v>Green</v>
      </c>
      <c r="B83" s="3" t="s">
        <v>26</v>
      </c>
      <c r="C83" s="5">
        <v>82</v>
      </c>
      <c r="D83" s="3">
        <v>300</v>
      </c>
      <c r="E83" s="3">
        <v>0</v>
      </c>
      <c r="F83" s="3">
        <v>70</v>
      </c>
      <c r="I83" s="3">
        <f t="shared" si="8"/>
        <v>0</v>
      </c>
      <c r="J83" s="3">
        <f t="shared" si="9"/>
        <v>0.5</v>
      </c>
      <c r="K83" s="3"/>
      <c r="L83" s="15">
        <f t="shared" si="4"/>
        <v>15.428571428571431</v>
      </c>
      <c r="N83" s="1" t="s">
        <v>76</v>
      </c>
      <c r="O83" s="1" t="s">
        <v>73</v>
      </c>
    </row>
    <row r="84" spans="1:15" x14ac:dyDescent="0.25">
      <c r="A84" s="3" t="str">
        <f t="shared" si="7"/>
        <v>Green</v>
      </c>
      <c r="B84" s="3" t="s">
        <v>26</v>
      </c>
      <c r="C84" s="3">
        <v>83</v>
      </c>
      <c r="D84" s="3">
        <v>300</v>
      </c>
      <c r="E84" s="3">
        <v>0</v>
      </c>
      <c r="F84" s="3">
        <v>70</v>
      </c>
      <c r="I84" s="3">
        <f t="shared" si="8"/>
        <v>0</v>
      </c>
      <c r="J84" s="3">
        <f t="shared" si="9"/>
        <v>0.5</v>
      </c>
      <c r="K84" s="3"/>
      <c r="L84" s="15">
        <f t="shared" si="4"/>
        <v>15.428571428571431</v>
      </c>
      <c r="N84" s="1" t="s">
        <v>76</v>
      </c>
      <c r="O84" s="1" t="s">
        <v>73</v>
      </c>
    </row>
    <row r="85" spans="1:15" x14ac:dyDescent="0.25">
      <c r="A85" s="3" t="str">
        <f t="shared" si="7"/>
        <v>Green</v>
      </c>
      <c r="B85" s="3" t="s">
        <v>26</v>
      </c>
      <c r="C85" s="3">
        <v>84</v>
      </c>
      <c r="D85" s="3">
        <v>300</v>
      </c>
      <c r="E85" s="3">
        <v>0</v>
      </c>
      <c r="F85" s="3">
        <v>70</v>
      </c>
      <c r="I85" s="3">
        <f t="shared" si="8"/>
        <v>0</v>
      </c>
      <c r="J85" s="3">
        <f t="shared" si="9"/>
        <v>0.5</v>
      </c>
      <c r="K85" s="3"/>
      <c r="L85" s="15">
        <f t="shared" si="4"/>
        <v>15.428571428571431</v>
      </c>
      <c r="N85" s="1" t="s">
        <v>76</v>
      </c>
      <c r="O85" s="1" t="s">
        <v>73</v>
      </c>
    </row>
    <row r="86" spans="1:15" x14ac:dyDescent="0.25">
      <c r="A86" s="3" t="str">
        <f t="shared" si="7"/>
        <v>Green</v>
      </c>
      <c r="B86" s="3" t="s">
        <v>26</v>
      </c>
      <c r="C86" s="3">
        <v>85</v>
      </c>
      <c r="D86" s="3">
        <v>300</v>
      </c>
      <c r="E86" s="3">
        <v>0</v>
      </c>
      <c r="F86" s="3">
        <v>70</v>
      </c>
      <c r="G86" s="3" t="s">
        <v>98</v>
      </c>
      <c r="I86" s="3">
        <f t="shared" si="8"/>
        <v>0</v>
      </c>
      <c r="J86" s="3">
        <f t="shared" si="9"/>
        <v>0.5</v>
      </c>
      <c r="K86" s="3"/>
      <c r="L86" s="15">
        <f t="shared" si="4"/>
        <v>15.428571428571431</v>
      </c>
      <c r="N86" s="1" t="s">
        <v>77</v>
      </c>
      <c r="O86" s="1" t="s">
        <v>73</v>
      </c>
    </row>
    <row r="87" spans="1:15" x14ac:dyDescent="0.25">
      <c r="A87" s="3" t="str">
        <f t="shared" si="7"/>
        <v>Green</v>
      </c>
      <c r="B87" s="3" t="s">
        <v>27</v>
      </c>
      <c r="C87" s="5">
        <v>86</v>
      </c>
      <c r="D87" s="3">
        <v>100</v>
      </c>
      <c r="E87" s="3">
        <v>0</v>
      </c>
      <c r="F87" s="3">
        <v>25</v>
      </c>
      <c r="I87" s="3">
        <f t="shared" si="8"/>
        <v>0</v>
      </c>
      <c r="J87" s="3">
        <f t="shared" si="9"/>
        <v>0.5</v>
      </c>
      <c r="K87" s="3"/>
      <c r="L87" s="15">
        <f t="shared" si="4"/>
        <v>14.399999999999999</v>
      </c>
      <c r="N87" s="1" t="s">
        <v>78</v>
      </c>
      <c r="O87" s="1" t="s">
        <v>73</v>
      </c>
    </row>
    <row r="88" spans="1:15" x14ac:dyDescent="0.25">
      <c r="A88" s="3" t="str">
        <f t="shared" si="7"/>
        <v>Green</v>
      </c>
      <c r="B88" s="3" t="s">
        <v>27</v>
      </c>
      <c r="C88" s="3">
        <v>87</v>
      </c>
      <c r="D88" s="3">
        <v>86.6</v>
      </c>
      <c r="E88" s="3">
        <v>0</v>
      </c>
      <c r="F88" s="3">
        <v>25</v>
      </c>
      <c r="I88" s="3">
        <f t="shared" si="8"/>
        <v>0</v>
      </c>
      <c r="J88" s="3">
        <f t="shared" si="9"/>
        <v>0.5</v>
      </c>
      <c r="K88" s="3"/>
      <c r="L88" s="15">
        <f t="shared" si="4"/>
        <v>12.470399999999998</v>
      </c>
      <c r="N88" s="1">
        <v>5</v>
      </c>
      <c r="O88" s="1" t="s">
        <v>73</v>
      </c>
    </row>
    <row r="89" spans="1:15" x14ac:dyDescent="0.25">
      <c r="A89" s="3" t="str">
        <f t="shared" si="7"/>
        <v>Green</v>
      </c>
      <c r="B89" s="3" t="s">
        <v>27</v>
      </c>
      <c r="C89" s="3">
        <v>88</v>
      </c>
      <c r="D89" s="3">
        <v>100</v>
      </c>
      <c r="E89" s="3">
        <v>0</v>
      </c>
      <c r="F89" s="3">
        <v>25</v>
      </c>
      <c r="G89" s="11" t="s">
        <v>52</v>
      </c>
      <c r="H89" s="3" t="s">
        <v>66</v>
      </c>
      <c r="I89" s="3">
        <f t="shared" si="8"/>
        <v>0</v>
      </c>
      <c r="J89" s="3">
        <f t="shared" si="9"/>
        <v>0.5</v>
      </c>
      <c r="K89" s="3"/>
      <c r="L89" s="15">
        <f t="shared" si="4"/>
        <v>14.399999999999999</v>
      </c>
      <c r="N89" s="1">
        <v>5</v>
      </c>
      <c r="O89" s="1" t="s">
        <v>73</v>
      </c>
    </row>
    <row r="90" spans="1:15" x14ac:dyDescent="0.25">
      <c r="A90" s="3" t="str">
        <f t="shared" si="7"/>
        <v>Green</v>
      </c>
      <c r="B90" s="3" t="s">
        <v>28</v>
      </c>
      <c r="C90" s="3">
        <v>89</v>
      </c>
      <c r="D90" s="3">
        <v>75</v>
      </c>
      <c r="E90" s="3">
        <v>-0.5</v>
      </c>
      <c r="F90" s="3">
        <v>25</v>
      </c>
      <c r="I90" s="3">
        <f t="shared" si="8"/>
        <v>-0.375</v>
      </c>
      <c r="J90" s="3">
        <f t="shared" si="9"/>
        <v>0.125</v>
      </c>
      <c r="K90" s="3"/>
      <c r="L90" s="15">
        <f t="shared" si="4"/>
        <v>10.799999999999999</v>
      </c>
      <c r="N90" s="1">
        <v>5</v>
      </c>
      <c r="O90" s="1" t="s">
        <v>73</v>
      </c>
    </row>
    <row r="91" spans="1:15" x14ac:dyDescent="0.25">
      <c r="A91" s="3" t="str">
        <f t="shared" si="7"/>
        <v>Green</v>
      </c>
      <c r="B91" s="3" t="s">
        <v>28</v>
      </c>
      <c r="C91" s="5">
        <v>90</v>
      </c>
      <c r="D91" s="3">
        <v>75</v>
      </c>
      <c r="E91" s="3">
        <v>-1</v>
      </c>
      <c r="F91" s="3">
        <v>25</v>
      </c>
      <c r="I91" s="3">
        <f t="shared" si="8"/>
        <v>-0.75</v>
      </c>
      <c r="J91" s="3">
        <f t="shared" si="9"/>
        <v>-0.625</v>
      </c>
      <c r="K91" s="3"/>
      <c r="L91" s="15">
        <f t="shared" si="4"/>
        <v>10.799999999999999</v>
      </c>
      <c r="N91" s="1">
        <v>5</v>
      </c>
      <c r="O91" s="1" t="s">
        <v>73</v>
      </c>
    </row>
    <row r="92" spans="1:15" x14ac:dyDescent="0.25">
      <c r="A92" s="3" t="str">
        <f t="shared" si="7"/>
        <v>Green</v>
      </c>
      <c r="B92" s="3" t="s">
        <v>28</v>
      </c>
      <c r="C92" s="3">
        <v>91</v>
      </c>
      <c r="D92" s="3">
        <v>75</v>
      </c>
      <c r="E92" s="3">
        <v>-2</v>
      </c>
      <c r="F92" s="3">
        <v>25</v>
      </c>
      <c r="I92" s="3">
        <f t="shared" si="8"/>
        <v>-1.5</v>
      </c>
      <c r="J92" s="3">
        <f t="shared" si="9"/>
        <v>-2.125</v>
      </c>
      <c r="K92" s="3"/>
      <c r="L92" s="15">
        <f t="shared" si="4"/>
        <v>10.799999999999999</v>
      </c>
      <c r="N92" s="1">
        <v>5</v>
      </c>
      <c r="O92" s="1" t="s">
        <v>73</v>
      </c>
    </row>
    <row r="93" spans="1:15" x14ac:dyDescent="0.25">
      <c r="A93" s="3" t="str">
        <f t="shared" si="7"/>
        <v>Green</v>
      </c>
      <c r="B93" s="3" t="s">
        <v>28</v>
      </c>
      <c r="C93" s="3">
        <v>92</v>
      </c>
      <c r="D93" s="3">
        <v>75</v>
      </c>
      <c r="E93" s="3">
        <v>0</v>
      </c>
      <c r="F93" s="3">
        <v>25</v>
      </c>
      <c r="I93" s="3">
        <f t="shared" si="8"/>
        <v>0</v>
      </c>
      <c r="J93" s="3">
        <f t="shared" si="9"/>
        <v>-2.125</v>
      </c>
      <c r="K93" s="3"/>
      <c r="L93" s="15">
        <f t="shared" si="4"/>
        <v>10.799999999999999</v>
      </c>
      <c r="N93" s="1">
        <v>5</v>
      </c>
      <c r="O93" s="1" t="s">
        <v>73</v>
      </c>
    </row>
    <row r="94" spans="1:15" x14ac:dyDescent="0.25">
      <c r="A94" s="3" t="str">
        <f t="shared" si="7"/>
        <v>Green</v>
      </c>
      <c r="B94" s="3" t="s">
        <v>28</v>
      </c>
      <c r="C94" s="3">
        <v>93</v>
      </c>
      <c r="D94" s="3">
        <v>75</v>
      </c>
      <c r="E94" s="3">
        <v>2</v>
      </c>
      <c r="F94" s="3">
        <v>25</v>
      </c>
      <c r="I94" s="3">
        <f t="shared" si="8"/>
        <v>1.5</v>
      </c>
      <c r="J94" s="3">
        <f t="shared" si="9"/>
        <v>-0.625</v>
      </c>
      <c r="K94" s="3"/>
      <c r="L94" s="15">
        <f t="shared" si="4"/>
        <v>10.799999999999999</v>
      </c>
      <c r="N94" s="1">
        <v>5</v>
      </c>
      <c r="O94" s="1" t="s">
        <v>73</v>
      </c>
    </row>
    <row r="95" spans="1:15" x14ac:dyDescent="0.25">
      <c r="A95" s="3" t="str">
        <f t="shared" si="7"/>
        <v>Green</v>
      </c>
      <c r="B95" s="3" t="s">
        <v>28</v>
      </c>
      <c r="C95" s="5">
        <v>94</v>
      </c>
      <c r="D95" s="3">
        <v>75</v>
      </c>
      <c r="E95" s="3">
        <v>1</v>
      </c>
      <c r="F95" s="3">
        <v>25</v>
      </c>
      <c r="I95" s="3">
        <f t="shared" si="8"/>
        <v>0.75</v>
      </c>
      <c r="J95" s="3">
        <f t="shared" si="9"/>
        <v>0.125</v>
      </c>
      <c r="K95" s="3"/>
      <c r="L95" s="15">
        <f t="shared" si="4"/>
        <v>10.799999999999999</v>
      </c>
      <c r="N95" s="1">
        <v>5</v>
      </c>
      <c r="O95" s="1" t="s">
        <v>73</v>
      </c>
    </row>
    <row r="96" spans="1:15" x14ac:dyDescent="0.25">
      <c r="A96" s="3" t="str">
        <f t="shared" si="7"/>
        <v>Green</v>
      </c>
      <c r="B96" s="3" t="s">
        <v>28</v>
      </c>
      <c r="C96" s="3">
        <v>95</v>
      </c>
      <c r="D96" s="3">
        <v>75</v>
      </c>
      <c r="E96" s="3">
        <v>0.5</v>
      </c>
      <c r="F96" s="3">
        <v>25</v>
      </c>
      <c r="I96" s="3">
        <f t="shared" si="8"/>
        <v>0.375</v>
      </c>
      <c r="J96" s="3">
        <f t="shared" si="9"/>
        <v>0.5</v>
      </c>
      <c r="K96" s="3"/>
      <c r="L96" s="15">
        <f t="shared" si="4"/>
        <v>10.799999999999999</v>
      </c>
      <c r="N96" s="1">
        <v>5</v>
      </c>
      <c r="O96" s="1" t="s">
        <v>73</v>
      </c>
    </row>
    <row r="97" spans="1:15" x14ac:dyDescent="0.25">
      <c r="A97" s="3" t="str">
        <f t="shared" si="7"/>
        <v>Green</v>
      </c>
      <c r="B97" s="3" t="s">
        <v>28</v>
      </c>
      <c r="C97" s="3">
        <v>96</v>
      </c>
      <c r="D97" s="3">
        <v>75</v>
      </c>
      <c r="E97" s="3">
        <v>0</v>
      </c>
      <c r="F97" s="3">
        <v>25</v>
      </c>
      <c r="G97" s="11" t="s">
        <v>53</v>
      </c>
      <c r="H97" s="3" t="s">
        <v>66</v>
      </c>
      <c r="I97" s="3">
        <f t="shared" si="8"/>
        <v>0</v>
      </c>
      <c r="J97" s="3">
        <f t="shared" si="9"/>
        <v>0.5</v>
      </c>
      <c r="K97" s="3"/>
      <c r="L97" s="15">
        <f t="shared" si="4"/>
        <v>10.799999999999999</v>
      </c>
      <c r="N97" s="1">
        <v>5</v>
      </c>
      <c r="O97" s="1" t="s">
        <v>73</v>
      </c>
    </row>
    <row r="98" spans="1:15" x14ac:dyDescent="0.25">
      <c r="A98" s="3" t="str">
        <f t="shared" si="7"/>
        <v>Green</v>
      </c>
      <c r="B98" s="3" t="s">
        <v>28</v>
      </c>
      <c r="C98" s="3">
        <v>97</v>
      </c>
      <c r="D98" s="3">
        <v>75</v>
      </c>
      <c r="E98" s="3">
        <v>0</v>
      </c>
      <c r="F98" s="3">
        <v>25</v>
      </c>
      <c r="I98" s="3">
        <f t="shared" si="8"/>
        <v>0</v>
      </c>
      <c r="J98" s="3">
        <f t="shared" si="9"/>
        <v>0.5</v>
      </c>
      <c r="K98" s="3"/>
      <c r="L98" s="15">
        <f t="shared" si="4"/>
        <v>10.799999999999999</v>
      </c>
      <c r="N98" s="1">
        <v>5</v>
      </c>
      <c r="O98" s="1" t="s">
        <v>73</v>
      </c>
    </row>
    <row r="99" spans="1:15" x14ac:dyDescent="0.25">
      <c r="A99" s="3" t="str">
        <f t="shared" si="7"/>
        <v>Green</v>
      </c>
      <c r="B99" s="3" t="s">
        <v>29</v>
      </c>
      <c r="C99" s="5">
        <v>98</v>
      </c>
      <c r="D99" s="3">
        <v>75</v>
      </c>
      <c r="E99" s="3">
        <v>0</v>
      </c>
      <c r="F99" s="3">
        <v>25</v>
      </c>
      <c r="I99" s="3">
        <f t="shared" si="8"/>
        <v>0</v>
      </c>
      <c r="J99" s="3">
        <f t="shared" si="9"/>
        <v>0.5</v>
      </c>
      <c r="K99" s="3"/>
      <c r="L99" s="15">
        <f t="shared" si="4"/>
        <v>10.799999999999999</v>
      </c>
      <c r="N99" s="1">
        <v>5</v>
      </c>
      <c r="O99" s="1" t="s">
        <v>73</v>
      </c>
    </row>
    <row r="100" spans="1:15" x14ac:dyDescent="0.25">
      <c r="A100" s="3" t="str">
        <f t="shared" si="7"/>
        <v>Green</v>
      </c>
      <c r="B100" s="3" t="s">
        <v>29</v>
      </c>
      <c r="C100" s="3">
        <v>99</v>
      </c>
      <c r="D100" s="3">
        <v>75</v>
      </c>
      <c r="E100" s="3">
        <v>0</v>
      </c>
      <c r="F100" s="3">
        <v>25</v>
      </c>
      <c r="I100" s="3">
        <f t="shared" si="8"/>
        <v>0</v>
      </c>
      <c r="J100" s="3">
        <f t="shared" si="9"/>
        <v>0.5</v>
      </c>
      <c r="K100" s="3"/>
      <c r="L100" s="15">
        <f t="shared" si="4"/>
        <v>10.799999999999999</v>
      </c>
      <c r="N100" s="1">
        <v>5</v>
      </c>
      <c r="O100" s="1" t="s">
        <v>73</v>
      </c>
    </row>
    <row r="101" spans="1:15" x14ac:dyDescent="0.25">
      <c r="A101" s="3" t="str">
        <f t="shared" si="7"/>
        <v>Green</v>
      </c>
      <c r="B101" s="3" t="s">
        <v>29</v>
      </c>
      <c r="C101" s="3">
        <v>100</v>
      </c>
      <c r="D101" s="3">
        <v>75</v>
      </c>
      <c r="E101" s="3">
        <v>0</v>
      </c>
      <c r="F101" s="3">
        <v>25</v>
      </c>
      <c r="I101" s="3">
        <f t="shared" si="8"/>
        <v>0</v>
      </c>
      <c r="J101" s="3">
        <f t="shared" si="9"/>
        <v>0.5</v>
      </c>
      <c r="K101" s="3"/>
      <c r="L101" s="15">
        <f t="shared" si="4"/>
        <v>10.799999999999999</v>
      </c>
      <c r="N101" s="1" t="s">
        <v>78</v>
      </c>
      <c r="O101" s="1" t="s">
        <v>73</v>
      </c>
    </row>
    <row r="102" spans="1:15" x14ac:dyDescent="0.25">
      <c r="A102" s="3" t="str">
        <f t="shared" si="7"/>
        <v>Green</v>
      </c>
      <c r="B102" s="3" t="s">
        <v>30</v>
      </c>
      <c r="C102" s="3">
        <v>101</v>
      </c>
      <c r="D102" s="3">
        <v>35</v>
      </c>
      <c r="E102" s="3">
        <v>0</v>
      </c>
      <c r="F102" s="3">
        <v>26</v>
      </c>
      <c r="I102" s="3">
        <f t="shared" si="8"/>
        <v>0</v>
      </c>
      <c r="J102" s="3">
        <f t="shared" si="9"/>
        <v>0.5</v>
      </c>
      <c r="K102" s="3"/>
      <c r="L102" s="15">
        <f t="shared" si="4"/>
        <v>4.8461538461538467</v>
      </c>
      <c r="N102" s="1" t="s">
        <v>79</v>
      </c>
      <c r="O102" s="1" t="s">
        <v>73</v>
      </c>
    </row>
    <row r="103" spans="1:15" x14ac:dyDescent="0.25">
      <c r="A103" s="3" t="str">
        <f t="shared" si="7"/>
        <v>Green</v>
      </c>
      <c r="B103" s="3" t="s">
        <v>31</v>
      </c>
      <c r="C103" s="5">
        <v>102</v>
      </c>
      <c r="D103" s="3">
        <v>100</v>
      </c>
      <c r="E103" s="3">
        <v>0</v>
      </c>
      <c r="F103" s="3">
        <v>28</v>
      </c>
      <c r="I103" s="3">
        <f t="shared" si="8"/>
        <v>0</v>
      </c>
      <c r="J103" s="3">
        <f t="shared" si="9"/>
        <v>0.5</v>
      </c>
      <c r="K103" s="3"/>
      <c r="L103" s="15">
        <f t="shared" si="4"/>
        <v>12.857142857142859</v>
      </c>
      <c r="N103" s="1">
        <v>6</v>
      </c>
      <c r="O103" s="1" t="s">
        <v>73</v>
      </c>
    </row>
    <row r="104" spans="1:15" x14ac:dyDescent="0.25">
      <c r="A104" s="3" t="str">
        <f t="shared" si="7"/>
        <v>Green</v>
      </c>
      <c r="B104" s="3" t="s">
        <v>31</v>
      </c>
      <c r="C104" s="3">
        <v>103</v>
      </c>
      <c r="D104" s="3">
        <v>100</v>
      </c>
      <c r="E104" s="3">
        <v>0</v>
      </c>
      <c r="F104" s="3">
        <v>28</v>
      </c>
      <c r="I104" s="3">
        <f t="shared" si="8"/>
        <v>0</v>
      </c>
      <c r="J104" s="3">
        <f t="shared" si="9"/>
        <v>0.5</v>
      </c>
      <c r="K104" s="3"/>
      <c r="L104" s="15">
        <f t="shared" si="4"/>
        <v>12.857142857142859</v>
      </c>
      <c r="N104" s="1">
        <v>6</v>
      </c>
      <c r="O104" s="1" t="s">
        <v>73</v>
      </c>
    </row>
    <row r="105" spans="1:15" x14ac:dyDescent="0.25">
      <c r="A105" s="3" t="str">
        <f t="shared" si="7"/>
        <v>Green</v>
      </c>
      <c r="B105" s="3" t="s">
        <v>31</v>
      </c>
      <c r="C105" s="3">
        <v>104</v>
      </c>
      <c r="D105" s="3">
        <v>80</v>
      </c>
      <c r="E105" s="3">
        <v>0</v>
      </c>
      <c r="F105" s="3">
        <v>28</v>
      </c>
      <c r="I105" s="3">
        <f t="shared" si="8"/>
        <v>0</v>
      </c>
      <c r="J105" s="3">
        <f t="shared" si="9"/>
        <v>0.5</v>
      </c>
      <c r="K105" s="3"/>
      <c r="L105" s="15">
        <f t="shared" si="4"/>
        <v>10.285714285714286</v>
      </c>
      <c r="N105" s="1">
        <v>6</v>
      </c>
      <c r="O105" s="1" t="s">
        <v>73</v>
      </c>
    </row>
    <row r="106" spans="1:15" x14ac:dyDescent="0.25">
      <c r="A106" s="3" t="str">
        <f t="shared" si="7"/>
        <v>Green</v>
      </c>
      <c r="B106" s="3" t="s">
        <v>32</v>
      </c>
      <c r="C106" s="3">
        <v>105</v>
      </c>
      <c r="D106" s="3">
        <v>100</v>
      </c>
      <c r="E106" s="3">
        <v>0</v>
      </c>
      <c r="F106" s="3">
        <v>28</v>
      </c>
      <c r="G106" s="11" t="str">
        <f>G74</f>
        <v>STATION; DORMONT</v>
      </c>
      <c r="H106" s="3" t="s">
        <v>68</v>
      </c>
      <c r="I106" s="3">
        <f t="shared" si="8"/>
        <v>0</v>
      </c>
      <c r="J106" s="3">
        <f t="shared" si="9"/>
        <v>0.5</v>
      </c>
      <c r="K106" s="3"/>
      <c r="L106" s="15">
        <f t="shared" si="4"/>
        <v>12.857142857142859</v>
      </c>
      <c r="N106" s="1">
        <v>6</v>
      </c>
      <c r="O106" s="1" t="s">
        <v>73</v>
      </c>
    </row>
    <row r="107" spans="1:15" x14ac:dyDescent="0.25">
      <c r="A107" s="3" t="str">
        <f t="shared" si="7"/>
        <v>Green</v>
      </c>
      <c r="B107" s="3" t="s">
        <v>32</v>
      </c>
      <c r="C107" s="5">
        <v>106</v>
      </c>
      <c r="D107" s="3">
        <v>100</v>
      </c>
      <c r="E107" s="3">
        <v>0</v>
      </c>
      <c r="F107" s="3">
        <v>28</v>
      </c>
      <c r="I107" s="3">
        <f t="shared" si="8"/>
        <v>0</v>
      </c>
      <c r="J107" s="3">
        <f t="shared" si="9"/>
        <v>0.5</v>
      </c>
      <c r="K107" s="3"/>
      <c r="L107" s="15">
        <f t="shared" si="4"/>
        <v>12.857142857142859</v>
      </c>
      <c r="N107" s="1">
        <v>6</v>
      </c>
      <c r="O107" s="1" t="s">
        <v>73</v>
      </c>
    </row>
    <row r="108" spans="1:15" x14ac:dyDescent="0.25">
      <c r="A108" s="3" t="str">
        <f t="shared" si="7"/>
        <v>Green</v>
      </c>
      <c r="B108" s="3" t="s">
        <v>32</v>
      </c>
      <c r="C108" s="3">
        <v>107</v>
      </c>
      <c r="D108" s="3">
        <v>90</v>
      </c>
      <c r="E108" s="3">
        <v>0</v>
      </c>
      <c r="F108" s="3">
        <v>28</v>
      </c>
      <c r="I108" s="3">
        <f t="shared" si="8"/>
        <v>0</v>
      </c>
      <c r="J108" s="3">
        <f t="shared" si="9"/>
        <v>0.5</v>
      </c>
      <c r="K108" s="3"/>
      <c r="L108" s="15">
        <f t="shared" si="4"/>
        <v>11.571428571428573</v>
      </c>
      <c r="N108" s="1">
        <v>6</v>
      </c>
      <c r="O108" s="1" t="s">
        <v>73</v>
      </c>
    </row>
    <row r="109" spans="1:15" x14ac:dyDescent="0.25">
      <c r="A109" s="3" t="str">
        <f t="shared" si="7"/>
        <v>Green</v>
      </c>
      <c r="B109" s="3" t="s">
        <v>32</v>
      </c>
      <c r="C109" s="3">
        <v>108</v>
      </c>
      <c r="D109" s="3">
        <v>100</v>
      </c>
      <c r="E109" s="3">
        <v>0</v>
      </c>
      <c r="F109" s="3">
        <v>28</v>
      </c>
      <c r="I109" s="3">
        <f t="shared" si="8"/>
        <v>0</v>
      </c>
      <c r="J109" s="3">
        <f t="shared" si="9"/>
        <v>0.5</v>
      </c>
      <c r="K109" s="3"/>
      <c r="L109" s="15">
        <f t="shared" si="4"/>
        <v>12.857142857142859</v>
      </c>
      <c r="N109" s="1">
        <v>6</v>
      </c>
      <c r="O109" s="1" t="s">
        <v>73</v>
      </c>
    </row>
    <row r="110" spans="1:15" x14ac:dyDescent="0.25">
      <c r="A110" s="3" t="str">
        <f t="shared" si="7"/>
        <v>Green</v>
      </c>
      <c r="B110" s="3" t="s">
        <v>32</v>
      </c>
      <c r="C110" s="3">
        <v>109</v>
      </c>
      <c r="D110" s="3">
        <v>100</v>
      </c>
      <c r="E110" s="3">
        <v>0</v>
      </c>
      <c r="F110" s="3">
        <v>28</v>
      </c>
      <c r="I110" s="3">
        <f t="shared" ref="I110:I151" si="10">E110*D110/100</f>
        <v>0</v>
      </c>
      <c r="J110" s="3">
        <f t="shared" ref="J110:J151" si="11">I110+J109</f>
        <v>0.5</v>
      </c>
      <c r="K110" s="3"/>
      <c r="L110" s="15">
        <f t="shared" si="4"/>
        <v>12.857142857142859</v>
      </c>
      <c r="N110" s="1">
        <v>6</v>
      </c>
      <c r="O110" s="1" t="s">
        <v>73</v>
      </c>
    </row>
    <row r="111" spans="1:15" x14ac:dyDescent="0.25">
      <c r="A111" s="3" t="str">
        <f t="shared" si="7"/>
        <v>Green</v>
      </c>
      <c r="B111" s="3" t="s">
        <v>40</v>
      </c>
      <c r="C111" s="5">
        <v>110</v>
      </c>
      <c r="D111" s="3">
        <v>100</v>
      </c>
      <c r="E111" s="3">
        <v>0</v>
      </c>
      <c r="F111" s="3">
        <v>30</v>
      </c>
      <c r="I111" s="3">
        <f t="shared" si="10"/>
        <v>0</v>
      </c>
      <c r="J111" s="3">
        <f t="shared" si="11"/>
        <v>0.5</v>
      </c>
      <c r="K111" s="3"/>
      <c r="L111" s="15">
        <f t="shared" si="4"/>
        <v>12</v>
      </c>
      <c r="N111" s="1" t="s">
        <v>80</v>
      </c>
      <c r="O111" s="1" t="s">
        <v>73</v>
      </c>
    </row>
    <row r="112" spans="1:15" x14ac:dyDescent="0.25">
      <c r="A112" s="3" t="str">
        <f t="shared" si="7"/>
        <v>Green</v>
      </c>
      <c r="B112" s="3" t="s">
        <v>40</v>
      </c>
      <c r="C112" s="3">
        <v>111</v>
      </c>
      <c r="D112" s="3">
        <v>100</v>
      </c>
      <c r="E112" s="3">
        <v>0</v>
      </c>
      <c r="F112" s="3">
        <v>30</v>
      </c>
      <c r="I112" s="3">
        <f t="shared" si="10"/>
        <v>0</v>
      </c>
      <c r="J112" s="3">
        <f t="shared" si="11"/>
        <v>0.5</v>
      </c>
      <c r="K112" s="3"/>
      <c r="L112" s="15">
        <f t="shared" si="4"/>
        <v>12</v>
      </c>
      <c r="N112" s="1">
        <v>7</v>
      </c>
      <c r="O112" s="1" t="s">
        <v>73</v>
      </c>
    </row>
    <row r="113" spans="1:15" x14ac:dyDescent="0.25">
      <c r="A113" s="3" t="str">
        <f t="shared" si="7"/>
        <v>Green</v>
      </c>
      <c r="B113" s="3" t="s">
        <v>40</v>
      </c>
      <c r="C113" s="3">
        <v>112</v>
      </c>
      <c r="D113" s="3">
        <v>100</v>
      </c>
      <c r="E113" s="3">
        <v>0</v>
      </c>
      <c r="F113" s="3">
        <v>30</v>
      </c>
      <c r="I113" s="3">
        <f t="shared" si="10"/>
        <v>0</v>
      </c>
      <c r="J113" s="3">
        <f t="shared" si="11"/>
        <v>0.5</v>
      </c>
      <c r="K113" s="3"/>
      <c r="L113" s="15">
        <f t="shared" si="4"/>
        <v>12</v>
      </c>
      <c r="N113" s="1">
        <v>7</v>
      </c>
      <c r="O113" s="1" t="s">
        <v>73</v>
      </c>
    </row>
    <row r="114" spans="1:15" x14ac:dyDescent="0.25">
      <c r="A114" s="3" t="str">
        <f t="shared" si="7"/>
        <v>Green</v>
      </c>
      <c r="B114" s="3" t="s">
        <v>40</v>
      </c>
      <c r="C114" s="3">
        <v>113</v>
      </c>
      <c r="D114" s="3">
        <v>100</v>
      </c>
      <c r="E114" s="3">
        <v>0</v>
      </c>
      <c r="F114" s="3">
        <v>30</v>
      </c>
      <c r="I114" s="3">
        <f t="shared" si="10"/>
        <v>0</v>
      </c>
      <c r="J114" s="3">
        <f t="shared" si="11"/>
        <v>0.5</v>
      </c>
      <c r="K114" s="3"/>
      <c r="L114" s="15">
        <f t="shared" si="4"/>
        <v>12</v>
      </c>
      <c r="N114" s="1">
        <v>7</v>
      </c>
      <c r="O114" s="1" t="s">
        <v>73</v>
      </c>
    </row>
    <row r="115" spans="1:15" x14ac:dyDescent="0.25">
      <c r="A115" s="3" t="str">
        <f t="shared" si="7"/>
        <v>Green</v>
      </c>
      <c r="B115" s="3" t="s">
        <v>40</v>
      </c>
      <c r="C115" s="5">
        <v>114</v>
      </c>
      <c r="D115" s="3">
        <f>100+62</f>
        <v>162</v>
      </c>
      <c r="E115" s="3">
        <v>0</v>
      </c>
      <c r="F115" s="3">
        <v>30</v>
      </c>
      <c r="G115" s="11" t="str">
        <f>G66</f>
        <v>STATION; GLENBURY</v>
      </c>
      <c r="H115" s="3" t="s">
        <v>68</v>
      </c>
      <c r="I115" s="3">
        <f t="shared" si="10"/>
        <v>0</v>
      </c>
      <c r="J115" s="3">
        <f t="shared" si="11"/>
        <v>0.5</v>
      </c>
      <c r="K115" s="3"/>
      <c r="L115" s="15">
        <f t="shared" si="4"/>
        <v>19.439999999999998</v>
      </c>
      <c r="N115" s="1">
        <v>7</v>
      </c>
      <c r="O115" s="1" t="s">
        <v>73</v>
      </c>
    </row>
    <row r="116" spans="1:15" x14ac:dyDescent="0.25">
      <c r="A116" s="3" t="str">
        <f t="shared" si="7"/>
        <v>Green</v>
      </c>
      <c r="B116" s="3" t="s">
        <v>40</v>
      </c>
      <c r="C116" s="3">
        <v>115</v>
      </c>
      <c r="D116" s="3">
        <v>100</v>
      </c>
      <c r="E116" s="3">
        <v>0</v>
      </c>
      <c r="F116" s="3">
        <v>30</v>
      </c>
      <c r="I116" s="3">
        <f t="shared" si="10"/>
        <v>0</v>
      </c>
      <c r="J116" s="3">
        <f t="shared" si="11"/>
        <v>0.5</v>
      </c>
      <c r="K116" s="3"/>
      <c r="L116" s="15">
        <f t="shared" si="4"/>
        <v>12</v>
      </c>
      <c r="N116" s="1">
        <v>7</v>
      </c>
      <c r="O116" s="1" t="s">
        <v>73</v>
      </c>
    </row>
    <row r="117" spans="1:15" x14ac:dyDescent="0.25">
      <c r="A117" s="3" t="str">
        <f t="shared" si="7"/>
        <v>Green</v>
      </c>
      <c r="B117" s="3" t="s">
        <v>40</v>
      </c>
      <c r="C117" s="3">
        <v>116</v>
      </c>
      <c r="D117" s="3">
        <v>100</v>
      </c>
      <c r="E117" s="3">
        <v>0</v>
      </c>
      <c r="F117" s="3">
        <v>30</v>
      </c>
      <c r="I117" s="3">
        <f t="shared" si="10"/>
        <v>0</v>
      </c>
      <c r="J117" s="3">
        <f t="shared" si="11"/>
        <v>0.5</v>
      </c>
      <c r="K117" s="3"/>
      <c r="L117" s="15">
        <f t="shared" si="4"/>
        <v>12</v>
      </c>
      <c r="N117" s="1">
        <v>7</v>
      </c>
      <c r="O117" s="1" t="s">
        <v>73</v>
      </c>
    </row>
    <row r="118" spans="1:15" x14ac:dyDescent="0.25">
      <c r="A118" s="3" t="str">
        <f t="shared" si="7"/>
        <v>Green</v>
      </c>
      <c r="B118" s="3" t="s">
        <v>41</v>
      </c>
      <c r="C118" s="3">
        <v>117</v>
      </c>
      <c r="D118" s="3">
        <v>50</v>
      </c>
      <c r="E118" s="3">
        <v>0</v>
      </c>
      <c r="F118" s="3">
        <v>15</v>
      </c>
      <c r="I118" s="3">
        <f t="shared" si="10"/>
        <v>0</v>
      </c>
      <c r="J118" s="3">
        <f t="shared" si="11"/>
        <v>0.5</v>
      </c>
      <c r="K118" s="3"/>
      <c r="L118" s="15">
        <f t="shared" si="4"/>
        <v>12</v>
      </c>
      <c r="N118" s="1">
        <v>7</v>
      </c>
      <c r="O118" s="1" t="s">
        <v>73</v>
      </c>
    </row>
    <row r="119" spans="1:15" x14ac:dyDescent="0.25">
      <c r="A119" s="3" t="str">
        <f t="shared" si="7"/>
        <v>Green</v>
      </c>
      <c r="B119" s="3" t="s">
        <v>41</v>
      </c>
      <c r="C119" s="5">
        <v>118</v>
      </c>
      <c r="D119" s="3">
        <v>50</v>
      </c>
      <c r="E119" s="3">
        <v>0</v>
      </c>
      <c r="F119" s="3">
        <v>15</v>
      </c>
      <c r="I119" s="3">
        <f t="shared" si="10"/>
        <v>0</v>
      </c>
      <c r="J119" s="3">
        <f t="shared" si="11"/>
        <v>0.5</v>
      </c>
      <c r="K119" s="3"/>
      <c r="L119" s="15">
        <f t="shared" si="4"/>
        <v>12</v>
      </c>
      <c r="N119" s="1">
        <v>7</v>
      </c>
      <c r="O119" s="1" t="s">
        <v>73</v>
      </c>
    </row>
    <row r="120" spans="1:15" x14ac:dyDescent="0.25">
      <c r="A120" s="3" t="str">
        <f t="shared" si="7"/>
        <v>Green</v>
      </c>
      <c r="B120" s="3" t="s">
        <v>41</v>
      </c>
      <c r="C120" s="3">
        <v>119</v>
      </c>
      <c r="D120" s="3">
        <v>40</v>
      </c>
      <c r="E120" s="3">
        <v>0</v>
      </c>
      <c r="F120" s="3">
        <v>15</v>
      </c>
      <c r="I120" s="3">
        <f t="shared" si="10"/>
        <v>0</v>
      </c>
      <c r="J120" s="3">
        <f t="shared" si="11"/>
        <v>0.5</v>
      </c>
      <c r="K120" s="3"/>
      <c r="L120" s="15">
        <f t="shared" si="4"/>
        <v>9.6</v>
      </c>
      <c r="N120" s="1">
        <v>7</v>
      </c>
      <c r="O120" s="1" t="s">
        <v>73</v>
      </c>
    </row>
    <row r="121" spans="1:15" x14ac:dyDescent="0.25">
      <c r="A121" s="3" t="str">
        <f t="shared" si="7"/>
        <v>Green</v>
      </c>
      <c r="B121" s="3" t="s">
        <v>41</v>
      </c>
      <c r="C121" s="3">
        <v>120</v>
      </c>
      <c r="D121" s="3">
        <v>50</v>
      </c>
      <c r="E121" s="3">
        <v>0</v>
      </c>
      <c r="F121" s="3">
        <v>15</v>
      </c>
      <c r="I121" s="3">
        <f t="shared" si="10"/>
        <v>0</v>
      </c>
      <c r="J121" s="3">
        <f t="shared" si="11"/>
        <v>0.5</v>
      </c>
      <c r="K121" s="3"/>
      <c r="L121" s="15">
        <f t="shared" si="4"/>
        <v>12</v>
      </c>
      <c r="N121" s="1">
        <v>7</v>
      </c>
      <c r="O121" s="1" t="s">
        <v>73</v>
      </c>
    </row>
    <row r="122" spans="1:15" x14ac:dyDescent="0.25">
      <c r="A122" s="3" t="str">
        <f t="shared" si="7"/>
        <v>Green</v>
      </c>
      <c r="B122" s="3" t="s">
        <v>41</v>
      </c>
      <c r="C122" s="3">
        <v>121</v>
      </c>
      <c r="D122" s="3">
        <v>50</v>
      </c>
      <c r="E122" s="3">
        <v>0</v>
      </c>
      <c r="F122" s="3">
        <v>15</v>
      </c>
      <c r="I122" s="3">
        <f t="shared" si="10"/>
        <v>0</v>
      </c>
      <c r="J122" s="3">
        <f t="shared" si="11"/>
        <v>0.5</v>
      </c>
      <c r="K122" s="3"/>
      <c r="L122" s="15">
        <f t="shared" si="4"/>
        <v>12</v>
      </c>
      <c r="N122" s="1">
        <v>7</v>
      </c>
      <c r="O122" s="1" t="s">
        <v>73</v>
      </c>
    </row>
    <row r="123" spans="1:15" x14ac:dyDescent="0.25">
      <c r="A123" s="3" t="str">
        <f t="shared" si="7"/>
        <v>Green</v>
      </c>
      <c r="B123" s="3" t="s">
        <v>42</v>
      </c>
      <c r="C123" s="5">
        <v>122</v>
      </c>
      <c r="D123" s="3">
        <v>50</v>
      </c>
      <c r="E123" s="3">
        <v>0</v>
      </c>
      <c r="F123" s="3">
        <v>20</v>
      </c>
      <c r="G123" s="3" t="s">
        <v>33</v>
      </c>
      <c r="I123" s="3">
        <f t="shared" si="10"/>
        <v>0</v>
      </c>
      <c r="J123" s="3">
        <f t="shared" si="11"/>
        <v>0.5</v>
      </c>
      <c r="K123" s="3"/>
      <c r="L123" s="15">
        <f t="shared" si="4"/>
        <v>9</v>
      </c>
      <c r="N123" s="1" t="s">
        <v>81</v>
      </c>
      <c r="O123" s="1" t="s">
        <v>73</v>
      </c>
    </row>
    <row r="124" spans="1:15" ht="31.5" x14ac:dyDescent="0.25">
      <c r="A124" s="3" t="str">
        <f t="shared" si="7"/>
        <v>Green</v>
      </c>
      <c r="B124" s="3" t="s">
        <v>42</v>
      </c>
      <c r="C124" s="3">
        <v>123</v>
      </c>
      <c r="D124" s="3">
        <v>50</v>
      </c>
      <c r="E124" s="3">
        <v>0</v>
      </c>
      <c r="F124" s="3">
        <v>20</v>
      </c>
      <c r="G124" s="11" t="s">
        <v>93</v>
      </c>
      <c r="H124" s="3" t="s">
        <v>68</v>
      </c>
      <c r="I124" s="3">
        <f t="shared" si="10"/>
        <v>0</v>
      </c>
      <c r="J124" s="3">
        <f t="shared" si="11"/>
        <v>0.5</v>
      </c>
      <c r="K124" s="3"/>
      <c r="L124" s="15">
        <f t="shared" si="4"/>
        <v>9</v>
      </c>
      <c r="N124" s="1">
        <v>8</v>
      </c>
      <c r="O124" s="1" t="s">
        <v>73</v>
      </c>
    </row>
    <row r="125" spans="1:15" x14ac:dyDescent="0.25">
      <c r="A125" s="3" t="str">
        <f t="shared" si="7"/>
        <v>Green</v>
      </c>
      <c r="B125" s="3" t="s">
        <v>42</v>
      </c>
      <c r="C125" s="3">
        <v>124</v>
      </c>
      <c r="D125" s="3">
        <v>50</v>
      </c>
      <c r="E125" s="3">
        <v>0</v>
      </c>
      <c r="F125" s="3">
        <v>20</v>
      </c>
      <c r="G125" s="3" t="s">
        <v>33</v>
      </c>
      <c r="I125" s="3">
        <f t="shared" si="10"/>
        <v>0</v>
      </c>
      <c r="J125" s="3">
        <f t="shared" si="11"/>
        <v>0.5</v>
      </c>
      <c r="K125" s="3"/>
      <c r="L125" s="15">
        <f t="shared" si="4"/>
        <v>9</v>
      </c>
      <c r="N125" s="1">
        <v>8</v>
      </c>
      <c r="O125" s="1" t="s">
        <v>73</v>
      </c>
    </row>
    <row r="126" spans="1:15" x14ac:dyDescent="0.25">
      <c r="A126" s="3" t="str">
        <f t="shared" si="7"/>
        <v>Green</v>
      </c>
      <c r="B126" s="3" t="s">
        <v>42</v>
      </c>
      <c r="C126" s="3">
        <v>125</v>
      </c>
      <c r="D126" s="3">
        <v>50</v>
      </c>
      <c r="E126" s="3">
        <v>0</v>
      </c>
      <c r="F126" s="3">
        <v>20</v>
      </c>
      <c r="G126" s="3" t="s">
        <v>33</v>
      </c>
      <c r="I126" s="3">
        <f t="shared" si="10"/>
        <v>0</v>
      </c>
      <c r="J126" s="3">
        <f t="shared" si="11"/>
        <v>0.5</v>
      </c>
      <c r="K126" s="3"/>
      <c r="L126" s="15">
        <f t="shared" si="4"/>
        <v>9</v>
      </c>
      <c r="N126" s="1">
        <v>8</v>
      </c>
      <c r="O126" s="1" t="s">
        <v>73</v>
      </c>
    </row>
    <row r="127" spans="1:15" x14ac:dyDescent="0.25">
      <c r="A127" s="3" t="str">
        <f t="shared" si="7"/>
        <v>Green</v>
      </c>
      <c r="B127" s="3" t="s">
        <v>42</v>
      </c>
      <c r="C127" s="5">
        <v>126</v>
      </c>
      <c r="D127" s="3">
        <v>50</v>
      </c>
      <c r="E127" s="3">
        <v>0</v>
      </c>
      <c r="F127" s="3">
        <v>20</v>
      </c>
      <c r="G127" s="3" t="s">
        <v>33</v>
      </c>
      <c r="I127" s="3">
        <f t="shared" si="10"/>
        <v>0</v>
      </c>
      <c r="J127" s="3">
        <f t="shared" si="11"/>
        <v>0.5</v>
      </c>
      <c r="K127" s="3"/>
      <c r="L127" s="15">
        <f t="shared" si="4"/>
        <v>9</v>
      </c>
      <c r="N127" s="1">
        <v>8</v>
      </c>
      <c r="O127" s="1" t="s">
        <v>73</v>
      </c>
    </row>
    <row r="128" spans="1:15" x14ac:dyDescent="0.25">
      <c r="A128" s="3" t="str">
        <f t="shared" si="7"/>
        <v>Green</v>
      </c>
      <c r="B128" s="3" t="s">
        <v>42</v>
      </c>
      <c r="C128" s="3">
        <v>127</v>
      </c>
      <c r="D128" s="3">
        <v>50</v>
      </c>
      <c r="E128" s="3">
        <v>0</v>
      </c>
      <c r="F128" s="3">
        <v>20</v>
      </c>
      <c r="G128" s="3" t="s">
        <v>33</v>
      </c>
      <c r="I128" s="3">
        <f t="shared" si="10"/>
        <v>0</v>
      </c>
      <c r="J128" s="3">
        <f t="shared" si="11"/>
        <v>0.5</v>
      </c>
      <c r="K128" s="3"/>
      <c r="L128" s="15">
        <f t="shared" si="4"/>
        <v>9</v>
      </c>
      <c r="N128" s="1">
        <v>8</v>
      </c>
      <c r="O128" s="1" t="s">
        <v>73</v>
      </c>
    </row>
    <row r="129" spans="1:15" x14ac:dyDescent="0.25">
      <c r="A129" s="3" t="str">
        <f t="shared" si="7"/>
        <v>Green</v>
      </c>
      <c r="B129" s="3" t="s">
        <v>42</v>
      </c>
      <c r="C129" s="3">
        <v>128</v>
      </c>
      <c r="D129" s="3">
        <v>50</v>
      </c>
      <c r="E129" s="3">
        <v>0</v>
      </c>
      <c r="F129" s="3">
        <v>20</v>
      </c>
      <c r="G129" s="3" t="s">
        <v>33</v>
      </c>
      <c r="I129" s="3">
        <f t="shared" si="10"/>
        <v>0</v>
      </c>
      <c r="J129" s="3">
        <f t="shared" si="11"/>
        <v>0.5</v>
      </c>
      <c r="K129" s="3"/>
      <c r="L129" s="15">
        <f t="shared" si="4"/>
        <v>9</v>
      </c>
      <c r="N129" s="1">
        <v>8</v>
      </c>
      <c r="O129" s="1" t="s">
        <v>73</v>
      </c>
    </row>
    <row r="130" spans="1:15" x14ac:dyDescent="0.25">
      <c r="A130" s="3" t="str">
        <f t="shared" si="7"/>
        <v>Green</v>
      </c>
      <c r="B130" s="3" t="s">
        <v>42</v>
      </c>
      <c r="C130" s="3">
        <v>129</v>
      </c>
      <c r="D130" s="3">
        <v>50</v>
      </c>
      <c r="E130" s="3">
        <v>0</v>
      </c>
      <c r="F130" s="3">
        <v>20</v>
      </c>
      <c r="G130" s="3" t="s">
        <v>33</v>
      </c>
      <c r="I130" s="3">
        <f t="shared" si="10"/>
        <v>0</v>
      </c>
      <c r="J130" s="3">
        <f t="shared" si="11"/>
        <v>0.5</v>
      </c>
      <c r="K130" s="3"/>
      <c r="L130" s="15">
        <f t="shared" ref="L130:L150" si="12">D130*(1/(F130*1000/(60*60)))</f>
        <v>9</v>
      </c>
      <c r="N130" s="1">
        <v>8</v>
      </c>
      <c r="O130" s="1" t="s">
        <v>73</v>
      </c>
    </row>
    <row r="131" spans="1:15" x14ac:dyDescent="0.25">
      <c r="A131" s="3" t="str">
        <f t="shared" si="7"/>
        <v>Green</v>
      </c>
      <c r="B131" s="3" t="s">
        <v>42</v>
      </c>
      <c r="C131" s="5">
        <v>130</v>
      </c>
      <c r="D131" s="3">
        <v>50</v>
      </c>
      <c r="E131" s="3">
        <v>0</v>
      </c>
      <c r="F131" s="3">
        <v>20</v>
      </c>
      <c r="G131" s="3" t="s">
        <v>33</v>
      </c>
      <c r="I131" s="3">
        <f t="shared" si="10"/>
        <v>0</v>
      </c>
      <c r="J131" s="3">
        <f t="shared" si="11"/>
        <v>0.5</v>
      </c>
      <c r="K131" s="3"/>
      <c r="L131" s="15">
        <f t="shared" si="12"/>
        <v>9</v>
      </c>
      <c r="N131" s="1">
        <v>8</v>
      </c>
      <c r="O131" s="1" t="s">
        <v>73</v>
      </c>
    </row>
    <row r="132" spans="1:15" x14ac:dyDescent="0.25">
      <c r="A132" s="3" t="str">
        <f t="shared" si="7"/>
        <v>Green</v>
      </c>
      <c r="B132" s="3" t="s">
        <v>42</v>
      </c>
      <c r="C132" s="3">
        <v>131</v>
      </c>
      <c r="D132" s="3">
        <v>50</v>
      </c>
      <c r="E132" s="3">
        <v>0</v>
      </c>
      <c r="F132" s="3">
        <v>20</v>
      </c>
      <c r="G132" s="3" t="s">
        <v>33</v>
      </c>
      <c r="I132" s="3">
        <f t="shared" si="10"/>
        <v>0</v>
      </c>
      <c r="J132" s="3">
        <f t="shared" si="11"/>
        <v>0.5</v>
      </c>
      <c r="K132" s="3"/>
      <c r="L132" s="15">
        <f t="shared" si="12"/>
        <v>9</v>
      </c>
      <c r="N132" s="1">
        <v>8</v>
      </c>
      <c r="O132" s="1" t="s">
        <v>73</v>
      </c>
    </row>
    <row r="133" spans="1:15" ht="31.5" x14ac:dyDescent="0.25">
      <c r="A133" s="3" t="str">
        <f t="shared" si="7"/>
        <v>Green</v>
      </c>
      <c r="B133" s="3" t="s">
        <v>42</v>
      </c>
      <c r="C133" s="3">
        <v>132</v>
      </c>
      <c r="D133" s="3">
        <v>50</v>
      </c>
      <c r="E133" s="3">
        <v>0</v>
      </c>
      <c r="F133" s="3">
        <v>20</v>
      </c>
      <c r="G133" s="11" t="str">
        <f>G49</f>
        <v>STATION; INGLEWOOD; UNDERGROUND</v>
      </c>
      <c r="H133" s="3" t="s">
        <v>66</v>
      </c>
      <c r="I133" s="3">
        <f t="shared" si="10"/>
        <v>0</v>
      </c>
      <c r="J133" s="3">
        <f t="shared" si="11"/>
        <v>0.5</v>
      </c>
      <c r="K133" s="3"/>
      <c r="L133" s="15">
        <f t="shared" si="12"/>
        <v>9</v>
      </c>
      <c r="N133" s="1">
        <v>8</v>
      </c>
      <c r="O133" s="1" t="s">
        <v>73</v>
      </c>
    </row>
    <row r="134" spans="1:15" x14ac:dyDescent="0.25">
      <c r="A134" s="3" t="str">
        <f t="shared" si="7"/>
        <v>Green</v>
      </c>
      <c r="B134" s="3" t="s">
        <v>42</v>
      </c>
      <c r="C134" s="3">
        <v>133</v>
      </c>
      <c r="D134" s="3">
        <v>50</v>
      </c>
      <c r="E134" s="3">
        <v>0</v>
      </c>
      <c r="F134" s="3">
        <v>20</v>
      </c>
      <c r="G134" s="3" t="s">
        <v>33</v>
      </c>
      <c r="I134" s="3">
        <f t="shared" si="10"/>
        <v>0</v>
      </c>
      <c r="J134" s="3">
        <f t="shared" si="11"/>
        <v>0.5</v>
      </c>
      <c r="K134" s="3"/>
      <c r="L134" s="15">
        <f t="shared" si="12"/>
        <v>9</v>
      </c>
      <c r="N134" s="1">
        <v>8</v>
      </c>
      <c r="O134" s="1" t="s">
        <v>73</v>
      </c>
    </row>
    <row r="135" spans="1:15" x14ac:dyDescent="0.25">
      <c r="A135" s="3" t="str">
        <f t="shared" ref="A135:A151" si="13">A134</f>
        <v>Green</v>
      </c>
      <c r="B135" s="3" t="s">
        <v>42</v>
      </c>
      <c r="C135" s="5">
        <v>134</v>
      </c>
      <c r="D135" s="3">
        <v>50</v>
      </c>
      <c r="E135" s="3">
        <v>0</v>
      </c>
      <c r="F135" s="3">
        <v>20</v>
      </c>
      <c r="G135" s="3" t="s">
        <v>33</v>
      </c>
      <c r="I135" s="3">
        <f t="shared" si="10"/>
        <v>0</v>
      </c>
      <c r="J135" s="3">
        <f t="shared" si="11"/>
        <v>0.5</v>
      </c>
      <c r="K135" s="3"/>
      <c r="L135" s="15">
        <f t="shared" si="12"/>
        <v>9</v>
      </c>
      <c r="N135" s="1">
        <v>8</v>
      </c>
      <c r="O135" s="1" t="s">
        <v>73</v>
      </c>
    </row>
    <row r="136" spans="1:15" x14ac:dyDescent="0.25">
      <c r="A136" s="3" t="str">
        <f t="shared" si="13"/>
        <v>Green</v>
      </c>
      <c r="B136" s="3" t="s">
        <v>42</v>
      </c>
      <c r="C136" s="3">
        <v>135</v>
      </c>
      <c r="D136" s="3">
        <v>50</v>
      </c>
      <c r="E136" s="3">
        <v>0</v>
      </c>
      <c r="F136" s="3">
        <v>20</v>
      </c>
      <c r="G136" s="3" t="s">
        <v>33</v>
      </c>
      <c r="I136" s="3">
        <f t="shared" si="10"/>
        <v>0</v>
      </c>
      <c r="J136" s="3">
        <f t="shared" si="11"/>
        <v>0.5</v>
      </c>
      <c r="K136" s="3"/>
      <c r="L136" s="15">
        <f t="shared" si="12"/>
        <v>9</v>
      </c>
      <c r="N136" s="1">
        <v>8</v>
      </c>
      <c r="O136" s="1" t="s">
        <v>73</v>
      </c>
    </row>
    <row r="137" spans="1:15" x14ac:dyDescent="0.25">
      <c r="A137" s="3" t="str">
        <f t="shared" si="13"/>
        <v>Green</v>
      </c>
      <c r="B137" s="3" t="s">
        <v>42</v>
      </c>
      <c r="C137" s="3">
        <v>136</v>
      </c>
      <c r="D137" s="3">
        <v>50</v>
      </c>
      <c r="E137" s="3">
        <v>0</v>
      </c>
      <c r="F137" s="3">
        <v>20</v>
      </c>
      <c r="G137" s="3" t="s">
        <v>33</v>
      </c>
      <c r="I137" s="3">
        <f t="shared" si="10"/>
        <v>0</v>
      </c>
      <c r="J137" s="3">
        <f t="shared" si="11"/>
        <v>0.5</v>
      </c>
      <c r="K137" s="3"/>
      <c r="L137" s="15">
        <f t="shared" si="12"/>
        <v>9</v>
      </c>
      <c r="N137" s="1">
        <v>8</v>
      </c>
      <c r="O137" s="1" t="s">
        <v>73</v>
      </c>
    </row>
    <row r="138" spans="1:15" x14ac:dyDescent="0.25">
      <c r="A138" s="3" t="str">
        <f t="shared" si="13"/>
        <v>Green</v>
      </c>
      <c r="B138" s="3" t="s">
        <v>42</v>
      </c>
      <c r="C138" s="3">
        <v>137</v>
      </c>
      <c r="D138" s="3">
        <v>50</v>
      </c>
      <c r="E138" s="3">
        <v>0</v>
      </c>
      <c r="F138" s="3">
        <v>20</v>
      </c>
      <c r="G138" s="3" t="s">
        <v>33</v>
      </c>
      <c r="I138" s="3">
        <f t="shared" si="10"/>
        <v>0</v>
      </c>
      <c r="J138" s="3">
        <f t="shared" si="11"/>
        <v>0.5</v>
      </c>
      <c r="K138" s="3"/>
      <c r="L138" s="15">
        <f t="shared" si="12"/>
        <v>9</v>
      </c>
      <c r="N138" s="1">
        <v>8</v>
      </c>
      <c r="O138" s="1" t="s">
        <v>73</v>
      </c>
    </row>
    <row r="139" spans="1:15" x14ac:dyDescent="0.25">
      <c r="A139" s="3" t="str">
        <f t="shared" si="13"/>
        <v>Green</v>
      </c>
      <c r="B139" s="3" t="s">
        <v>42</v>
      </c>
      <c r="C139" s="5">
        <v>138</v>
      </c>
      <c r="D139" s="3">
        <v>50</v>
      </c>
      <c r="E139" s="3">
        <v>0</v>
      </c>
      <c r="F139" s="3">
        <v>20</v>
      </c>
      <c r="G139" s="3" t="s">
        <v>33</v>
      </c>
      <c r="I139" s="3">
        <f t="shared" si="10"/>
        <v>0</v>
      </c>
      <c r="J139" s="3">
        <f t="shared" si="11"/>
        <v>0.5</v>
      </c>
      <c r="K139" s="3"/>
      <c r="L139" s="15">
        <f t="shared" si="12"/>
        <v>9</v>
      </c>
      <c r="N139" s="1">
        <v>8</v>
      </c>
      <c r="O139" s="1" t="s">
        <v>73</v>
      </c>
    </row>
    <row r="140" spans="1:15" x14ac:dyDescent="0.25">
      <c r="A140" s="3" t="str">
        <f t="shared" si="13"/>
        <v>Green</v>
      </c>
      <c r="B140" s="3" t="s">
        <v>42</v>
      </c>
      <c r="C140" s="3">
        <v>139</v>
      </c>
      <c r="D140" s="3">
        <v>50</v>
      </c>
      <c r="E140" s="3">
        <v>0</v>
      </c>
      <c r="F140" s="3">
        <v>20</v>
      </c>
      <c r="G140" s="3" t="s">
        <v>33</v>
      </c>
      <c r="I140" s="3">
        <f t="shared" si="10"/>
        <v>0</v>
      </c>
      <c r="J140" s="3">
        <f t="shared" si="11"/>
        <v>0.5</v>
      </c>
      <c r="K140" s="3"/>
      <c r="L140" s="15">
        <f t="shared" si="12"/>
        <v>9</v>
      </c>
      <c r="N140" s="1">
        <v>8</v>
      </c>
      <c r="O140" s="1" t="s">
        <v>73</v>
      </c>
    </row>
    <row r="141" spans="1:15" x14ac:dyDescent="0.25">
      <c r="A141" s="3" t="str">
        <f t="shared" si="13"/>
        <v>Green</v>
      </c>
      <c r="B141" s="3" t="s">
        <v>42</v>
      </c>
      <c r="C141" s="3">
        <v>140</v>
      </c>
      <c r="D141" s="3">
        <v>50</v>
      </c>
      <c r="E141" s="3">
        <v>0</v>
      </c>
      <c r="F141" s="3">
        <v>20</v>
      </c>
      <c r="G141" s="3" t="s">
        <v>33</v>
      </c>
      <c r="I141" s="3">
        <f t="shared" si="10"/>
        <v>0</v>
      </c>
      <c r="J141" s="3">
        <f t="shared" si="11"/>
        <v>0.5</v>
      </c>
      <c r="K141" s="3"/>
      <c r="L141" s="15">
        <f t="shared" si="12"/>
        <v>9</v>
      </c>
      <c r="N141" s="1">
        <v>8</v>
      </c>
      <c r="O141" s="1" t="s">
        <v>73</v>
      </c>
    </row>
    <row r="142" spans="1:15" ht="31.5" x14ac:dyDescent="0.25">
      <c r="A142" s="3" t="str">
        <f t="shared" si="13"/>
        <v>Green</v>
      </c>
      <c r="B142" s="3" t="s">
        <v>42</v>
      </c>
      <c r="C142" s="3">
        <v>141</v>
      </c>
      <c r="D142" s="3">
        <v>50</v>
      </c>
      <c r="E142" s="3">
        <v>0</v>
      </c>
      <c r="F142" s="3">
        <v>20</v>
      </c>
      <c r="G142" s="11" t="str">
        <f>G40</f>
        <v>STATION; CENTRAL; UNDERDROUND</v>
      </c>
      <c r="H142" s="3" t="s">
        <v>68</v>
      </c>
      <c r="I142" s="3">
        <f t="shared" si="10"/>
        <v>0</v>
      </c>
      <c r="J142" s="3">
        <f t="shared" si="11"/>
        <v>0.5</v>
      </c>
      <c r="K142" s="3"/>
      <c r="L142" s="15">
        <f t="shared" si="12"/>
        <v>9</v>
      </c>
      <c r="N142" s="1">
        <v>8</v>
      </c>
      <c r="O142" s="1" t="s">
        <v>73</v>
      </c>
    </row>
    <row r="143" spans="1:15" x14ac:dyDescent="0.25">
      <c r="A143" s="3" t="str">
        <f t="shared" si="13"/>
        <v>Green</v>
      </c>
      <c r="B143" s="3" t="s">
        <v>42</v>
      </c>
      <c r="C143" s="5">
        <v>142</v>
      </c>
      <c r="D143" s="3">
        <v>50</v>
      </c>
      <c r="E143" s="3">
        <v>0</v>
      </c>
      <c r="F143" s="3">
        <v>20</v>
      </c>
      <c r="G143" s="3" t="s">
        <v>33</v>
      </c>
      <c r="I143" s="3">
        <f t="shared" si="10"/>
        <v>0</v>
      </c>
      <c r="J143" s="3">
        <f t="shared" si="11"/>
        <v>0.5</v>
      </c>
      <c r="K143" s="3"/>
      <c r="L143" s="15">
        <f t="shared" si="12"/>
        <v>9</v>
      </c>
      <c r="N143" s="1">
        <v>8</v>
      </c>
      <c r="O143" s="1" t="s">
        <v>73</v>
      </c>
    </row>
    <row r="144" spans="1:15" x14ac:dyDescent="0.25">
      <c r="A144" s="3" t="str">
        <f t="shared" si="13"/>
        <v>Green</v>
      </c>
      <c r="B144" s="3" t="s">
        <v>42</v>
      </c>
      <c r="C144" s="3">
        <v>143</v>
      </c>
      <c r="D144" s="3">
        <v>50</v>
      </c>
      <c r="E144" s="3">
        <v>0</v>
      </c>
      <c r="F144" s="3">
        <v>20</v>
      </c>
      <c r="G144" s="3" t="s">
        <v>33</v>
      </c>
      <c r="I144" s="3">
        <f t="shared" si="10"/>
        <v>0</v>
      </c>
      <c r="J144" s="3">
        <f t="shared" si="11"/>
        <v>0.5</v>
      </c>
      <c r="K144" s="3"/>
      <c r="L144" s="15">
        <f t="shared" si="12"/>
        <v>9</v>
      </c>
      <c r="N144" s="1">
        <v>8</v>
      </c>
      <c r="O144" s="1" t="s">
        <v>73</v>
      </c>
    </row>
    <row r="145" spans="1:15" x14ac:dyDescent="0.25">
      <c r="A145" s="3" t="str">
        <f t="shared" si="13"/>
        <v>Green</v>
      </c>
      <c r="B145" s="3" t="s">
        <v>43</v>
      </c>
      <c r="C145" s="3">
        <v>144</v>
      </c>
      <c r="D145" s="3">
        <v>50</v>
      </c>
      <c r="E145" s="3">
        <v>0</v>
      </c>
      <c r="F145" s="3">
        <v>20</v>
      </c>
      <c r="I145" s="3">
        <f t="shared" si="10"/>
        <v>0</v>
      </c>
      <c r="J145" s="3">
        <f t="shared" si="11"/>
        <v>0.5</v>
      </c>
      <c r="K145" s="3"/>
      <c r="L145" s="15">
        <f t="shared" si="12"/>
        <v>9</v>
      </c>
      <c r="N145" s="1" t="s">
        <v>82</v>
      </c>
      <c r="O145" s="1" t="s">
        <v>73</v>
      </c>
    </row>
    <row r="146" spans="1:15" x14ac:dyDescent="0.25">
      <c r="A146" s="3" t="str">
        <f t="shared" si="13"/>
        <v>Green</v>
      </c>
      <c r="B146" s="3" t="s">
        <v>43</v>
      </c>
      <c r="C146" s="3">
        <v>145</v>
      </c>
      <c r="D146" s="3">
        <v>50</v>
      </c>
      <c r="E146" s="3">
        <v>0</v>
      </c>
      <c r="F146" s="3">
        <v>20</v>
      </c>
      <c r="I146" s="3">
        <f t="shared" si="10"/>
        <v>0</v>
      </c>
      <c r="J146" s="3">
        <f t="shared" si="11"/>
        <v>0.5</v>
      </c>
      <c r="K146" s="3"/>
      <c r="L146" s="15">
        <f t="shared" si="12"/>
        <v>9</v>
      </c>
      <c r="N146" s="1">
        <v>9</v>
      </c>
      <c r="O146" s="1" t="s">
        <v>73</v>
      </c>
    </row>
    <row r="147" spans="1:15" x14ac:dyDescent="0.25">
      <c r="A147" s="3" t="str">
        <f t="shared" si="13"/>
        <v>Green</v>
      </c>
      <c r="B147" s="3" t="s">
        <v>43</v>
      </c>
      <c r="C147" s="5">
        <v>146</v>
      </c>
      <c r="D147" s="3">
        <v>50</v>
      </c>
      <c r="E147" s="3">
        <v>0</v>
      </c>
      <c r="F147" s="3">
        <v>20</v>
      </c>
      <c r="I147" s="3">
        <f t="shared" si="10"/>
        <v>0</v>
      </c>
      <c r="J147" s="3">
        <f t="shared" si="11"/>
        <v>0.5</v>
      </c>
      <c r="K147" s="3"/>
      <c r="L147" s="15">
        <f t="shared" si="12"/>
        <v>9</v>
      </c>
      <c r="N147" s="1">
        <v>9</v>
      </c>
      <c r="O147" s="1" t="s">
        <v>73</v>
      </c>
    </row>
    <row r="148" spans="1:15" x14ac:dyDescent="0.25">
      <c r="A148" s="3" t="str">
        <f t="shared" si="13"/>
        <v>Green</v>
      </c>
      <c r="B148" s="3" t="s">
        <v>44</v>
      </c>
      <c r="C148" s="3">
        <v>147</v>
      </c>
      <c r="D148" s="3">
        <v>50</v>
      </c>
      <c r="E148" s="3">
        <v>0</v>
      </c>
      <c r="F148" s="3">
        <v>20</v>
      </c>
      <c r="I148" s="3">
        <f t="shared" si="10"/>
        <v>0</v>
      </c>
      <c r="J148" s="3">
        <f t="shared" si="11"/>
        <v>0.5</v>
      </c>
      <c r="K148" s="3"/>
      <c r="L148" s="15">
        <f t="shared" si="12"/>
        <v>9</v>
      </c>
      <c r="N148" s="1">
        <v>9</v>
      </c>
      <c r="O148" s="1" t="s">
        <v>73</v>
      </c>
    </row>
    <row r="149" spans="1:15" x14ac:dyDescent="0.25">
      <c r="A149" s="3" t="str">
        <f t="shared" si="13"/>
        <v>Green</v>
      </c>
      <c r="B149" s="3" t="s">
        <v>44</v>
      </c>
      <c r="C149" s="3">
        <v>148</v>
      </c>
      <c r="D149" s="3">
        <f>40+144</f>
        <v>184</v>
      </c>
      <c r="E149" s="3">
        <v>0</v>
      </c>
      <c r="F149" s="3">
        <v>20</v>
      </c>
      <c r="I149" s="3">
        <f t="shared" si="10"/>
        <v>0</v>
      </c>
      <c r="J149" s="3">
        <f t="shared" si="11"/>
        <v>0.5</v>
      </c>
      <c r="K149" s="3"/>
      <c r="L149" s="15">
        <f t="shared" si="12"/>
        <v>33.119999999999997</v>
      </c>
      <c r="N149" s="1">
        <v>9</v>
      </c>
      <c r="O149" s="1" t="s">
        <v>73</v>
      </c>
    </row>
    <row r="150" spans="1:15" x14ac:dyDescent="0.25">
      <c r="A150" s="3" t="str">
        <f t="shared" si="13"/>
        <v>Green</v>
      </c>
      <c r="B150" s="3" t="s">
        <v>44</v>
      </c>
      <c r="C150" s="3">
        <v>149</v>
      </c>
      <c r="D150" s="3">
        <v>40</v>
      </c>
      <c r="E150" s="3">
        <v>0</v>
      </c>
      <c r="F150" s="3">
        <v>20</v>
      </c>
      <c r="I150" s="3">
        <f t="shared" si="10"/>
        <v>0</v>
      </c>
      <c r="J150" s="3">
        <f t="shared" si="11"/>
        <v>0.5</v>
      </c>
      <c r="K150" s="3"/>
      <c r="L150" s="15">
        <f t="shared" si="12"/>
        <v>7.1999999999999993</v>
      </c>
      <c r="N150" s="1">
        <v>9</v>
      </c>
      <c r="O150" s="1" t="s">
        <v>73</v>
      </c>
    </row>
    <row r="151" spans="1:15" x14ac:dyDescent="0.25">
      <c r="A151" s="3" t="str">
        <f t="shared" si="13"/>
        <v>Green</v>
      </c>
      <c r="B151" s="3" t="s">
        <v>45</v>
      </c>
      <c r="C151" s="5">
        <v>150</v>
      </c>
      <c r="D151" s="3">
        <v>35</v>
      </c>
      <c r="E151" s="3">
        <v>0</v>
      </c>
      <c r="F151" s="3">
        <v>20</v>
      </c>
      <c r="I151" s="3">
        <f t="shared" si="10"/>
        <v>0</v>
      </c>
      <c r="J151" s="3">
        <f t="shared" si="11"/>
        <v>0.5</v>
      </c>
      <c r="K151" s="3"/>
      <c r="L151" s="15">
        <f>D151*(1/(F151*1000/(60*60)))</f>
        <v>6.3</v>
      </c>
      <c r="N151" s="1" t="s">
        <v>89</v>
      </c>
      <c r="O151" s="1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0"/>
  <sheetViews>
    <sheetView topLeftCell="A6" zoomScale="80" zoomScaleNormal="80" workbookViewId="0">
      <selection activeCell="K51" sqref="K51"/>
    </sheetView>
  </sheetViews>
  <sheetFormatPr defaultRowHeight="15" x14ac:dyDescent="0.25"/>
  <sheetData>
    <row r="1" spans="1:10" ht="15.75" x14ac:dyDescent="0.25">
      <c r="A1" s="19" t="s">
        <v>17</v>
      </c>
      <c r="B1" s="19"/>
      <c r="C1" s="19"/>
      <c r="D1" s="19"/>
      <c r="E1" s="19" t="s">
        <v>18</v>
      </c>
      <c r="F1" s="19"/>
      <c r="G1" s="19"/>
      <c r="H1" s="19"/>
      <c r="I1" s="19"/>
      <c r="J1" s="19"/>
    </row>
    <row r="2" spans="1:10" ht="30" customHeight="1" x14ac:dyDescent="0.25">
      <c r="A2" s="18" t="s">
        <v>16</v>
      </c>
      <c r="B2" s="18"/>
      <c r="C2" s="18"/>
      <c r="D2" s="18"/>
      <c r="E2" s="18"/>
      <c r="F2" s="18"/>
      <c r="G2" s="18"/>
      <c r="H2" s="18"/>
      <c r="I2" s="18"/>
      <c r="J2" s="18"/>
    </row>
    <row r="8" spans="1:10" ht="15.75" x14ac:dyDescent="0.25">
      <c r="E8" s="10"/>
    </row>
    <row r="9" spans="1:10" ht="15.75" x14ac:dyDescent="0.25">
      <c r="E9" s="10"/>
    </row>
    <row r="19" spans="11:11" ht="15.75" x14ac:dyDescent="0.25">
      <c r="K19" s="10"/>
    </row>
    <row r="20" spans="11:11" ht="15.75" x14ac:dyDescent="0.25">
      <c r="K20" s="10"/>
    </row>
  </sheetData>
  <mergeCells count="3">
    <mergeCell ref="A2:J2"/>
    <mergeCell ref="A1:D1"/>
    <mergeCell ref="E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5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C7" zoomScale="87" zoomScaleNormal="16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Information</vt:lpstr>
      <vt:lpstr>Blue Line</vt:lpstr>
      <vt:lpstr>Red Line!</vt:lpstr>
      <vt:lpstr>Green Line!</vt:lpstr>
      <vt:lpstr>Track Layout</vt:lpstr>
      <vt:lpstr>Vehicle Data 1</vt:lpstr>
      <vt:lpstr>Vehicle Data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Joseph A Profeta III</dc:creator>
  <cp:lastModifiedBy>Dylan Himes</cp:lastModifiedBy>
  <cp:lastPrinted>2018-04-11T03:08:29Z</cp:lastPrinted>
  <dcterms:created xsi:type="dcterms:W3CDTF">2012-03-17T20:34:01Z</dcterms:created>
  <dcterms:modified xsi:type="dcterms:W3CDTF">2022-12-11T03:07:29Z</dcterms:modified>
</cp:coreProperties>
</file>