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9525" activeTab="1"/>
  </bookViews>
  <sheets>
    <sheet name="Sheet1" sheetId="1" r:id="rId1"/>
    <sheet name="Sheet2" sheetId="2" r:id="rId2"/>
    <sheet name="Sheet3" sheetId="3" r:id="rId3"/>
  </sheets>
  <definedNames>
    <definedName name="ExternalData_1" localSheetId="0">Sheet1!$A$1:$F$15</definedName>
    <definedName name="ExternalData_1" localSheetId="1">Sheet2!$A$1:$B$12</definedName>
  </definedNames>
  <calcPr calcId="145621"/>
</workbook>
</file>

<file path=xl/calcChain.xml><?xml version="1.0" encoding="utf-8"?>
<calcChain xmlns="http://schemas.openxmlformats.org/spreadsheetml/2006/main">
  <c r="F12" i="2" l="1"/>
  <c r="G10" i="2" s="1"/>
  <c r="H12" i="2"/>
  <c r="I11" i="2" s="1"/>
  <c r="J12" i="2"/>
  <c r="K10" i="2" s="1"/>
  <c r="B12" i="2"/>
  <c r="C11" i="2" s="1"/>
  <c r="D12" i="2"/>
  <c r="E11" i="2" s="1"/>
  <c r="E4" i="2" l="1"/>
  <c r="E6" i="2"/>
  <c r="E8" i="2"/>
  <c r="E10" i="2"/>
  <c r="G3" i="2"/>
  <c r="G5" i="2"/>
  <c r="G7" i="2"/>
  <c r="G9" i="2"/>
  <c r="G11" i="2"/>
  <c r="I4" i="2"/>
  <c r="I6" i="2"/>
  <c r="I8" i="2"/>
  <c r="I10" i="2"/>
  <c r="K3" i="2"/>
  <c r="K5" i="2"/>
  <c r="K7" i="2"/>
  <c r="K9" i="2"/>
  <c r="K11" i="2"/>
  <c r="C4" i="2"/>
  <c r="C6" i="2"/>
  <c r="C8" i="2"/>
  <c r="C10" i="2"/>
  <c r="E3" i="2"/>
  <c r="E5" i="2"/>
  <c r="E7" i="2"/>
  <c r="E9" i="2"/>
  <c r="G4" i="2"/>
  <c r="G6" i="2"/>
  <c r="G8" i="2"/>
  <c r="I3" i="2"/>
  <c r="I5" i="2"/>
  <c r="I7" i="2"/>
  <c r="I9" i="2"/>
  <c r="K4" i="2"/>
  <c r="K6" i="2"/>
  <c r="K8" i="2"/>
  <c r="C3" i="2"/>
  <c r="C5" i="2"/>
  <c r="C7" i="2"/>
  <c r="C9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file://C:\Users\katzdav\AppData\Local\Temp\SAS Temporary Files\_TD1852_PHGX745GY5VVD1_\sashtml.htm#IDX25" htmlTables="1">
      <tables count="1">
        <x v="607"/>
      </tables>
    </webPr>
  </connection>
  <connection id="2" name="Connection1" type="4" refreshedVersion="4" background="1" saveData="1">
    <webPr sourceData="1" parsePre="1" consecutive="1" xl2000="1" url="file://C:\Users\katzdav\AppData\Local\Temp\SAS Temporary Files\_TD1852_PHGX745GY5VVD1_\sashtml.htm#IDX25" htmlTables="1">
      <tables count="1">
        <x v="607"/>
      </tables>
    </webPr>
  </connection>
</connections>
</file>

<file path=xl/sharedStrings.xml><?xml version="1.0" encoding="utf-8"?>
<sst xmlns="http://schemas.openxmlformats.org/spreadsheetml/2006/main" count="37" uniqueCount="17">
  <si>
    <t>Table of testingreason by yeardx</t>
  </si>
  <si>
    <t>testingreason(testingreason)</t>
  </si>
  <si>
    <t>yeardx</t>
  </si>
  <si>
    <t>Total</t>
  </si>
  <si>
    <t>.</t>
  </si>
  <si>
    <t>partner contacted re: new HIV dx</t>
  </si>
  <si>
    <t>health dept contacted re: HIV exposure</t>
  </si>
  <si>
    <t>partner contacted re: STD exposure</t>
  </si>
  <si>
    <t>health dept contacted re: STD exposure</t>
  </si>
  <si>
    <t>HIV seroconversion sx</t>
  </si>
  <si>
    <t>STD sx</t>
  </si>
  <si>
    <t>regular testing</t>
  </si>
  <si>
    <t>HIV+ partner, not recently diagnosed</t>
  </si>
  <si>
    <t>other</t>
  </si>
  <si>
    <t>refused</t>
  </si>
  <si>
    <t>%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</si>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</sst>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growShrinkType="overwriteClea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4" sqref="G4:K4"/>
    </sheetView>
  </sheetViews>
  <sheetFormatPr defaultRowHeight="15" x14ac:dyDescent="0.25"/>
  <cols>
    <col min="1" max="1" width="36.5703125" bestFit="1" customWidth="1"/>
    <col min="2" max="2" width="7" bestFit="1" customWidth="1"/>
    <col min="3" max="5" width="5" bestFit="1" customWidth="1"/>
    <col min="6" max="6" width="5.425781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</row>
    <row r="3" spans="1:6" x14ac:dyDescent="0.25">
      <c r="B3">
        <v>2010</v>
      </c>
      <c r="C3">
        <v>2011</v>
      </c>
      <c r="D3">
        <v>2012</v>
      </c>
      <c r="E3">
        <v>2013</v>
      </c>
      <c r="F3" t="s">
        <v>3</v>
      </c>
    </row>
    <row r="4" spans="1:6" x14ac:dyDescent="0.25">
      <c r="A4" t="s">
        <v>4</v>
      </c>
      <c r="B4">
        <v>128</v>
      </c>
      <c r="C4">
        <v>118</v>
      </c>
      <c r="D4">
        <v>131</v>
      </c>
      <c r="E4">
        <v>150</v>
      </c>
      <c r="F4">
        <v>527</v>
      </c>
    </row>
    <row r="5" spans="1:6" x14ac:dyDescent="0.25">
      <c r="A5" t="s">
        <v>5</v>
      </c>
      <c r="B5">
        <v>14</v>
      </c>
      <c r="C5">
        <v>19</v>
      </c>
      <c r="D5">
        <v>12</v>
      </c>
      <c r="E5">
        <v>14</v>
      </c>
      <c r="F5">
        <v>59</v>
      </c>
    </row>
    <row r="6" spans="1:6" x14ac:dyDescent="0.25">
      <c r="A6" t="s">
        <v>6</v>
      </c>
      <c r="B6">
        <v>1</v>
      </c>
      <c r="C6">
        <v>0</v>
      </c>
      <c r="D6">
        <v>3</v>
      </c>
      <c r="E6">
        <v>0</v>
      </c>
      <c r="F6">
        <v>4</v>
      </c>
    </row>
    <row r="7" spans="1:6" x14ac:dyDescent="0.25">
      <c r="A7" t="s">
        <v>7</v>
      </c>
      <c r="B7">
        <v>6</v>
      </c>
      <c r="C7">
        <v>9</v>
      </c>
      <c r="D7">
        <v>8</v>
      </c>
      <c r="E7">
        <v>7</v>
      </c>
      <c r="F7">
        <v>30</v>
      </c>
    </row>
    <row r="8" spans="1:6" x14ac:dyDescent="0.25">
      <c r="A8" t="s">
        <v>8</v>
      </c>
      <c r="B8">
        <v>1</v>
      </c>
      <c r="C8">
        <v>3</v>
      </c>
      <c r="D8">
        <v>3</v>
      </c>
      <c r="E8">
        <v>2</v>
      </c>
      <c r="F8">
        <v>9</v>
      </c>
    </row>
    <row r="9" spans="1:6" x14ac:dyDescent="0.25">
      <c r="A9" t="s">
        <v>9</v>
      </c>
      <c r="B9">
        <v>29</v>
      </c>
      <c r="C9">
        <v>23</v>
      </c>
      <c r="D9">
        <v>21</v>
      </c>
      <c r="E9">
        <v>17</v>
      </c>
      <c r="F9">
        <v>90</v>
      </c>
    </row>
    <row r="10" spans="1:6" x14ac:dyDescent="0.25">
      <c r="A10" t="s">
        <v>10</v>
      </c>
      <c r="B10">
        <v>22</v>
      </c>
      <c r="C10">
        <v>23</v>
      </c>
      <c r="D10">
        <v>21</v>
      </c>
      <c r="E10">
        <v>11</v>
      </c>
      <c r="F10">
        <v>77</v>
      </c>
    </row>
    <row r="11" spans="1:6" x14ac:dyDescent="0.25">
      <c r="A11" t="s">
        <v>11</v>
      </c>
      <c r="B11">
        <v>77</v>
      </c>
      <c r="C11">
        <v>45</v>
      </c>
      <c r="D11">
        <v>51</v>
      </c>
      <c r="E11">
        <v>35</v>
      </c>
      <c r="F11">
        <v>208</v>
      </c>
    </row>
    <row r="12" spans="1:6" x14ac:dyDescent="0.25">
      <c r="A12" t="s">
        <v>12</v>
      </c>
      <c r="B12">
        <v>5</v>
      </c>
      <c r="C12">
        <v>6</v>
      </c>
      <c r="D12">
        <v>4</v>
      </c>
      <c r="E12">
        <v>4</v>
      </c>
      <c r="F12">
        <v>19</v>
      </c>
    </row>
    <row r="13" spans="1:6" x14ac:dyDescent="0.25">
      <c r="A13" t="s">
        <v>13</v>
      </c>
      <c r="B13">
        <v>61</v>
      </c>
      <c r="C13">
        <v>62</v>
      </c>
      <c r="D13">
        <v>38</v>
      </c>
      <c r="E13">
        <v>30</v>
      </c>
      <c r="F13">
        <v>191</v>
      </c>
    </row>
    <row r="14" spans="1:6" x14ac:dyDescent="0.25">
      <c r="A14" t="s">
        <v>14</v>
      </c>
      <c r="B14">
        <v>0</v>
      </c>
      <c r="C14">
        <v>1</v>
      </c>
      <c r="D14">
        <v>0</v>
      </c>
      <c r="E14">
        <v>1</v>
      </c>
      <c r="F14">
        <v>2</v>
      </c>
    </row>
    <row r="15" spans="1:6" x14ac:dyDescent="0.25">
      <c r="A15" t="s">
        <v>3</v>
      </c>
      <c r="B15">
        <v>344</v>
      </c>
      <c r="C15">
        <v>309</v>
      </c>
      <c r="D15">
        <v>292</v>
      </c>
      <c r="E15">
        <v>271</v>
      </c>
      <c r="F15">
        <v>1216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12" sqref="B12"/>
    </sheetView>
  </sheetViews>
  <sheetFormatPr defaultRowHeight="15" x14ac:dyDescent="0.25"/>
  <cols>
    <col min="1" max="1" width="36.5703125" bestFit="1" customWidth="1"/>
    <col min="2" max="11" width="9.140625" style="1"/>
  </cols>
  <sheetData>
    <row r="1" spans="1:11" x14ac:dyDescent="0.25">
      <c r="B1" s="2" t="s">
        <v>3</v>
      </c>
      <c r="C1" s="2"/>
      <c r="D1" s="2">
        <v>2010</v>
      </c>
      <c r="E1" s="2"/>
      <c r="F1" s="2">
        <v>2011</v>
      </c>
      <c r="G1" s="2"/>
      <c r="H1" s="2">
        <v>2012</v>
      </c>
      <c r="I1" s="2"/>
      <c r="J1" s="2">
        <v>2013</v>
      </c>
      <c r="K1" s="2"/>
    </row>
    <row r="2" spans="1:11" x14ac:dyDescent="0.25">
      <c r="B2" s="1" t="s">
        <v>16</v>
      </c>
      <c r="C2" s="1" t="s">
        <v>15</v>
      </c>
      <c r="D2" s="1" t="s">
        <v>16</v>
      </c>
      <c r="E2" s="1" t="s">
        <v>15</v>
      </c>
      <c r="F2" s="1" t="s">
        <v>16</v>
      </c>
      <c r="G2" s="1" t="s">
        <v>15</v>
      </c>
      <c r="H2" s="1" t="s">
        <v>16</v>
      </c>
      <c r="I2" s="1" t="s">
        <v>15</v>
      </c>
      <c r="J2" s="1" t="s">
        <v>16</v>
      </c>
      <c r="K2" s="1" t="s">
        <v>15</v>
      </c>
    </row>
    <row r="3" spans="1:11" x14ac:dyDescent="0.25">
      <c r="A3" t="s">
        <v>5</v>
      </c>
      <c r="B3" s="1">
        <v>59</v>
      </c>
      <c r="C3" s="3">
        <f>B3/B12</f>
        <v>8.5880640465793301E-2</v>
      </c>
      <c r="D3" s="1">
        <v>14</v>
      </c>
      <c r="E3" s="3">
        <f>D3/D12</f>
        <v>6.4814814814814811E-2</v>
      </c>
      <c r="F3" s="1">
        <v>19</v>
      </c>
      <c r="G3" s="3">
        <f>F3/F12</f>
        <v>0.1</v>
      </c>
      <c r="H3" s="1">
        <v>12</v>
      </c>
      <c r="I3" s="3">
        <f>H3/H12</f>
        <v>7.4534161490683232E-2</v>
      </c>
      <c r="J3" s="1">
        <v>14</v>
      </c>
      <c r="K3" s="3">
        <f>J3/J12</f>
        <v>0.11666666666666667</v>
      </c>
    </row>
    <row r="4" spans="1:11" x14ac:dyDescent="0.25">
      <c r="A4" t="s">
        <v>6</v>
      </c>
      <c r="B4" s="1">
        <v>4</v>
      </c>
      <c r="C4" s="3">
        <f>B4/B12</f>
        <v>5.822416302765648E-3</v>
      </c>
      <c r="D4" s="1">
        <v>1</v>
      </c>
      <c r="E4" s="3">
        <f>D4/D12</f>
        <v>4.6296296296296294E-3</v>
      </c>
      <c r="F4" s="1">
        <v>0</v>
      </c>
      <c r="G4" s="3">
        <f>F4/F12</f>
        <v>0</v>
      </c>
      <c r="H4" s="1">
        <v>3</v>
      </c>
      <c r="I4" s="3">
        <f>H4/H12</f>
        <v>1.8633540372670808E-2</v>
      </c>
      <c r="J4" s="1">
        <v>0</v>
      </c>
      <c r="K4" s="3">
        <f>J4/J12</f>
        <v>0</v>
      </c>
    </row>
    <row r="5" spans="1:11" x14ac:dyDescent="0.25">
      <c r="A5" t="s">
        <v>7</v>
      </c>
      <c r="B5" s="1">
        <v>30</v>
      </c>
      <c r="C5" s="3">
        <f>B5/B12</f>
        <v>4.3668122270742356E-2</v>
      </c>
      <c r="D5" s="1">
        <v>6</v>
      </c>
      <c r="E5" s="3">
        <f>D5/D12</f>
        <v>2.7777777777777776E-2</v>
      </c>
      <c r="F5" s="1">
        <v>9</v>
      </c>
      <c r="G5" s="3">
        <f>F5/F12</f>
        <v>4.736842105263158E-2</v>
      </c>
      <c r="H5" s="1">
        <v>8</v>
      </c>
      <c r="I5" s="3">
        <f>H5/H12</f>
        <v>4.9689440993788817E-2</v>
      </c>
      <c r="J5" s="1">
        <v>7</v>
      </c>
      <c r="K5" s="3">
        <f>J5/J12</f>
        <v>5.8333333333333334E-2</v>
      </c>
    </row>
    <row r="6" spans="1:11" x14ac:dyDescent="0.25">
      <c r="A6" t="s">
        <v>8</v>
      </c>
      <c r="B6" s="1">
        <v>9</v>
      </c>
      <c r="C6" s="3">
        <f>B6/B12</f>
        <v>1.3100436681222707E-2</v>
      </c>
      <c r="D6" s="1">
        <v>1</v>
      </c>
      <c r="E6" s="3">
        <f>D6/D12</f>
        <v>4.6296296296296294E-3</v>
      </c>
      <c r="F6" s="1">
        <v>3</v>
      </c>
      <c r="G6" s="3">
        <f>F6/F12</f>
        <v>1.5789473684210527E-2</v>
      </c>
      <c r="H6" s="1">
        <v>3</v>
      </c>
      <c r="I6" s="3">
        <f>H6/H12</f>
        <v>1.8633540372670808E-2</v>
      </c>
      <c r="J6" s="1">
        <v>2</v>
      </c>
      <c r="K6" s="3">
        <f>J6/J12</f>
        <v>1.6666666666666666E-2</v>
      </c>
    </row>
    <row r="7" spans="1:11" x14ac:dyDescent="0.25">
      <c r="A7" t="s">
        <v>9</v>
      </c>
      <c r="B7" s="1">
        <v>90</v>
      </c>
      <c r="C7" s="3">
        <f>B7/B12</f>
        <v>0.13100436681222707</v>
      </c>
      <c r="D7" s="1">
        <v>29</v>
      </c>
      <c r="E7" s="3">
        <f>D7/D12</f>
        <v>0.13425925925925927</v>
      </c>
      <c r="F7" s="1">
        <v>23</v>
      </c>
      <c r="G7" s="3">
        <f>F7/F12</f>
        <v>0.12105263157894737</v>
      </c>
      <c r="H7" s="1">
        <v>21</v>
      </c>
      <c r="I7" s="3">
        <f>H7/H12</f>
        <v>0.13043478260869565</v>
      </c>
      <c r="J7" s="1">
        <v>17</v>
      </c>
      <c r="K7" s="3">
        <f>J7/J12</f>
        <v>0.14166666666666666</v>
      </c>
    </row>
    <row r="8" spans="1:11" x14ac:dyDescent="0.25">
      <c r="A8" t="s">
        <v>10</v>
      </c>
      <c r="B8" s="1">
        <v>77</v>
      </c>
      <c r="C8" s="3">
        <f>B8/B12</f>
        <v>0.11208151382823872</v>
      </c>
      <c r="D8" s="1">
        <v>22</v>
      </c>
      <c r="E8" s="3">
        <f>D8/D12</f>
        <v>0.10185185185185185</v>
      </c>
      <c r="F8" s="1">
        <v>23</v>
      </c>
      <c r="G8" s="3">
        <f>F8/F12</f>
        <v>0.12105263157894737</v>
      </c>
      <c r="H8" s="1">
        <v>21</v>
      </c>
      <c r="I8" s="3">
        <f>H8/H12</f>
        <v>0.13043478260869565</v>
      </c>
      <c r="J8" s="1">
        <v>11</v>
      </c>
      <c r="K8" s="3">
        <f>J8/J12</f>
        <v>9.166666666666666E-2</v>
      </c>
    </row>
    <row r="9" spans="1:11" x14ac:dyDescent="0.25">
      <c r="A9" t="s">
        <v>11</v>
      </c>
      <c r="B9" s="1">
        <v>208</v>
      </c>
      <c r="C9" s="3">
        <f>B9/B12</f>
        <v>0.3027656477438137</v>
      </c>
      <c r="D9" s="1">
        <v>77</v>
      </c>
      <c r="E9" s="3">
        <f>D9/D12</f>
        <v>0.35648148148148145</v>
      </c>
      <c r="F9" s="1">
        <v>45</v>
      </c>
      <c r="G9" s="3">
        <f>F9/F12</f>
        <v>0.23684210526315788</v>
      </c>
      <c r="H9" s="1">
        <v>51</v>
      </c>
      <c r="I9" s="3">
        <f>H9/H12</f>
        <v>0.31677018633540371</v>
      </c>
      <c r="J9" s="1">
        <v>35</v>
      </c>
      <c r="K9" s="3">
        <f>J9/J12</f>
        <v>0.29166666666666669</v>
      </c>
    </row>
    <row r="10" spans="1:11" x14ac:dyDescent="0.25">
      <c r="A10" t="s">
        <v>12</v>
      </c>
      <c r="B10" s="1">
        <v>19</v>
      </c>
      <c r="C10" s="3">
        <f>B10/B12</f>
        <v>2.7656477438136828E-2</v>
      </c>
      <c r="D10" s="1">
        <v>5</v>
      </c>
      <c r="E10" s="3">
        <f>D10/D12</f>
        <v>2.3148148148148147E-2</v>
      </c>
      <c r="F10" s="1">
        <v>6</v>
      </c>
      <c r="G10" s="3">
        <f>F10/F12</f>
        <v>3.1578947368421054E-2</v>
      </c>
      <c r="H10" s="1">
        <v>4</v>
      </c>
      <c r="I10" s="3">
        <f>H10/H12</f>
        <v>2.4844720496894408E-2</v>
      </c>
      <c r="J10" s="1">
        <v>4</v>
      </c>
      <c r="K10" s="3">
        <f>J10/J12</f>
        <v>3.3333333333333333E-2</v>
      </c>
    </row>
    <row r="11" spans="1:11" x14ac:dyDescent="0.25">
      <c r="A11" t="s">
        <v>13</v>
      </c>
      <c r="B11" s="1">
        <v>191</v>
      </c>
      <c r="C11" s="3">
        <f>B11/B12</f>
        <v>0.27802037845705968</v>
      </c>
      <c r="D11" s="1">
        <v>61</v>
      </c>
      <c r="E11" s="3">
        <f>D11/D12</f>
        <v>0.28240740740740738</v>
      </c>
      <c r="F11" s="1">
        <v>62</v>
      </c>
      <c r="G11" s="3">
        <f>F11/F12</f>
        <v>0.32631578947368423</v>
      </c>
      <c r="H11" s="1">
        <v>38</v>
      </c>
      <c r="I11" s="3">
        <f>H11/H12</f>
        <v>0.2360248447204969</v>
      </c>
      <c r="J11" s="1">
        <v>30</v>
      </c>
      <c r="K11" s="3">
        <f>J11/J12</f>
        <v>0.25</v>
      </c>
    </row>
    <row r="12" spans="1:11" x14ac:dyDescent="0.25">
      <c r="A12" t="s">
        <v>3</v>
      </c>
      <c r="B12" s="1">
        <f>SUM(B3:B11)</f>
        <v>687</v>
      </c>
      <c r="D12" s="1">
        <f>SUM(D3:D11)</f>
        <v>216</v>
      </c>
      <c r="F12" s="1">
        <f t="shared" ref="F12:J12" si="0">SUM(F3:F11)</f>
        <v>190</v>
      </c>
      <c r="H12" s="1">
        <f t="shared" si="0"/>
        <v>161</v>
      </c>
      <c r="J12" s="1">
        <f t="shared" si="0"/>
        <v>120</v>
      </c>
    </row>
  </sheetData>
  <mergeCells count="5">
    <mergeCell ref="D1:E1"/>
    <mergeCell ref="F1:G1"/>
    <mergeCell ref="H1:I1"/>
    <mergeCell ref="J1:K1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Sheet1!ExternalData_1</vt:lpstr>
      <vt:lpstr>Sheet2!ExternalData_1</vt:lpstr>
    </vt:vector>
  </TitlesOfParts>
  <Company>King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Katz, David</dc:creator>
  <cp:lastModifiedBy>Katz, David</cp:lastModifiedBy>
  <dcterms:created xsi:type="dcterms:W3CDTF">2014-07-23T21:25:04Z</dcterms:created>
  <dcterms:modified xsi:type="dcterms:W3CDTF">2014-07-23T21:35:59Z</dcterms:modified>
</cp:coreProperties>
</file>