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400" yWindow="0" windowWidth="27640" windowHeight="16600" tabRatio="500" activeTab="1"/>
  </bookViews>
  <sheets>
    <sheet name="Model Pivots" sheetId="2" r:id="rId1"/>
    <sheet name="train.csv" sheetId="1" r:id="rId2"/>
    <sheet name="Model Verification" sheetId="3" r:id="rId3"/>
  </sheets>
  <definedNames>
    <definedName name="_xlnm._FilterDatabase" localSheetId="1" hidden="1">train.csv!$A$1:$T$892</definedName>
  </definedNames>
  <calcPr calcId="140001" concurrentCalc="0"/>
  <pivotCaches>
    <pivotCache cacheId="5" r:id="rId4"/>
    <pivotCache cacheId="12" r:id="rId5"/>
    <pivotCache cacheId="18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  <c r="B2" i="1"/>
  <c r="A2" i="1"/>
  <c r="B3" i="1"/>
  <c r="A3" i="1"/>
  <c r="M4" i="1"/>
  <c r="L4" i="1"/>
  <c r="B4" i="1"/>
  <c r="A4" i="1"/>
  <c r="B5" i="1"/>
  <c r="A5" i="1"/>
  <c r="M6" i="1"/>
  <c r="L6" i="1"/>
  <c r="B6" i="1"/>
  <c r="A6" i="1"/>
  <c r="M7" i="1"/>
  <c r="L7" i="1"/>
  <c r="B7" i="1"/>
  <c r="A7" i="1"/>
  <c r="M8" i="1"/>
  <c r="L8" i="1"/>
  <c r="B8" i="1"/>
  <c r="A8" i="1"/>
  <c r="M9" i="1"/>
  <c r="L9" i="1"/>
  <c r="B9" i="1"/>
  <c r="A9" i="1"/>
  <c r="M10" i="1"/>
  <c r="L10" i="1"/>
  <c r="B10" i="1"/>
  <c r="A10" i="1"/>
  <c r="B11" i="1"/>
  <c r="A11" i="1"/>
  <c r="M12" i="1"/>
  <c r="L12" i="1"/>
  <c r="B12" i="1"/>
  <c r="A12" i="1"/>
  <c r="B13" i="1"/>
  <c r="A13" i="1"/>
  <c r="M14" i="1"/>
  <c r="L14" i="1"/>
  <c r="B14" i="1"/>
  <c r="A14" i="1"/>
  <c r="M15" i="1"/>
  <c r="L15" i="1"/>
  <c r="B15" i="1"/>
  <c r="A15" i="1"/>
  <c r="M16" i="1"/>
  <c r="L16" i="1"/>
  <c r="B16" i="1"/>
  <c r="A16" i="1"/>
  <c r="B17" i="1"/>
  <c r="A17" i="1"/>
  <c r="M18" i="1"/>
  <c r="L18" i="1"/>
  <c r="B18" i="1"/>
  <c r="A18" i="1"/>
  <c r="M19" i="1"/>
  <c r="L19" i="1"/>
  <c r="B19" i="1"/>
  <c r="A19" i="1"/>
  <c r="M20" i="1"/>
  <c r="L20" i="1"/>
  <c r="B20" i="1"/>
  <c r="A20" i="1"/>
  <c r="M21" i="1"/>
  <c r="L21" i="1"/>
  <c r="B21" i="1"/>
  <c r="A21" i="1"/>
  <c r="M22" i="1"/>
  <c r="L22" i="1"/>
  <c r="B22" i="1"/>
  <c r="A22" i="1"/>
  <c r="M23" i="1"/>
  <c r="L23" i="1"/>
  <c r="B23" i="1"/>
  <c r="A23" i="1"/>
  <c r="M24" i="1"/>
  <c r="L24" i="1"/>
  <c r="B24" i="1"/>
  <c r="A24" i="1"/>
  <c r="M25" i="1"/>
  <c r="L25" i="1"/>
  <c r="B25" i="1"/>
  <c r="A25" i="1"/>
  <c r="M26" i="1"/>
  <c r="L26" i="1"/>
  <c r="B26" i="1"/>
  <c r="A26" i="1"/>
  <c r="M27" i="1"/>
  <c r="L27" i="1"/>
  <c r="B27" i="1"/>
  <c r="A27" i="1"/>
  <c r="M28" i="1"/>
  <c r="L28" i="1"/>
  <c r="B28" i="1"/>
  <c r="A28" i="1"/>
  <c r="M29" i="1"/>
  <c r="L29" i="1"/>
  <c r="B29" i="1"/>
  <c r="A29" i="1"/>
  <c r="M30" i="1"/>
  <c r="L30" i="1"/>
  <c r="B30" i="1"/>
  <c r="A30" i="1"/>
  <c r="M31" i="1"/>
  <c r="L31" i="1"/>
  <c r="B31" i="1"/>
  <c r="A31" i="1"/>
  <c r="M32" i="1"/>
  <c r="L32" i="1"/>
  <c r="B32" i="1"/>
  <c r="A32" i="1"/>
  <c r="B33" i="1"/>
  <c r="A33" i="1"/>
  <c r="M34" i="1"/>
  <c r="L34" i="1"/>
  <c r="B34" i="1"/>
  <c r="A34" i="1"/>
  <c r="M35" i="1"/>
  <c r="L35" i="1"/>
  <c r="B35" i="1"/>
  <c r="A35" i="1"/>
  <c r="M36" i="1"/>
  <c r="L36" i="1"/>
  <c r="B36" i="1"/>
  <c r="A36" i="1"/>
  <c r="M37" i="1"/>
  <c r="L37" i="1"/>
  <c r="B37" i="1"/>
  <c r="A37" i="1"/>
  <c r="M38" i="1"/>
  <c r="L38" i="1"/>
  <c r="B38" i="1"/>
  <c r="A38" i="1"/>
  <c r="M39" i="1"/>
  <c r="L39" i="1"/>
  <c r="B39" i="1"/>
  <c r="A39" i="1"/>
  <c r="M40" i="1"/>
  <c r="L40" i="1"/>
  <c r="B40" i="1"/>
  <c r="A40" i="1"/>
  <c r="M41" i="1"/>
  <c r="L41" i="1"/>
  <c r="B41" i="1"/>
  <c r="A41" i="1"/>
  <c r="M42" i="1"/>
  <c r="L42" i="1"/>
  <c r="B42" i="1"/>
  <c r="A42" i="1"/>
  <c r="B43" i="1"/>
  <c r="A43" i="1"/>
  <c r="M44" i="1"/>
  <c r="L44" i="1"/>
  <c r="B44" i="1"/>
  <c r="A44" i="1"/>
  <c r="B45" i="1"/>
  <c r="A45" i="1"/>
  <c r="M46" i="1"/>
  <c r="L46" i="1"/>
  <c r="B46" i="1"/>
  <c r="A46" i="1"/>
  <c r="M47" i="1"/>
  <c r="L47" i="1"/>
  <c r="B47" i="1"/>
  <c r="A47" i="1"/>
  <c r="M48" i="1"/>
  <c r="L48" i="1"/>
  <c r="B48" i="1"/>
  <c r="A48" i="1"/>
  <c r="M49" i="1"/>
  <c r="L49" i="1"/>
  <c r="B49" i="1"/>
  <c r="A49" i="1"/>
  <c r="M50" i="1"/>
  <c r="L50" i="1"/>
  <c r="B50" i="1"/>
  <c r="A50" i="1"/>
  <c r="M51" i="1"/>
  <c r="L51" i="1"/>
  <c r="B51" i="1"/>
  <c r="A51" i="1"/>
  <c r="M52" i="1"/>
  <c r="L52" i="1"/>
  <c r="B52" i="1"/>
  <c r="A52" i="1"/>
  <c r="M53" i="1"/>
  <c r="L53" i="1"/>
  <c r="B53" i="1"/>
  <c r="A53" i="1"/>
  <c r="B54" i="1"/>
  <c r="A54" i="1"/>
  <c r="B55" i="1"/>
  <c r="A55" i="1"/>
  <c r="M56" i="1"/>
  <c r="L56" i="1"/>
  <c r="B56" i="1"/>
  <c r="A56" i="1"/>
  <c r="M57" i="1"/>
  <c r="L57" i="1"/>
  <c r="B57" i="1"/>
  <c r="A57" i="1"/>
  <c r="B58" i="1"/>
  <c r="A58" i="1"/>
  <c r="M59" i="1"/>
  <c r="L59" i="1"/>
  <c r="B59" i="1"/>
  <c r="A59" i="1"/>
  <c r="B60" i="1"/>
  <c r="A60" i="1"/>
  <c r="M61" i="1"/>
  <c r="L61" i="1"/>
  <c r="B61" i="1"/>
  <c r="A61" i="1"/>
  <c r="M62" i="1"/>
  <c r="L62" i="1"/>
  <c r="B62" i="1"/>
  <c r="A62" i="1"/>
  <c r="B63" i="1"/>
  <c r="A63" i="1"/>
  <c r="M64" i="1"/>
  <c r="L64" i="1"/>
  <c r="B64" i="1"/>
  <c r="A64" i="1"/>
  <c r="M65" i="1"/>
  <c r="L65" i="1"/>
  <c r="B65" i="1"/>
  <c r="A65" i="1"/>
  <c r="M66" i="1"/>
  <c r="L66" i="1"/>
  <c r="B66" i="1"/>
  <c r="A66" i="1"/>
  <c r="M67" i="1"/>
  <c r="L67" i="1"/>
  <c r="B67" i="1"/>
  <c r="A67" i="1"/>
  <c r="B68" i="1"/>
  <c r="A68" i="1"/>
  <c r="M69" i="1"/>
  <c r="L69" i="1"/>
  <c r="B69" i="1"/>
  <c r="A69" i="1"/>
  <c r="M70" i="1"/>
  <c r="L70" i="1"/>
  <c r="B70" i="1"/>
  <c r="A70" i="1"/>
  <c r="M71" i="1"/>
  <c r="L71" i="1"/>
  <c r="B71" i="1"/>
  <c r="A71" i="1"/>
  <c r="M72" i="1"/>
  <c r="L72" i="1"/>
  <c r="B72" i="1"/>
  <c r="A72" i="1"/>
  <c r="M73" i="1"/>
  <c r="L73" i="1"/>
  <c r="B73" i="1"/>
  <c r="A73" i="1"/>
  <c r="M74" i="1"/>
  <c r="L74" i="1"/>
  <c r="B74" i="1"/>
  <c r="A74" i="1"/>
  <c r="M75" i="1"/>
  <c r="L75" i="1"/>
  <c r="B75" i="1"/>
  <c r="A75" i="1"/>
  <c r="M76" i="1"/>
  <c r="L76" i="1"/>
  <c r="B76" i="1"/>
  <c r="A76" i="1"/>
  <c r="M77" i="1"/>
  <c r="L77" i="1"/>
  <c r="B77" i="1"/>
  <c r="A77" i="1"/>
  <c r="M78" i="1"/>
  <c r="L78" i="1"/>
  <c r="B78" i="1"/>
  <c r="A78" i="1"/>
  <c r="M79" i="1"/>
  <c r="L79" i="1"/>
  <c r="B79" i="1"/>
  <c r="A79" i="1"/>
  <c r="M80" i="1"/>
  <c r="L80" i="1"/>
  <c r="B80" i="1"/>
  <c r="A80" i="1"/>
  <c r="M81" i="1"/>
  <c r="L81" i="1"/>
  <c r="B81" i="1"/>
  <c r="A81" i="1"/>
  <c r="M82" i="1"/>
  <c r="L82" i="1"/>
  <c r="B82" i="1"/>
  <c r="A82" i="1"/>
  <c r="M83" i="1"/>
  <c r="L83" i="1"/>
  <c r="B83" i="1"/>
  <c r="A83" i="1"/>
  <c r="M84" i="1"/>
  <c r="L84" i="1"/>
  <c r="B84" i="1"/>
  <c r="A84" i="1"/>
  <c r="M85" i="1"/>
  <c r="L85" i="1"/>
  <c r="B85" i="1"/>
  <c r="A85" i="1"/>
  <c r="B86" i="1"/>
  <c r="A86" i="1"/>
  <c r="M87" i="1"/>
  <c r="L87" i="1"/>
  <c r="B87" i="1"/>
  <c r="A87" i="1"/>
  <c r="M88" i="1"/>
  <c r="L88" i="1"/>
  <c r="B88" i="1"/>
  <c r="A88" i="1"/>
  <c r="M89" i="1"/>
  <c r="L89" i="1"/>
  <c r="B89" i="1"/>
  <c r="A89" i="1"/>
  <c r="B90" i="1"/>
  <c r="A90" i="1"/>
  <c r="M91" i="1"/>
  <c r="L91" i="1"/>
  <c r="B91" i="1"/>
  <c r="A91" i="1"/>
  <c r="M92" i="1"/>
  <c r="L92" i="1"/>
  <c r="B92" i="1"/>
  <c r="A92" i="1"/>
  <c r="M93" i="1"/>
  <c r="L93" i="1"/>
  <c r="B93" i="1"/>
  <c r="A93" i="1"/>
  <c r="M94" i="1"/>
  <c r="L94" i="1"/>
  <c r="B94" i="1"/>
  <c r="A94" i="1"/>
  <c r="M95" i="1"/>
  <c r="L95" i="1"/>
  <c r="B95" i="1"/>
  <c r="A95" i="1"/>
  <c r="M96" i="1"/>
  <c r="L96" i="1"/>
  <c r="B96" i="1"/>
  <c r="A96" i="1"/>
  <c r="M97" i="1"/>
  <c r="L97" i="1"/>
  <c r="B97" i="1"/>
  <c r="A97" i="1"/>
  <c r="M98" i="1"/>
  <c r="L98" i="1"/>
  <c r="B98" i="1"/>
  <c r="A98" i="1"/>
  <c r="M99" i="1"/>
  <c r="L99" i="1"/>
  <c r="B99" i="1"/>
  <c r="A99" i="1"/>
  <c r="B100" i="1"/>
  <c r="A100" i="1"/>
  <c r="M101" i="1"/>
  <c r="L101" i="1"/>
  <c r="B101" i="1"/>
  <c r="A101" i="1"/>
  <c r="M102" i="1"/>
  <c r="L102" i="1"/>
  <c r="B102" i="1"/>
  <c r="A102" i="1"/>
  <c r="M103" i="1"/>
  <c r="L103" i="1"/>
  <c r="B103" i="1"/>
  <c r="A103" i="1"/>
  <c r="M104" i="1"/>
  <c r="L104" i="1"/>
  <c r="B104" i="1"/>
  <c r="A104" i="1"/>
  <c r="M105" i="1"/>
  <c r="L105" i="1"/>
  <c r="B105" i="1"/>
  <c r="A105" i="1"/>
  <c r="M106" i="1"/>
  <c r="L106" i="1"/>
  <c r="B106" i="1"/>
  <c r="A106" i="1"/>
  <c r="M107" i="1"/>
  <c r="L107" i="1"/>
  <c r="B107" i="1"/>
  <c r="A107" i="1"/>
  <c r="M108" i="1"/>
  <c r="L108" i="1"/>
  <c r="B108" i="1"/>
  <c r="A108" i="1"/>
  <c r="M109" i="1"/>
  <c r="L109" i="1"/>
  <c r="B109" i="1"/>
  <c r="A109" i="1"/>
  <c r="M110" i="1"/>
  <c r="L110" i="1"/>
  <c r="B110" i="1"/>
  <c r="A110" i="1"/>
  <c r="M111" i="1"/>
  <c r="L111" i="1"/>
  <c r="B111" i="1"/>
  <c r="A111" i="1"/>
  <c r="M112" i="1"/>
  <c r="L112" i="1"/>
  <c r="B112" i="1"/>
  <c r="A112" i="1"/>
  <c r="M113" i="1"/>
  <c r="L113" i="1"/>
  <c r="B113" i="1"/>
  <c r="A113" i="1"/>
  <c r="M114" i="1"/>
  <c r="L114" i="1"/>
  <c r="B114" i="1"/>
  <c r="A114" i="1"/>
  <c r="M115" i="1"/>
  <c r="L115" i="1"/>
  <c r="B115" i="1"/>
  <c r="A115" i="1"/>
  <c r="M116" i="1"/>
  <c r="L116" i="1"/>
  <c r="B116" i="1"/>
  <c r="A116" i="1"/>
  <c r="M117" i="1"/>
  <c r="L117" i="1"/>
  <c r="B117" i="1"/>
  <c r="A117" i="1"/>
  <c r="M118" i="1"/>
  <c r="L118" i="1"/>
  <c r="B118" i="1"/>
  <c r="A118" i="1"/>
  <c r="M119" i="1"/>
  <c r="L119" i="1"/>
  <c r="B119" i="1"/>
  <c r="A119" i="1"/>
  <c r="M120" i="1"/>
  <c r="L120" i="1"/>
  <c r="B120" i="1"/>
  <c r="A120" i="1"/>
  <c r="M121" i="1"/>
  <c r="L121" i="1"/>
  <c r="B121" i="1"/>
  <c r="A121" i="1"/>
  <c r="M122" i="1"/>
  <c r="L122" i="1"/>
  <c r="B122" i="1"/>
  <c r="A122" i="1"/>
  <c r="M123" i="1"/>
  <c r="L123" i="1"/>
  <c r="B123" i="1"/>
  <c r="A123" i="1"/>
  <c r="M124" i="1"/>
  <c r="L124" i="1"/>
  <c r="B124" i="1"/>
  <c r="A124" i="1"/>
  <c r="B125" i="1"/>
  <c r="A125" i="1"/>
  <c r="M126" i="1"/>
  <c r="L126" i="1"/>
  <c r="B126" i="1"/>
  <c r="A126" i="1"/>
  <c r="M127" i="1"/>
  <c r="L127" i="1"/>
  <c r="B127" i="1"/>
  <c r="A127" i="1"/>
  <c r="M128" i="1"/>
  <c r="L128" i="1"/>
  <c r="B128" i="1"/>
  <c r="A128" i="1"/>
  <c r="M129" i="1"/>
  <c r="L129" i="1"/>
  <c r="B129" i="1"/>
  <c r="A129" i="1"/>
  <c r="M130" i="1"/>
  <c r="L130" i="1"/>
  <c r="B130" i="1"/>
  <c r="A130" i="1"/>
  <c r="M131" i="1"/>
  <c r="L131" i="1"/>
  <c r="B131" i="1"/>
  <c r="A131" i="1"/>
  <c r="M132" i="1"/>
  <c r="L132" i="1"/>
  <c r="B132" i="1"/>
  <c r="A132" i="1"/>
  <c r="M133" i="1"/>
  <c r="L133" i="1"/>
  <c r="B133" i="1"/>
  <c r="A133" i="1"/>
  <c r="M134" i="1"/>
  <c r="L134" i="1"/>
  <c r="B134" i="1"/>
  <c r="A134" i="1"/>
  <c r="B135" i="1"/>
  <c r="A135" i="1"/>
  <c r="M136" i="1"/>
  <c r="L136" i="1"/>
  <c r="B136" i="1"/>
  <c r="A136" i="1"/>
  <c r="M137" i="1"/>
  <c r="L137" i="1"/>
  <c r="B137" i="1"/>
  <c r="A137" i="1"/>
  <c r="B138" i="1"/>
  <c r="A138" i="1"/>
  <c r="M139" i="1"/>
  <c r="L139" i="1"/>
  <c r="B139" i="1"/>
  <c r="A139" i="1"/>
  <c r="M140" i="1"/>
  <c r="L140" i="1"/>
  <c r="B140" i="1"/>
  <c r="A140" i="1"/>
  <c r="M141" i="1"/>
  <c r="L141" i="1"/>
  <c r="B141" i="1"/>
  <c r="A141" i="1"/>
  <c r="M142" i="1"/>
  <c r="L142" i="1"/>
  <c r="B142" i="1"/>
  <c r="A142" i="1"/>
  <c r="M143" i="1"/>
  <c r="L143" i="1"/>
  <c r="B143" i="1"/>
  <c r="A143" i="1"/>
  <c r="M144" i="1"/>
  <c r="L144" i="1"/>
  <c r="B144" i="1"/>
  <c r="A144" i="1"/>
  <c r="M145" i="1"/>
  <c r="L145" i="1"/>
  <c r="B145" i="1"/>
  <c r="A145" i="1"/>
  <c r="M146" i="1"/>
  <c r="L146" i="1"/>
  <c r="B146" i="1"/>
  <c r="A146" i="1"/>
  <c r="M147" i="1"/>
  <c r="L147" i="1"/>
  <c r="B147" i="1"/>
  <c r="A147" i="1"/>
  <c r="M148" i="1"/>
  <c r="L148" i="1"/>
  <c r="B148" i="1"/>
  <c r="A148" i="1"/>
  <c r="M149" i="1"/>
  <c r="L149" i="1"/>
  <c r="B149" i="1"/>
  <c r="A149" i="1"/>
  <c r="M150" i="1"/>
  <c r="L150" i="1"/>
  <c r="B150" i="1"/>
  <c r="A150" i="1"/>
  <c r="M151" i="1"/>
  <c r="L151" i="1"/>
  <c r="B151" i="1"/>
  <c r="A151" i="1"/>
  <c r="M152" i="1"/>
  <c r="L152" i="1"/>
  <c r="B152" i="1"/>
  <c r="A152" i="1"/>
  <c r="B153" i="1"/>
  <c r="A153" i="1"/>
  <c r="M154" i="1"/>
  <c r="L154" i="1"/>
  <c r="B154" i="1"/>
  <c r="A154" i="1"/>
  <c r="M155" i="1"/>
  <c r="L155" i="1"/>
  <c r="B155" i="1"/>
  <c r="A155" i="1"/>
  <c r="M156" i="1"/>
  <c r="L156" i="1"/>
  <c r="B156" i="1"/>
  <c r="A156" i="1"/>
  <c r="M157" i="1"/>
  <c r="L157" i="1"/>
  <c r="B157" i="1"/>
  <c r="A157" i="1"/>
  <c r="M158" i="1"/>
  <c r="L158" i="1"/>
  <c r="B158" i="1"/>
  <c r="A158" i="1"/>
  <c r="M159" i="1"/>
  <c r="L159" i="1"/>
  <c r="B159" i="1"/>
  <c r="A159" i="1"/>
  <c r="M160" i="1"/>
  <c r="L160" i="1"/>
  <c r="B160" i="1"/>
  <c r="A160" i="1"/>
  <c r="M161" i="1"/>
  <c r="L161" i="1"/>
  <c r="B161" i="1"/>
  <c r="A161" i="1"/>
  <c r="M162" i="1"/>
  <c r="L162" i="1"/>
  <c r="B162" i="1"/>
  <c r="A162" i="1"/>
  <c r="B163" i="1"/>
  <c r="A163" i="1"/>
  <c r="M164" i="1"/>
  <c r="L164" i="1"/>
  <c r="B164" i="1"/>
  <c r="A164" i="1"/>
  <c r="M165" i="1"/>
  <c r="L165" i="1"/>
  <c r="B165" i="1"/>
  <c r="A165" i="1"/>
  <c r="M166" i="1"/>
  <c r="L166" i="1"/>
  <c r="B166" i="1"/>
  <c r="A166" i="1"/>
  <c r="M167" i="1"/>
  <c r="L167" i="1"/>
  <c r="B167" i="1"/>
  <c r="A167" i="1"/>
  <c r="B168" i="1"/>
  <c r="A168" i="1"/>
  <c r="M169" i="1"/>
  <c r="L169" i="1"/>
  <c r="B169" i="1"/>
  <c r="A169" i="1"/>
  <c r="M170" i="1"/>
  <c r="L170" i="1"/>
  <c r="B170" i="1"/>
  <c r="A170" i="1"/>
  <c r="M171" i="1"/>
  <c r="L171" i="1"/>
  <c r="B171" i="1"/>
  <c r="A171" i="1"/>
  <c r="M172" i="1"/>
  <c r="L172" i="1"/>
  <c r="B172" i="1"/>
  <c r="A172" i="1"/>
  <c r="M173" i="1"/>
  <c r="L173" i="1"/>
  <c r="B173" i="1"/>
  <c r="A173" i="1"/>
  <c r="M174" i="1"/>
  <c r="L174" i="1"/>
  <c r="B174" i="1"/>
  <c r="A174" i="1"/>
  <c r="M175" i="1"/>
  <c r="L175" i="1"/>
  <c r="B175" i="1"/>
  <c r="A175" i="1"/>
  <c r="M176" i="1"/>
  <c r="L176" i="1"/>
  <c r="B176" i="1"/>
  <c r="A176" i="1"/>
  <c r="M177" i="1"/>
  <c r="L177" i="1"/>
  <c r="B177" i="1"/>
  <c r="A177" i="1"/>
  <c r="M178" i="1"/>
  <c r="L178" i="1"/>
  <c r="B178" i="1"/>
  <c r="A178" i="1"/>
  <c r="B179" i="1"/>
  <c r="A179" i="1"/>
  <c r="M180" i="1"/>
  <c r="L180" i="1"/>
  <c r="B180" i="1"/>
  <c r="A180" i="1"/>
  <c r="M181" i="1"/>
  <c r="L181" i="1"/>
  <c r="B181" i="1"/>
  <c r="A181" i="1"/>
  <c r="M182" i="1"/>
  <c r="L182" i="1"/>
  <c r="B182" i="1"/>
  <c r="A182" i="1"/>
  <c r="M183" i="1"/>
  <c r="L183" i="1"/>
  <c r="B183" i="1"/>
  <c r="A183" i="1"/>
  <c r="M184" i="1"/>
  <c r="L184" i="1"/>
  <c r="B184" i="1"/>
  <c r="A184" i="1"/>
  <c r="M185" i="1"/>
  <c r="L185" i="1"/>
  <c r="B185" i="1"/>
  <c r="A185" i="1"/>
  <c r="M186" i="1"/>
  <c r="L186" i="1"/>
  <c r="B186" i="1"/>
  <c r="A186" i="1"/>
  <c r="M187" i="1"/>
  <c r="L187" i="1"/>
  <c r="B187" i="1"/>
  <c r="A187" i="1"/>
  <c r="M188" i="1"/>
  <c r="L188" i="1"/>
  <c r="B188" i="1"/>
  <c r="A188" i="1"/>
  <c r="M189" i="1"/>
  <c r="L189" i="1"/>
  <c r="B189" i="1"/>
  <c r="A189" i="1"/>
  <c r="M190" i="1"/>
  <c r="L190" i="1"/>
  <c r="B190" i="1"/>
  <c r="A190" i="1"/>
  <c r="M191" i="1"/>
  <c r="L191" i="1"/>
  <c r="B191" i="1"/>
  <c r="A191" i="1"/>
  <c r="B192" i="1"/>
  <c r="A192" i="1"/>
  <c r="M193" i="1"/>
  <c r="L193" i="1"/>
  <c r="B193" i="1"/>
  <c r="A193" i="1"/>
  <c r="M194" i="1"/>
  <c r="L194" i="1"/>
  <c r="B194" i="1"/>
  <c r="A194" i="1"/>
  <c r="M195" i="1"/>
  <c r="L195" i="1"/>
  <c r="B195" i="1"/>
  <c r="A195" i="1"/>
  <c r="B196" i="1"/>
  <c r="A196" i="1"/>
  <c r="B197" i="1"/>
  <c r="A197" i="1"/>
  <c r="M198" i="1"/>
  <c r="L198" i="1"/>
  <c r="B198" i="1"/>
  <c r="A198" i="1"/>
  <c r="M199" i="1"/>
  <c r="L199" i="1"/>
  <c r="B199" i="1"/>
  <c r="A199" i="1"/>
  <c r="M200" i="1"/>
  <c r="L200" i="1"/>
  <c r="B200" i="1"/>
  <c r="A200" i="1"/>
  <c r="B201" i="1"/>
  <c r="A201" i="1"/>
  <c r="M202" i="1"/>
  <c r="L202" i="1"/>
  <c r="B202" i="1"/>
  <c r="A202" i="1"/>
  <c r="M203" i="1"/>
  <c r="L203" i="1"/>
  <c r="B203" i="1"/>
  <c r="A203" i="1"/>
  <c r="M204" i="1"/>
  <c r="L204" i="1"/>
  <c r="B204" i="1"/>
  <c r="A204" i="1"/>
  <c r="M205" i="1"/>
  <c r="L205" i="1"/>
  <c r="B205" i="1"/>
  <c r="A205" i="1"/>
  <c r="M206" i="1"/>
  <c r="L206" i="1"/>
  <c r="B206" i="1"/>
  <c r="A206" i="1"/>
  <c r="M207" i="1"/>
  <c r="L207" i="1"/>
  <c r="B207" i="1"/>
  <c r="A207" i="1"/>
  <c r="M208" i="1"/>
  <c r="L208" i="1"/>
  <c r="B208" i="1"/>
  <c r="A208" i="1"/>
  <c r="M209" i="1"/>
  <c r="L209" i="1"/>
  <c r="B209" i="1"/>
  <c r="A209" i="1"/>
  <c r="M210" i="1"/>
  <c r="L210" i="1"/>
  <c r="B210" i="1"/>
  <c r="A210" i="1"/>
  <c r="M211" i="1"/>
  <c r="L211" i="1"/>
  <c r="B211" i="1"/>
  <c r="A211" i="1"/>
  <c r="M212" i="1"/>
  <c r="L212" i="1"/>
  <c r="B212" i="1"/>
  <c r="A212" i="1"/>
  <c r="B213" i="1"/>
  <c r="A213" i="1"/>
  <c r="M214" i="1"/>
  <c r="L214" i="1"/>
  <c r="B214" i="1"/>
  <c r="A214" i="1"/>
  <c r="M215" i="1"/>
  <c r="L215" i="1"/>
  <c r="B215" i="1"/>
  <c r="A215" i="1"/>
  <c r="M216" i="1"/>
  <c r="L216" i="1"/>
  <c r="B216" i="1"/>
  <c r="A216" i="1"/>
  <c r="B217" i="1"/>
  <c r="A217" i="1"/>
  <c r="M218" i="1"/>
  <c r="L218" i="1"/>
  <c r="B218" i="1"/>
  <c r="A218" i="1"/>
  <c r="M219" i="1"/>
  <c r="L219" i="1"/>
  <c r="B219" i="1"/>
  <c r="A219" i="1"/>
  <c r="B220" i="1"/>
  <c r="A220" i="1"/>
  <c r="M221" i="1"/>
  <c r="L221" i="1"/>
  <c r="B221" i="1"/>
  <c r="A221" i="1"/>
  <c r="M222" i="1"/>
  <c r="L222" i="1"/>
  <c r="B222" i="1"/>
  <c r="A222" i="1"/>
  <c r="M223" i="1"/>
  <c r="L223" i="1"/>
  <c r="B223" i="1"/>
  <c r="A223" i="1"/>
  <c r="M224" i="1"/>
  <c r="L224" i="1"/>
  <c r="B224" i="1"/>
  <c r="A224" i="1"/>
  <c r="M225" i="1"/>
  <c r="L225" i="1"/>
  <c r="B225" i="1"/>
  <c r="A225" i="1"/>
  <c r="M226" i="1"/>
  <c r="L226" i="1"/>
  <c r="B226" i="1"/>
  <c r="A226" i="1"/>
  <c r="M227" i="1"/>
  <c r="L227" i="1"/>
  <c r="B227" i="1"/>
  <c r="A227" i="1"/>
  <c r="M228" i="1"/>
  <c r="L228" i="1"/>
  <c r="B228" i="1"/>
  <c r="A228" i="1"/>
  <c r="M229" i="1"/>
  <c r="L229" i="1"/>
  <c r="B229" i="1"/>
  <c r="A229" i="1"/>
  <c r="M230" i="1"/>
  <c r="L230" i="1"/>
  <c r="B230" i="1"/>
  <c r="A230" i="1"/>
  <c r="M231" i="1"/>
  <c r="L231" i="1"/>
  <c r="B231" i="1"/>
  <c r="A231" i="1"/>
  <c r="B232" i="1"/>
  <c r="A232" i="1"/>
  <c r="M233" i="1"/>
  <c r="L233" i="1"/>
  <c r="B233" i="1"/>
  <c r="A233" i="1"/>
  <c r="M234" i="1"/>
  <c r="L234" i="1"/>
  <c r="B234" i="1"/>
  <c r="A234" i="1"/>
  <c r="M235" i="1"/>
  <c r="L235" i="1"/>
  <c r="B235" i="1"/>
  <c r="A235" i="1"/>
  <c r="M236" i="1"/>
  <c r="L236" i="1"/>
  <c r="B236" i="1"/>
  <c r="A236" i="1"/>
  <c r="M237" i="1"/>
  <c r="L237" i="1"/>
  <c r="B237" i="1"/>
  <c r="A237" i="1"/>
  <c r="M238" i="1"/>
  <c r="L238" i="1"/>
  <c r="B238" i="1"/>
  <c r="A238" i="1"/>
  <c r="B239" i="1"/>
  <c r="A239" i="1"/>
  <c r="M240" i="1"/>
  <c r="L240" i="1"/>
  <c r="B240" i="1"/>
  <c r="A240" i="1"/>
  <c r="M241" i="1"/>
  <c r="L241" i="1"/>
  <c r="B241" i="1"/>
  <c r="A241" i="1"/>
  <c r="M242" i="1"/>
  <c r="L242" i="1"/>
  <c r="B242" i="1"/>
  <c r="A242" i="1"/>
  <c r="M243" i="1"/>
  <c r="L243" i="1"/>
  <c r="B243" i="1"/>
  <c r="A243" i="1"/>
  <c r="M244" i="1"/>
  <c r="L244" i="1"/>
  <c r="B244" i="1"/>
  <c r="A244" i="1"/>
  <c r="M245" i="1"/>
  <c r="L245" i="1"/>
  <c r="B245" i="1"/>
  <c r="A245" i="1"/>
  <c r="M246" i="1"/>
  <c r="L246" i="1"/>
  <c r="B246" i="1"/>
  <c r="A246" i="1"/>
  <c r="M247" i="1"/>
  <c r="L247" i="1"/>
  <c r="B247" i="1"/>
  <c r="A247" i="1"/>
  <c r="M248" i="1"/>
  <c r="L248" i="1"/>
  <c r="B248" i="1"/>
  <c r="A248" i="1"/>
  <c r="B249" i="1"/>
  <c r="A249" i="1"/>
  <c r="M250" i="1"/>
  <c r="L250" i="1"/>
  <c r="B250" i="1"/>
  <c r="A250" i="1"/>
  <c r="M251" i="1"/>
  <c r="L251" i="1"/>
  <c r="B251" i="1"/>
  <c r="A251" i="1"/>
  <c r="M252" i="1"/>
  <c r="L252" i="1"/>
  <c r="B252" i="1"/>
  <c r="A252" i="1"/>
  <c r="M253" i="1"/>
  <c r="L253" i="1"/>
  <c r="B253" i="1"/>
  <c r="A253" i="1"/>
  <c r="M254" i="1"/>
  <c r="L254" i="1"/>
  <c r="B254" i="1"/>
  <c r="A254" i="1"/>
  <c r="M255" i="1"/>
  <c r="L255" i="1"/>
  <c r="B255" i="1"/>
  <c r="A255" i="1"/>
  <c r="M256" i="1"/>
  <c r="L256" i="1"/>
  <c r="B256" i="1"/>
  <c r="A256" i="1"/>
  <c r="M257" i="1"/>
  <c r="L257" i="1"/>
  <c r="B257" i="1"/>
  <c r="A257" i="1"/>
  <c r="B258" i="1"/>
  <c r="A258" i="1"/>
  <c r="B259" i="1"/>
  <c r="A259" i="1"/>
  <c r="B260" i="1"/>
  <c r="A260" i="1"/>
  <c r="B261" i="1"/>
  <c r="A261" i="1"/>
  <c r="M262" i="1"/>
  <c r="L262" i="1"/>
  <c r="B262" i="1"/>
  <c r="A262" i="1"/>
  <c r="M263" i="1"/>
  <c r="L263" i="1"/>
  <c r="B263" i="1"/>
  <c r="A263" i="1"/>
  <c r="M264" i="1"/>
  <c r="L264" i="1"/>
  <c r="B264" i="1"/>
  <c r="A264" i="1"/>
  <c r="M265" i="1"/>
  <c r="L265" i="1"/>
  <c r="B265" i="1"/>
  <c r="A265" i="1"/>
  <c r="M266" i="1"/>
  <c r="L266" i="1"/>
  <c r="B266" i="1"/>
  <c r="A266" i="1"/>
  <c r="M267" i="1"/>
  <c r="L267" i="1"/>
  <c r="B267" i="1"/>
  <c r="A267" i="1"/>
  <c r="M268" i="1"/>
  <c r="L268" i="1"/>
  <c r="B268" i="1"/>
  <c r="A268" i="1"/>
  <c r="M269" i="1"/>
  <c r="L269" i="1"/>
  <c r="B269" i="1"/>
  <c r="A269" i="1"/>
  <c r="B270" i="1"/>
  <c r="A270" i="1"/>
  <c r="B271" i="1"/>
  <c r="A271" i="1"/>
  <c r="M272" i="1"/>
  <c r="L272" i="1"/>
  <c r="B272" i="1"/>
  <c r="A272" i="1"/>
  <c r="M273" i="1"/>
  <c r="L273" i="1"/>
  <c r="B273" i="1"/>
  <c r="A273" i="1"/>
  <c r="B274" i="1"/>
  <c r="A274" i="1"/>
  <c r="M275" i="1"/>
  <c r="L275" i="1"/>
  <c r="B275" i="1"/>
  <c r="A275" i="1"/>
  <c r="M276" i="1"/>
  <c r="L276" i="1"/>
  <c r="B276" i="1"/>
  <c r="A276" i="1"/>
  <c r="B277" i="1"/>
  <c r="A277" i="1"/>
  <c r="M278" i="1"/>
  <c r="L278" i="1"/>
  <c r="B278" i="1"/>
  <c r="A278" i="1"/>
  <c r="M279" i="1"/>
  <c r="L279" i="1"/>
  <c r="B279" i="1"/>
  <c r="A279" i="1"/>
  <c r="M280" i="1"/>
  <c r="L280" i="1"/>
  <c r="B280" i="1"/>
  <c r="A280" i="1"/>
  <c r="M281" i="1"/>
  <c r="L281" i="1"/>
  <c r="B281" i="1"/>
  <c r="A281" i="1"/>
  <c r="M282" i="1"/>
  <c r="L282" i="1"/>
  <c r="B282" i="1"/>
  <c r="A282" i="1"/>
  <c r="M283" i="1"/>
  <c r="L283" i="1"/>
  <c r="B283" i="1"/>
  <c r="A283" i="1"/>
  <c r="M284" i="1"/>
  <c r="L284" i="1"/>
  <c r="B284" i="1"/>
  <c r="A284" i="1"/>
  <c r="M285" i="1"/>
  <c r="L285" i="1"/>
  <c r="B285" i="1"/>
  <c r="A285" i="1"/>
  <c r="M286" i="1"/>
  <c r="L286" i="1"/>
  <c r="B286" i="1"/>
  <c r="A286" i="1"/>
  <c r="M287" i="1"/>
  <c r="L287" i="1"/>
  <c r="B287" i="1"/>
  <c r="A287" i="1"/>
  <c r="M288" i="1"/>
  <c r="L288" i="1"/>
  <c r="B288" i="1"/>
  <c r="A288" i="1"/>
  <c r="M289" i="1"/>
  <c r="L289" i="1"/>
  <c r="B289" i="1"/>
  <c r="A289" i="1"/>
  <c r="M290" i="1"/>
  <c r="L290" i="1"/>
  <c r="B290" i="1"/>
  <c r="A290" i="1"/>
  <c r="M291" i="1"/>
  <c r="L291" i="1"/>
  <c r="B291" i="1"/>
  <c r="A291" i="1"/>
  <c r="B292" i="1"/>
  <c r="A292" i="1"/>
  <c r="B293" i="1"/>
  <c r="A293" i="1"/>
  <c r="M294" i="1"/>
  <c r="L294" i="1"/>
  <c r="B294" i="1"/>
  <c r="A294" i="1"/>
  <c r="M295" i="1"/>
  <c r="L295" i="1"/>
  <c r="B295" i="1"/>
  <c r="A295" i="1"/>
  <c r="M296" i="1"/>
  <c r="L296" i="1"/>
  <c r="B296" i="1"/>
  <c r="A296" i="1"/>
  <c r="M297" i="1"/>
  <c r="L297" i="1"/>
  <c r="B297" i="1"/>
  <c r="A297" i="1"/>
  <c r="M298" i="1"/>
  <c r="L298" i="1"/>
  <c r="B298" i="1"/>
  <c r="A298" i="1"/>
  <c r="B299" i="1"/>
  <c r="A299" i="1"/>
  <c r="M300" i="1"/>
  <c r="L300" i="1"/>
  <c r="B300" i="1"/>
  <c r="A300" i="1"/>
  <c r="B301" i="1"/>
  <c r="A301" i="1"/>
  <c r="M302" i="1"/>
  <c r="L302" i="1"/>
  <c r="B302" i="1"/>
  <c r="A302" i="1"/>
  <c r="M303" i="1"/>
  <c r="L303" i="1"/>
  <c r="B303" i="1"/>
  <c r="A303" i="1"/>
  <c r="M304" i="1"/>
  <c r="L304" i="1"/>
  <c r="B304" i="1"/>
  <c r="A304" i="1"/>
  <c r="B305" i="1"/>
  <c r="A305" i="1"/>
  <c r="M306" i="1"/>
  <c r="L306" i="1"/>
  <c r="B306" i="1"/>
  <c r="A306" i="1"/>
  <c r="M307" i="1"/>
  <c r="L307" i="1"/>
  <c r="B307" i="1"/>
  <c r="A307" i="1"/>
  <c r="B308" i="1"/>
  <c r="A308" i="1"/>
  <c r="B309" i="1"/>
  <c r="A309" i="1"/>
  <c r="M310" i="1"/>
  <c r="L310" i="1"/>
  <c r="B310" i="1"/>
  <c r="A310" i="1"/>
  <c r="B311" i="1"/>
  <c r="A311" i="1"/>
  <c r="B312" i="1"/>
  <c r="A312" i="1"/>
  <c r="B313" i="1"/>
  <c r="A313" i="1"/>
  <c r="B314" i="1"/>
  <c r="A314" i="1"/>
  <c r="M315" i="1"/>
  <c r="L315" i="1"/>
  <c r="B315" i="1"/>
  <c r="A315" i="1"/>
  <c r="M316" i="1"/>
  <c r="L316" i="1"/>
  <c r="B316" i="1"/>
  <c r="A316" i="1"/>
  <c r="M317" i="1"/>
  <c r="L317" i="1"/>
  <c r="B317" i="1"/>
  <c r="A317" i="1"/>
  <c r="B318" i="1"/>
  <c r="A318" i="1"/>
  <c r="M319" i="1"/>
  <c r="L319" i="1"/>
  <c r="B319" i="1"/>
  <c r="A319" i="1"/>
  <c r="B320" i="1"/>
  <c r="A320" i="1"/>
  <c r="B321" i="1"/>
  <c r="A321" i="1"/>
  <c r="M322" i="1"/>
  <c r="L322" i="1"/>
  <c r="B322" i="1"/>
  <c r="A322" i="1"/>
  <c r="M323" i="1"/>
  <c r="L323" i="1"/>
  <c r="B323" i="1"/>
  <c r="A323" i="1"/>
  <c r="B324" i="1"/>
  <c r="A324" i="1"/>
  <c r="B325" i="1"/>
  <c r="A325" i="1"/>
  <c r="M326" i="1"/>
  <c r="L326" i="1"/>
  <c r="B326" i="1"/>
  <c r="A326" i="1"/>
  <c r="B327" i="1"/>
  <c r="A327" i="1"/>
  <c r="M328" i="1"/>
  <c r="L328" i="1"/>
  <c r="B328" i="1"/>
  <c r="A328" i="1"/>
  <c r="B329" i="1"/>
  <c r="A329" i="1"/>
  <c r="M330" i="1"/>
  <c r="L330" i="1"/>
  <c r="B330" i="1"/>
  <c r="A330" i="1"/>
  <c r="B331" i="1"/>
  <c r="A331" i="1"/>
  <c r="M332" i="1"/>
  <c r="L332" i="1"/>
  <c r="B332" i="1"/>
  <c r="A332" i="1"/>
  <c r="M333" i="1"/>
  <c r="L333" i="1"/>
  <c r="B333" i="1"/>
  <c r="A333" i="1"/>
  <c r="M334" i="1"/>
  <c r="L334" i="1"/>
  <c r="B334" i="1"/>
  <c r="A334" i="1"/>
  <c r="M335" i="1"/>
  <c r="L335" i="1"/>
  <c r="B335" i="1"/>
  <c r="A335" i="1"/>
  <c r="B336" i="1"/>
  <c r="A336" i="1"/>
  <c r="M337" i="1"/>
  <c r="L337" i="1"/>
  <c r="B337" i="1"/>
  <c r="A337" i="1"/>
  <c r="M338" i="1"/>
  <c r="L338" i="1"/>
  <c r="B338" i="1"/>
  <c r="A338" i="1"/>
  <c r="B339" i="1"/>
  <c r="A339" i="1"/>
  <c r="M340" i="1"/>
  <c r="L340" i="1"/>
  <c r="B340" i="1"/>
  <c r="A340" i="1"/>
  <c r="M341" i="1"/>
  <c r="L341" i="1"/>
  <c r="B341" i="1"/>
  <c r="A341" i="1"/>
  <c r="M342" i="1"/>
  <c r="L342" i="1"/>
  <c r="B342" i="1"/>
  <c r="A342" i="1"/>
  <c r="B343" i="1"/>
  <c r="A343" i="1"/>
  <c r="M344" i="1"/>
  <c r="L344" i="1"/>
  <c r="B344" i="1"/>
  <c r="A344" i="1"/>
  <c r="M345" i="1"/>
  <c r="L345" i="1"/>
  <c r="B345" i="1"/>
  <c r="A345" i="1"/>
  <c r="M346" i="1"/>
  <c r="L346" i="1"/>
  <c r="B346" i="1"/>
  <c r="A346" i="1"/>
  <c r="B347" i="1"/>
  <c r="A347" i="1"/>
  <c r="B348" i="1"/>
  <c r="A348" i="1"/>
  <c r="M349" i="1"/>
  <c r="L349" i="1"/>
  <c r="B349" i="1"/>
  <c r="A349" i="1"/>
  <c r="M350" i="1"/>
  <c r="L350" i="1"/>
  <c r="B350" i="1"/>
  <c r="A350" i="1"/>
  <c r="M351" i="1"/>
  <c r="L351" i="1"/>
  <c r="B351" i="1"/>
  <c r="A351" i="1"/>
  <c r="M352" i="1"/>
  <c r="L352" i="1"/>
  <c r="B352" i="1"/>
  <c r="A352" i="1"/>
  <c r="M353" i="1"/>
  <c r="L353" i="1"/>
  <c r="B353" i="1"/>
  <c r="A353" i="1"/>
  <c r="M354" i="1"/>
  <c r="L354" i="1"/>
  <c r="B354" i="1"/>
  <c r="A354" i="1"/>
  <c r="M355" i="1"/>
  <c r="L355" i="1"/>
  <c r="B355" i="1"/>
  <c r="A355" i="1"/>
  <c r="M356" i="1"/>
  <c r="L356" i="1"/>
  <c r="B356" i="1"/>
  <c r="A356" i="1"/>
  <c r="M357" i="1"/>
  <c r="L357" i="1"/>
  <c r="B357" i="1"/>
  <c r="A357" i="1"/>
  <c r="B358" i="1"/>
  <c r="A358" i="1"/>
  <c r="B359" i="1"/>
  <c r="A359" i="1"/>
  <c r="M360" i="1"/>
  <c r="L360" i="1"/>
  <c r="B360" i="1"/>
  <c r="A360" i="1"/>
  <c r="M361" i="1"/>
  <c r="L361" i="1"/>
  <c r="B361" i="1"/>
  <c r="A361" i="1"/>
  <c r="M362" i="1"/>
  <c r="L362" i="1"/>
  <c r="B362" i="1"/>
  <c r="A362" i="1"/>
  <c r="M363" i="1"/>
  <c r="L363" i="1"/>
  <c r="B363" i="1"/>
  <c r="A363" i="1"/>
  <c r="M364" i="1"/>
  <c r="L364" i="1"/>
  <c r="B364" i="1"/>
  <c r="A364" i="1"/>
  <c r="M365" i="1"/>
  <c r="L365" i="1"/>
  <c r="B365" i="1"/>
  <c r="A365" i="1"/>
  <c r="M366" i="1"/>
  <c r="L366" i="1"/>
  <c r="B366" i="1"/>
  <c r="A366" i="1"/>
  <c r="M367" i="1"/>
  <c r="L367" i="1"/>
  <c r="B367" i="1"/>
  <c r="A367" i="1"/>
  <c r="B368" i="1"/>
  <c r="A368" i="1"/>
  <c r="M369" i="1"/>
  <c r="L369" i="1"/>
  <c r="B369" i="1"/>
  <c r="A369" i="1"/>
  <c r="M370" i="1"/>
  <c r="L370" i="1"/>
  <c r="B370" i="1"/>
  <c r="A370" i="1"/>
  <c r="B371" i="1"/>
  <c r="A371" i="1"/>
  <c r="M372" i="1"/>
  <c r="L372" i="1"/>
  <c r="B372" i="1"/>
  <c r="A372" i="1"/>
  <c r="M373" i="1"/>
  <c r="L373" i="1"/>
  <c r="B373" i="1"/>
  <c r="A373" i="1"/>
  <c r="M374" i="1"/>
  <c r="L374" i="1"/>
  <c r="B374" i="1"/>
  <c r="A374" i="1"/>
  <c r="M375" i="1"/>
  <c r="L375" i="1"/>
  <c r="B375" i="1"/>
  <c r="A375" i="1"/>
  <c r="M376" i="1"/>
  <c r="L376" i="1"/>
  <c r="B376" i="1"/>
  <c r="A376" i="1"/>
  <c r="B377" i="1"/>
  <c r="A377" i="1"/>
  <c r="M378" i="1"/>
  <c r="L378" i="1"/>
  <c r="B378" i="1"/>
  <c r="A378" i="1"/>
  <c r="M379" i="1"/>
  <c r="L379" i="1"/>
  <c r="B379" i="1"/>
  <c r="A379" i="1"/>
  <c r="M380" i="1"/>
  <c r="L380" i="1"/>
  <c r="B380" i="1"/>
  <c r="A380" i="1"/>
  <c r="M381" i="1"/>
  <c r="L381" i="1"/>
  <c r="B381" i="1"/>
  <c r="A381" i="1"/>
  <c r="B382" i="1"/>
  <c r="A382" i="1"/>
  <c r="M383" i="1"/>
  <c r="L383" i="1"/>
  <c r="B383" i="1"/>
  <c r="A383" i="1"/>
  <c r="M384" i="1"/>
  <c r="L384" i="1"/>
  <c r="B384" i="1"/>
  <c r="A384" i="1"/>
  <c r="B385" i="1"/>
  <c r="A385" i="1"/>
  <c r="M386" i="1"/>
  <c r="L386" i="1"/>
  <c r="B386" i="1"/>
  <c r="A386" i="1"/>
  <c r="M387" i="1"/>
  <c r="L387" i="1"/>
  <c r="B387" i="1"/>
  <c r="A387" i="1"/>
  <c r="M388" i="1"/>
  <c r="L388" i="1"/>
  <c r="B388" i="1"/>
  <c r="A388" i="1"/>
  <c r="B389" i="1"/>
  <c r="A389" i="1"/>
  <c r="M390" i="1"/>
  <c r="L390" i="1"/>
  <c r="B390" i="1"/>
  <c r="A390" i="1"/>
  <c r="B391" i="1"/>
  <c r="A391" i="1"/>
  <c r="M392" i="1"/>
  <c r="L392" i="1"/>
  <c r="B392" i="1"/>
  <c r="A392" i="1"/>
  <c r="M393" i="1"/>
  <c r="L393" i="1"/>
  <c r="B393" i="1"/>
  <c r="A393" i="1"/>
  <c r="M394" i="1"/>
  <c r="L394" i="1"/>
  <c r="B394" i="1"/>
  <c r="A394" i="1"/>
  <c r="B395" i="1"/>
  <c r="A395" i="1"/>
  <c r="M396" i="1"/>
  <c r="L396" i="1"/>
  <c r="B396" i="1"/>
  <c r="A396" i="1"/>
  <c r="M397" i="1"/>
  <c r="L397" i="1"/>
  <c r="B397" i="1"/>
  <c r="A397" i="1"/>
  <c r="M398" i="1"/>
  <c r="L398" i="1"/>
  <c r="B398" i="1"/>
  <c r="A398" i="1"/>
  <c r="M399" i="1"/>
  <c r="L399" i="1"/>
  <c r="B399" i="1"/>
  <c r="A399" i="1"/>
  <c r="M400" i="1"/>
  <c r="L400" i="1"/>
  <c r="B400" i="1"/>
  <c r="A400" i="1"/>
  <c r="B401" i="1"/>
  <c r="A401" i="1"/>
  <c r="M402" i="1"/>
  <c r="L402" i="1"/>
  <c r="B402" i="1"/>
  <c r="A402" i="1"/>
  <c r="M403" i="1"/>
  <c r="L403" i="1"/>
  <c r="B403" i="1"/>
  <c r="A403" i="1"/>
  <c r="M404" i="1"/>
  <c r="L404" i="1"/>
  <c r="B404" i="1"/>
  <c r="A404" i="1"/>
  <c r="M405" i="1"/>
  <c r="L405" i="1"/>
  <c r="B405" i="1"/>
  <c r="A405" i="1"/>
  <c r="M406" i="1"/>
  <c r="L406" i="1"/>
  <c r="B406" i="1"/>
  <c r="A406" i="1"/>
  <c r="M407" i="1"/>
  <c r="L407" i="1"/>
  <c r="B407" i="1"/>
  <c r="A407" i="1"/>
  <c r="M408" i="1"/>
  <c r="L408" i="1"/>
  <c r="B408" i="1"/>
  <c r="A408" i="1"/>
  <c r="M409" i="1"/>
  <c r="L409" i="1"/>
  <c r="B409" i="1"/>
  <c r="A409" i="1"/>
  <c r="M410" i="1"/>
  <c r="L410" i="1"/>
  <c r="B410" i="1"/>
  <c r="A410" i="1"/>
  <c r="M411" i="1"/>
  <c r="L411" i="1"/>
  <c r="B411" i="1"/>
  <c r="A411" i="1"/>
  <c r="M412" i="1"/>
  <c r="L412" i="1"/>
  <c r="B412" i="1"/>
  <c r="A412" i="1"/>
  <c r="M413" i="1"/>
  <c r="L413" i="1"/>
  <c r="B413" i="1"/>
  <c r="A413" i="1"/>
  <c r="B414" i="1"/>
  <c r="A414" i="1"/>
  <c r="M415" i="1"/>
  <c r="L415" i="1"/>
  <c r="B415" i="1"/>
  <c r="A415" i="1"/>
  <c r="M416" i="1"/>
  <c r="L416" i="1"/>
  <c r="B416" i="1"/>
  <c r="A416" i="1"/>
  <c r="M417" i="1"/>
  <c r="L417" i="1"/>
  <c r="B417" i="1"/>
  <c r="A417" i="1"/>
  <c r="B418" i="1"/>
  <c r="A418" i="1"/>
  <c r="B419" i="1"/>
  <c r="A419" i="1"/>
  <c r="M420" i="1"/>
  <c r="L420" i="1"/>
  <c r="B420" i="1"/>
  <c r="A420" i="1"/>
  <c r="M421" i="1"/>
  <c r="L421" i="1"/>
  <c r="B421" i="1"/>
  <c r="A421" i="1"/>
  <c r="M422" i="1"/>
  <c r="L422" i="1"/>
  <c r="B422" i="1"/>
  <c r="A422" i="1"/>
  <c r="M423" i="1"/>
  <c r="L423" i="1"/>
  <c r="B423" i="1"/>
  <c r="A423" i="1"/>
  <c r="M424" i="1"/>
  <c r="L424" i="1"/>
  <c r="B424" i="1"/>
  <c r="A424" i="1"/>
  <c r="M425" i="1"/>
  <c r="L425" i="1"/>
  <c r="B425" i="1"/>
  <c r="A425" i="1"/>
  <c r="M426" i="1"/>
  <c r="L426" i="1"/>
  <c r="B426" i="1"/>
  <c r="A426" i="1"/>
  <c r="M427" i="1"/>
  <c r="L427" i="1"/>
  <c r="B427" i="1"/>
  <c r="A427" i="1"/>
  <c r="B428" i="1"/>
  <c r="A428" i="1"/>
  <c r="B429" i="1"/>
  <c r="A429" i="1"/>
  <c r="M430" i="1"/>
  <c r="L430" i="1"/>
  <c r="B430" i="1"/>
  <c r="A430" i="1"/>
  <c r="M431" i="1"/>
  <c r="L431" i="1"/>
  <c r="B431" i="1"/>
  <c r="A431" i="1"/>
  <c r="M432" i="1"/>
  <c r="L432" i="1"/>
  <c r="B432" i="1"/>
  <c r="A432" i="1"/>
  <c r="M433" i="1"/>
  <c r="L433" i="1"/>
  <c r="B433" i="1"/>
  <c r="A433" i="1"/>
  <c r="B434" i="1"/>
  <c r="A434" i="1"/>
  <c r="M435" i="1"/>
  <c r="L435" i="1"/>
  <c r="B435" i="1"/>
  <c r="A435" i="1"/>
  <c r="M436" i="1"/>
  <c r="L436" i="1"/>
  <c r="B436" i="1"/>
  <c r="A436" i="1"/>
  <c r="B437" i="1"/>
  <c r="A437" i="1"/>
  <c r="M438" i="1"/>
  <c r="L438" i="1"/>
  <c r="B438" i="1"/>
  <c r="A438" i="1"/>
  <c r="B439" i="1"/>
  <c r="A439" i="1"/>
  <c r="M440" i="1"/>
  <c r="L440" i="1"/>
  <c r="B440" i="1"/>
  <c r="A440" i="1"/>
  <c r="M441" i="1"/>
  <c r="L441" i="1"/>
  <c r="B441" i="1"/>
  <c r="A441" i="1"/>
  <c r="B442" i="1"/>
  <c r="A442" i="1"/>
  <c r="M443" i="1"/>
  <c r="L443" i="1"/>
  <c r="B443" i="1"/>
  <c r="A443" i="1"/>
  <c r="M444" i="1"/>
  <c r="L444" i="1"/>
  <c r="B444" i="1"/>
  <c r="A444" i="1"/>
  <c r="B445" i="1"/>
  <c r="A445" i="1"/>
  <c r="M446" i="1"/>
  <c r="L446" i="1"/>
  <c r="B446" i="1"/>
  <c r="A446" i="1"/>
  <c r="M447" i="1"/>
  <c r="L447" i="1"/>
  <c r="B447" i="1"/>
  <c r="A447" i="1"/>
  <c r="B448" i="1"/>
  <c r="A448" i="1"/>
  <c r="M449" i="1"/>
  <c r="L449" i="1"/>
  <c r="B449" i="1"/>
  <c r="A449" i="1"/>
  <c r="M450" i="1"/>
  <c r="L450" i="1"/>
  <c r="B450" i="1"/>
  <c r="A450" i="1"/>
  <c r="M451" i="1"/>
  <c r="L451" i="1"/>
  <c r="B451" i="1"/>
  <c r="A451" i="1"/>
  <c r="M452" i="1"/>
  <c r="L452" i="1"/>
  <c r="B452" i="1"/>
  <c r="A452" i="1"/>
  <c r="M453" i="1"/>
  <c r="L453" i="1"/>
  <c r="B453" i="1"/>
  <c r="A453" i="1"/>
  <c r="M454" i="1"/>
  <c r="L454" i="1"/>
  <c r="B454" i="1"/>
  <c r="A454" i="1"/>
  <c r="M455" i="1"/>
  <c r="L455" i="1"/>
  <c r="B455" i="1"/>
  <c r="A455" i="1"/>
  <c r="M456" i="1"/>
  <c r="L456" i="1"/>
  <c r="B456" i="1"/>
  <c r="A456" i="1"/>
  <c r="M457" i="1"/>
  <c r="L457" i="1"/>
  <c r="B457" i="1"/>
  <c r="A457" i="1"/>
  <c r="M458" i="1"/>
  <c r="L458" i="1"/>
  <c r="B458" i="1"/>
  <c r="A458" i="1"/>
  <c r="B459" i="1"/>
  <c r="A459" i="1"/>
  <c r="B460" i="1"/>
  <c r="A460" i="1"/>
  <c r="M461" i="1"/>
  <c r="L461" i="1"/>
  <c r="B461" i="1"/>
  <c r="A461" i="1"/>
  <c r="M462" i="1"/>
  <c r="L462" i="1"/>
  <c r="B462" i="1"/>
  <c r="A462" i="1"/>
  <c r="M463" i="1"/>
  <c r="L463" i="1"/>
  <c r="B463" i="1"/>
  <c r="A463" i="1"/>
  <c r="M464" i="1"/>
  <c r="L464" i="1"/>
  <c r="B464" i="1"/>
  <c r="A464" i="1"/>
  <c r="M465" i="1"/>
  <c r="L465" i="1"/>
  <c r="B465" i="1"/>
  <c r="A465" i="1"/>
  <c r="M466" i="1"/>
  <c r="L466" i="1"/>
  <c r="B466" i="1"/>
  <c r="A466" i="1"/>
  <c r="M467" i="1"/>
  <c r="L467" i="1"/>
  <c r="B467" i="1"/>
  <c r="A467" i="1"/>
  <c r="M468" i="1"/>
  <c r="L468" i="1"/>
  <c r="B468" i="1"/>
  <c r="A468" i="1"/>
  <c r="M469" i="1"/>
  <c r="L469" i="1"/>
  <c r="B469" i="1"/>
  <c r="A469" i="1"/>
  <c r="M470" i="1"/>
  <c r="L470" i="1"/>
  <c r="B470" i="1"/>
  <c r="A470" i="1"/>
  <c r="M471" i="1"/>
  <c r="L471" i="1"/>
  <c r="B471" i="1"/>
  <c r="A471" i="1"/>
  <c r="M472" i="1"/>
  <c r="L472" i="1"/>
  <c r="B472" i="1"/>
  <c r="A472" i="1"/>
  <c r="M473" i="1"/>
  <c r="L473" i="1"/>
  <c r="B473" i="1"/>
  <c r="A473" i="1"/>
  <c r="B474" i="1"/>
  <c r="A474" i="1"/>
  <c r="B475" i="1"/>
  <c r="A475" i="1"/>
  <c r="M476" i="1"/>
  <c r="L476" i="1"/>
  <c r="B476" i="1"/>
  <c r="A476" i="1"/>
  <c r="M477" i="1"/>
  <c r="L477" i="1"/>
  <c r="B477" i="1"/>
  <c r="A477" i="1"/>
  <c r="M478" i="1"/>
  <c r="L478" i="1"/>
  <c r="B478" i="1"/>
  <c r="A478" i="1"/>
  <c r="M479" i="1"/>
  <c r="L479" i="1"/>
  <c r="B479" i="1"/>
  <c r="A479" i="1"/>
  <c r="M480" i="1"/>
  <c r="L480" i="1"/>
  <c r="B480" i="1"/>
  <c r="A480" i="1"/>
  <c r="M481" i="1"/>
  <c r="L481" i="1"/>
  <c r="B481" i="1"/>
  <c r="A481" i="1"/>
  <c r="M482" i="1"/>
  <c r="L482" i="1"/>
  <c r="B482" i="1"/>
  <c r="A482" i="1"/>
  <c r="M483" i="1"/>
  <c r="L483" i="1"/>
  <c r="B483" i="1"/>
  <c r="A483" i="1"/>
  <c r="M484" i="1"/>
  <c r="L484" i="1"/>
  <c r="B484" i="1"/>
  <c r="A484" i="1"/>
  <c r="M485" i="1"/>
  <c r="L485" i="1"/>
  <c r="B485" i="1"/>
  <c r="A485" i="1"/>
  <c r="M486" i="1"/>
  <c r="L486" i="1"/>
  <c r="B486" i="1"/>
  <c r="A486" i="1"/>
  <c r="M487" i="1"/>
  <c r="L487" i="1"/>
  <c r="B487" i="1"/>
  <c r="A487" i="1"/>
  <c r="B488" i="1"/>
  <c r="A488" i="1"/>
  <c r="M489" i="1"/>
  <c r="L489" i="1"/>
  <c r="B489" i="1"/>
  <c r="A489" i="1"/>
  <c r="M490" i="1"/>
  <c r="L490" i="1"/>
  <c r="B490" i="1"/>
  <c r="A490" i="1"/>
  <c r="M491" i="1"/>
  <c r="L491" i="1"/>
  <c r="B491" i="1"/>
  <c r="A491" i="1"/>
  <c r="M492" i="1"/>
  <c r="L492" i="1"/>
  <c r="B492" i="1"/>
  <c r="A492" i="1"/>
  <c r="M493" i="1"/>
  <c r="L493" i="1"/>
  <c r="B493" i="1"/>
  <c r="A493" i="1"/>
  <c r="M494" i="1"/>
  <c r="L494" i="1"/>
  <c r="B494" i="1"/>
  <c r="A494" i="1"/>
  <c r="M495" i="1"/>
  <c r="L495" i="1"/>
  <c r="B495" i="1"/>
  <c r="A495" i="1"/>
  <c r="M496" i="1"/>
  <c r="L496" i="1"/>
  <c r="B496" i="1"/>
  <c r="A496" i="1"/>
  <c r="M497" i="1"/>
  <c r="L497" i="1"/>
  <c r="B497" i="1"/>
  <c r="A497" i="1"/>
  <c r="B498" i="1"/>
  <c r="A498" i="1"/>
  <c r="M499" i="1"/>
  <c r="L499" i="1"/>
  <c r="B499" i="1"/>
  <c r="A499" i="1"/>
  <c r="B500" i="1"/>
  <c r="A500" i="1"/>
  <c r="M501" i="1"/>
  <c r="L501" i="1"/>
  <c r="B501" i="1"/>
  <c r="A501" i="1"/>
  <c r="M502" i="1"/>
  <c r="L502" i="1"/>
  <c r="B502" i="1"/>
  <c r="A502" i="1"/>
  <c r="M503" i="1"/>
  <c r="L503" i="1"/>
  <c r="B503" i="1"/>
  <c r="A503" i="1"/>
  <c r="M504" i="1"/>
  <c r="L504" i="1"/>
  <c r="B504" i="1"/>
  <c r="A504" i="1"/>
  <c r="M505" i="1"/>
  <c r="L505" i="1"/>
  <c r="B505" i="1"/>
  <c r="A505" i="1"/>
  <c r="B506" i="1"/>
  <c r="A506" i="1"/>
  <c r="M507" i="1"/>
  <c r="L507" i="1"/>
  <c r="B507" i="1"/>
  <c r="A507" i="1"/>
  <c r="B508" i="1"/>
  <c r="A508" i="1"/>
  <c r="M509" i="1"/>
  <c r="L509" i="1"/>
  <c r="B509" i="1"/>
  <c r="A509" i="1"/>
  <c r="M510" i="1"/>
  <c r="L510" i="1"/>
  <c r="B510" i="1"/>
  <c r="A510" i="1"/>
  <c r="M511" i="1"/>
  <c r="L511" i="1"/>
  <c r="B511" i="1"/>
  <c r="A511" i="1"/>
  <c r="M512" i="1"/>
  <c r="L512" i="1"/>
  <c r="B512" i="1"/>
  <c r="A512" i="1"/>
  <c r="M513" i="1"/>
  <c r="L513" i="1"/>
  <c r="B513" i="1"/>
  <c r="A513" i="1"/>
  <c r="M514" i="1"/>
  <c r="L514" i="1"/>
  <c r="B514" i="1"/>
  <c r="A514" i="1"/>
  <c r="B515" i="1"/>
  <c r="A515" i="1"/>
  <c r="M516" i="1"/>
  <c r="L516" i="1"/>
  <c r="B516" i="1"/>
  <c r="A516" i="1"/>
  <c r="M517" i="1"/>
  <c r="L517" i="1"/>
  <c r="B517" i="1"/>
  <c r="A517" i="1"/>
  <c r="B518" i="1"/>
  <c r="A518" i="1"/>
  <c r="M519" i="1"/>
  <c r="L519" i="1"/>
  <c r="B519" i="1"/>
  <c r="A519" i="1"/>
  <c r="B520" i="1"/>
  <c r="A520" i="1"/>
  <c r="M521" i="1"/>
  <c r="L521" i="1"/>
  <c r="B521" i="1"/>
  <c r="A521" i="1"/>
  <c r="B522" i="1"/>
  <c r="A522" i="1"/>
  <c r="M523" i="1"/>
  <c r="L523" i="1"/>
  <c r="B523" i="1"/>
  <c r="A523" i="1"/>
  <c r="M524" i="1"/>
  <c r="L524" i="1"/>
  <c r="B524" i="1"/>
  <c r="A524" i="1"/>
  <c r="B525" i="1"/>
  <c r="A525" i="1"/>
  <c r="M526" i="1"/>
  <c r="L526" i="1"/>
  <c r="B526" i="1"/>
  <c r="A526" i="1"/>
  <c r="M527" i="1"/>
  <c r="L527" i="1"/>
  <c r="B527" i="1"/>
  <c r="A527" i="1"/>
  <c r="B528" i="1"/>
  <c r="A528" i="1"/>
  <c r="M529" i="1"/>
  <c r="L529" i="1"/>
  <c r="B529" i="1"/>
  <c r="A529" i="1"/>
  <c r="M530" i="1"/>
  <c r="L530" i="1"/>
  <c r="B530" i="1"/>
  <c r="A530" i="1"/>
  <c r="M531" i="1"/>
  <c r="L531" i="1"/>
  <c r="B531" i="1"/>
  <c r="A531" i="1"/>
  <c r="B532" i="1"/>
  <c r="A532" i="1"/>
  <c r="M533" i="1"/>
  <c r="L533" i="1"/>
  <c r="B533" i="1"/>
  <c r="A533" i="1"/>
  <c r="M534" i="1"/>
  <c r="L534" i="1"/>
  <c r="B534" i="1"/>
  <c r="A534" i="1"/>
  <c r="M535" i="1"/>
  <c r="L535" i="1"/>
  <c r="B535" i="1"/>
  <c r="A535" i="1"/>
  <c r="M536" i="1"/>
  <c r="L536" i="1"/>
  <c r="B536" i="1"/>
  <c r="A536" i="1"/>
  <c r="B537" i="1"/>
  <c r="A537" i="1"/>
  <c r="M538" i="1"/>
  <c r="L538" i="1"/>
  <c r="B538" i="1"/>
  <c r="A538" i="1"/>
  <c r="B539" i="1"/>
  <c r="A539" i="1"/>
  <c r="M540" i="1"/>
  <c r="L540" i="1"/>
  <c r="B540" i="1"/>
  <c r="A540" i="1"/>
  <c r="B541" i="1"/>
  <c r="A541" i="1"/>
  <c r="B542" i="1"/>
  <c r="A542" i="1"/>
  <c r="M543" i="1"/>
  <c r="L543" i="1"/>
  <c r="B543" i="1"/>
  <c r="A543" i="1"/>
  <c r="M544" i="1"/>
  <c r="L544" i="1"/>
  <c r="B544" i="1"/>
  <c r="A544" i="1"/>
  <c r="M545" i="1"/>
  <c r="L545" i="1"/>
  <c r="B545" i="1"/>
  <c r="A545" i="1"/>
  <c r="M546" i="1"/>
  <c r="L546" i="1"/>
  <c r="B546" i="1"/>
  <c r="A546" i="1"/>
  <c r="M547" i="1"/>
  <c r="L547" i="1"/>
  <c r="B547" i="1"/>
  <c r="A547" i="1"/>
  <c r="B548" i="1"/>
  <c r="A548" i="1"/>
  <c r="M549" i="1"/>
  <c r="L549" i="1"/>
  <c r="B549" i="1"/>
  <c r="A549" i="1"/>
  <c r="M550" i="1"/>
  <c r="L550" i="1"/>
  <c r="B550" i="1"/>
  <c r="A550" i="1"/>
  <c r="M551" i="1"/>
  <c r="L551" i="1"/>
  <c r="B551" i="1"/>
  <c r="A551" i="1"/>
  <c r="M552" i="1"/>
  <c r="L552" i="1"/>
  <c r="B552" i="1"/>
  <c r="A552" i="1"/>
  <c r="M553" i="1"/>
  <c r="L553" i="1"/>
  <c r="B553" i="1"/>
  <c r="A553" i="1"/>
  <c r="M554" i="1"/>
  <c r="L554" i="1"/>
  <c r="B554" i="1"/>
  <c r="A554" i="1"/>
  <c r="M555" i="1"/>
  <c r="L555" i="1"/>
  <c r="B555" i="1"/>
  <c r="A555" i="1"/>
  <c r="M556" i="1"/>
  <c r="L556" i="1"/>
  <c r="B556" i="1"/>
  <c r="A556" i="1"/>
  <c r="M557" i="1"/>
  <c r="L557" i="1"/>
  <c r="B557" i="1"/>
  <c r="A557" i="1"/>
  <c r="B558" i="1"/>
  <c r="A558" i="1"/>
  <c r="M559" i="1"/>
  <c r="L559" i="1"/>
  <c r="B559" i="1"/>
  <c r="A559" i="1"/>
  <c r="B560" i="1"/>
  <c r="A560" i="1"/>
  <c r="M561" i="1"/>
  <c r="L561" i="1"/>
  <c r="B561" i="1"/>
  <c r="A561" i="1"/>
  <c r="M562" i="1"/>
  <c r="L562" i="1"/>
  <c r="B562" i="1"/>
  <c r="A562" i="1"/>
  <c r="M563" i="1"/>
  <c r="L563" i="1"/>
  <c r="B563" i="1"/>
  <c r="A563" i="1"/>
  <c r="M564" i="1"/>
  <c r="L564" i="1"/>
  <c r="B564" i="1"/>
  <c r="A564" i="1"/>
  <c r="M565" i="1"/>
  <c r="L565" i="1"/>
  <c r="B565" i="1"/>
  <c r="A565" i="1"/>
  <c r="M566" i="1"/>
  <c r="L566" i="1"/>
  <c r="B566" i="1"/>
  <c r="A566" i="1"/>
  <c r="M567" i="1"/>
  <c r="L567" i="1"/>
  <c r="B567" i="1"/>
  <c r="A567" i="1"/>
  <c r="M568" i="1"/>
  <c r="L568" i="1"/>
  <c r="B568" i="1"/>
  <c r="A568" i="1"/>
  <c r="M569" i="1"/>
  <c r="L569" i="1"/>
  <c r="B569" i="1"/>
  <c r="A569" i="1"/>
  <c r="M570" i="1"/>
  <c r="L570" i="1"/>
  <c r="B570" i="1"/>
  <c r="A570" i="1"/>
  <c r="M571" i="1"/>
  <c r="L571" i="1"/>
  <c r="B571" i="1"/>
  <c r="A571" i="1"/>
  <c r="M572" i="1"/>
  <c r="L572" i="1"/>
  <c r="B572" i="1"/>
  <c r="A572" i="1"/>
  <c r="B573" i="1"/>
  <c r="A573" i="1"/>
  <c r="M574" i="1"/>
  <c r="L574" i="1"/>
  <c r="B574" i="1"/>
  <c r="A574" i="1"/>
  <c r="M575" i="1"/>
  <c r="L575" i="1"/>
  <c r="B575" i="1"/>
  <c r="A575" i="1"/>
  <c r="M576" i="1"/>
  <c r="L576" i="1"/>
  <c r="B576" i="1"/>
  <c r="A576" i="1"/>
  <c r="M577" i="1"/>
  <c r="L577" i="1"/>
  <c r="B577" i="1"/>
  <c r="A577" i="1"/>
  <c r="B578" i="1"/>
  <c r="A578" i="1"/>
  <c r="B579" i="1"/>
  <c r="A579" i="1"/>
  <c r="M580" i="1"/>
  <c r="L580" i="1"/>
  <c r="B580" i="1"/>
  <c r="A580" i="1"/>
  <c r="M581" i="1"/>
  <c r="L581" i="1"/>
  <c r="B581" i="1"/>
  <c r="A581" i="1"/>
  <c r="B582" i="1"/>
  <c r="A582" i="1"/>
  <c r="B583" i="1"/>
  <c r="A583" i="1"/>
  <c r="M584" i="1"/>
  <c r="L584" i="1"/>
  <c r="B584" i="1"/>
  <c r="A584" i="1"/>
  <c r="M585" i="1"/>
  <c r="L585" i="1"/>
  <c r="B585" i="1"/>
  <c r="A585" i="1"/>
  <c r="M586" i="1"/>
  <c r="L586" i="1"/>
  <c r="B586" i="1"/>
  <c r="A586" i="1"/>
  <c r="B587" i="1"/>
  <c r="A587" i="1"/>
  <c r="M588" i="1"/>
  <c r="L588" i="1"/>
  <c r="B588" i="1"/>
  <c r="A588" i="1"/>
  <c r="M589" i="1"/>
  <c r="L589" i="1"/>
  <c r="B589" i="1"/>
  <c r="A589" i="1"/>
  <c r="M590" i="1"/>
  <c r="L590" i="1"/>
  <c r="B590" i="1"/>
  <c r="A590" i="1"/>
  <c r="M591" i="1"/>
  <c r="L591" i="1"/>
  <c r="B591" i="1"/>
  <c r="A591" i="1"/>
  <c r="M592" i="1"/>
  <c r="L592" i="1"/>
  <c r="B592" i="1"/>
  <c r="A592" i="1"/>
  <c r="B593" i="1"/>
  <c r="A593" i="1"/>
  <c r="M594" i="1"/>
  <c r="L594" i="1"/>
  <c r="B594" i="1"/>
  <c r="A594" i="1"/>
  <c r="M595" i="1"/>
  <c r="L595" i="1"/>
  <c r="B595" i="1"/>
  <c r="A595" i="1"/>
  <c r="M596" i="1"/>
  <c r="L596" i="1"/>
  <c r="B596" i="1"/>
  <c r="A596" i="1"/>
  <c r="M597" i="1"/>
  <c r="L597" i="1"/>
  <c r="B597" i="1"/>
  <c r="A597" i="1"/>
  <c r="B598" i="1"/>
  <c r="A598" i="1"/>
  <c r="M599" i="1"/>
  <c r="L599" i="1"/>
  <c r="B599" i="1"/>
  <c r="A599" i="1"/>
  <c r="M600" i="1"/>
  <c r="L600" i="1"/>
  <c r="B600" i="1"/>
  <c r="A600" i="1"/>
  <c r="M601" i="1"/>
  <c r="L601" i="1"/>
  <c r="B601" i="1"/>
  <c r="A601" i="1"/>
  <c r="B602" i="1"/>
  <c r="A602" i="1"/>
  <c r="M603" i="1"/>
  <c r="L603" i="1"/>
  <c r="B603" i="1"/>
  <c r="A603" i="1"/>
  <c r="M604" i="1"/>
  <c r="L604" i="1"/>
  <c r="B604" i="1"/>
  <c r="A604" i="1"/>
  <c r="M605" i="1"/>
  <c r="L605" i="1"/>
  <c r="B605" i="1"/>
  <c r="A605" i="1"/>
  <c r="M606" i="1"/>
  <c r="L606" i="1"/>
  <c r="B606" i="1"/>
  <c r="A606" i="1"/>
  <c r="M607" i="1"/>
  <c r="L607" i="1"/>
  <c r="B607" i="1"/>
  <c r="A607" i="1"/>
  <c r="M608" i="1"/>
  <c r="L608" i="1"/>
  <c r="B608" i="1"/>
  <c r="A608" i="1"/>
  <c r="M609" i="1"/>
  <c r="L609" i="1"/>
  <c r="B609" i="1"/>
  <c r="A609" i="1"/>
  <c r="B610" i="1"/>
  <c r="A610" i="1"/>
  <c r="B611" i="1"/>
  <c r="A611" i="1"/>
  <c r="M612" i="1"/>
  <c r="L612" i="1"/>
  <c r="B612" i="1"/>
  <c r="A612" i="1"/>
  <c r="M613" i="1"/>
  <c r="L613" i="1"/>
  <c r="B613" i="1"/>
  <c r="A613" i="1"/>
  <c r="M614" i="1"/>
  <c r="L614" i="1"/>
  <c r="B614" i="1"/>
  <c r="A614" i="1"/>
  <c r="M615" i="1"/>
  <c r="L615" i="1"/>
  <c r="B615" i="1"/>
  <c r="A615" i="1"/>
  <c r="M616" i="1"/>
  <c r="L616" i="1"/>
  <c r="B616" i="1"/>
  <c r="A616" i="1"/>
  <c r="B617" i="1"/>
  <c r="A617" i="1"/>
  <c r="M618" i="1"/>
  <c r="L618" i="1"/>
  <c r="B618" i="1"/>
  <c r="A618" i="1"/>
  <c r="M619" i="1"/>
  <c r="L619" i="1"/>
  <c r="B619" i="1"/>
  <c r="A619" i="1"/>
  <c r="B620" i="1"/>
  <c r="A620" i="1"/>
  <c r="M621" i="1"/>
  <c r="L621" i="1"/>
  <c r="B621" i="1"/>
  <c r="A621" i="1"/>
  <c r="M622" i="1"/>
  <c r="L622" i="1"/>
  <c r="B622" i="1"/>
  <c r="A622" i="1"/>
  <c r="M623" i="1"/>
  <c r="L623" i="1"/>
  <c r="B623" i="1"/>
  <c r="A623" i="1"/>
  <c r="M624" i="1"/>
  <c r="L624" i="1"/>
  <c r="B624" i="1"/>
  <c r="A624" i="1"/>
  <c r="M625" i="1"/>
  <c r="L625" i="1"/>
  <c r="B625" i="1"/>
  <c r="A625" i="1"/>
  <c r="M626" i="1"/>
  <c r="L626" i="1"/>
  <c r="B626" i="1"/>
  <c r="A626" i="1"/>
  <c r="M627" i="1"/>
  <c r="L627" i="1"/>
  <c r="B627" i="1"/>
  <c r="A627" i="1"/>
  <c r="M628" i="1"/>
  <c r="L628" i="1"/>
  <c r="B628" i="1"/>
  <c r="A628" i="1"/>
  <c r="B629" i="1"/>
  <c r="A629" i="1"/>
  <c r="M630" i="1"/>
  <c r="L630" i="1"/>
  <c r="B630" i="1"/>
  <c r="A630" i="1"/>
  <c r="M631" i="1"/>
  <c r="L631" i="1"/>
  <c r="B631" i="1"/>
  <c r="A631" i="1"/>
  <c r="M632" i="1"/>
  <c r="L632" i="1"/>
  <c r="B632" i="1"/>
  <c r="A632" i="1"/>
  <c r="M633" i="1"/>
  <c r="L633" i="1"/>
  <c r="B633" i="1"/>
  <c r="A633" i="1"/>
  <c r="M634" i="1"/>
  <c r="L634" i="1"/>
  <c r="B634" i="1"/>
  <c r="A634" i="1"/>
  <c r="M635" i="1"/>
  <c r="L635" i="1"/>
  <c r="B635" i="1"/>
  <c r="A635" i="1"/>
  <c r="M636" i="1"/>
  <c r="L636" i="1"/>
  <c r="B636" i="1"/>
  <c r="A636" i="1"/>
  <c r="B637" i="1"/>
  <c r="A637" i="1"/>
  <c r="M638" i="1"/>
  <c r="L638" i="1"/>
  <c r="B638" i="1"/>
  <c r="A638" i="1"/>
  <c r="M639" i="1"/>
  <c r="L639" i="1"/>
  <c r="B639" i="1"/>
  <c r="A639" i="1"/>
  <c r="M640" i="1"/>
  <c r="L640" i="1"/>
  <c r="B640" i="1"/>
  <c r="A640" i="1"/>
  <c r="M641" i="1"/>
  <c r="L641" i="1"/>
  <c r="B641" i="1"/>
  <c r="A641" i="1"/>
  <c r="M642" i="1"/>
  <c r="L642" i="1"/>
  <c r="B642" i="1"/>
  <c r="A642" i="1"/>
  <c r="B643" i="1"/>
  <c r="A643" i="1"/>
  <c r="M644" i="1"/>
  <c r="L644" i="1"/>
  <c r="B644" i="1"/>
  <c r="A644" i="1"/>
  <c r="M645" i="1"/>
  <c r="L645" i="1"/>
  <c r="B645" i="1"/>
  <c r="A645" i="1"/>
  <c r="M646" i="1"/>
  <c r="L646" i="1"/>
  <c r="B646" i="1"/>
  <c r="A646" i="1"/>
  <c r="M647" i="1"/>
  <c r="L647" i="1"/>
  <c r="B647" i="1"/>
  <c r="A647" i="1"/>
  <c r="M648" i="1"/>
  <c r="L648" i="1"/>
  <c r="B648" i="1"/>
  <c r="A648" i="1"/>
  <c r="M649" i="1"/>
  <c r="L649" i="1"/>
  <c r="B649" i="1"/>
  <c r="A649" i="1"/>
  <c r="M650" i="1"/>
  <c r="L650" i="1"/>
  <c r="B650" i="1"/>
  <c r="A650" i="1"/>
  <c r="M651" i="1"/>
  <c r="L651" i="1"/>
  <c r="B651" i="1"/>
  <c r="A651" i="1"/>
  <c r="M652" i="1"/>
  <c r="L652" i="1"/>
  <c r="B652" i="1"/>
  <c r="A652" i="1"/>
  <c r="B653" i="1"/>
  <c r="A653" i="1"/>
  <c r="M654" i="1"/>
  <c r="L654" i="1"/>
  <c r="B654" i="1"/>
  <c r="A654" i="1"/>
  <c r="M655" i="1"/>
  <c r="L655" i="1"/>
  <c r="B655" i="1"/>
  <c r="A655" i="1"/>
  <c r="M656" i="1"/>
  <c r="L656" i="1"/>
  <c r="B656" i="1"/>
  <c r="A656" i="1"/>
  <c r="M657" i="1"/>
  <c r="L657" i="1"/>
  <c r="B657" i="1"/>
  <c r="A657" i="1"/>
  <c r="M658" i="1"/>
  <c r="L658" i="1"/>
  <c r="B658" i="1"/>
  <c r="A658" i="1"/>
  <c r="M659" i="1"/>
  <c r="L659" i="1"/>
  <c r="B659" i="1"/>
  <c r="A659" i="1"/>
  <c r="M660" i="1"/>
  <c r="L660" i="1"/>
  <c r="B660" i="1"/>
  <c r="A660" i="1"/>
  <c r="M661" i="1"/>
  <c r="L661" i="1"/>
  <c r="B661" i="1"/>
  <c r="A661" i="1"/>
  <c r="M662" i="1"/>
  <c r="L662" i="1"/>
  <c r="B662" i="1"/>
  <c r="A662" i="1"/>
  <c r="M663" i="1"/>
  <c r="L663" i="1"/>
  <c r="B663" i="1"/>
  <c r="A663" i="1"/>
  <c r="M664" i="1"/>
  <c r="L664" i="1"/>
  <c r="B664" i="1"/>
  <c r="A664" i="1"/>
  <c r="M665" i="1"/>
  <c r="L665" i="1"/>
  <c r="B665" i="1"/>
  <c r="A665" i="1"/>
  <c r="M666" i="1"/>
  <c r="L666" i="1"/>
  <c r="B666" i="1"/>
  <c r="A666" i="1"/>
  <c r="M667" i="1"/>
  <c r="L667" i="1"/>
  <c r="B667" i="1"/>
  <c r="A667" i="1"/>
  <c r="M668" i="1"/>
  <c r="L668" i="1"/>
  <c r="B668" i="1"/>
  <c r="A668" i="1"/>
  <c r="M669" i="1"/>
  <c r="L669" i="1"/>
  <c r="B669" i="1"/>
  <c r="A669" i="1"/>
  <c r="M670" i="1"/>
  <c r="L670" i="1"/>
  <c r="B670" i="1"/>
  <c r="A670" i="1"/>
  <c r="B671" i="1"/>
  <c r="A671" i="1"/>
  <c r="B672" i="1"/>
  <c r="A672" i="1"/>
  <c r="M673" i="1"/>
  <c r="L673" i="1"/>
  <c r="B673" i="1"/>
  <c r="A673" i="1"/>
  <c r="M674" i="1"/>
  <c r="L674" i="1"/>
  <c r="B674" i="1"/>
  <c r="A674" i="1"/>
  <c r="M675" i="1"/>
  <c r="L675" i="1"/>
  <c r="B675" i="1"/>
  <c r="A675" i="1"/>
  <c r="M676" i="1"/>
  <c r="L676" i="1"/>
  <c r="B676" i="1"/>
  <c r="A676" i="1"/>
  <c r="M677" i="1"/>
  <c r="L677" i="1"/>
  <c r="B677" i="1"/>
  <c r="A677" i="1"/>
  <c r="M678" i="1"/>
  <c r="L678" i="1"/>
  <c r="B678" i="1"/>
  <c r="A678" i="1"/>
  <c r="M679" i="1"/>
  <c r="L679" i="1"/>
  <c r="B679" i="1"/>
  <c r="A679" i="1"/>
  <c r="M680" i="1"/>
  <c r="L680" i="1"/>
  <c r="B680" i="1"/>
  <c r="A680" i="1"/>
  <c r="M681" i="1"/>
  <c r="L681" i="1"/>
  <c r="B681" i="1"/>
  <c r="A681" i="1"/>
  <c r="M682" i="1"/>
  <c r="L682" i="1"/>
  <c r="B682" i="1"/>
  <c r="A682" i="1"/>
  <c r="M683" i="1"/>
  <c r="L683" i="1"/>
  <c r="B683" i="1"/>
  <c r="A683" i="1"/>
  <c r="M684" i="1"/>
  <c r="L684" i="1"/>
  <c r="B684" i="1"/>
  <c r="A684" i="1"/>
  <c r="M685" i="1"/>
  <c r="L685" i="1"/>
  <c r="B685" i="1"/>
  <c r="A685" i="1"/>
  <c r="M686" i="1"/>
  <c r="L686" i="1"/>
  <c r="B686" i="1"/>
  <c r="A686" i="1"/>
  <c r="M687" i="1"/>
  <c r="L687" i="1"/>
  <c r="B687" i="1"/>
  <c r="A687" i="1"/>
  <c r="M688" i="1"/>
  <c r="L688" i="1"/>
  <c r="B688" i="1"/>
  <c r="A688" i="1"/>
  <c r="M689" i="1"/>
  <c r="L689" i="1"/>
  <c r="B689" i="1"/>
  <c r="A689" i="1"/>
  <c r="M690" i="1"/>
  <c r="L690" i="1"/>
  <c r="B690" i="1"/>
  <c r="A690" i="1"/>
  <c r="B691" i="1"/>
  <c r="A691" i="1"/>
  <c r="M692" i="1"/>
  <c r="L692" i="1"/>
  <c r="B692" i="1"/>
  <c r="A692" i="1"/>
  <c r="M693" i="1"/>
  <c r="L693" i="1"/>
  <c r="B693" i="1"/>
  <c r="A693" i="1"/>
  <c r="M694" i="1"/>
  <c r="L694" i="1"/>
  <c r="B694" i="1"/>
  <c r="A694" i="1"/>
  <c r="M695" i="1"/>
  <c r="L695" i="1"/>
  <c r="B695" i="1"/>
  <c r="A695" i="1"/>
  <c r="M696" i="1"/>
  <c r="L696" i="1"/>
  <c r="B696" i="1"/>
  <c r="A696" i="1"/>
  <c r="M697" i="1"/>
  <c r="L697" i="1"/>
  <c r="B697" i="1"/>
  <c r="A697" i="1"/>
  <c r="M698" i="1"/>
  <c r="L698" i="1"/>
  <c r="B698" i="1"/>
  <c r="A698" i="1"/>
  <c r="M699" i="1"/>
  <c r="L699" i="1"/>
  <c r="B699" i="1"/>
  <c r="A699" i="1"/>
  <c r="M700" i="1"/>
  <c r="L700" i="1"/>
  <c r="B700" i="1"/>
  <c r="A700" i="1"/>
  <c r="M701" i="1"/>
  <c r="L701" i="1"/>
  <c r="B701" i="1"/>
  <c r="A701" i="1"/>
  <c r="B702" i="1"/>
  <c r="A702" i="1"/>
  <c r="M703" i="1"/>
  <c r="L703" i="1"/>
  <c r="B703" i="1"/>
  <c r="A703" i="1"/>
  <c r="M704" i="1"/>
  <c r="L704" i="1"/>
  <c r="B704" i="1"/>
  <c r="A704" i="1"/>
  <c r="M705" i="1"/>
  <c r="L705" i="1"/>
  <c r="B705" i="1"/>
  <c r="A705" i="1"/>
  <c r="M706" i="1"/>
  <c r="L706" i="1"/>
  <c r="B706" i="1"/>
  <c r="A706" i="1"/>
  <c r="M707" i="1"/>
  <c r="L707" i="1"/>
  <c r="B707" i="1"/>
  <c r="A707" i="1"/>
  <c r="B708" i="1"/>
  <c r="A708" i="1"/>
  <c r="M709" i="1"/>
  <c r="L709" i="1"/>
  <c r="B709" i="1"/>
  <c r="A709" i="1"/>
  <c r="B710" i="1"/>
  <c r="A710" i="1"/>
  <c r="M711" i="1"/>
  <c r="L711" i="1"/>
  <c r="B711" i="1"/>
  <c r="A711" i="1"/>
  <c r="B712" i="1"/>
  <c r="A712" i="1"/>
  <c r="M713" i="1"/>
  <c r="L713" i="1"/>
  <c r="B713" i="1"/>
  <c r="A713" i="1"/>
  <c r="M714" i="1"/>
  <c r="L714" i="1"/>
  <c r="B714" i="1"/>
  <c r="A714" i="1"/>
  <c r="M715" i="1"/>
  <c r="L715" i="1"/>
  <c r="B715" i="1"/>
  <c r="A715" i="1"/>
  <c r="M716" i="1"/>
  <c r="L716" i="1"/>
  <c r="B716" i="1"/>
  <c r="A716" i="1"/>
  <c r="M717" i="1"/>
  <c r="L717" i="1"/>
  <c r="B717" i="1"/>
  <c r="A717" i="1"/>
  <c r="B718" i="1"/>
  <c r="A718" i="1"/>
  <c r="B719" i="1"/>
  <c r="A719" i="1"/>
  <c r="M720" i="1"/>
  <c r="L720" i="1"/>
  <c r="B720" i="1"/>
  <c r="A720" i="1"/>
  <c r="M721" i="1"/>
  <c r="L721" i="1"/>
  <c r="B721" i="1"/>
  <c r="A721" i="1"/>
  <c r="B722" i="1"/>
  <c r="A722" i="1"/>
  <c r="M723" i="1"/>
  <c r="L723" i="1"/>
  <c r="B723" i="1"/>
  <c r="A723" i="1"/>
  <c r="M724" i="1"/>
  <c r="L724" i="1"/>
  <c r="B724" i="1"/>
  <c r="A724" i="1"/>
  <c r="M725" i="1"/>
  <c r="L725" i="1"/>
  <c r="B725" i="1"/>
  <c r="A725" i="1"/>
  <c r="M726" i="1"/>
  <c r="L726" i="1"/>
  <c r="B726" i="1"/>
  <c r="A726" i="1"/>
  <c r="M727" i="1"/>
  <c r="L727" i="1"/>
  <c r="B727" i="1"/>
  <c r="A727" i="1"/>
  <c r="B728" i="1"/>
  <c r="A728" i="1"/>
  <c r="M729" i="1"/>
  <c r="L729" i="1"/>
  <c r="B729" i="1"/>
  <c r="A729" i="1"/>
  <c r="M730" i="1"/>
  <c r="L730" i="1"/>
  <c r="B730" i="1"/>
  <c r="A730" i="1"/>
  <c r="M731" i="1"/>
  <c r="L731" i="1"/>
  <c r="B731" i="1"/>
  <c r="A731" i="1"/>
  <c r="B732" i="1"/>
  <c r="A732" i="1"/>
  <c r="M733" i="1"/>
  <c r="L733" i="1"/>
  <c r="B733" i="1"/>
  <c r="A733" i="1"/>
  <c r="M734" i="1"/>
  <c r="L734" i="1"/>
  <c r="B734" i="1"/>
  <c r="A734" i="1"/>
  <c r="M735" i="1"/>
  <c r="L735" i="1"/>
  <c r="B735" i="1"/>
  <c r="A735" i="1"/>
  <c r="M736" i="1"/>
  <c r="L736" i="1"/>
  <c r="B736" i="1"/>
  <c r="A736" i="1"/>
  <c r="M737" i="1"/>
  <c r="L737" i="1"/>
  <c r="B737" i="1"/>
  <c r="A737" i="1"/>
  <c r="M738" i="1"/>
  <c r="L738" i="1"/>
  <c r="B738" i="1"/>
  <c r="A738" i="1"/>
  <c r="M739" i="1"/>
  <c r="L739" i="1"/>
  <c r="B739" i="1"/>
  <c r="A739" i="1"/>
  <c r="M740" i="1"/>
  <c r="L740" i="1"/>
  <c r="B740" i="1"/>
  <c r="A740" i="1"/>
  <c r="M741" i="1"/>
  <c r="L741" i="1"/>
  <c r="B741" i="1"/>
  <c r="A741" i="1"/>
  <c r="M742" i="1"/>
  <c r="L742" i="1"/>
  <c r="B742" i="1"/>
  <c r="A742" i="1"/>
  <c r="M743" i="1"/>
  <c r="L743" i="1"/>
  <c r="B743" i="1"/>
  <c r="A743" i="1"/>
  <c r="B744" i="1"/>
  <c r="A744" i="1"/>
  <c r="M745" i="1"/>
  <c r="L745" i="1"/>
  <c r="B745" i="1"/>
  <c r="A745" i="1"/>
  <c r="M746" i="1"/>
  <c r="L746" i="1"/>
  <c r="B746" i="1"/>
  <c r="A746" i="1"/>
  <c r="M747" i="1"/>
  <c r="L747" i="1"/>
  <c r="B747" i="1"/>
  <c r="A747" i="1"/>
  <c r="M748" i="1"/>
  <c r="L748" i="1"/>
  <c r="B748" i="1"/>
  <c r="A748" i="1"/>
  <c r="B749" i="1"/>
  <c r="A749" i="1"/>
  <c r="M750" i="1"/>
  <c r="L750" i="1"/>
  <c r="B750" i="1"/>
  <c r="A750" i="1"/>
  <c r="M751" i="1"/>
  <c r="L751" i="1"/>
  <c r="B751" i="1"/>
  <c r="A751" i="1"/>
  <c r="B752" i="1"/>
  <c r="A752" i="1"/>
  <c r="M753" i="1"/>
  <c r="L753" i="1"/>
  <c r="B753" i="1"/>
  <c r="A753" i="1"/>
  <c r="M754" i="1"/>
  <c r="L754" i="1"/>
  <c r="B754" i="1"/>
  <c r="A754" i="1"/>
  <c r="M755" i="1"/>
  <c r="L755" i="1"/>
  <c r="B755" i="1"/>
  <c r="A755" i="1"/>
  <c r="B756" i="1"/>
  <c r="A756" i="1"/>
  <c r="M757" i="1"/>
  <c r="L757" i="1"/>
  <c r="B757" i="1"/>
  <c r="A757" i="1"/>
  <c r="M758" i="1"/>
  <c r="L758" i="1"/>
  <c r="B758" i="1"/>
  <c r="A758" i="1"/>
  <c r="M759" i="1"/>
  <c r="L759" i="1"/>
  <c r="B759" i="1"/>
  <c r="A759" i="1"/>
  <c r="M760" i="1"/>
  <c r="L760" i="1"/>
  <c r="B760" i="1"/>
  <c r="A760" i="1"/>
  <c r="B761" i="1"/>
  <c r="A761" i="1"/>
  <c r="M762" i="1"/>
  <c r="L762" i="1"/>
  <c r="B762" i="1"/>
  <c r="A762" i="1"/>
  <c r="M763" i="1"/>
  <c r="L763" i="1"/>
  <c r="B763" i="1"/>
  <c r="A763" i="1"/>
  <c r="M764" i="1"/>
  <c r="L764" i="1"/>
  <c r="B764" i="1"/>
  <c r="A764" i="1"/>
  <c r="B765" i="1"/>
  <c r="A765" i="1"/>
  <c r="M766" i="1"/>
  <c r="L766" i="1"/>
  <c r="B766" i="1"/>
  <c r="A766" i="1"/>
  <c r="B767" i="1"/>
  <c r="A767" i="1"/>
  <c r="M768" i="1"/>
  <c r="L768" i="1"/>
  <c r="B768" i="1"/>
  <c r="A768" i="1"/>
  <c r="M769" i="1"/>
  <c r="L769" i="1"/>
  <c r="B769" i="1"/>
  <c r="A769" i="1"/>
  <c r="M770" i="1"/>
  <c r="L770" i="1"/>
  <c r="B770" i="1"/>
  <c r="A770" i="1"/>
  <c r="M771" i="1"/>
  <c r="L771" i="1"/>
  <c r="B771" i="1"/>
  <c r="A771" i="1"/>
  <c r="M772" i="1"/>
  <c r="L772" i="1"/>
  <c r="B772" i="1"/>
  <c r="A772" i="1"/>
  <c r="M773" i="1"/>
  <c r="L773" i="1"/>
  <c r="B773" i="1"/>
  <c r="A773" i="1"/>
  <c r="B774" i="1"/>
  <c r="A774" i="1"/>
  <c r="M775" i="1"/>
  <c r="L775" i="1"/>
  <c r="B775" i="1"/>
  <c r="A775" i="1"/>
  <c r="B776" i="1"/>
  <c r="A776" i="1"/>
  <c r="M777" i="1"/>
  <c r="L777" i="1"/>
  <c r="B777" i="1"/>
  <c r="A777" i="1"/>
  <c r="M778" i="1"/>
  <c r="L778" i="1"/>
  <c r="B778" i="1"/>
  <c r="A778" i="1"/>
  <c r="M779" i="1"/>
  <c r="L779" i="1"/>
  <c r="B779" i="1"/>
  <c r="A779" i="1"/>
  <c r="M780" i="1"/>
  <c r="L780" i="1"/>
  <c r="B780" i="1"/>
  <c r="A780" i="1"/>
  <c r="B781" i="1"/>
  <c r="A781" i="1"/>
  <c r="M782" i="1"/>
  <c r="L782" i="1"/>
  <c r="B782" i="1"/>
  <c r="A782" i="1"/>
  <c r="B783" i="1"/>
  <c r="A783" i="1"/>
  <c r="M784" i="1"/>
  <c r="L784" i="1"/>
  <c r="B784" i="1"/>
  <c r="A784" i="1"/>
  <c r="M785" i="1"/>
  <c r="L785" i="1"/>
  <c r="B785" i="1"/>
  <c r="A785" i="1"/>
  <c r="M786" i="1"/>
  <c r="L786" i="1"/>
  <c r="B786" i="1"/>
  <c r="A786" i="1"/>
  <c r="M787" i="1"/>
  <c r="L787" i="1"/>
  <c r="B787" i="1"/>
  <c r="A787" i="1"/>
  <c r="M788" i="1"/>
  <c r="L788" i="1"/>
  <c r="B788" i="1"/>
  <c r="A788" i="1"/>
  <c r="M789" i="1"/>
  <c r="L789" i="1"/>
  <c r="B789" i="1"/>
  <c r="A789" i="1"/>
  <c r="M790" i="1"/>
  <c r="L790" i="1"/>
  <c r="B790" i="1"/>
  <c r="A790" i="1"/>
  <c r="M791" i="1"/>
  <c r="L791" i="1"/>
  <c r="B791" i="1"/>
  <c r="A791" i="1"/>
  <c r="M792" i="1"/>
  <c r="L792" i="1"/>
  <c r="B792" i="1"/>
  <c r="A792" i="1"/>
  <c r="M793" i="1"/>
  <c r="L793" i="1"/>
  <c r="B793" i="1"/>
  <c r="A793" i="1"/>
  <c r="M794" i="1"/>
  <c r="L794" i="1"/>
  <c r="B794" i="1"/>
  <c r="A794" i="1"/>
  <c r="M795" i="1"/>
  <c r="L795" i="1"/>
  <c r="B795" i="1"/>
  <c r="A795" i="1"/>
  <c r="M796" i="1"/>
  <c r="L796" i="1"/>
  <c r="B796" i="1"/>
  <c r="A796" i="1"/>
  <c r="M797" i="1"/>
  <c r="L797" i="1"/>
  <c r="B797" i="1"/>
  <c r="A797" i="1"/>
  <c r="B798" i="1"/>
  <c r="A798" i="1"/>
  <c r="M799" i="1"/>
  <c r="L799" i="1"/>
  <c r="B799" i="1"/>
  <c r="A799" i="1"/>
  <c r="M800" i="1"/>
  <c r="L800" i="1"/>
  <c r="B800" i="1"/>
  <c r="A800" i="1"/>
  <c r="M801" i="1"/>
  <c r="L801" i="1"/>
  <c r="B801" i="1"/>
  <c r="A801" i="1"/>
  <c r="M802" i="1"/>
  <c r="L802" i="1"/>
  <c r="B802" i="1"/>
  <c r="A802" i="1"/>
  <c r="B803" i="1"/>
  <c r="A803" i="1"/>
  <c r="M804" i="1"/>
  <c r="L804" i="1"/>
  <c r="B804" i="1"/>
  <c r="A804" i="1"/>
  <c r="M805" i="1"/>
  <c r="L805" i="1"/>
  <c r="B805" i="1"/>
  <c r="A805" i="1"/>
  <c r="M806" i="1"/>
  <c r="L806" i="1"/>
  <c r="B806" i="1"/>
  <c r="A806" i="1"/>
  <c r="M807" i="1"/>
  <c r="L807" i="1"/>
  <c r="B807" i="1"/>
  <c r="A807" i="1"/>
  <c r="M808" i="1"/>
  <c r="L808" i="1"/>
  <c r="B808" i="1"/>
  <c r="A808" i="1"/>
  <c r="M809" i="1"/>
  <c r="L809" i="1"/>
  <c r="B809" i="1"/>
  <c r="A809" i="1"/>
  <c r="M810" i="1"/>
  <c r="L810" i="1"/>
  <c r="B810" i="1"/>
  <c r="A810" i="1"/>
  <c r="B811" i="1"/>
  <c r="A811" i="1"/>
  <c r="M812" i="1"/>
  <c r="L812" i="1"/>
  <c r="B812" i="1"/>
  <c r="A812" i="1"/>
  <c r="M813" i="1"/>
  <c r="L813" i="1"/>
  <c r="B813" i="1"/>
  <c r="A813" i="1"/>
  <c r="M814" i="1"/>
  <c r="L814" i="1"/>
  <c r="B814" i="1"/>
  <c r="A814" i="1"/>
  <c r="M815" i="1"/>
  <c r="L815" i="1"/>
  <c r="B815" i="1"/>
  <c r="A815" i="1"/>
  <c r="M816" i="1"/>
  <c r="L816" i="1"/>
  <c r="B816" i="1"/>
  <c r="A816" i="1"/>
  <c r="M817" i="1"/>
  <c r="L817" i="1"/>
  <c r="B817" i="1"/>
  <c r="A817" i="1"/>
  <c r="M818" i="1"/>
  <c r="L818" i="1"/>
  <c r="B818" i="1"/>
  <c r="A818" i="1"/>
  <c r="M819" i="1"/>
  <c r="L819" i="1"/>
  <c r="B819" i="1"/>
  <c r="A819" i="1"/>
  <c r="M820" i="1"/>
  <c r="L820" i="1"/>
  <c r="B820" i="1"/>
  <c r="A820" i="1"/>
  <c r="M821" i="1"/>
  <c r="L821" i="1"/>
  <c r="B821" i="1"/>
  <c r="A821" i="1"/>
  <c r="B822" i="1"/>
  <c r="A822" i="1"/>
  <c r="M823" i="1"/>
  <c r="L823" i="1"/>
  <c r="B823" i="1"/>
  <c r="A823" i="1"/>
  <c r="M824" i="1"/>
  <c r="L824" i="1"/>
  <c r="B824" i="1"/>
  <c r="A824" i="1"/>
  <c r="M825" i="1"/>
  <c r="L825" i="1"/>
  <c r="B825" i="1"/>
  <c r="A825" i="1"/>
  <c r="M826" i="1"/>
  <c r="L826" i="1"/>
  <c r="B826" i="1"/>
  <c r="A826" i="1"/>
  <c r="M827" i="1"/>
  <c r="L827" i="1"/>
  <c r="B827" i="1"/>
  <c r="A827" i="1"/>
  <c r="M828" i="1"/>
  <c r="L828" i="1"/>
  <c r="B828" i="1"/>
  <c r="A828" i="1"/>
  <c r="M829" i="1"/>
  <c r="L829" i="1"/>
  <c r="B829" i="1"/>
  <c r="A829" i="1"/>
  <c r="M830" i="1"/>
  <c r="L830" i="1"/>
  <c r="B830" i="1"/>
  <c r="A830" i="1"/>
  <c r="B831" i="1"/>
  <c r="A831" i="1"/>
  <c r="M832" i="1"/>
  <c r="L832" i="1"/>
  <c r="B832" i="1"/>
  <c r="A832" i="1"/>
  <c r="M833" i="1"/>
  <c r="L833" i="1"/>
  <c r="B833" i="1"/>
  <c r="A833" i="1"/>
  <c r="M834" i="1"/>
  <c r="L834" i="1"/>
  <c r="B834" i="1"/>
  <c r="A834" i="1"/>
  <c r="M835" i="1"/>
  <c r="L835" i="1"/>
  <c r="B835" i="1"/>
  <c r="A835" i="1"/>
  <c r="M836" i="1"/>
  <c r="L836" i="1"/>
  <c r="B836" i="1"/>
  <c r="A836" i="1"/>
  <c r="B837" i="1"/>
  <c r="A837" i="1"/>
  <c r="M838" i="1"/>
  <c r="L838" i="1"/>
  <c r="B838" i="1"/>
  <c r="A838" i="1"/>
  <c r="M839" i="1"/>
  <c r="L839" i="1"/>
  <c r="B839" i="1"/>
  <c r="A839" i="1"/>
  <c r="M840" i="1"/>
  <c r="L840" i="1"/>
  <c r="B840" i="1"/>
  <c r="A840" i="1"/>
  <c r="M841" i="1"/>
  <c r="L841" i="1"/>
  <c r="B841" i="1"/>
  <c r="A841" i="1"/>
  <c r="M842" i="1"/>
  <c r="L842" i="1"/>
  <c r="B842" i="1"/>
  <c r="A842" i="1"/>
  <c r="M843" i="1"/>
  <c r="L843" i="1"/>
  <c r="B843" i="1"/>
  <c r="A843" i="1"/>
  <c r="B844" i="1"/>
  <c r="A844" i="1"/>
  <c r="M845" i="1"/>
  <c r="L845" i="1"/>
  <c r="B845" i="1"/>
  <c r="A845" i="1"/>
  <c r="M846" i="1"/>
  <c r="L846" i="1"/>
  <c r="B846" i="1"/>
  <c r="A846" i="1"/>
  <c r="M847" i="1"/>
  <c r="L847" i="1"/>
  <c r="B847" i="1"/>
  <c r="A847" i="1"/>
  <c r="M848" i="1"/>
  <c r="L848" i="1"/>
  <c r="B848" i="1"/>
  <c r="A848" i="1"/>
  <c r="M849" i="1"/>
  <c r="L849" i="1"/>
  <c r="B849" i="1"/>
  <c r="A849" i="1"/>
  <c r="M850" i="1"/>
  <c r="L850" i="1"/>
  <c r="B850" i="1"/>
  <c r="A850" i="1"/>
  <c r="B851" i="1"/>
  <c r="A851" i="1"/>
  <c r="M852" i="1"/>
  <c r="L852" i="1"/>
  <c r="B852" i="1"/>
  <c r="A852" i="1"/>
  <c r="M853" i="1"/>
  <c r="L853" i="1"/>
  <c r="B853" i="1"/>
  <c r="A853" i="1"/>
  <c r="M854" i="1"/>
  <c r="L854" i="1"/>
  <c r="B854" i="1"/>
  <c r="A854" i="1"/>
  <c r="B855" i="1"/>
  <c r="A855" i="1"/>
  <c r="B856" i="1"/>
  <c r="A856" i="1"/>
  <c r="M857" i="1"/>
  <c r="L857" i="1"/>
  <c r="B857" i="1"/>
  <c r="A857" i="1"/>
  <c r="B858" i="1"/>
  <c r="A858" i="1"/>
  <c r="M859" i="1"/>
  <c r="L859" i="1"/>
  <c r="B859" i="1"/>
  <c r="A859" i="1"/>
  <c r="M860" i="1"/>
  <c r="L860" i="1"/>
  <c r="B860" i="1"/>
  <c r="A860" i="1"/>
  <c r="M861" i="1"/>
  <c r="L861" i="1"/>
  <c r="B861" i="1"/>
  <c r="A861" i="1"/>
  <c r="M862" i="1"/>
  <c r="L862" i="1"/>
  <c r="B862" i="1"/>
  <c r="A862" i="1"/>
  <c r="M863" i="1"/>
  <c r="L863" i="1"/>
  <c r="B863" i="1"/>
  <c r="A863" i="1"/>
  <c r="B864" i="1"/>
  <c r="A864" i="1"/>
  <c r="M865" i="1"/>
  <c r="L865" i="1"/>
  <c r="B865" i="1"/>
  <c r="A865" i="1"/>
  <c r="M866" i="1"/>
  <c r="L866" i="1"/>
  <c r="B866" i="1"/>
  <c r="A866" i="1"/>
  <c r="B867" i="1"/>
  <c r="A867" i="1"/>
  <c r="B868" i="1"/>
  <c r="A868" i="1"/>
  <c r="M869" i="1"/>
  <c r="L869" i="1"/>
  <c r="B869" i="1"/>
  <c r="A869" i="1"/>
  <c r="M870" i="1"/>
  <c r="L870" i="1"/>
  <c r="B870" i="1"/>
  <c r="A870" i="1"/>
  <c r="M871" i="1"/>
  <c r="L871" i="1"/>
  <c r="B871" i="1"/>
  <c r="A871" i="1"/>
  <c r="M872" i="1"/>
  <c r="L872" i="1"/>
  <c r="B872" i="1"/>
  <c r="A872" i="1"/>
  <c r="B873" i="1"/>
  <c r="A873" i="1"/>
  <c r="M874" i="1"/>
  <c r="L874" i="1"/>
  <c r="B874" i="1"/>
  <c r="A874" i="1"/>
  <c r="M875" i="1"/>
  <c r="L875" i="1"/>
  <c r="B875" i="1"/>
  <c r="A875" i="1"/>
  <c r="B876" i="1"/>
  <c r="A876" i="1"/>
  <c r="M877" i="1"/>
  <c r="L877" i="1"/>
  <c r="B877" i="1"/>
  <c r="A877" i="1"/>
  <c r="M878" i="1"/>
  <c r="L878" i="1"/>
  <c r="B878" i="1"/>
  <c r="A878" i="1"/>
  <c r="M879" i="1"/>
  <c r="L879" i="1"/>
  <c r="B879" i="1"/>
  <c r="A879" i="1"/>
  <c r="M880" i="1"/>
  <c r="L880" i="1"/>
  <c r="B880" i="1"/>
  <c r="A880" i="1"/>
  <c r="B881" i="1"/>
  <c r="A881" i="1"/>
  <c r="B882" i="1"/>
  <c r="A882" i="1"/>
  <c r="M883" i="1"/>
  <c r="L883" i="1"/>
  <c r="B883" i="1"/>
  <c r="A883" i="1"/>
  <c r="M884" i="1"/>
  <c r="L884" i="1"/>
  <c r="B884" i="1"/>
  <c r="A884" i="1"/>
  <c r="M885" i="1"/>
  <c r="L885" i="1"/>
  <c r="B885" i="1"/>
  <c r="A885" i="1"/>
  <c r="M886" i="1"/>
  <c r="L886" i="1"/>
  <c r="B886" i="1"/>
  <c r="A886" i="1"/>
  <c r="M887" i="1"/>
  <c r="L887" i="1"/>
  <c r="B887" i="1"/>
  <c r="A887" i="1"/>
  <c r="M888" i="1"/>
  <c r="L888" i="1"/>
  <c r="B888" i="1"/>
  <c r="A888" i="1"/>
  <c r="B889" i="1"/>
  <c r="A889" i="1"/>
  <c r="M890" i="1"/>
  <c r="L890" i="1"/>
  <c r="B890" i="1"/>
  <c r="A890" i="1"/>
  <c r="M891" i="1"/>
  <c r="L891" i="1"/>
  <c r="B891" i="1"/>
  <c r="A891" i="1"/>
  <c r="M892" i="1"/>
  <c r="L892" i="1"/>
  <c r="B892" i="1"/>
  <c r="A892" i="1"/>
  <c r="B4" i="3"/>
  <c r="D43" i="2"/>
  <c r="D42" i="2"/>
  <c r="D40" i="2"/>
  <c r="D39" i="2"/>
  <c r="D36" i="2"/>
  <c r="D35" i="2"/>
  <c r="D33" i="2"/>
  <c r="D32" i="2"/>
  <c r="D29" i="2"/>
  <c r="D28" i="2"/>
  <c r="D26" i="2"/>
  <c r="D25" i="2"/>
  <c r="D2" i="1"/>
  <c r="C2" i="1"/>
  <c r="M3" i="1"/>
  <c r="L3" i="1"/>
  <c r="D3" i="1"/>
  <c r="C3" i="1"/>
  <c r="D4" i="1"/>
  <c r="C4" i="1"/>
  <c r="M5" i="1"/>
  <c r="L5" i="1"/>
  <c r="D5" i="1"/>
  <c r="C5" i="1"/>
  <c r="D6" i="1"/>
  <c r="C6" i="1"/>
  <c r="D7" i="1"/>
  <c r="C7" i="1"/>
  <c r="D8" i="1"/>
  <c r="C8" i="1"/>
  <c r="D9" i="1"/>
  <c r="C9" i="1"/>
  <c r="D10" i="1"/>
  <c r="C10" i="1"/>
  <c r="M11" i="1"/>
  <c r="L11" i="1"/>
  <c r="D11" i="1"/>
  <c r="C11" i="1"/>
  <c r="D12" i="1"/>
  <c r="C12" i="1"/>
  <c r="M13" i="1"/>
  <c r="L13" i="1"/>
  <c r="D13" i="1"/>
  <c r="C13" i="1"/>
  <c r="D14" i="1"/>
  <c r="C14" i="1"/>
  <c r="D15" i="1"/>
  <c r="C15" i="1"/>
  <c r="D16" i="1"/>
  <c r="C16" i="1"/>
  <c r="M17" i="1"/>
  <c r="L17" i="1"/>
  <c r="D17" i="1"/>
  <c r="C17" i="1"/>
  <c r="D18" i="1"/>
  <c r="C18" i="1"/>
  <c r="D19" i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M33" i="1"/>
  <c r="L33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M43" i="1"/>
  <c r="L43" i="1"/>
  <c r="D43" i="1"/>
  <c r="C43" i="1"/>
  <c r="D44" i="1"/>
  <c r="C44" i="1"/>
  <c r="M45" i="1"/>
  <c r="L45" i="1"/>
  <c r="D45" i="1"/>
  <c r="C45" i="1"/>
  <c r="D46" i="1"/>
  <c r="C46" i="1"/>
  <c r="D47" i="1"/>
  <c r="C47" i="1"/>
  <c r="D48" i="1"/>
  <c r="C48" i="1"/>
  <c r="D49" i="1"/>
  <c r="C49" i="1"/>
  <c r="D50" i="1"/>
  <c r="C50" i="1"/>
  <c r="D51" i="1"/>
  <c r="C51" i="1"/>
  <c r="D52" i="1"/>
  <c r="C52" i="1"/>
  <c r="D53" i="1"/>
  <c r="C53" i="1"/>
  <c r="M54" i="1"/>
  <c r="L54" i="1"/>
  <c r="D54" i="1"/>
  <c r="C54" i="1"/>
  <c r="M55" i="1"/>
  <c r="L55" i="1"/>
  <c r="D55" i="1"/>
  <c r="C55" i="1"/>
  <c r="D56" i="1"/>
  <c r="C56" i="1"/>
  <c r="D57" i="1"/>
  <c r="C57" i="1"/>
  <c r="M58" i="1"/>
  <c r="L58" i="1"/>
  <c r="D58" i="1"/>
  <c r="C58" i="1"/>
  <c r="D59" i="1"/>
  <c r="C59" i="1"/>
  <c r="M60" i="1"/>
  <c r="L60" i="1"/>
  <c r="D60" i="1"/>
  <c r="C60" i="1"/>
  <c r="D61" i="1"/>
  <c r="C61" i="1"/>
  <c r="D62" i="1"/>
  <c r="C62" i="1"/>
  <c r="M63" i="1"/>
  <c r="L63" i="1"/>
  <c r="D63" i="1"/>
  <c r="C63" i="1"/>
  <c r="D64" i="1"/>
  <c r="C64" i="1"/>
  <c r="D65" i="1"/>
  <c r="C65" i="1"/>
  <c r="D66" i="1"/>
  <c r="C66" i="1"/>
  <c r="D67" i="1"/>
  <c r="C67" i="1"/>
  <c r="M68" i="1"/>
  <c r="L68" i="1"/>
  <c r="D68" i="1"/>
  <c r="C68" i="1"/>
  <c r="D69" i="1"/>
  <c r="C69" i="1"/>
  <c r="D70" i="1"/>
  <c r="C70" i="1"/>
  <c r="D71" i="1"/>
  <c r="C71" i="1"/>
  <c r="D72" i="1"/>
  <c r="C72" i="1"/>
  <c r="D73" i="1"/>
  <c r="C73" i="1"/>
  <c r="D74" i="1"/>
  <c r="C74" i="1"/>
  <c r="D75" i="1"/>
  <c r="C75" i="1"/>
  <c r="D76" i="1"/>
  <c r="C76" i="1"/>
  <c r="D77" i="1"/>
  <c r="C77" i="1"/>
  <c r="D78" i="1"/>
  <c r="C78" i="1"/>
  <c r="D79" i="1"/>
  <c r="C79" i="1"/>
  <c r="D80" i="1"/>
  <c r="C80" i="1"/>
  <c r="D81" i="1"/>
  <c r="C81" i="1"/>
  <c r="D82" i="1"/>
  <c r="C82" i="1"/>
  <c r="D83" i="1"/>
  <c r="C83" i="1"/>
  <c r="D84" i="1"/>
  <c r="C84" i="1"/>
  <c r="D85" i="1"/>
  <c r="C85" i="1"/>
  <c r="M86" i="1"/>
  <c r="L86" i="1"/>
  <c r="D86" i="1"/>
  <c r="C86" i="1"/>
  <c r="D87" i="1"/>
  <c r="C87" i="1"/>
  <c r="D88" i="1"/>
  <c r="C88" i="1"/>
  <c r="D89" i="1"/>
  <c r="C89" i="1"/>
  <c r="M90" i="1"/>
  <c r="L90" i="1"/>
  <c r="D90" i="1"/>
  <c r="C90" i="1"/>
  <c r="D91" i="1"/>
  <c r="C91" i="1"/>
  <c r="D92" i="1"/>
  <c r="C92" i="1"/>
  <c r="D93" i="1"/>
  <c r="C93" i="1"/>
  <c r="D94" i="1"/>
  <c r="C94" i="1"/>
  <c r="D95" i="1"/>
  <c r="C95" i="1"/>
  <c r="D96" i="1"/>
  <c r="C96" i="1"/>
  <c r="D97" i="1"/>
  <c r="C97" i="1"/>
  <c r="D98" i="1"/>
  <c r="C98" i="1"/>
  <c r="D99" i="1"/>
  <c r="C99" i="1"/>
  <c r="M100" i="1"/>
  <c r="L100" i="1"/>
  <c r="D100" i="1"/>
  <c r="C100" i="1"/>
  <c r="D101" i="1"/>
  <c r="C101" i="1"/>
  <c r="D102" i="1"/>
  <c r="C102" i="1"/>
  <c r="D103" i="1"/>
  <c r="C103" i="1"/>
  <c r="D104" i="1"/>
  <c r="C104" i="1"/>
  <c r="D105" i="1"/>
  <c r="C105" i="1"/>
  <c r="D106" i="1"/>
  <c r="C106" i="1"/>
  <c r="D107" i="1"/>
  <c r="C107" i="1"/>
  <c r="D108" i="1"/>
  <c r="C108" i="1"/>
  <c r="D109" i="1"/>
  <c r="C109" i="1"/>
  <c r="D110" i="1"/>
  <c r="C110" i="1"/>
  <c r="D111" i="1"/>
  <c r="C111" i="1"/>
  <c r="D112" i="1"/>
  <c r="C112" i="1"/>
  <c r="D113" i="1"/>
  <c r="C113" i="1"/>
  <c r="D114" i="1"/>
  <c r="C114" i="1"/>
  <c r="D115" i="1"/>
  <c r="C115" i="1"/>
  <c r="D116" i="1"/>
  <c r="C116" i="1"/>
  <c r="D117" i="1"/>
  <c r="C117" i="1"/>
  <c r="D118" i="1"/>
  <c r="C118" i="1"/>
  <c r="D119" i="1"/>
  <c r="C119" i="1"/>
  <c r="D120" i="1"/>
  <c r="C120" i="1"/>
  <c r="D121" i="1"/>
  <c r="C121" i="1"/>
  <c r="D122" i="1"/>
  <c r="C122" i="1"/>
  <c r="D123" i="1"/>
  <c r="C123" i="1"/>
  <c r="D124" i="1"/>
  <c r="C124" i="1"/>
  <c r="M125" i="1"/>
  <c r="L125" i="1"/>
  <c r="D125" i="1"/>
  <c r="C125" i="1"/>
  <c r="D126" i="1"/>
  <c r="C126" i="1"/>
  <c r="D127" i="1"/>
  <c r="C127" i="1"/>
  <c r="D128" i="1"/>
  <c r="C128" i="1"/>
  <c r="D129" i="1"/>
  <c r="C129" i="1"/>
  <c r="D130" i="1"/>
  <c r="C130" i="1"/>
  <c r="D131" i="1"/>
  <c r="C131" i="1"/>
  <c r="D132" i="1"/>
  <c r="C132" i="1"/>
  <c r="D133" i="1"/>
  <c r="C133" i="1"/>
  <c r="D134" i="1"/>
  <c r="C134" i="1"/>
  <c r="M135" i="1"/>
  <c r="L135" i="1"/>
  <c r="D135" i="1"/>
  <c r="C135" i="1"/>
  <c r="D136" i="1"/>
  <c r="C136" i="1"/>
  <c r="D137" i="1"/>
  <c r="C137" i="1"/>
  <c r="M138" i="1"/>
  <c r="L138" i="1"/>
  <c r="D138" i="1"/>
  <c r="C138" i="1"/>
  <c r="D139" i="1"/>
  <c r="C139" i="1"/>
  <c r="D140" i="1"/>
  <c r="C140" i="1"/>
  <c r="D141" i="1"/>
  <c r="C141" i="1"/>
  <c r="D142" i="1"/>
  <c r="C142" i="1"/>
  <c r="D143" i="1"/>
  <c r="C143" i="1"/>
  <c r="D144" i="1"/>
  <c r="C144" i="1"/>
  <c r="D145" i="1"/>
  <c r="C145" i="1"/>
  <c r="D146" i="1"/>
  <c r="C146" i="1"/>
  <c r="D147" i="1"/>
  <c r="C147" i="1"/>
  <c r="D148" i="1"/>
  <c r="C148" i="1"/>
  <c r="D149" i="1"/>
  <c r="C149" i="1"/>
  <c r="D150" i="1"/>
  <c r="C150" i="1"/>
  <c r="D151" i="1"/>
  <c r="C151" i="1"/>
  <c r="D152" i="1"/>
  <c r="C152" i="1"/>
  <c r="M153" i="1"/>
  <c r="L153" i="1"/>
  <c r="D153" i="1"/>
  <c r="C153" i="1"/>
  <c r="D154" i="1"/>
  <c r="C154" i="1"/>
  <c r="D155" i="1"/>
  <c r="C155" i="1"/>
  <c r="D156" i="1"/>
  <c r="C156" i="1"/>
  <c r="D157" i="1"/>
  <c r="C157" i="1"/>
  <c r="D158" i="1"/>
  <c r="C158" i="1"/>
  <c r="D159" i="1"/>
  <c r="C159" i="1"/>
  <c r="D160" i="1"/>
  <c r="C160" i="1"/>
  <c r="D161" i="1"/>
  <c r="C161" i="1"/>
  <c r="D162" i="1"/>
  <c r="C162" i="1"/>
  <c r="M163" i="1"/>
  <c r="L163" i="1"/>
  <c r="D163" i="1"/>
  <c r="C163" i="1"/>
  <c r="D164" i="1"/>
  <c r="C164" i="1"/>
  <c r="D165" i="1"/>
  <c r="C165" i="1"/>
  <c r="D166" i="1"/>
  <c r="C166" i="1"/>
  <c r="D167" i="1"/>
  <c r="C167" i="1"/>
  <c r="M168" i="1"/>
  <c r="L168" i="1"/>
  <c r="D168" i="1"/>
  <c r="C168" i="1"/>
  <c r="D169" i="1"/>
  <c r="C169" i="1"/>
  <c r="D170" i="1"/>
  <c r="C170" i="1"/>
  <c r="D171" i="1"/>
  <c r="C171" i="1"/>
  <c r="D172" i="1"/>
  <c r="C172" i="1"/>
  <c r="D173" i="1"/>
  <c r="C173" i="1"/>
  <c r="D174" i="1"/>
  <c r="C174" i="1"/>
  <c r="D175" i="1"/>
  <c r="C175" i="1"/>
  <c r="D176" i="1"/>
  <c r="C176" i="1"/>
  <c r="D177" i="1"/>
  <c r="C177" i="1"/>
  <c r="D178" i="1"/>
  <c r="C178" i="1"/>
  <c r="M179" i="1"/>
  <c r="L179" i="1"/>
  <c r="D179" i="1"/>
  <c r="C179" i="1"/>
  <c r="D180" i="1"/>
  <c r="C180" i="1"/>
  <c r="D181" i="1"/>
  <c r="C181" i="1"/>
  <c r="D182" i="1"/>
  <c r="C182" i="1"/>
  <c r="D183" i="1"/>
  <c r="C183" i="1"/>
  <c r="D184" i="1"/>
  <c r="C184" i="1"/>
  <c r="D185" i="1"/>
  <c r="C185" i="1"/>
  <c r="D186" i="1"/>
  <c r="C186" i="1"/>
  <c r="D187" i="1"/>
  <c r="C187" i="1"/>
  <c r="D188" i="1"/>
  <c r="C188" i="1"/>
  <c r="D189" i="1"/>
  <c r="C189" i="1"/>
  <c r="D190" i="1"/>
  <c r="C190" i="1"/>
  <c r="D191" i="1"/>
  <c r="C191" i="1"/>
  <c r="M192" i="1"/>
  <c r="L192" i="1"/>
  <c r="D192" i="1"/>
  <c r="C192" i="1"/>
  <c r="D193" i="1"/>
  <c r="C193" i="1"/>
  <c r="D194" i="1"/>
  <c r="C194" i="1"/>
  <c r="D195" i="1"/>
  <c r="C195" i="1"/>
  <c r="M196" i="1"/>
  <c r="L196" i="1"/>
  <c r="D196" i="1"/>
  <c r="C196" i="1"/>
  <c r="M197" i="1"/>
  <c r="L197" i="1"/>
  <c r="D197" i="1"/>
  <c r="C197" i="1"/>
  <c r="D198" i="1"/>
  <c r="C198" i="1"/>
  <c r="D199" i="1"/>
  <c r="C199" i="1"/>
  <c r="D200" i="1"/>
  <c r="C200" i="1"/>
  <c r="M201" i="1"/>
  <c r="L201" i="1"/>
  <c r="D201" i="1"/>
  <c r="C201" i="1"/>
  <c r="D202" i="1"/>
  <c r="C202" i="1"/>
  <c r="D203" i="1"/>
  <c r="C203" i="1"/>
  <c r="D204" i="1"/>
  <c r="C204" i="1"/>
  <c r="D205" i="1"/>
  <c r="C205" i="1"/>
  <c r="D206" i="1"/>
  <c r="C206" i="1"/>
  <c r="D207" i="1"/>
  <c r="C207" i="1"/>
  <c r="D208" i="1"/>
  <c r="C208" i="1"/>
  <c r="D209" i="1"/>
  <c r="C209" i="1"/>
  <c r="D210" i="1"/>
  <c r="C210" i="1"/>
  <c r="D211" i="1"/>
  <c r="C211" i="1"/>
  <c r="D212" i="1"/>
  <c r="C212" i="1"/>
  <c r="M213" i="1"/>
  <c r="L213" i="1"/>
  <c r="D213" i="1"/>
  <c r="C213" i="1"/>
  <c r="D214" i="1"/>
  <c r="C214" i="1"/>
  <c r="D215" i="1"/>
  <c r="C215" i="1"/>
  <c r="D216" i="1"/>
  <c r="C216" i="1"/>
  <c r="M217" i="1"/>
  <c r="L217" i="1"/>
  <c r="D217" i="1"/>
  <c r="C217" i="1"/>
  <c r="D218" i="1"/>
  <c r="C218" i="1"/>
  <c r="D219" i="1"/>
  <c r="C219" i="1"/>
  <c r="M220" i="1"/>
  <c r="L220" i="1"/>
  <c r="D220" i="1"/>
  <c r="C220" i="1"/>
  <c r="D221" i="1"/>
  <c r="C221" i="1"/>
  <c r="D222" i="1"/>
  <c r="C222" i="1"/>
  <c r="D223" i="1"/>
  <c r="C223" i="1"/>
  <c r="D224" i="1"/>
  <c r="C224" i="1"/>
  <c r="D225" i="1"/>
  <c r="C225" i="1"/>
  <c r="D226" i="1"/>
  <c r="C226" i="1"/>
  <c r="D227" i="1"/>
  <c r="C227" i="1"/>
  <c r="D228" i="1"/>
  <c r="C228" i="1"/>
  <c r="D229" i="1"/>
  <c r="C229" i="1"/>
  <c r="D230" i="1"/>
  <c r="C230" i="1"/>
  <c r="D231" i="1"/>
  <c r="C231" i="1"/>
  <c r="M232" i="1"/>
  <c r="L232" i="1"/>
  <c r="D232" i="1"/>
  <c r="C232" i="1"/>
  <c r="D233" i="1"/>
  <c r="C233" i="1"/>
  <c r="D234" i="1"/>
  <c r="C234" i="1"/>
  <c r="D235" i="1"/>
  <c r="C235" i="1"/>
  <c r="D236" i="1"/>
  <c r="C236" i="1"/>
  <c r="D237" i="1"/>
  <c r="C237" i="1"/>
  <c r="D238" i="1"/>
  <c r="C238" i="1"/>
  <c r="M239" i="1"/>
  <c r="L239" i="1"/>
  <c r="D239" i="1"/>
  <c r="C239" i="1"/>
  <c r="D240" i="1"/>
  <c r="C240" i="1"/>
  <c r="D241" i="1"/>
  <c r="C241" i="1"/>
  <c r="D242" i="1"/>
  <c r="C242" i="1"/>
  <c r="D243" i="1"/>
  <c r="C243" i="1"/>
  <c r="D244" i="1"/>
  <c r="C244" i="1"/>
  <c r="D245" i="1"/>
  <c r="C245" i="1"/>
  <c r="D246" i="1"/>
  <c r="C246" i="1"/>
  <c r="D247" i="1"/>
  <c r="C247" i="1"/>
  <c r="D248" i="1"/>
  <c r="C248" i="1"/>
  <c r="M249" i="1"/>
  <c r="L249" i="1"/>
  <c r="D249" i="1"/>
  <c r="C249" i="1"/>
  <c r="D250" i="1"/>
  <c r="C250" i="1"/>
  <c r="D251" i="1"/>
  <c r="C251" i="1"/>
  <c r="D252" i="1"/>
  <c r="C252" i="1"/>
  <c r="D253" i="1"/>
  <c r="C253" i="1"/>
  <c r="D254" i="1"/>
  <c r="C254" i="1"/>
  <c r="D255" i="1"/>
  <c r="C255" i="1"/>
  <c r="D256" i="1"/>
  <c r="C256" i="1"/>
  <c r="D257" i="1"/>
  <c r="C257" i="1"/>
  <c r="M258" i="1"/>
  <c r="L258" i="1"/>
  <c r="D258" i="1"/>
  <c r="C258" i="1"/>
  <c r="M259" i="1"/>
  <c r="L259" i="1"/>
  <c r="D259" i="1"/>
  <c r="C259" i="1"/>
  <c r="M260" i="1"/>
  <c r="L260" i="1"/>
  <c r="D260" i="1"/>
  <c r="C260" i="1"/>
  <c r="M261" i="1"/>
  <c r="L261" i="1"/>
  <c r="D261" i="1"/>
  <c r="C261" i="1"/>
  <c r="D262" i="1"/>
  <c r="C262" i="1"/>
  <c r="D263" i="1"/>
  <c r="C263" i="1"/>
  <c r="D264" i="1"/>
  <c r="C264" i="1"/>
  <c r="D265" i="1"/>
  <c r="C265" i="1"/>
  <c r="D266" i="1"/>
  <c r="C266" i="1"/>
  <c r="D267" i="1"/>
  <c r="C267" i="1"/>
  <c r="D268" i="1"/>
  <c r="C268" i="1"/>
  <c r="D269" i="1"/>
  <c r="C269" i="1"/>
  <c r="M270" i="1"/>
  <c r="L270" i="1"/>
  <c r="D270" i="1"/>
  <c r="C270" i="1"/>
  <c r="M271" i="1"/>
  <c r="L271" i="1"/>
  <c r="D271" i="1"/>
  <c r="C271" i="1"/>
  <c r="D272" i="1"/>
  <c r="C272" i="1"/>
  <c r="D273" i="1"/>
  <c r="C273" i="1"/>
  <c r="M274" i="1"/>
  <c r="L274" i="1"/>
  <c r="D274" i="1"/>
  <c r="C274" i="1"/>
  <c r="D275" i="1"/>
  <c r="C275" i="1"/>
  <c r="D276" i="1"/>
  <c r="C276" i="1"/>
  <c r="M277" i="1"/>
  <c r="L277" i="1"/>
  <c r="D277" i="1"/>
  <c r="C277" i="1"/>
  <c r="D278" i="1"/>
  <c r="C278" i="1"/>
  <c r="D279" i="1"/>
  <c r="C279" i="1"/>
  <c r="D280" i="1"/>
  <c r="C280" i="1"/>
  <c r="D281" i="1"/>
  <c r="C281" i="1"/>
  <c r="D282" i="1"/>
  <c r="C282" i="1"/>
  <c r="D283" i="1"/>
  <c r="C283" i="1"/>
  <c r="D284" i="1"/>
  <c r="C284" i="1"/>
  <c r="D285" i="1"/>
  <c r="C285" i="1"/>
  <c r="D286" i="1"/>
  <c r="C286" i="1"/>
  <c r="D287" i="1"/>
  <c r="C287" i="1"/>
  <c r="D288" i="1"/>
  <c r="C288" i="1"/>
  <c r="D289" i="1"/>
  <c r="C289" i="1"/>
  <c r="D290" i="1"/>
  <c r="C290" i="1"/>
  <c r="D291" i="1"/>
  <c r="C291" i="1"/>
  <c r="M292" i="1"/>
  <c r="L292" i="1"/>
  <c r="D292" i="1"/>
  <c r="C292" i="1"/>
  <c r="M293" i="1"/>
  <c r="L293" i="1"/>
  <c r="D293" i="1"/>
  <c r="C293" i="1"/>
  <c r="D294" i="1"/>
  <c r="C294" i="1"/>
  <c r="D295" i="1"/>
  <c r="C295" i="1"/>
  <c r="D296" i="1"/>
  <c r="C296" i="1"/>
  <c r="D297" i="1"/>
  <c r="C297" i="1"/>
  <c r="D298" i="1"/>
  <c r="C298" i="1"/>
  <c r="M299" i="1"/>
  <c r="L299" i="1"/>
  <c r="D299" i="1"/>
  <c r="C299" i="1"/>
  <c r="D300" i="1"/>
  <c r="C300" i="1"/>
  <c r="M301" i="1"/>
  <c r="L301" i="1"/>
  <c r="D301" i="1"/>
  <c r="C301" i="1"/>
  <c r="D302" i="1"/>
  <c r="C302" i="1"/>
  <c r="D303" i="1"/>
  <c r="C303" i="1"/>
  <c r="D304" i="1"/>
  <c r="C304" i="1"/>
  <c r="M305" i="1"/>
  <c r="L305" i="1"/>
  <c r="D305" i="1"/>
  <c r="C305" i="1"/>
  <c r="D306" i="1"/>
  <c r="C306" i="1"/>
  <c r="D307" i="1"/>
  <c r="C307" i="1"/>
  <c r="M308" i="1"/>
  <c r="L308" i="1"/>
  <c r="D308" i="1"/>
  <c r="C308" i="1"/>
  <c r="M309" i="1"/>
  <c r="L309" i="1"/>
  <c r="D309" i="1"/>
  <c r="C309" i="1"/>
  <c r="D310" i="1"/>
  <c r="C310" i="1"/>
  <c r="M311" i="1"/>
  <c r="L311" i="1"/>
  <c r="D311" i="1"/>
  <c r="C311" i="1"/>
  <c r="M312" i="1"/>
  <c r="L312" i="1"/>
  <c r="D312" i="1"/>
  <c r="C312" i="1"/>
  <c r="M313" i="1"/>
  <c r="L313" i="1"/>
  <c r="D313" i="1"/>
  <c r="C313" i="1"/>
  <c r="M314" i="1"/>
  <c r="L314" i="1"/>
  <c r="D314" i="1"/>
  <c r="C314" i="1"/>
  <c r="D315" i="1"/>
  <c r="C315" i="1"/>
  <c r="D316" i="1"/>
  <c r="C316" i="1"/>
  <c r="D317" i="1"/>
  <c r="C317" i="1"/>
  <c r="M318" i="1"/>
  <c r="L318" i="1"/>
  <c r="D318" i="1"/>
  <c r="C318" i="1"/>
  <c r="D319" i="1"/>
  <c r="C319" i="1"/>
  <c r="M320" i="1"/>
  <c r="L320" i="1"/>
  <c r="D320" i="1"/>
  <c r="C320" i="1"/>
  <c r="M321" i="1"/>
  <c r="L321" i="1"/>
  <c r="D321" i="1"/>
  <c r="C321" i="1"/>
  <c r="D322" i="1"/>
  <c r="C322" i="1"/>
  <c r="D323" i="1"/>
  <c r="C323" i="1"/>
  <c r="M324" i="1"/>
  <c r="L324" i="1"/>
  <c r="D324" i="1"/>
  <c r="C324" i="1"/>
  <c r="M325" i="1"/>
  <c r="L325" i="1"/>
  <c r="D325" i="1"/>
  <c r="C325" i="1"/>
  <c r="D326" i="1"/>
  <c r="C326" i="1"/>
  <c r="M327" i="1"/>
  <c r="L327" i="1"/>
  <c r="D327" i="1"/>
  <c r="C327" i="1"/>
  <c r="D328" i="1"/>
  <c r="C328" i="1"/>
  <c r="M329" i="1"/>
  <c r="L329" i="1"/>
  <c r="D329" i="1"/>
  <c r="C329" i="1"/>
  <c r="D330" i="1"/>
  <c r="C330" i="1"/>
  <c r="M331" i="1"/>
  <c r="L331" i="1"/>
  <c r="D331" i="1"/>
  <c r="C331" i="1"/>
  <c r="D332" i="1"/>
  <c r="C332" i="1"/>
  <c r="D333" i="1"/>
  <c r="C333" i="1"/>
  <c r="D334" i="1"/>
  <c r="C334" i="1"/>
  <c r="D335" i="1"/>
  <c r="C335" i="1"/>
  <c r="M336" i="1"/>
  <c r="L336" i="1"/>
  <c r="D336" i="1"/>
  <c r="C336" i="1"/>
  <c r="D337" i="1"/>
  <c r="C337" i="1"/>
  <c r="D338" i="1"/>
  <c r="C338" i="1"/>
  <c r="M339" i="1"/>
  <c r="L339" i="1"/>
  <c r="D339" i="1"/>
  <c r="C339" i="1"/>
  <c r="D340" i="1"/>
  <c r="C340" i="1"/>
  <c r="D341" i="1"/>
  <c r="C341" i="1"/>
  <c r="D342" i="1"/>
  <c r="C342" i="1"/>
  <c r="M343" i="1"/>
  <c r="L343" i="1"/>
  <c r="D343" i="1"/>
  <c r="C343" i="1"/>
  <c r="D344" i="1"/>
  <c r="C344" i="1"/>
  <c r="D345" i="1"/>
  <c r="C345" i="1"/>
  <c r="D346" i="1"/>
  <c r="C346" i="1"/>
  <c r="M347" i="1"/>
  <c r="L347" i="1"/>
  <c r="D347" i="1"/>
  <c r="C347" i="1"/>
  <c r="M348" i="1"/>
  <c r="L348" i="1"/>
  <c r="D348" i="1"/>
  <c r="C348" i="1"/>
  <c r="D349" i="1"/>
  <c r="C349" i="1"/>
  <c r="D350" i="1"/>
  <c r="C350" i="1"/>
  <c r="D351" i="1"/>
  <c r="C351" i="1"/>
  <c r="D352" i="1"/>
  <c r="C352" i="1"/>
  <c r="D353" i="1"/>
  <c r="C353" i="1"/>
  <c r="D354" i="1"/>
  <c r="C354" i="1"/>
  <c r="D355" i="1"/>
  <c r="C355" i="1"/>
  <c r="D356" i="1"/>
  <c r="C356" i="1"/>
  <c r="D357" i="1"/>
  <c r="C357" i="1"/>
  <c r="M358" i="1"/>
  <c r="L358" i="1"/>
  <c r="D358" i="1"/>
  <c r="C358" i="1"/>
  <c r="M359" i="1"/>
  <c r="L359" i="1"/>
  <c r="D359" i="1"/>
  <c r="C359" i="1"/>
  <c r="D360" i="1"/>
  <c r="C360" i="1"/>
  <c r="D361" i="1"/>
  <c r="C361" i="1"/>
  <c r="D362" i="1"/>
  <c r="C362" i="1"/>
  <c r="D363" i="1"/>
  <c r="C363" i="1"/>
  <c r="D364" i="1"/>
  <c r="C364" i="1"/>
  <c r="D365" i="1"/>
  <c r="C365" i="1"/>
  <c r="D366" i="1"/>
  <c r="C366" i="1"/>
  <c r="D367" i="1"/>
  <c r="C367" i="1"/>
  <c r="M368" i="1"/>
  <c r="L368" i="1"/>
  <c r="D368" i="1"/>
  <c r="C368" i="1"/>
  <c r="D369" i="1"/>
  <c r="C369" i="1"/>
  <c r="D370" i="1"/>
  <c r="C370" i="1"/>
  <c r="M371" i="1"/>
  <c r="L371" i="1"/>
  <c r="D371" i="1"/>
  <c r="C371" i="1"/>
  <c r="D372" i="1"/>
  <c r="C372" i="1"/>
  <c r="D373" i="1"/>
  <c r="C373" i="1"/>
  <c r="D374" i="1"/>
  <c r="C374" i="1"/>
  <c r="D375" i="1"/>
  <c r="C375" i="1"/>
  <c r="D376" i="1"/>
  <c r="C376" i="1"/>
  <c r="M377" i="1"/>
  <c r="L377" i="1"/>
  <c r="D377" i="1"/>
  <c r="C377" i="1"/>
  <c r="D378" i="1"/>
  <c r="C378" i="1"/>
  <c r="D379" i="1"/>
  <c r="C379" i="1"/>
  <c r="D380" i="1"/>
  <c r="C380" i="1"/>
  <c r="D381" i="1"/>
  <c r="C381" i="1"/>
  <c r="M382" i="1"/>
  <c r="L382" i="1"/>
  <c r="D382" i="1"/>
  <c r="C382" i="1"/>
  <c r="D383" i="1"/>
  <c r="C383" i="1"/>
  <c r="D384" i="1"/>
  <c r="C384" i="1"/>
  <c r="M385" i="1"/>
  <c r="L385" i="1"/>
  <c r="D385" i="1"/>
  <c r="C385" i="1"/>
  <c r="D386" i="1"/>
  <c r="C386" i="1"/>
  <c r="D387" i="1"/>
  <c r="C387" i="1"/>
  <c r="D388" i="1"/>
  <c r="C388" i="1"/>
  <c r="M389" i="1"/>
  <c r="L389" i="1"/>
  <c r="D389" i="1"/>
  <c r="C389" i="1"/>
  <c r="D390" i="1"/>
  <c r="C390" i="1"/>
  <c r="M391" i="1"/>
  <c r="L391" i="1"/>
  <c r="D391" i="1"/>
  <c r="C391" i="1"/>
  <c r="D392" i="1"/>
  <c r="C392" i="1"/>
  <c r="D393" i="1"/>
  <c r="C393" i="1"/>
  <c r="D394" i="1"/>
  <c r="C394" i="1"/>
  <c r="M395" i="1"/>
  <c r="L395" i="1"/>
  <c r="D395" i="1"/>
  <c r="C395" i="1"/>
  <c r="D396" i="1"/>
  <c r="C396" i="1"/>
  <c r="D397" i="1"/>
  <c r="C397" i="1"/>
  <c r="D398" i="1"/>
  <c r="C398" i="1"/>
  <c r="D399" i="1"/>
  <c r="C399" i="1"/>
  <c r="D400" i="1"/>
  <c r="C400" i="1"/>
  <c r="M401" i="1"/>
  <c r="L401" i="1"/>
  <c r="D401" i="1"/>
  <c r="C401" i="1"/>
  <c r="D402" i="1"/>
  <c r="C402" i="1"/>
  <c r="D403" i="1"/>
  <c r="C403" i="1"/>
  <c r="D404" i="1"/>
  <c r="C404" i="1"/>
  <c r="D405" i="1"/>
  <c r="C405" i="1"/>
  <c r="D406" i="1"/>
  <c r="C406" i="1"/>
  <c r="D407" i="1"/>
  <c r="C407" i="1"/>
  <c r="D408" i="1"/>
  <c r="C408" i="1"/>
  <c r="D409" i="1"/>
  <c r="C409" i="1"/>
  <c r="D410" i="1"/>
  <c r="C410" i="1"/>
  <c r="D411" i="1"/>
  <c r="C411" i="1"/>
  <c r="D412" i="1"/>
  <c r="C412" i="1"/>
  <c r="D413" i="1"/>
  <c r="C413" i="1"/>
  <c r="M414" i="1"/>
  <c r="L414" i="1"/>
  <c r="D414" i="1"/>
  <c r="C414" i="1"/>
  <c r="D415" i="1"/>
  <c r="C415" i="1"/>
  <c r="D416" i="1"/>
  <c r="C416" i="1"/>
  <c r="D417" i="1"/>
  <c r="C417" i="1"/>
  <c r="M418" i="1"/>
  <c r="L418" i="1"/>
  <c r="D418" i="1"/>
  <c r="C418" i="1"/>
  <c r="M419" i="1"/>
  <c r="L419" i="1"/>
  <c r="D419" i="1"/>
  <c r="C419" i="1"/>
  <c r="D420" i="1"/>
  <c r="C420" i="1"/>
  <c r="D421" i="1"/>
  <c r="C421" i="1"/>
  <c r="D422" i="1"/>
  <c r="C422" i="1"/>
  <c r="D423" i="1"/>
  <c r="C423" i="1"/>
  <c r="D424" i="1"/>
  <c r="C424" i="1"/>
  <c r="D425" i="1"/>
  <c r="C425" i="1"/>
  <c r="D426" i="1"/>
  <c r="C426" i="1"/>
  <c r="D427" i="1"/>
  <c r="C427" i="1"/>
  <c r="M428" i="1"/>
  <c r="L428" i="1"/>
  <c r="D428" i="1"/>
  <c r="C428" i="1"/>
  <c r="M429" i="1"/>
  <c r="L429" i="1"/>
  <c r="D429" i="1"/>
  <c r="C429" i="1"/>
  <c r="D430" i="1"/>
  <c r="C430" i="1"/>
  <c r="D431" i="1"/>
  <c r="C431" i="1"/>
  <c r="D432" i="1"/>
  <c r="C432" i="1"/>
  <c r="D433" i="1"/>
  <c r="C433" i="1"/>
  <c r="M434" i="1"/>
  <c r="L434" i="1"/>
  <c r="D434" i="1"/>
  <c r="C434" i="1"/>
  <c r="D435" i="1"/>
  <c r="C435" i="1"/>
  <c r="D436" i="1"/>
  <c r="C436" i="1"/>
  <c r="M437" i="1"/>
  <c r="L437" i="1"/>
  <c r="D437" i="1"/>
  <c r="C437" i="1"/>
  <c r="D438" i="1"/>
  <c r="C438" i="1"/>
  <c r="M439" i="1"/>
  <c r="L439" i="1"/>
  <c r="D439" i="1"/>
  <c r="C439" i="1"/>
  <c r="D440" i="1"/>
  <c r="C440" i="1"/>
  <c r="D441" i="1"/>
  <c r="C441" i="1"/>
  <c r="M442" i="1"/>
  <c r="L442" i="1"/>
  <c r="D442" i="1"/>
  <c r="C442" i="1"/>
  <c r="D443" i="1"/>
  <c r="C443" i="1"/>
  <c r="D444" i="1"/>
  <c r="C444" i="1"/>
  <c r="M445" i="1"/>
  <c r="L445" i="1"/>
  <c r="D445" i="1"/>
  <c r="C445" i="1"/>
  <c r="D446" i="1"/>
  <c r="C446" i="1"/>
  <c r="D447" i="1"/>
  <c r="C447" i="1"/>
  <c r="M448" i="1"/>
  <c r="L448" i="1"/>
  <c r="D448" i="1"/>
  <c r="C448" i="1"/>
  <c r="D449" i="1"/>
  <c r="C449" i="1"/>
  <c r="D450" i="1"/>
  <c r="C450" i="1"/>
  <c r="D451" i="1"/>
  <c r="C451" i="1"/>
  <c r="D452" i="1"/>
  <c r="C452" i="1"/>
  <c r="D453" i="1"/>
  <c r="C453" i="1"/>
  <c r="D454" i="1"/>
  <c r="C454" i="1"/>
  <c r="D455" i="1"/>
  <c r="C455" i="1"/>
  <c r="D456" i="1"/>
  <c r="C456" i="1"/>
  <c r="D457" i="1"/>
  <c r="C457" i="1"/>
  <c r="D458" i="1"/>
  <c r="C458" i="1"/>
  <c r="M459" i="1"/>
  <c r="L459" i="1"/>
  <c r="D459" i="1"/>
  <c r="C459" i="1"/>
  <c r="M460" i="1"/>
  <c r="L460" i="1"/>
  <c r="D460" i="1"/>
  <c r="C460" i="1"/>
  <c r="D461" i="1"/>
  <c r="C461" i="1"/>
  <c r="D462" i="1"/>
  <c r="C462" i="1"/>
  <c r="D463" i="1"/>
  <c r="C463" i="1"/>
  <c r="D464" i="1"/>
  <c r="C464" i="1"/>
  <c r="D465" i="1"/>
  <c r="C465" i="1"/>
  <c r="D466" i="1"/>
  <c r="C466" i="1"/>
  <c r="D467" i="1"/>
  <c r="C467" i="1"/>
  <c r="D468" i="1"/>
  <c r="C468" i="1"/>
  <c r="D469" i="1"/>
  <c r="C469" i="1"/>
  <c r="D470" i="1"/>
  <c r="C470" i="1"/>
  <c r="D471" i="1"/>
  <c r="C471" i="1"/>
  <c r="D472" i="1"/>
  <c r="C472" i="1"/>
  <c r="D473" i="1"/>
  <c r="C473" i="1"/>
  <c r="M474" i="1"/>
  <c r="L474" i="1"/>
  <c r="D474" i="1"/>
  <c r="C474" i="1"/>
  <c r="M475" i="1"/>
  <c r="L475" i="1"/>
  <c r="D475" i="1"/>
  <c r="C475" i="1"/>
  <c r="D476" i="1"/>
  <c r="C476" i="1"/>
  <c r="D477" i="1"/>
  <c r="C477" i="1"/>
  <c r="D478" i="1"/>
  <c r="C478" i="1"/>
  <c r="D479" i="1"/>
  <c r="C479" i="1"/>
  <c r="D480" i="1"/>
  <c r="C480" i="1"/>
  <c r="D481" i="1"/>
  <c r="C481" i="1"/>
  <c r="D482" i="1"/>
  <c r="C482" i="1"/>
  <c r="D483" i="1"/>
  <c r="C483" i="1"/>
  <c r="D484" i="1"/>
  <c r="C484" i="1"/>
  <c r="D485" i="1"/>
  <c r="C485" i="1"/>
  <c r="D486" i="1"/>
  <c r="C486" i="1"/>
  <c r="D487" i="1"/>
  <c r="C487" i="1"/>
  <c r="M488" i="1"/>
  <c r="L488" i="1"/>
  <c r="D488" i="1"/>
  <c r="C488" i="1"/>
  <c r="D489" i="1"/>
  <c r="C489" i="1"/>
  <c r="D490" i="1"/>
  <c r="C490" i="1"/>
  <c r="D491" i="1"/>
  <c r="C491" i="1"/>
  <c r="D492" i="1"/>
  <c r="C492" i="1"/>
  <c r="D493" i="1"/>
  <c r="C493" i="1"/>
  <c r="D494" i="1"/>
  <c r="C494" i="1"/>
  <c r="D495" i="1"/>
  <c r="C495" i="1"/>
  <c r="D496" i="1"/>
  <c r="C496" i="1"/>
  <c r="D497" i="1"/>
  <c r="C497" i="1"/>
  <c r="M498" i="1"/>
  <c r="L498" i="1"/>
  <c r="D498" i="1"/>
  <c r="C498" i="1"/>
  <c r="D499" i="1"/>
  <c r="C499" i="1"/>
  <c r="M500" i="1"/>
  <c r="L500" i="1"/>
  <c r="D500" i="1"/>
  <c r="C500" i="1"/>
  <c r="D501" i="1"/>
  <c r="C501" i="1"/>
  <c r="D502" i="1"/>
  <c r="C502" i="1"/>
  <c r="D503" i="1"/>
  <c r="C503" i="1"/>
  <c r="D504" i="1"/>
  <c r="C504" i="1"/>
  <c r="D505" i="1"/>
  <c r="C505" i="1"/>
  <c r="M506" i="1"/>
  <c r="L506" i="1"/>
  <c r="D506" i="1"/>
  <c r="C506" i="1"/>
  <c r="D507" i="1"/>
  <c r="C507" i="1"/>
  <c r="M508" i="1"/>
  <c r="L508" i="1"/>
  <c r="D508" i="1"/>
  <c r="C508" i="1"/>
  <c r="D509" i="1"/>
  <c r="C509" i="1"/>
  <c r="D510" i="1"/>
  <c r="C510" i="1"/>
  <c r="D511" i="1"/>
  <c r="C511" i="1"/>
  <c r="D512" i="1"/>
  <c r="C512" i="1"/>
  <c r="D513" i="1"/>
  <c r="C513" i="1"/>
  <c r="D514" i="1"/>
  <c r="C514" i="1"/>
  <c r="M515" i="1"/>
  <c r="L515" i="1"/>
  <c r="D515" i="1"/>
  <c r="C515" i="1"/>
  <c r="D516" i="1"/>
  <c r="C516" i="1"/>
  <c r="D517" i="1"/>
  <c r="C517" i="1"/>
  <c r="M518" i="1"/>
  <c r="L518" i="1"/>
  <c r="D518" i="1"/>
  <c r="C518" i="1"/>
  <c r="D519" i="1"/>
  <c r="C519" i="1"/>
  <c r="M520" i="1"/>
  <c r="L520" i="1"/>
  <c r="D520" i="1"/>
  <c r="C520" i="1"/>
  <c r="D521" i="1"/>
  <c r="C521" i="1"/>
  <c r="M522" i="1"/>
  <c r="L522" i="1"/>
  <c r="D522" i="1"/>
  <c r="C522" i="1"/>
  <c r="D523" i="1"/>
  <c r="C523" i="1"/>
  <c r="D524" i="1"/>
  <c r="C524" i="1"/>
  <c r="M525" i="1"/>
  <c r="L525" i="1"/>
  <c r="D525" i="1"/>
  <c r="C525" i="1"/>
  <c r="D526" i="1"/>
  <c r="C526" i="1"/>
  <c r="D527" i="1"/>
  <c r="C527" i="1"/>
  <c r="M528" i="1"/>
  <c r="L528" i="1"/>
  <c r="D528" i="1"/>
  <c r="C528" i="1"/>
  <c r="D529" i="1"/>
  <c r="C529" i="1"/>
  <c r="D530" i="1"/>
  <c r="C530" i="1"/>
  <c r="D531" i="1"/>
  <c r="C531" i="1"/>
  <c r="M532" i="1"/>
  <c r="L532" i="1"/>
  <c r="D532" i="1"/>
  <c r="C532" i="1"/>
  <c r="D533" i="1"/>
  <c r="C533" i="1"/>
  <c r="D534" i="1"/>
  <c r="C534" i="1"/>
  <c r="D535" i="1"/>
  <c r="C535" i="1"/>
  <c r="D536" i="1"/>
  <c r="C536" i="1"/>
  <c r="M537" i="1"/>
  <c r="L537" i="1"/>
  <c r="D537" i="1"/>
  <c r="C537" i="1"/>
  <c r="D538" i="1"/>
  <c r="C538" i="1"/>
  <c r="M539" i="1"/>
  <c r="L539" i="1"/>
  <c r="D539" i="1"/>
  <c r="C539" i="1"/>
  <c r="D540" i="1"/>
  <c r="C540" i="1"/>
  <c r="M541" i="1"/>
  <c r="L541" i="1"/>
  <c r="D541" i="1"/>
  <c r="C541" i="1"/>
  <c r="M542" i="1"/>
  <c r="L542" i="1"/>
  <c r="D542" i="1"/>
  <c r="C542" i="1"/>
  <c r="D543" i="1"/>
  <c r="C543" i="1"/>
  <c r="D544" i="1"/>
  <c r="C544" i="1"/>
  <c r="D545" i="1"/>
  <c r="C545" i="1"/>
  <c r="D546" i="1"/>
  <c r="C546" i="1"/>
  <c r="D547" i="1"/>
  <c r="C547" i="1"/>
  <c r="M548" i="1"/>
  <c r="L548" i="1"/>
  <c r="D548" i="1"/>
  <c r="C548" i="1"/>
  <c r="D549" i="1"/>
  <c r="C549" i="1"/>
  <c r="D550" i="1"/>
  <c r="C550" i="1"/>
  <c r="D551" i="1"/>
  <c r="C551" i="1"/>
  <c r="D552" i="1"/>
  <c r="C552" i="1"/>
  <c r="D553" i="1"/>
  <c r="C553" i="1"/>
  <c r="D554" i="1"/>
  <c r="C554" i="1"/>
  <c r="D555" i="1"/>
  <c r="C555" i="1"/>
  <c r="D556" i="1"/>
  <c r="C556" i="1"/>
  <c r="D557" i="1"/>
  <c r="C557" i="1"/>
  <c r="M558" i="1"/>
  <c r="L558" i="1"/>
  <c r="D558" i="1"/>
  <c r="C558" i="1"/>
  <c r="D559" i="1"/>
  <c r="C559" i="1"/>
  <c r="M560" i="1"/>
  <c r="L560" i="1"/>
  <c r="D560" i="1"/>
  <c r="C560" i="1"/>
  <c r="D561" i="1"/>
  <c r="C561" i="1"/>
  <c r="D562" i="1"/>
  <c r="C562" i="1"/>
  <c r="D563" i="1"/>
  <c r="C563" i="1"/>
  <c r="D564" i="1"/>
  <c r="C564" i="1"/>
  <c r="D565" i="1"/>
  <c r="C565" i="1"/>
  <c r="D566" i="1"/>
  <c r="C566" i="1"/>
  <c r="D567" i="1"/>
  <c r="C567" i="1"/>
  <c r="D568" i="1"/>
  <c r="C568" i="1"/>
  <c r="D569" i="1"/>
  <c r="C569" i="1"/>
  <c r="D570" i="1"/>
  <c r="C570" i="1"/>
  <c r="D571" i="1"/>
  <c r="C571" i="1"/>
  <c r="D572" i="1"/>
  <c r="C572" i="1"/>
  <c r="M573" i="1"/>
  <c r="L573" i="1"/>
  <c r="D573" i="1"/>
  <c r="C573" i="1"/>
  <c r="D574" i="1"/>
  <c r="C574" i="1"/>
  <c r="D575" i="1"/>
  <c r="C575" i="1"/>
  <c r="D576" i="1"/>
  <c r="C576" i="1"/>
  <c r="D577" i="1"/>
  <c r="C577" i="1"/>
  <c r="M578" i="1"/>
  <c r="L578" i="1"/>
  <c r="D578" i="1"/>
  <c r="C578" i="1"/>
  <c r="M579" i="1"/>
  <c r="L579" i="1"/>
  <c r="D579" i="1"/>
  <c r="C579" i="1"/>
  <c r="D580" i="1"/>
  <c r="C580" i="1"/>
  <c r="D581" i="1"/>
  <c r="C581" i="1"/>
  <c r="M582" i="1"/>
  <c r="L582" i="1"/>
  <c r="D582" i="1"/>
  <c r="C582" i="1"/>
  <c r="M583" i="1"/>
  <c r="L583" i="1"/>
  <c r="D583" i="1"/>
  <c r="C583" i="1"/>
  <c r="D584" i="1"/>
  <c r="C584" i="1"/>
  <c r="D585" i="1"/>
  <c r="C585" i="1"/>
  <c r="D586" i="1"/>
  <c r="C586" i="1"/>
  <c r="M587" i="1"/>
  <c r="L587" i="1"/>
  <c r="D587" i="1"/>
  <c r="C587" i="1"/>
  <c r="D588" i="1"/>
  <c r="C588" i="1"/>
  <c r="D589" i="1"/>
  <c r="C589" i="1"/>
  <c r="D590" i="1"/>
  <c r="C590" i="1"/>
  <c r="D591" i="1"/>
  <c r="C591" i="1"/>
  <c r="D592" i="1"/>
  <c r="C592" i="1"/>
  <c r="M593" i="1"/>
  <c r="L593" i="1"/>
  <c r="D593" i="1"/>
  <c r="C593" i="1"/>
  <c r="D594" i="1"/>
  <c r="C594" i="1"/>
  <c r="D595" i="1"/>
  <c r="C595" i="1"/>
  <c r="D596" i="1"/>
  <c r="C596" i="1"/>
  <c r="D597" i="1"/>
  <c r="C597" i="1"/>
  <c r="M598" i="1"/>
  <c r="L598" i="1"/>
  <c r="D598" i="1"/>
  <c r="C598" i="1"/>
  <c r="D599" i="1"/>
  <c r="C599" i="1"/>
  <c r="D600" i="1"/>
  <c r="C600" i="1"/>
  <c r="D601" i="1"/>
  <c r="C601" i="1"/>
  <c r="M602" i="1"/>
  <c r="L602" i="1"/>
  <c r="D602" i="1"/>
  <c r="C602" i="1"/>
  <c r="D603" i="1"/>
  <c r="C603" i="1"/>
  <c r="D604" i="1"/>
  <c r="C604" i="1"/>
  <c r="D605" i="1"/>
  <c r="C605" i="1"/>
  <c r="D606" i="1"/>
  <c r="C606" i="1"/>
  <c r="D607" i="1"/>
  <c r="C607" i="1"/>
  <c r="D608" i="1"/>
  <c r="C608" i="1"/>
  <c r="D609" i="1"/>
  <c r="C609" i="1"/>
  <c r="M610" i="1"/>
  <c r="L610" i="1"/>
  <c r="D610" i="1"/>
  <c r="C610" i="1"/>
  <c r="M611" i="1"/>
  <c r="L611" i="1"/>
  <c r="D611" i="1"/>
  <c r="C611" i="1"/>
  <c r="D612" i="1"/>
  <c r="C612" i="1"/>
  <c r="D613" i="1"/>
  <c r="C613" i="1"/>
  <c r="D614" i="1"/>
  <c r="C614" i="1"/>
  <c r="D615" i="1"/>
  <c r="C615" i="1"/>
  <c r="D616" i="1"/>
  <c r="C616" i="1"/>
  <c r="M617" i="1"/>
  <c r="L617" i="1"/>
  <c r="D617" i="1"/>
  <c r="C617" i="1"/>
  <c r="D618" i="1"/>
  <c r="C618" i="1"/>
  <c r="D619" i="1"/>
  <c r="C619" i="1"/>
  <c r="M620" i="1"/>
  <c r="L620" i="1"/>
  <c r="D620" i="1"/>
  <c r="C620" i="1"/>
  <c r="D621" i="1"/>
  <c r="C621" i="1"/>
  <c r="D622" i="1"/>
  <c r="C622" i="1"/>
  <c r="D623" i="1"/>
  <c r="C623" i="1"/>
  <c r="D624" i="1"/>
  <c r="C624" i="1"/>
  <c r="D625" i="1"/>
  <c r="C625" i="1"/>
  <c r="D626" i="1"/>
  <c r="C626" i="1"/>
  <c r="D627" i="1"/>
  <c r="C627" i="1"/>
  <c r="D628" i="1"/>
  <c r="C628" i="1"/>
  <c r="M629" i="1"/>
  <c r="L629" i="1"/>
  <c r="D629" i="1"/>
  <c r="C629" i="1"/>
  <c r="D630" i="1"/>
  <c r="C630" i="1"/>
  <c r="D631" i="1"/>
  <c r="C631" i="1"/>
  <c r="D632" i="1"/>
  <c r="C632" i="1"/>
  <c r="D633" i="1"/>
  <c r="C633" i="1"/>
  <c r="D634" i="1"/>
  <c r="C634" i="1"/>
  <c r="D635" i="1"/>
  <c r="C635" i="1"/>
  <c r="D636" i="1"/>
  <c r="C636" i="1"/>
  <c r="M637" i="1"/>
  <c r="L637" i="1"/>
  <c r="D637" i="1"/>
  <c r="C637" i="1"/>
  <c r="D638" i="1"/>
  <c r="C638" i="1"/>
  <c r="D639" i="1"/>
  <c r="C639" i="1"/>
  <c r="D640" i="1"/>
  <c r="C640" i="1"/>
  <c r="D641" i="1"/>
  <c r="C641" i="1"/>
  <c r="D642" i="1"/>
  <c r="C642" i="1"/>
  <c r="M643" i="1"/>
  <c r="L643" i="1"/>
  <c r="D643" i="1"/>
  <c r="C643" i="1"/>
  <c r="D644" i="1"/>
  <c r="C644" i="1"/>
  <c r="D645" i="1"/>
  <c r="C645" i="1"/>
  <c r="D646" i="1"/>
  <c r="C646" i="1"/>
  <c r="D647" i="1"/>
  <c r="C647" i="1"/>
  <c r="D648" i="1"/>
  <c r="C648" i="1"/>
  <c r="D649" i="1"/>
  <c r="C649" i="1"/>
  <c r="D650" i="1"/>
  <c r="C650" i="1"/>
  <c r="D651" i="1"/>
  <c r="C651" i="1"/>
  <c r="D652" i="1"/>
  <c r="C652" i="1"/>
  <c r="M653" i="1"/>
  <c r="L653" i="1"/>
  <c r="D653" i="1"/>
  <c r="C653" i="1"/>
  <c r="D654" i="1"/>
  <c r="C654" i="1"/>
  <c r="D655" i="1"/>
  <c r="C655" i="1"/>
  <c r="D656" i="1"/>
  <c r="C656" i="1"/>
  <c r="D657" i="1"/>
  <c r="C657" i="1"/>
  <c r="D658" i="1"/>
  <c r="C658" i="1"/>
  <c r="D659" i="1"/>
  <c r="C659" i="1"/>
  <c r="D660" i="1"/>
  <c r="C660" i="1"/>
  <c r="D661" i="1"/>
  <c r="C661" i="1"/>
  <c r="D662" i="1"/>
  <c r="C662" i="1"/>
  <c r="D663" i="1"/>
  <c r="C663" i="1"/>
  <c r="D664" i="1"/>
  <c r="C664" i="1"/>
  <c r="D665" i="1"/>
  <c r="C665" i="1"/>
  <c r="D666" i="1"/>
  <c r="C666" i="1"/>
  <c r="D667" i="1"/>
  <c r="C667" i="1"/>
  <c r="D668" i="1"/>
  <c r="C668" i="1"/>
  <c r="D669" i="1"/>
  <c r="C669" i="1"/>
  <c r="D670" i="1"/>
  <c r="C670" i="1"/>
  <c r="M671" i="1"/>
  <c r="L671" i="1"/>
  <c r="D671" i="1"/>
  <c r="C671" i="1"/>
  <c r="M672" i="1"/>
  <c r="L672" i="1"/>
  <c r="D672" i="1"/>
  <c r="C672" i="1"/>
  <c r="D673" i="1"/>
  <c r="C673" i="1"/>
  <c r="D674" i="1"/>
  <c r="C674" i="1"/>
  <c r="D675" i="1"/>
  <c r="C675" i="1"/>
  <c r="D676" i="1"/>
  <c r="C676" i="1"/>
  <c r="D677" i="1"/>
  <c r="C677" i="1"/>
  <c r="D678" i="1"/>
  <c r="C678" i="1"/>
  <c r="D679" i="1"/>
  <c r="C679" i="1"/>
  <c r="D680" i="1"/>
  <c r="C680" i="1"/>
  <c r="D681" i="1"/>
  <c r="C681" i="1"/>
  <c r="D682" i="1"/>
  <c r="C682" i="1"/>
  <c r="D683" i="1"/>
  <c r="C683" i="1"/>
  <c r="D684" i="1"/>
  <c r="C684" i="1"/>
  <c r="D685" i="1"/>
  <c r="C685" i="1"/>
  <c r="D686" i="1"/>
  <c r="C686" i="1"/>
  <c r="D687" i="1"/>
  <c r="C687" i="1"/>
  <c r="D688" i="1"/>
  <c r="C688" i="1"/>
  <c r="D689" i="1"/>
  <c r="C689" i="1"/>
  <c r="D690" i="1"/>
  <c r="C690" i="1"/>
  <c r="M691" i="1"/>
  <c r="L691" i="1"/>
  <c r="D691" i="1"/>
  <c r="C691" i="1"/>
  <c r="D692" i="1"/>
  <c r="C692" i="1"/>
  <c r="D693" i="1"/>
  <c r="C693" i="1"/>
  <c r="D694" i="1"/>
  <c r="C694" i="1"/>
  <c r="D695" i="1"/>
  <c r="C695" i="1"/>
  <c r="D696" i="1"/>
  <c r="C696" i="1"/>
  <c r="D697" i="1"/>
  <c r="C697" i="1"/>
  <c r="D698" i="1"/>
  <c r="C698" i="1"/>
  <c r="D699" i="1"/>
  <c r="C699" i="1"/>
  <c r="D700" i="1"/>
  <c r="C700" i="1"/>
  <c r="D701" i="1"/>
  <c r="C701" i="1"/>
  <c r="M702" i="1"/>
  <c r="L702" i="1"/>
  <c r="D702" i="1"/>
  <c r="C702" i="1"/>
  <c r="D703" i="1"/>
  <c r="C703" i="1"/>
  <c r="D704" i="1"/>
  <c r="C704" i="1"/>
  <c r="D705" i="1"/>
  <c r="C705" i="1"/>
  <c r="D706" i="1"/>
  <c r="C706" i="1"/>
  <c r="D707" i="1"/>
  <c r="C707" i="1"/>
  <c r="M708" i="1"/>
  <c r="L708" i="1"/>
  <c r="D708" i="1"/>
  <c r="C708" i="1"/>
  <c r="D709" i="1"/>
  <c r="C709" i="1"/>
  <c r="M710" i="1"/>
  <c r="L710" i="1"/>
  <c r="D710" i="1"/>
  <c r="C710" i="1"/>
  <c r="D711" i="1"/>
  <c r="C711" i="1"/>
  <c r="M712" i="1"/>
  <c r="L712" i="1"/>
  <c r="D712" i="1"/>
  <c r="C712" i="1"/>
  <c r="D713" i="1"/>
  <c r="C713" i="1"/>
  <c r="D714" i="1"/>
  <c r="C714" i="1"/>
  <c r="D715" i="1"/>
  <c r="C715" i="1"/>
  <c r="D716" i="1"/>
  <c r="C716" i="1"/>
  <c r="D717" i="1"/>
  <c r="C717" i="1"/>
  <c r="M718" i="1"/>
  <c r="L718" i="1"/>
  <c r="D718" i="1"/>
  <c r="C718" i="1"/>
  <c r="M719" i="1"/>
  <c r="L719" i="1"/>
  <c r="D719" i="1"/>
  <c r="C719" i="1"/>
  <c r="D720" i="1"/>
  <c r="C720" i="1"/>
  <c r="D721" i="1"/>
  <c r="C721" i="1"/>
  <c r="M722" i="1"/>
  <c r="L722" i="1"/>
  <c r="D722" i="1"/>
  <c r="C722" i="1"/>
  <c r="D723" i="1"/>
  <c r="C723" i="1"/>
  <c r="D724" i="1"/>
  <c r="C724" i="1"/>
  <c r="D725" i="1"/>
  <c r="C725" i="1"/>
  <c r="D726" i="1"/>
  <c r="C726" i="1"/>
  <c r="D727" i="1"/>
  <c r="C727" i="1"/>
  <c r="M728" i="1"/>
  <c r="L728" i="1"/>
  <c r="D728" i="1"/>
  <c r="C728" i="1"/>
  <c r="D729" i="1"/>
  <c r="C729" i="1"/>
  <c r="D730" i="1"/>
  <c r="C730" i="1"/>
  <c r="D731" i="1"/>
  <c r="C731" i="1"/>
  <c r="M732" i="1"/>
  <c r="L732" i="1"/>
  <c r="D732" i="1"/>
  <c r="C732" i="1"/>
  <c r="D733" i="1"/>
  <c r="C733" i="1"/>
  <c r="D734" i="1"/>
  <c r="C734" i="1"/>
  <c r="D735" i="1"/>
  <c r="C735" i="1"/>
  <c r="D736" i="1"/>
  <c r="C736" i="1"/>
  <c r="D737" i="1"/>
  <c r="C737" i="1"/>
  <c r="D738" i="1"/>
  <c r="C738" i="1"/>
  <c r="D739" i="1"/>
  <c r="C739" i="1"/>
  <c r="D740" i="1"/>
  <c r="C740" i="1"/>
  <c r="D741" i="1"/>
  <c r="C741" i="1"/>
  <c r="D742" i="1"/>
  <c r="C742" i="1"/>
  <c r="D743" i="1"/>
  <c r="C743" i="1"/>
  <c r="M744" i="1"/>
  <c r="L744" i="1"/>
  <c r="D744" i="1"/>
  <c r="C744" i="1"/>
  <c r="D745" i="1"/>
  <c r="C745" i="1"/>
  <c r="D746" i="1"/>
  <c r="C746" i="1"/>
  <c r="D747" i="1"/>
  <c r="C747" i="1"/>
  <c r="D748" i="1"/>
  <c r="C748" i="1"/>
  <c r="M749" i="1"/>
  <c r="L749" i="1"/>
  <c r="D749" i="1"/>
  <c r="C749" i="1"/>
  <c r="D750" i="1"/>
  <c r="C750" i="1"/>
  <c r="D751" i="1"/>
  <c r="C751" i="1"/>
  <c r="M752" i="1"/>
  <c r="L752" i="1"/>
  <c r="D752" i="1"/>
  <c r="C752" i="1"/>
  <c r="D753" i="1"/>
  <c r="C753" i="1"/>
  <c r="D754" i="1"/>
  <c r="C754" i="1"/>
  <c r="D755" i="1"/>
  <c r="C755" i="1"/>
  <c r="M756" i="1"/>
  <c r="L756" i="1"/>
  <c r="D756" i="1"/>
  <c r="C756" i="1"/>
  <c r="D757" i="1"/>
  <c r="C757" i="1"/>
  <c r="D758" i="1"/>
  <c r="C758" i="1"/>
  <c r="D759" i="1"/>
  <c r="C759" i="1"/>
  <c r="D760" i="1"/>
  <c r="C760" i="1"/>
  <c r="M761" i="1"/>
  <c r="L761" i="1"/>
  <c r="D761" i="1"/>
  <c r="C761" i="1"/>
  <c r="D762" i="1"/>
  <c r="C762" i="1"/>
  <c r="D763" i="1"/>
  <c r="C763" i="1"/>
  <c r="D764" i="1"/>
  <c r="C764" i="1"/>
  <c r="M765" i="1"/>
  <c r="L765" i="1"/>
  <c r="D765" i="1"/>
  <c r="C765" i="1"/>
  <c r="D766" i="1"/>
  <c r="C766" i="1"/>
  <c r="M767" i="1"/>
  <c r="L767" i="1"/>
  <c r="D767" i="1"/>
  <c r="C767" i="1"/>
  <c r="D768" i="1"/>
  <c r="C768" i="1"/>
  <c r="D769" i="1"/>
  <c r="C769" i="1"/>
  <c r="D770" i="1"/>
  <c r="C770" i="1"/>
  <c r="D771" i="1"/>
  <c r="C771" i="1"/>
  <c r="D772" i="1"/>
  <c r="C772" i="1"/>
  <c r="D773" i="1"/>
  <c r="C773" i="1"/>
  <c r="M774" i="1"/>
  <c r="L774" i="1"/>
  <c r="D774" i="1"/>
  <c r="C774" i="1"/>
  <c r="D775" i="1"/>
  <c r="C775" i="1"/>
  <c r="M776" i="1"/>
  <c r="L776" i="1"/>
  <c r="D776" i="1"/>
  <c r="C776" i="1"/>
  <c r="D777" i="1"/>
  <c r="C777" i="1"/>
  <c r="D778" i="1"/>
  <c r="C778" i="1"/>
  <c r="D779" i="1"/>
  <c r="C779" i="1"/>
  <c r="D780" i="1"/>
  <c r="C780" i="1"/>
  <c r="M781" i="1"/>
  <c r="L781" i="1"/>
  <c r="D781" i="1"/>
  <c r="C781" i="1"/>
  <c r="D782" i="1"/>
  <c r="C782" i="1"/>
  <c r="M783" i="1"/>
  <c r="L783" i="1"/>
  <c r="D783" i="1"/>
  <c r="C783" i="1"/>
  <c r="D784" i="1"/>
  <c r="C784" i="1"/>
  <c r="D785" i="1"/>
  <c r="C785" i="1"/>
  <c r="D786" i="1"/>
  <c r="C786" i="1"/>
  <c r="D787" i="1"/>
  <c r="C787" i="1"/>
  <c r="D788" i="1"/>
  <c r="C788" i="1"/>
  <c r="D789" i="1"/>
  <c r="C789" i="1"/>
  <c r="D790" i="1"/>
  <c r="C790" i="1"/>
  <c r="D791" i="1"/>
  <c r="C791" i="1"/>
  <c r="D792" i="1"/>
  <c r="C792" i="1"/>
  <c r="D793" i="1"/>
  <c r="C793" i="1"/>
  <c r="D794" i="1"/>
  <c r="C794" i="1"/>
  <c r="D795" i="1"/>
  <c r="C795" i="1"/>
  <c r="D796" i="1"/>
  <c r="C796" i="1"/>
  <c r="D797" i="1"/>
  <c r="C797" i="1"/>
  <c r="M798" i="1"/>
  <c r="L798" i="1"/>
  <c r="D798" i="1"/>
  <c r="C798" i="1"/>
  <c r="D799" i="1"/>
  <c r="C799" i="1"/>
  <c r="D800" i="1"/>
  <c r="C800" i="1"/>
  <c r="D801" i="1"/>
  <c r="C801" i="1"/>
  <c r="D802" i="1"/>
  <c r="C802" i="1"/>
  <c r="M803" i="1"/>
  <c r="L803" i="1"/>
  <c r="D803" i="1"/>
  <c r="C803" i="1"/>
  <c r="D804" i="1"/>
  <c r="C804" i="1"/>
  <c r="D805" i="1"/>
  <c r="C805" i="1"/>
  <c r="D806" i="1"/>
  <c r="C806" i="1"/>
  <c r="D807" i="1"/>
  <c r="C807" i="1"/>
  <c r="D808" i="1"/>
  <c r="C808" i="1"/>
  <c r="D809" i="1"/>
  <c r="C809" i="1"/>
  <c r="D810" i="1"/>
  <c r="C810" i="1"/>
  <c r="M811" i="1"/>
  <c r="L811" i="1"/>
  <c r="D811" i="1"/>
  <c r="C811" i="1"/>
  <c r="D812" i="1"/>
  <c r="C812" i="1"/>
  <c r="D813" i="1"/>
  <c r="C813" i="1"/>
  <c r="D814" i="1"/>
  <c r="C814" i="1"/>
  <c r="D815" i="1"/>
  <c r="C815" i="1"/>
  <c r="D816" i="1"/>
  <c r="C816" i="1"/>
  <c r="D817" i="1"/>
  <c r="C817" i="1"/>
  <c r="D818" i="1"/>
  <c r="C818" i="1"/>
  <c r="D819" i="1"/>
  <c r="C819" i="1"/>
  <c r="D820" i="1"/>
  <c r="C820" i="1"/>
  <c r="D821" i="1"/>
  <c r="C821" i="1"/>
  <c r="M822" i="1"/>
  <c r="L822" i="1"/>
  <c r="D822" i="1"/>
  <c r="C822" i="1"/>
  <c r="D823" i="1"/>
  <c r="C823" i="1"/>
  <c r="D824" i="1"/>
  <c r="C824" i="1"/>
  <c r="D825" i="1"/>
  <c r="C825" i="1"/>
  <c r="D826" i="1"/>
  <c r="C826" i="1"/>
  <c r="D827" i="1"/>
  <c r="C827" i="1"/>
  <c r="D828" i="1"/>
  <c r="C828" i="1"/>
  <c r="D829" i="1"/>
  <c r="C829" i="1"/>
  <c r="D830" i="1"/>
  <c r="C830" i="1"/>
  <c r="M831" i="1"/>
  <c r="L831" i="1"/>
  <c r="D831" i="1"/>
  <c r="C831" i="1"/>
  <c r="D832" i="1"/>
  <c r="C832" i="1"/>
  <c r="D833" i="1"/>
  <c r="C833" i="1"/>
  <c r="D834" i="1"/>
  <c r="C834" i="1"/>
  <c r="D835" i="1"/>
  <c r="C835" i="1"/>
  <c r="D836" i="1"/>
  <c r="C836" i="1"/>
  <c r="M837" i="1"/>
  <c r="L837" i="1"/>
  <c r="D837" i="1"/>
  <c r="C837" i="1"/>
  <c r="D838" i="1"/>
  <c r="C838" i="1"/>
  <c r="D839" i="1"/>
  <c r="C839" i="1"/>
  <c r="D840" i="1"/>
  <c r="C840" i="1"/>
  <c r="D841" i="1"/>
  <c r="C841" i="1"/>
  <c r="D842" i="1"/>
  <c r="C842" i="1"/>
  <c r="D843" i="1"/>
  <c r="C843" i="1"/>
  <c r="M844" i="1"/>
  <c r="L844" i="1"/>
  <c r="D844" i="1"/>
  <c r="C844" i="1"/>
  <c r="D845" i="1"/>
  <c r="C845" i="1"/>
  <c r="D846" i="1"/>
  <c r="C846" i="1"/>
  <c r="D847" i="1"/>
  <c r="C847" i="1"/>
  <c r="D848" i="1"/>
  <c r="C848" i="1"/>
  <c r="D849" i="1"/>
  <c r="C849" i="1"/>
  <c r="D850" i="1"/>
  <c r="C850" i="1"/>
  <c r="M851" i="1"/>
  <c r="L851" i="1"/>
  <c r="D851" i="1"/>
  <c r="C851" i="1"/>
  <c r="D852" i="1"/>
  <c r="C852" i="1"/>
  <c r="D853" i="1"/>
  <c r="C853" i="1"/>
  <c r="D854" i="1"/>
  <c r="C854" i="1"/>
  <c r="M855" i="1"/>
  <c r="L855" i="1"/>
  <c r="D855" i="1"/>
  <c r="C855" i="1"/>
  <c r="M856" i="1"/>
  <c r="L856" i="1"/>
  <c r="D856" i="1"/>
  <c r="C856" i="1"/>
  <c r="D857" i="1"/>
  <c r="C857" i="1"/>
  <c r="M858" i="1"/>
  <c r="L858" i="1"/>
  <c r="D858" i="1"/>
  <c r="C858" i="1"/>
  <c r="D859" i="1"/>
  <c r="C859" i="1"/>
  <c r="D860" i="1"/>
  <c r="C860" i="1"/>
  <c r="D861" i="1"/>
  <c r="C861" i="1"/>
  <c r="D862" i="1"/>
  <c r="C862" i="1"/>
  <c r="D863" i="1"/>
  <c r="C863" i="1"/>
  <c r="M864" i="1"/>
  <c r="L864" i="1"/>
  <c r="D864" i="1"/>
  <c r="C864" i="1"/>
  <c r="D865" i="1"/>
  <c r="C865" i="1"/>
  <c r="D866" i="1"/>
  <c r="C866" i="1"/>
  <c r="M867" i="1"/>
  <c r="L867" i="1"/>
  <c r="D867" i="1"/>
  <c r="C867" i="1"/>
  <c r="M868" i="1"/>
  <c r="L868" i="1"/>
  <c r="D868" i="1"/>
  <c r="C868" i="1"/>
  <c r="D869" i="1"/>
  <c r="C869" i="1"/>
  <c r="D870" i="1"/>
  <c r="C870" i="1"/>
  <c r="D871" i="1"/>
  <c r="C871" i="1"/>
  <c r="D872" i="1"/>
  <c r="C872" i="1"/>
  <c r="M873" i="1"/>
  <c r="L873" i="1"/>
  <c r="D873" i="1"/>
  <c r="C873" i="1"/>
  <c r="D874" i="1"/>
  <c r="C874" i="1"/>
  <c r="D875" i="1"/>
  <c r="C875" i="1"/>
  <c r="M876" i="1"/>
  <c r="L876" i="1"/>
  <c r="D876" i="1"/>
  <c r="C876" i="1"/>
  <c r="D877" i="1"/>
  <c r="C877" i="1"/>
  <c r="D878" i="1"/>
  <c r="C878" i="1"/>
  <c r="D879" i="1"/>
  <c r="C879" i="1"/>
  <c r="D880" i="1"/>
  <c r="C880" i="1"/>
  <c r="M881" i="1"/>
  <c r="L881" i="1"/>
  <c r="D881" i="1"/>
  <c r="C881" i="1"/>
  <c r="M882" i="1"/>
  <c r="L882" i="1"/>
  <c r="D882" i="1"/>
  <c r="C882" i="1"/>
  <c r="D883" i="1"/>
  <c r="C883" i="1"/>
  <c r="D884" i="1"/>
  <c r="C884" i="1"/>
  <c r="D885" i="1"/>
  <c r="C885" i="1"/>
  <c r="D886" i="1"/>
  <c r="C886" i="1"/>
  <c r="D887" i="1"/>
  <c r="C887" i="1"/>
  <c r="D888" i="1"/>
  <c r="C888" i="1"/>
  <c r="M889" i="1"/>
  <c r="L889" i="1"/>
  <c r="D889" i="1"/>
  <c r="C889" i="1"/>
  <c r="D890" i="1"/>
  <c r="C890" i="1"/>
  <c r="D891" i="1"/>
  <c r="C891" i="1"/>
  <c r="D892" i="1"/>
  <c r="C892" i="1"/>
  <c r="B3" i="3"/>
  <c r="D17" i="2"/>
  <c r="D16" i="2"/>
  <c r="D14" i="2"/>
  <c r="D13" i="2"/>
  <c r="F2" i="1"/>
  <c r="E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82" i="1"/>
  <c r="F83" i="1"/>
  <c r="E83" i="1"/>
  <c r="F84" i="1"/>
  <c r="E84" i="1"/>
  <c r="F85" i="1"/>
  <c r="E85" i="1"/>
  <c r="F86" i="1"/>
  <c r="E86" i="1"/>
  <c r="F87" i="1"/>
  <c r="E87" i="1"/>
  <c r="F88" i="1"/>
  <c r="E88" i="1"/>
  <c r="F89" i="1"/>
  <c r="E89" i="1"/>
  <c r="F90" i="1"/>
  <c r="E90" i="1"/>
  <c r="F91" i="1"/>
  <c r="E91" i="1"/>
  <c r="F92" i="1"/>
  <c r="E92" i="1"/>
  <c r="F93" i="1"/>
  <c r="E93" i="1"/>
  <c r="F94" i="1"/>
  <c r="E94" i="1"/>
  <c r="F95" i="1"/>
  <c r="E95" i="1"/>
  <c r="F96" i="1"/>
  <c r="E96" i="1"/>
  <c r="F97" i="1"/>
  <c r="E97" i="1"/>
  <c r="F98" i="1"/>
  <c r="E98" i="1"/>
  <c r="F99" i="1"/>
  <c r="E99" i="1"/>
  <c r="F100" i="1"/>
  <c r="E100" i="1"/>
  <c r="F101" i="1"/>
  <c r="E101" i="1"/>
  <c r="F102" i="1"/>
  <c r="E102" i="1"/>
  <c r="F103" i="1"/>
  <c r="E103" i="1"/>
  <c r="F104" i="1"/>
  <c r="E104" i="1"/>
  <c r="F105" i="1"/>
  <c r="E105" i="1"/>
  <c r="F106" i="1"/>
  <c r="E106" i="1"/>
  <c r="F107" i="1"/>
  <c r="E107" i="1"/>
  <c r="F108" i="1"/>
  <c r="E108" i="1"/>
  <c r="F109" i="1"/>
  <c r="E109" i="1"/>
  <c r="F110" i="1"/>
  <c r="E110" i="1"/>
  <c r="F111" i="1"/>
  <c r="E111" i="1"/>
  <c r="F112" i="1"/>
  <c r="E112" i="1"/>
  <c r="F113" i="1"/>
  <c r="E113" i="1"/>
  <c r="F114" i="1"/>
  <c r="E114" i="1"/>
  <c r="F115" i="1"/>
  <c r="E115" i="1"/>
  <c r="F116" i="1"/>
  <c r="E116" i="1"/>
  <c r="F117" i="1"/>
  <c r="E117" i="1"/>
  <c r="F118" i="1"/>
  <c r="E118" i="1"/>
  <c r="F119" i="1"/>
  <c r="E119" i="1"/>
  <c r="F120" i="1"/>
  <c r="E120" i="1"/>
  <c r="F121" i="1"/>
  <c r="E12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221" i="1"/>
  <c r="E221" i="1"/>
  <c r="F222" i="1"/>
  <c r="E222" i="1"/>
  <c r="F223" i="1"/>
  <c r="E223" i="1"/>
  <c r="F224" i="1"/>
  <c r="E224" i="1"/>
  <c r="F225" i="1"/>
  <c r="E225" i="1"/>
  <c r="F226" i="1"/>
  <c r="E226" i="1"/>
  <c r="F227" i="1"/>
  <c r="E227" i="1"/>
  <c r="F228" i="1"/>
  <c r="E228" i="1"/>
  <c r="F229" i="1"/>
  <c r="E229" i="1"/>
  <c r="F230" i="1"/>
  <c r="E230" i="1"/>
  <c r="F231" i="1"/>
  <c r="E231" i="1"/>
  <c r="F232" i="1"/>
  <c r="E232" i="1"/>
  <c r="F233" i="1"/>
  <c r="E233" i="1"/>
  <c r="F234" i="1"/>
  <c r="E234" i="1"/>
  <c r="F235" i="1"/>
  <c r="E235" i="1"/>
  <c r="F236" i="1"/>
  <c r="E236" i="1"/>
  <c r="F237" i="1"/>
  <c r="E237" i="1"/>
  <c r="F238" i="1"/>
  <c r="E238" i="1"/>
  <c r="F239" i="1"/>
  <c r="E239" i="1"/>
  <c r="F240" i="1"/>
  <c r="E240" i="1"/>
  <c r="F241" i="1"/>
  <c r="E241" i="1"/>
  <c r="F242" i="1"/>
  <c r="E242" i="1"/>
  <c r="F243" i="1"/>
  <c r="E243" i="1"/>
  <c r="F244" i="1"/>
  <c r="E244" i="1"/>
  <c r="F245" i="1"/>
  <c r="E245" i="1"/>
  <c r="F246" i="1"/>
  <c r="E246" i="1"/>
  <c r="F247" i="1"/>
  <c r="E247" i="1"/>
  <c r="F248" i="1"/>
  <c r="E248" i="1"/>
  <c r="F249" i="1"/>
  <c r="E249" i="1"/>
  <c r="F250" i="1"/>
  <c r="E250" i="1"/>
  <c r="F251" i="1"/>
  <c r="E251" i="1"/>
  <c r="F252" i="1"/>
  <c r="E252" i="1"/>
  <c r="F253" i="1"/>
  <c r="E253" i="1"/>
  <c r="F254" i="1"/>
  <c r="E254" i="1"/>
  <c r="F255" i="1"/>
  <c r="E255" i="1"/>
  <c r="F256" i="1"/>
  <c r="E256" i="1"/>
  <c r="F257" i="1"/>
  <c r="E257" i="1"/>
  <c r="F258" i="1"/>
  <c r="E258" i="1"/>
  <c r="F259" i="1"/>
  <c r="E259" i="1"/>
  <c r="F260" i="1"/>
  <c r="E260" i="1"/>
  <c r="F261" i="1"/>
  <c r="E261" i="1"/>
  <c r="F262" i="1"/>
  <c r="E262" i="1"/>
  <c r="F263" i="1"/>
  <c r="E263" i="1"/>
  <c r="F264" i="1"/>
  <c r="E264" i="1"/>
  <c r="F265" i="1"/>
  <c r="E265" i="1"/>
  <c r="F266" i="1"/>
  <c r="E266" i="1"/>
  <c r="F267" i="1"/>
  <c r="E267" i="1"/>
  <c r="F268" i="1"/>
  <c r="E268" i="1"/>
  <c r="F269" i="1"/>
  <c r="E269" i="1"/>
  <c r="F270" i="1"/>
  <c r="E270" i="1"/>
  <c r="F271" i="1"/>
  <c r="E271" i="1"/>
  <c r="F272" i="1"/>
  <c r="E272" i="1"/>
  <c r="F273" i="1"/>
  <c r="E273" i="1"/>
  <c r="F274" i="1"/>
  <c r="E274" i="1"/>
  <c r="F275" i="1"/>
  <c r="E275" i="1"/>
  <c r="F276" i="1"/>
  <c r="E276" i="1"/>
  <c r="F277" i="1"/>
  <c r="E277" i="1"/>
  <c r="F278" i="1"/>
  <c r="E278" i="1"/>
  <c r="F279" i="1"/>
  <c r="E279" i="1"/>
  <c r="F280" i="1"/>
  <c r="E280" i="1"/>
  <c r="F281" i="1"/>
  <c r="E281" i="1"/>
  <c r="F282" i="1"/>
  <c r="E282" i="1"/>
  <c r="F283" i="1"/>
  <c r="E283" i="1"/>
  <c r="F284" i="1"/>
  <c r="E284" i="1"/>
  <c r="F285" i="1"/>
  <c r="E285" i="1"/>
  <c r="F286" i="1"/>
  <c r="E286" i="1"/>
  <c r="F287" i="1"/>
  <c r="E287" i="1"/>
  <c r="F288" i="1"/>
  <c r="E288" i="1"/>
  <c r="F289" i="1"/>
  <c r="E289" i="1"/>
  <c r="F290" i="1"/>
  <c r="E290" i="1"/>
  <c r="F291" i="1"/>
  <c r="E291" i="1"/>
  <c r="F292" i="1"/>
  <c r="E292" i="1"/>
  <c r="F293" i="1"/>
  <c r="E293" i="1"/>
  <c r="F294" i="1"/>
  <c r="E294" i="1"/>
  <c r="F295" i="1"/>
  <c r="E295" i="1"/>
  <c r="F296" i="1"/>
  <c r="E296" i="1"/>
  <c r="F297" i="1"/>
  <c r="E297" i="1"/>
  <c r="F298" i="1"/>
  <c r="E298" i="1"/>
  <c r="F299" i="1"/>
  <c r="E299" i="1"/>
  <c r="F300" i="1"/>
  <c r="E300" i="1"/>
  <c r="F301" i="1"/>
  <c r="E301" i="1"/>
  <c r="F302" i="1"/>
  <c r="E302" i="1"/>
  <c r="F303" i="1"/>
  <c r="E303" i="1"/>
  <c r="F304" i="1"/>
  <c r="E304" i="1"/>
  <c r="F305" i="1"/>
  <c r="E305" i="1"/>
  <c r="F306" i="1"/>
  <c r="E306" i="1"/>
  <c r="F307" i="1"/>
  <c r="E307" i="1"/>
  <c r="F308" i="1"/>
  <c r="E308" i="1"/>
  <c r="F309" i="1"/>
  <c r="E309" i="1"/>
  <c r="F310" i="1"/>
  <c r="E310" i="1"/>
  <c r="F311" i="1"/>
  <c r="E311" i="1"/>
  <c r="F312" i="1"/>
  <c r="E312" i="1"/>
  <c r="F313" i="1"/>
  <c r="E313" i="1"/>
  <c r="F314" i="1"/>
  <c r="E314" i="1"/>
  <c r="F315" i="1"/>
  <c r="E315" i="1"/>
  <c r="F316" i="1"/>
  <c r="E316" i="1"/>
  <c r="F317" i="1"/>
  <c r="E317" i="1"/>
  <c r="F318" i="1"/>
  <c r="E318" i="1"/>
  <c r="F319" i="1"/>
  <c r="E319" i="1"/>
  <c r="F320" i="1"/>
  <c r="E320" i="1"/>
  <c r="F321" i="1"/>
  <c r="E321" i="1"/>
  <c r="F322" i="1"/>
  <c r="E322" i="1"/>
  <c r="F323" i="1"/>
  <c r="E323" i="1"/>
  <c r="F324" i="1"/>
  <c r="E324" i="1"/>
  <c r="F325" i="1"/>
  <c r="E325" i="1"/>
  <c r="F326" i="1"/>
  <c r="E326" i="1"/>
  <c r="F327" i="1"/>
  <c r="E327" i="1"/>
  <c r="F328" i="1"/>
  <c r="E328" i="1"/>
  <c r="F329" i="1"/>
  <c r="E329" i="1"/>
  <c r="F330" i="1"/>
  <c r="E330" i="1"/>
  <c r="F331" i="1"/>
  <c r="E331" i="1"/>
  <c r="F332" i="1"/>
  <c r="E332" i="1"/>
  <c r="F333" i="1"/>
  <c r="E333" i="1"/>
  <c r="F334" i="1"/>
  <c r="E334" i="1"/>
  <c r="F335" i="1"/>
  <c r="E335" i="1"/>
  <c r="F336" i="1"/>
  <c r="E336" i="1"/>
  <c r="F337" i="1"/>
  <c r="E337" i="1"/>
  <c r="F338" i="1"/>
  <c r="E338" i="1"/>
  <c r="F339" i="1"/>
  <c r="E339" i="1"/>
  <c r="F340" i="1"/>
  <c r="E340" i="1"/>
  <c r="F341" i="1"/>
  <c r="E341" i="1"/>
  <c r="F342" i="1"/>
  <c r="E342" i="1"/>
  <c r="F343" i="1"/>
  <c r="E343" i="1"/>
  <c r="F344" i="1"/>
  <c r="E344" i="1"/>
  <c r="F345" i="1"/>
  <c r="E345" i="1"/>
  <c r="F346" i="1"/>
  <c r="E346" i="1"/>
  <c r="F347" i="1"/>
  <c r="E347" i="1"/>
  <c r="F348" i="1"/>
  <c r="E348" i="1"/>
  <c r="F349" i="1"/>
  <c r="E349" i="1"/>
  <c r="F350" i="1"/>
  <c r="E350" i="1"/>
  <c r="F351" i="1"/>
  <c r="E351" i="1"/>
  <c r="F352" i="1"/>
  <c r="E352" i="1"/>
  <c r="F353" i="1"/>
  <c r="E353" i="1"/>
  <c r="F354" i="1"/>
  <c r="E354" i="1"/>
  <c r="F355" i="1"/>
  <c r="E355" i="1"/>
  <c r="F356" i="1"/>
  <c r="E356" i="1"/>
  <c r="F357" i="1"/>
  <c r="E357" i="1"/>
  <c r="F358" i="1"/>
  <c r="E358" i="1"/>
  <c r="F359" i="1"/>
  <c r="E359" i="1"/>
  <c r="F360" i="1"/>
  <c r="E360" i="1"/>
  <c r="F361" i="1"/>
  <c r="E361" i="1"/>
  <c r="F362" i="1"/>
  <c r="E362" i="1"/>
  <c r="F363" i="1"/>
  <c r="E363" i="1"/>
  <c r="F364" i="1"/>
  <c r="E364" i="1"/>
  <c r="F365" i="1"/>
  <c r="E365" i="1"/>
  <c r="F366" i="1"/>
  <c r="E366" i="1"/>
  <c r="F367" i="1"/>
  <c r="E367" i="1"/>
  <c r="F368" i="1"/>
  <c r="E368" i="1"/>
  <c r="F369" i="1"/>
  <c r="E369" i="1"/>
  <c r="F370" i="1"/>
  <c r="E370" i="1"/>
  <c r="F371" i="1"/>
  <c r="E371" i="1"/>
  <c r="F372" i="1"/>
  <c r="E372" i="1"/>
  <c r="F373" i="1"/>
  <c r="E373" i="1"/>
  <c r="F374" i="1"/>
  <c r="E374" i="1"/>
  <c r="F375" i="1"/>
  <c r="E375" i="1"/>
  <c r="F376" i="1"/>
  <c r="E376" i="1"/>
  <c r="F377" i="1"/>
  <c r="E377" i="1"/>
  <c r="F378" i="1"/>
  <c r="E378" i="1"/>
  <c r="F379" i="1"/>
  <c r="E379" i="1"/>
  <c r="F380" i="1"/>
  <c r="E380" i="1"/>
  <c r="F381" i="1"/>
  <c r="E381" i="1"/>
  <c r="F382" i="1"/>
  <c r="E382" i="1"/>
  <c r="F383" i="1"/>
  <c r="E383" i="1"/>
  <c r="F384" i="1"/>
  <c r="E384" i="1"/>
  <c r="F385" i="1"/>
  <c r="E385" i="1"/>
  <c r="F386" i="1"/>
  <c r="E386" i="1"/>
  <c r="F387" i="1"/>
  <c r="E387" i="1"/>
  <c r="F388" i="1"/>
  <c r="E388" i="1"/>
  <c r="F389" i="1"/>
  <c r="E389" i="1"/>
  <c r="F390" i="1"/>
  <c r="E390" i="1"/>
  <c r="F391" i="1"/>
  <c r="E391" i="1"/>
  <c r="F392" i="1"/>
  <c r="E392" i="1"/>
  <c r="F393" i="1"/>
  <c r="E393" i="1"/>
  <c r="F394" i="1"/>
  <c r="E394" i="1"/>
  <c r="F395" i="1"/>
  <c r="E395" i="1"/>
  <c r="F396" i="1"/>
  <c r="E396" i="1"/>
  <c r="F397" i="1"/>
  <c r="E397" i="1"/>
  <c r="F398" i="1"/>
  <c r="E398" i="1"/>
  <c r="F399" i="1"/>
  <c r="E399" i="1"/>
  <c r="F400" i="1"/>
  <c r="E400" i="1"/>
  <c r="F401" i="1"/>
  <c r="E401" i="1"/>
  <c r="F402" i="1"/>
  <c r="E402" i="1"/>
  <c r="F403" i="1"/>
  <c r="E403" i="1"/>
  <c r="F404" i="1"/>
  <c r="E404" i="1"/>
  <c r="F405" i="1"/>
  <c r="E405" i="1"/>
  <c r="F406" i="1"/>
  <c r="E406" i="1"/>
  <c r="F407" i="1"/>
  <c r="E407" i="1"/>
  <c r="F408" i="1"/>
  <c r="E408" i="1"/>
  <c r="F409" i="1"/>
  <c r="E409" i="1"/>
  <c r="F410" i="1"/>
  <c r="E410" i="1"/>
  <c r="F411" i="1"/>
  <c r="E411" i="1"/>
  <c r="F412" i="1"/>
  <c r="E412" i="1"/>
  <c r="F413" i="1"/>
  <c r="E413" i="1"/>
  <c r="F414" i="1"/>
  <c r="E414" i="1"/>
  <c r="F415" i="1"/>
  <c r="E415" i="1"/>
  <c r="F416" i="1"/>
  <c r="E416" i="1"/>
  <c r="F417" i="1"/>
  <c r="E417" i="1"/>
  <c r="F418" i="1"/>
  <c r="E418" i="1"/>
  <c r="F419" i="1"/>
  <c r="E419" i="1"/>
  <c r="F420" i="1"/>
  <c r="E420" i="1"/>
  <c r="F421" i="1"/>
  <c r="E421" i="1"/>
  <c r="F422" i="1"/>
  <c r="E422" i="1"/>
  <c r="F423" i="1"/>
  <c r="E423" i="1"/>
  <c r="F424" i="1"/>
  <c r="E424" i="1"/>
  <c r="F425" i="1"/>
  <c r="E425" i="1"/>
  <c r="F426" i="1"/>
  <c r="E426" i="1"/>
  <c r="F427" i="1"/>
  <c r="E427" i="1"/>
  <c r="F428" i="1"/>
  <c r="E428" i="1"/>
  <c r="F429" i="1"/>
  <c r="E429" i="1"/>
  <c r="F430" i="1"/>
  <c r="E430" i="1"/>
  <c r="F431" i="1"/>
  <c r="E431" i="1"/>
  <c r="F432" i="1"/>
  <c r="E432" i="1"/>
  <c r="F433" i="1"/>
  <c r="E433" i="1"/>
  <c r="F434" i="1"/>
  <c r="E434" i="1"/>
  <c r="F435" i="1"/>
  <c r="E435" i="1"/>
  <c r="F436" i="1"/>
  <c r="E436" i="1"/>
  <c r="F437" i="1"/>
  <c r="E437" i="1"/>
  <c r="F438" i="1"/>
  <c r="E438" i="1"/>
  <c r="F439" i="1"/>
  <c r="E439" i="1"/>
  <c r="F440" i="1"/>
  <c r="E440" i="1"/>
  <c r="F441" i="1"/>
  <c r="E441" i="1"/>
  <c r="F442" i="1"/>
  <c r="E442" i="1"/>
  <c r="F443" i="1"/>
  <c r="E443" i="1"/>
  <c r="F444" i="1"/>
  <c r="E444" i="1"/>
  <c r="F445" i="1"/>
  <c r="E445" i="1"/>
  <c r="F446" i="1"/>
  <c r="E446" i="1"/>
  <c r="F447" i="1"/>
  <c r="E447" i="1"/>
  <c r="F448" i="1"/>
  <c r="E448" i="1"/>
  <c r="F449" i="1"/>
  <c r="E449" i="1"/>
  <c r="F450" i="1"/>
  <c r="E450" i="1"/>
  <c r="F451" i="1"/>
  <c r="E451" i="1"/>
  <c r="F452" i="1"/>
  <c r="E452" i="1"/>
  <c r="F453" i="1"/>
  <c r="E453" i="1"/>
  <c r="F454" i="1"/>
  <c r="E454" i="1"/>
  <c r="F455" i="1"/>
  <c r="E455" i="1"/>
  <c r="F456" i="1"/>
  <c r="E456" i="1"/>
  <c r="F457" i="1"/>
  <c r="E457" i="1"/>
  <c r="F458" i="1"/>
  <c r="E458" i="1"/>
  <c r="F459" i="1"/>
  <c r="E459" i="1"/>
  <c r="F460" i="1"/>
  <c r="E460" i="1"/>
  <c r="F461" i="1"/>
  <c r="E461" i="1"/>
  <c r="F462" i="1"/>
  <c r="E462" i="1"/>
  <c r="F463" i="1"/>
  <c r="E463" i="1"/>
  <c r="F464" i="1"/>
  <c r="E464" i="1"/>
  <c r="F465" i="1"/>
  <c r="E465" i="1"/>
  <c r="F466" i="1"/>
  <c r="E466" i="1"/>
  <c r="F467" i="1"/>
  <c r="E467" i="1"/>
  <c r="F468" i="1"/>
  <c r="E468" i="1"/>
  <c r="F469" i="1"/>
  <c r="E469" i="1"/>
  <c r="F470" i="1"/>
  <c r="E470" i="1"/>
  <c r="F471" i="1"/>
  <c r="E471" i="1"/>
  <c r="F472" i="1"/>
  <c r="E472" i="1"/>
  <c r="F473" i="1"/>
  <c r="E473" i="1"/>
  <c r="F474" i="1"/>
  <c r="E474" i="1"/>
  <c r="F475" i="1"/>
  <c r="E475" i="1"/>
  <c r="F476" i="1"/>
  <c r="E476" i="1"/>
  <c r="F477" i="1"/>
  <c r="E477" i="1"/>
  <c r="F478" i="1"/>
  <c r="E478" i="1"/>
  <c r="F479" i="1"/>
  <c r="E479" i="1"/>
  <c r="F480" i="1"/>
  <c r="E480" i="1"/>
  <c r="F481" i="1"/>
  <c r="E481" i="1"/>
  <c r="F482" i="1"/>
  <c r="E482" i="1"/>
  <c r="F483" i="1"/>
  <c r="E483" i="1"/>
  <c r="F484" i="1"/>
  <c r="E484" i="1"/>
  <c r="F485" i="1"/>
  <c r="E485" i="1"/>
  <c r="F486" i="1"/>
  <c r="E486" i="1"/>
  <c r="F487" i="1"/>
  <c r="E487" i="1"/>
  <c r="F488" i="1"/>
  <c r="E488" i="1"/>
  <c r="F489" i="1"/>
  <c r="E489" i="1"/>
  <c r="F490" i="1"/>
  <c r="E490" i="1"/>
  <c r="F491" i="1"/>
  <c r="E491" i="1"/>
  <c r="F492" i="1"/>
  <c r="E492" i="1"/>
  <c r="F493" i="1"/>
  <c r="E493" i="1"/>
  <c r="F494" i="1"/>
  <c r="E494" i="1"/>
  <c r="F495" i="1"/>
  <c r="E495" i="1"/>
  <c r="F496" i="1"/>
  <c r="E496" i="1"/>
  <c r="F497" i="1"/>
  <c r="E497" i="1"/>
  <c r="F498" i="1"/>
  <c r="E498" i="1"/>
  <c r="F499" i="1"/>
  <c r="E499" i="1"/>
  <c r="F500" i="1"/>
  <c r="E500" i="1"/>
  <c r="F501" i="1"/>
  <c r="E501" i="1"/>
  <c r="F502" i="1"/>
  <c r="E502" i="1"/>
  <c r="F503" i="1"/>
  <c r="E503" i="1"/>
  <c r="F504" i="1"/>
  <c r="E504" i="1"/>
  <c r="F505" i="1"/>
  <c r="E505" i="1"/>
  <c r="F506" i="1"/>
  <c r="E506" i="1"/>
  <c r="F507" i="1"/>
  <c r="E507" i="1"/>
  <c r="F508" i="1"/>
  <c r="E508" i="1"/>
  <c r="F509" i="1"/>
  <c r="E509" i="1"/>
  <c r="F510" i="1"/>
  <c r="E510" i="1"/>
  <c r="F511" i="1"/>
  <c r="E511" i="1"/>
  <c r="F512" i="1"/>
  <c r="E512" i="1"/>
  <c r="F513" i="1"/>
  <c r="E513" i="1"/>
  <c r="F514" i="1"/>
  <c r="E514" i="1"/>
  <c r="F515" i="1"/>
  <c r="E515" i="1"/>
  <c r="F516" i="1"/>
  <c r="E516" i="1"/>
  <c r="F517" i="1"/>
  <c r="E517" i="1"/>
  <c r="F518" i="1"/>
  <c r="E518" i="1"/>
  <c r="F519" i="1"/>
  <c r="E519" i="1"/>
  <c r="F520" i="1"/>
  <c r="E520" i="1"/>
  <c r="F521" i="1"/>
  <c r="E521" i="1"/>
  <c r="F522" i="1"/>
  <c r="E522" i="1"/>
  <c r="F523" i="1"/>
  <c r="E523" i="1"/>
  <c r="F524" i="1"/>
  <c r="E524" i="1"/>
  <c r="F525" i="1"/>
  <c r="E525" i="1"/>
  <c r="F526" i="1"/>
  <c r="E526" i="1"/>
  <c r="F527" i="1"/>
  <c r="E527" i="1"/>
  <c r="F528" i="1"/>
  <c r="E528" i="1"/>
  <c r="F529" i="1"/>
  <c r="E529" i="1"/>
  <c r="F530" i="1"/>
  <c r="E530" i="1"/>
  <c r="F531" i="1"/>
  <c r="E531" i="1"/>
  <c r="F532" i="1"/>
  <c r="E532" i="1"/>
  <c r="F533" i="1"/>
  <c r="E533" i="1"/>
  <c r="F534" i="1"/>
  <c r="E534" i="1"/>
  <c r="F535" i="1"/>
  <c r="E535" i="1"/>
  <c r="F536" i="1"/>
  <c r="E536" i="1"/>
  <c r="F537" i="1"/>
  <c r="E537" i="1"/>
  <c r="F538" i="1"/>
  <c r="E538" i="1"/>
  <c r="F539" i="1"/>
  <c r="E539" i="1"/>
  <c r="F540" i="1"/>
  <c r="E540" i="1"/>
  <c r="F541" i="1"/>
  <c r="E541" i="1"/>
  <c r="F542" i="1"/>
  <c r="E542" i="1"/>
  <c r="F543" i="1"/>
  <c r="E543" i="1"/>
  <c r="F544" i="1"/>
  <c r="E544" i="1"/>
  <c r="F545" i="1"/>
  <c r="E545" i="1"/>
  <c r="F546" i="1"/>
  <c r="E546" i="1"/>
  <c r="F547" i="1"/>
  <c r="E547" i="1"/>
  <c r="F548" i="1"/>
  <c r="E548" i="1"/>
  <c r="F549" i="1"/>
  <c r="E549" i="1"/>
  <c r="F550" i="1"/>
  <c r="E550" i="1"/>
  <c r="F551" i="1"/>
  <c r="E551" i="1"/>
  <c r="F552" i="1"/>
  <c r="E552" i="1"/>
  <c r="F553" i="1"/>
  <c r="E553" i="1"/>
  <c r="F554" i="1"/>
  <c r="E554" i="1"/>
  <c r="F555" i="1"/>
  <c r="E555" i="1"/>
  <c r="F556" i="1"/>
  <c r="E556" i="1"/>
  <c r="F557" i="1"/>
  <c r="E557" i="1"/>
  <c r="F558" i="1"/>
  <c r="E558" i="1"/>
  <c r="F559" i="1"/>
  <c r="E559" i="1"/>
  <c r="F560" i="1"/>
  <c r="E560" i="1"/>
  <c r="F561" i="1"/>
  <c r="E561" i="1"/>
  <c r="F562" i="1"/>
  <c r="E562" i="1"/>
  <c r="F563" i="1"/>
  <c r="E563" i="1"/>
  <c r="F564" i="1"/>
  <c r="E564" i="1"/>
  <c r="F565" i="1"/>
  <c r="E565" i="1"/>
  <c r="F566" i="1"/>
  <c r="E566" i="1"/>
  <c r="F567" i="1"/>
  <c r="E567" i="1"/>
  <c r="F568" i="1"/>
  <c r="E568" i="1"/>
  <c r="F569" i="1"/>
  <c r="E569" i="1"/>
  <c r="F570" i="1"/>
  <c r="E570" i="1"/>
  <c r="F571" i="1"/>
  <c r="E571" i="1"/>
  <c r="F572" i="1"/>
  <c r="E572" i="1"/>
  <c r="F573" i="1"/>
  <c r="E573" i="1"/>
  <c r="F574" i="1"/>
  <c r="E574" i="1"/>
  <c r="F575" i="1"/>
  <c r="E575" i="1"/>
  <c r="F576" i="1"/>
  <c r="E576" i="1"/>
  <c r="F577" i="1"/>
  <c r="E577" i="1"/>
  <c r="F578" i="1"/>
  <c r="E578" i="1"/>
  <c r="F579" i="1"/>
  <c r="E579" i="1"/>
  <c r="F580" i="1"/>
  <c r="E580" i="1"/>
  <c r="F581" i="1"/>
  <c r="E581" i="1"/>
  <c r="F582" i="1"/>
  <c r="E582" i="1"/>
  <c r="F583" i="1"/>
  <c r="E583" i="1"/>
  <c r="F584" i="1"/>
  <c r="E584" i="1"/>
  <c r="F585" i="1"/>
  <c r="E585" i="1"/>
  <c r="F586" i="1"/>
  <c r="E586" i="1"/>
  <c r="F587" i="1"/>
  <c r="E587" i="1"/>
  <c r="F588" i="1"/>
  <c r="E588" i="1"/>
  <c r="F589" i="1"/>
  <c r="E589" i="1"/>
  <c r="F590" i="1"/>
  <c r="E590" i="1"/>
  <c r="F591" i="1"/>
  <c r="E591" i="1"/>
  <c r="F592" i="1"/>
  <c r="E592" i="1"/>
  <c r="F593" i="1"/>
  <c r="E593" i="1"/>
  <c r="F594" i="1"/>
  <c r="E594" i="1"/>
  <c r="F595" i="1"/>
  <c r="E595" i="1"/>
  <c r="F596" i="1"/>
  <c r="E596" i="1"/>
  <c r="F597" i="1"/>
  <c r="E597" i="1"/>
  <c r="F598" i="1"/>
  <c r="E598" i="1"/>
  <c r="F599" i="1"/>
  <c r="E599" i="1"/>
  <c r="F600" i="1"/>
  <c r="E600" i="1"/>
  <c r="F601" i="1"/>
  <c r="E601" i="1"/>
  <c r="F602" i="1"/>
  <c r="E602" i="1"/>
  <c r="F603" i="1"/>
  <c r="E603" i="1"/>
  <c r="F604" i="1"/>
  <c r="E604" i="1"/>
  <c r="F605" i="1"/>
  <c r="E605" i="1"/>
  <c r="F606" i="1"/>
  <c r="E606" i="1"/>
  <c r="F607" i="1"/>
  <c r="E607" i="1"/>
  <c r="F608" i="1"/>
  <c r="E608" i="1"/>
  <c r="F609" i="1"/>
  <c r="E609" i="1"/>
  <c r="F610" i="1"/>
  <c r="E610" i="1"/>
  <c r="F611" i="1"/>
  <c r="E611" i="1"/>
  <c r="F612" i="1"/>
  <c r="E612" i="1"/>
  <c r="F613" i="1"/>
  <c r="E613" i="1"/>
  <c r="F614" i="1"/>
  <c r="E614" i="1"/>
  <c r="F615" i="1"/>
  <c r="E615" i="1"/>
  <c r="F616" i="1"/>
  <c r="E616" i="1"/>
  <c r="F617" i="1"/>
  <c r="E617" i="1"/>
  <c r="F618" i="1"/>
  <c r="E618" i="1"/>
  <c r="F619" i="1"/>
  <c r="E619" i="1"/>
  <c r="F620" i="1"/>
  <c r="E620" i="1"/>
  <c r="F621" i="1"/>
  <c r="E621" i="1"/>
  <c r="F622" i="1"/>
  <c r="E622" i="1"/>
  <c r="F623" i="1"/>
  <c r="E623" i="1"/>
  <c r="F624" i="1"/>
  <c r="E624" i="1"/>
  <c r="F625" i="1"/>
  <c r="E625" i="1"/>
  <c r="F626" i="1"/>
  <c r="E626" i="1"/>
  <c r="F627" i="1"/>
  <c r="E627" i="1"/>
  <c r="F628" i="1"/>
  <c r="E628" i="1"/>
  <c r="F629" i="1"/>
  <c r="E629" i="1"/>
  <c r="F630" i="1"/>
  <c r="E630" i="1"/>
  <c r="F631" i="1"/>
  <c r="E631" i="1"/>
  <c r="F632" i="1"/>
  <c r="E632" i="1"/>
  <c r="F633" i="1"/>
  <c r="E633" i="1"/>
  <c r="F634" i="1"/>
  <c r="E634" i="1"/>
  <c r="F635" i="1"/>
  <c r="E635" i="1"/>
  <c r="F636" i="1"/>
  <c r="E636" i="1"/>
  <c r="F637" i="1"/>
  <c r="E637" i="1"/>
  <c r="F638" i="1"/>
  <c r="E638" i="1"/>
  <c r="F639" i="1"/>
  <c r="E639" i="1"/>
  <c r="F640" i="1"/>
  <c r="E640" i="1"/>
  <c r="F641" i="1"/>
  <c r="E641" i="1"/>
  <c r="F642" i="1"/>
  <c r="E642" i="1"/>
  <c r="F643" i="1"/>
  <c r="E643" i="1"/>
  <c r="F644" i="1"/>
  <c r="E644" i="1"/>
  <c r="F645" i="1"/>
  <c r="E645" i="1"/>
  <c r="F646" i="1"/>
  <c r="E646" i="1"/>
  <c r="F647" i="1"/>
  <c r="E647" i="1"/>
  <c r="F648" i="1"/>
  <c r="E648" i="1"/>
  <c r="F649" i="1"/>
  <c r="E649" i="1"/>
  <c r="F650" i="1"/>
  <c r="E650" i="1"/>
  <c r="F651" i="1"/>
  <c r="E651" i="1"/>
  <c r="F652" i="1"/>
  <c r="E652" i="1"/>
  <c r="F653" i="1"/>
  <c r="E653" i="1"/>
  <c r="F654" i="1"/>
  <c r="E654" i="1"/>
  <c r="F655" i="1"/>
  <c r="E655" i="1"/>
  <c r="F656" i="1"/>
  <c r="E656" i="1"/>
  <c r="F657" i="1"/>
  <c r="E657" i="1"/>
  <c r="F658" i="1"/>
  <c r="E658" i="1"/>
  <c r="F659" i="1"/>
  <c r="E659" i="1"/>
  <c r="F660" i="1"/>
  <c r="E660" i="1"/>
  <c r="F661" i="1"/>
  <c r="E661" i="1"/>
  <c r="F662" i="1"/>
  <c r="E662" i="1"/>
  <c r="F663" i="1"/>
  <c r="E663" i="1"/>
  <c r="F664" i="1"/>
  <c r="E664" i="1"/>
  <c r="F665" i="1"/>
  <c r="E665" i="1"/>
  <c r="F666" i="1"/>
  <c r="E666" i="1"/>
  <c r="F667" i="1"/>
  <c r="E667" i="1"/>
  <c r="F668" i="1"/>
  <c r="E668" i="1"/>
  <c r="F669" i="1"/>
  <c r="E669" i="1"/>
  <c r="F670" i="1"/>
  <c r="E670" i="1"/>
  <c r="F671" i="1"/>
  <c r="E671" i="1"/>
  <c r="F672" i="1"/>
  <c r="E672" i="1"/>
  <c r="F673" i="1"/>
  <c r="E673" i="1"/>
  <c r="F674" i="1"/>
  <c r="E674" i="1"/>
  <c r="F675" i="1"/>
  <c r="E675" i="1"/>
  <c r="F676" i="1"/>
  <c r="E676" i="1"/>
  <c r="F677" i="1"/>
  <c r="E677" i="1"/>
  <c r="F678" i="1"/>
  <c r="E678" i="1"/>
  <c r="F679" i="1"/>
  <c r="E679" i="1"/>
  <c r="F680" i="1"/>
  <c r="E680" i="1"/>
  <c r="F681" i="1"/>
  <c r="E681" i="1"/>
  <c r="F682" i="1"/>
  <c r="E682" i="1"/>
  <c r="F683" i="1"/>
  <c r="E683" i="1"/>
  <c r="F684" i="1"/>
  <c r="E684" i="1"/>
  <c r="F685" i="1"/>
  <c r="E685" i="1"/>
  <c r="F686" i="1"/>
  <c r="E686" i="1"/>
  <c r="F687" i="1"/>
  <c r="E687" i="1"/>
  <c r="F688" i="1"/>
  <c r="E688" i="1"/>
  <c r="F689" i="1"/>
  <c r="E689" i="1"/>
  <c r="F690" i="1"/>
  <c r="E690" i="1"/>
  <c r="F691" i="1"/>
  <c r="E691" i="1"/>
  <c r="F692" i="1"/>
  <c r="E692" i="1"/>
  <c r="F693" i="1"/>
  <c r="E693" i="1"/>
  <c r="F694" i="1"/>
  <c r="E694" i="1"/>
  <c r="F695" i="1"/>
  <c r="E695" i="1"/>
  <c r="F696" i="1"/>
  <c r="E696" i="1"/>
  <c r="F697" i="1"/>
  <c r="E697" i="1"/>
  <c r="F698" i="1"/>
  <c r="E698" i="1"/>
  <c r="F699" i="1"/>
  <c r="E699" i="1"/>
  <c r="F700" i="1"/>
  <c r="E700" i="1"/>
  <c r="F701" i="1"/>
  <c r="E701" i="1"/>
  <c r="F702" i="1"/>
  <c r="E702" i="1"/>
  <c r="F703" i="1"/>
  <c r="E703" i="1"/>
  <c r="F704" i="1"/>
  <c r="E704" i="1"/>
  <c r="F705" i="1"/>
  <c r="E705" i="1"/>
  <c r="F706" i="1"/>
  <c r="E706" i="1"/>
  <c r="F707" i="1"/>
  <c r="E707" i="1"/>
  <c r="F708" i="1"/>
  <c r="E708" i="1"/>
  <c r="F709" i="1"/>
  <c r="E709" i="1"/>
  <c r="F710" i="1"/>
  <c r="E710" i="1"/>
  <c r="F711" i="1"/>
  <c r="E711" i="1"/>
  <c r="F712" i="1"/>
  <c r="E712" i="1"/>
  <c r="F713" i="1"/>
  <c r="E713" i="1"/>
  <c r="F714" i="1"/>
  <c r="E714" i="1"/>
  <c r="F715" i="1"/>
  <c r="E715" i="1"/>
  <c r="F716" i="1"/>
  <c r="E716" i="1"/>
  <c r="F717" i="1"/>
  <c r="E717" i="1"/>
  <c r="F718" i="1"/>
  <c r="E718" i="1"/>
  <c r="F719" i="1"/>
  <c r="E719" i="1"/>
  <c r="F720" i="1"/>
  <c r="E720" i="1"/>
  <c r="F721" i="1"/>
  <c r="E721" i="1"/>
  <c r="F722" i="1"/>
  <c r="E722" i="1"/>
  <c r="F723" i="1"/>
  <c r="E723" i="1"/>
  <c r="F724" i="1"/>
  <c r="E724" i="1"/>
  <c r="F725" i="1"/>
  <c r="E725" i="1"/>
  <c r="F726" i="1"/>
  <c r="E726" i="1"/>
  <c r="F727" i="1"/>
  <c r="E727" i="1"/>
  <c r="F728" i="1"/>
  <c r="E728" i="1"/>
  <c r="F729" i="1"/>
  <c r="E729" i="1"/>
  <c r="F730" i="1"/>
  <c r="E730" i="1"/>
  <c r="F731" i="1"/>
  <c r="E731" i="1"/>
  <c r="F732" i="1"/>
  <c r="E732" i="1"/>
  <c r="F733" i="1"/>
  <c r="E733" i="1"/>
  <c r="F734" i="1"/>
  <c r="E734" i="1"/>
  <c r="F735" i="1"/>
  <c r="E735" i="1"/>
  <c r="F736" i="1"/>
  <c r="E736" i="1"/>
  <c r="F737" i="1"/>
  <c r="E737" i="1"/>
  <c r="F738" i="1"/>
  <c r="E738" i="1"/>
  <c r="F739" i="1"/>
  <c r="E739" i="1"/>
  <c r="F740" i="1"/>
  <c r="E740" i="1"/>
  <c r="F741" i="1"/>
  <c r="E741" i="1"/>
  <c r="F742" i="1"/>
  <c r="E742" i="1"/>
  <c r="F743" i="1"/>
  <c r="E743" i="1"/>
  <c r="F744" i="1"/>
  <c r="E744" i="1"/>
  <c r="F745" i="1"/>
  <c r="E745" i="1"/>
  <c r="F746" i="1"/>
  <c r="E746" i="1"/>
  <c r="F747" i="1"/>
  <c r="E747" i="1"/>
  <c r="F748" i="1"/>
  <c r="E748" i="1"/>
  <c r="F749" i="1"/>
  <c r="E749" i="1"/>
  <c r="F750" i="1"/>
  <c r="E750" i="1"/>
  <c r="F751" i="1"/>
  <c r="E751" i="1"/>
  <c r="F752" i="1"/>
  <c r="E752" i="1"/>
  <c r="F753" i="1"/>
  <c r="E753" i="1"/>
  <c r="F754" i="1"/>
  <c r="E754" i="1"/>
  <c r="F755" i="1"/>
  <c r="E755" i="1"/>
  <c r="F756" i="1"/>
  <c r="E756" i="1"/>
  <c r="F757" i="1"/>
  <c r="E757" i="1"/>
  <c r="F758" i="1"/>
  <c r="E758" i="1"/>
  <c r="F759" i="1"/>
  <c r="E759" i="1"/>
  <c r="F760" i="1"/>
  <c r="E760" i="1"/>
  <c r="F761" i="1"/>
  <c r="E761" i="1"/>
  <c r="F762" i="1"/>
  <c r="E762" i="1"/>
  <c r="F763" i="1"/>
  <c r="E763" i="1"/>
  <c r="F764" i="1"/>
  <c r="E764" i="1"/>
  <c r="F765" i="1"/>
  <c r="E765" i="1"/>
  <c r="F766" i="1"/>
  <c r="E766" i="1"/>
  <c r="F767" i="1"/>
  <c r="E767" i="1"/>
  <c r="F768" i="1"/>
  <c r="E768" i="1"/>
  <c r="F769" i="1"/>
  <c r="E769" i="1"/>
  <c r="F770" i="1"/>
  <c r="E770" i="1"/>
  <c r="F771" i="1"/>
  <c r="E771" i="1"/>
  <c r="F772" i="1"/>
  <c r="E772" i="1"/>
  <c r="F773" i="1"/>
  <c r="E773" i="1"/>
  <c r="F774" i="1"/>
  <c r="E774" i="1"/>
  <c r="F775" i="1"/>
  <c r="E775" i="1"/>
  <c r="F776" i="1"/>
  <c r="E776" i="1"/>
  <c r="F777" i="1"/>
  <c r="E777" i="1"/>
  <c r="F778" i="1"/>
  <c r="E778" i="1"/>
  <c r="F779" i="1"/>
  <c r="E779" i="1"/>
  <c r="F780" i="1"/>
  <c r="E780" i="1"/>
  <c r="F781" i="1"/>
  <c r="E781" i="1"/>
  <c r="F782" i="1"/>
  <c r="E782" i="1"/>
  <c r="F783" i="1"/>
  <c r="E783" i="1"/>
  <c r="F784" i="1"/>
  <c r="E784" i="1"/>
  <c r="F785" i="1"/>
  <c r="E785" i="1"/>
  <c r="F786" i="1"/>
  <c r="E786" i="1"/>
  <c r="F787" i="1"/>
  <c r="E787" i="1"/>
  <c r="F788" i="1"/>
  <c r="E788" i="1"/>
  <c r="F789" i="1"/>
  <c r="E789" i="1"/>
  <c r="F790" i="1"/>
  <c r="E790" i="1"/>
  <c r="F791" i="1"/>
  <c r="E791" i="1"/>
  <c r="F792" i="1"/>
  <c r="E792" i="1"/>
  <c r="F793" i="1"/>
  <c r="E793" i="1"/>
  <c r="F794" i="1"/>
  <c r="E794" i="1"/>
  <c r="F795" i="1"/>
  <c r="E795" i="1"/>
  <c r="F796" i="1"/>
  <c r="E796" i="1"/>
  <c r="F797" i="1"/>
  <c r="E797" i="1"/>
  <c r="F798" i="1"/>
  <c r="E798" i="1"/>
  <c r="F799" i="1"/>
  <c r="E799" i="1"/>
  <c r="F800" i="1"/>
  <c r="E800" i="1"/>
  <c r="F801" i="1"/>
  <c r="E801" i="1"/>
  <c r="F802" i="1"/>
  <c r="E802" i="1"/>
  <c r="F803" i="1"/>
  <c r="E803" i="1"/>
  <c r="F804" i="1"/>
  <c r="E804" i="1"/>
  <c r="F805" i="1"/>
  <c r="E805" i="1"/>
  <c r="F806" i="1"/>
  <c r="E806" i="1"/>
  <c r="F807" i="1"/>
  <c r="E807" i="1"/>
  <c r="F808" i="1"/>
  <c r="E808" i="1"/>
  <c r="F809" i="1"/>
  <c r="E809" i="1"/>
  <c r="F810" i="1"/>
  <c r="E810" i="1"/>
  <c r="F811" i="1"/>
  <c r="E811" i="1"/>
  <c r="F812" i="1"/>
  <c r="E812" i="1"/>
  <c r="F813" i="1"/>
  <c r="E813" i="1"/>
  <c r="F814" i="1"/>
  <c r="E814" i="1"/>
  <c r="F815" i="1"/>
  <c r="E815" i="1"/>
  <c r="F816" i="1"/>
  <c r="E816" i="1"/>
  <c r="F817" i="1"/>
  <c r="E817" i="1"/>
  <c r="F818" i="1"/>
  <c r="E818" i="1"/>
  <c r="F819" i="1"/>
  <c r="E819" i="1"/>
  <c r="F820" i="1"/>
  <c r="E820" i="1"/>
  <c r="F821" i="1"/>
  <c r="E821" i="1"/>
  <c r="F822" i="1"/>
  <c r="E822" i="1"/>
  <c r="F823" i="1"/>
  <c r="E823" i="1"/>
  <c r="F824" i="1"/>
  <c r="E824" i="1"/>
  <c r="F825" i="1"/>
  <c r="E825" i="1"/>
  <c r="F826" i="1"/>
  <c r="E826" i="1"/>
  <c r="F827" i="1"/>
  <c r="E827" i="1"/>
  <c r="F828" i="1"/>
  <c r="E828" i="1"/>
  <c r="F829" i="1"/>
  <c r="E829" i="1"/>
  <c r="F830" i="1"/>
  <c r="E830" i="1"/>
  <c r="F831" i="1"/>
  <c r="E831" i="1"/>
  <c r="F832" i="1"/>
  <c r="E832" i="1"/>
  <c r="F833" i="1"/>
  <c r="E833" i="1"/>
  <c r="F834" i="1"/>
  <c r="E834" i="1"/>
  <c r="F835" i="1"/>
  <c r="E835" i="1"/>
  <c r="F836" i="1"/>
  <c r="E836" i="1"/>
  <c r="F837" i="1"/>
  <c r="E837" i="1"/>
  <c r="F838" i="1"/>
  <c r="E838" i="1"/>
  <c r="F839" i="1"/>
  <c r="E839" i="1"/>
  <c r="F840" i="1"/>
  <c r="E840" i="1"/>
  <c r="F841" i="1"/>
  <c r="E841" i="1"/>
  <c r="F842" i="1"/>
  <c r="E842" i="1"/>
  <c r="F843" i="1"/>
  <c r="E843" i="1"/>
  <c r="F844" i="1"/>
  <c r="E844" i="1"/>
  <c r="F845" i="1"/>
  <c r="E845" i="1"/>
  <c r="F846" i="1"/>
  <c r="E846" i="1"/>
  <c r="F847" i="1"/>
  <c r="E847" i="1"/>
  <c r="F848" i="1"/>
  <c r="E848" i="1"/>
  <c r="F849" i="1"/>
  <c r="E849" i="1"/>
  <c r="F850" i="1"/>
  <c r="E850" i="1"/>
  <c r="F851" i="1"/>
  <c r="E851" i="1"/>
  <c r="F852" i="1"/>
  <c r="E852" i="1"/>
  <c r="F853" i="1"/>
  <c r="E853" i="1"/>
  <c r="F854" i="1"/>
  <c r="E854" i="1"/>
  <c r="F855" i="1"/>
  <c r="E855" i="1"/>
  <c r="F856" i="1"/>
  <c r="E856" i="1"/>
  <c r="F857" i="1"/>
  <c r="E857" i="1"/>
  <c r="F858" i="1"/>
  <c r="E858" i="1"/>
  <c r="F859" i="1"/>
  <c r="E859" i="1"/>
  <c r="F860" i="1"/>
  <c r="E860" i="1"/>
  <c r="F861" i="1"/>
  <c r="E861" i="1"/>
  <c r="F862" i="1"/>
  <c r="E862" i="1"/>
  <c r="F863" i="1"/>
  <c r="E863" i="1"/>
  <c r="F864" i="1"/>
  <c r="E864" i="1"/>
  <c r="F865" i="1"/>
  <c r="E865" i="1"/>
  <c r="F866" i="1"/>
  <c r="E866" i="1"/>
  <c r="F867" i="1"/>
  <c r="E867" i="1"/>
  <c r="F868" i="1"/>
  <c r="E868" i="1"/>
  <c r="F869" i="1"/>
  <c r="E869" i="1"/>
  <c r="F870" i="1"/>
  <c r="E870" i="1"/>
  <c r="F871" i="1"/>
  <c r="E871" i="1"/>
  <c r="F872" i="1"/>
  <c r="E872" i="1"/>
  <c r="F873" i="1"/>
  <c r="E873" i="1"/>
  <c r="F874" i="1"/>
  <c r="E874" i="1"/>
  <c r="F875" i="1"/>
  <c r="E875" i="1"/>
  <c r="F876" i="1"/>
  <c r="E876" i="1"/>
  <c r="F877" i="1"/>
  <c r="E877" i="1"/>
  <c r="F878" i="1"/>
  <c r="E878" i="1"/>
  <c r="F879" i="1"/>
  <c r="E879" i="1"/>
  <c r="F880" i="1"/>
  <c r="E880" i="1"/>
  <c r="F881" i="1"/>
  <c r="E881" i="1"/>
  <c r="F882" i="1"/>
  <c r="E882" i="1"/>
  <c r="F883" i="1"/>
  <c r="E883" i="1"/>
  <c r="F884" i="1"/>
  <c r="E884" i="1"/>
  <c r="F885" i="1"/>
  <c r="E885" i="1"/>
  <c r="F886" i="1"/>
  <c r="E886" i="1"/>
  <c r="F887" i="1"/>
  <c r="E887" i="1"/>
  <c r="F888" i="1"/>
  <c r="E888" i="1"/>
  <c r="F889" i="1"/>
  <c r="E889" i="1"/>
  <c r="F890" i="1"/>
  <c r="E890" i="1"/>
  <c r="F891" i="1"/>
  <c r="E891" i="1"/>
  <c r="F892" i="1"/>
  <c r="E892" i="1"/>
  <c r="B2" i="3"/>
  <c r="D6" i="2"/>
  <c r="D5" i="2"/>
</calcChain>
</file>

<file path=xl/comments1.xml><?xml version="1.0" encoding="utf-8"?>
<comments xmlns="http://schemas.openxmlformats.org/spreadsheetml/2006/main">
  <authors>
    <author>Damian Herrick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Damian Herrick:</t>
        </r>
        <r>
          <rPr>
            <sz val="9"/>
            <color indexed="81"/>
            <rFont val="Calibri"/>
            <family val="2"/>
          </rPr>
          <t xml:space="preserve">
did we accurately predict?</t>
        </r>
      </text>
    </comment>
  </commentList>
</comments>
</file>

<file path=xl/sharedStrings.xml><?xml version="1.0" encoding="utf-8"?>
<sst xmlns="http://schemas.openxmlformats.org/spreadsheetml/2006/main" count="3174" uniqueCount="1246">
  <si>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</si>
  <si>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</si>
  <si>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</si>
  <si>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</si>
  <si>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</si>
  <si>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</si>
  <si>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</si>
  <si>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</si>
  <si>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</si>
  <si>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</si>
  <si>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</si>
  <si>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</si>
  <si>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</si>
  <si>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</si>
  <si>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</si>
  <si>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</si>
  <si>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</si>
  <si>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</si>
  <si>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</si>
  <si>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</si>
  <si>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</si>
  <si>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</si>
  <si>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</si>
  <si>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</si>
  <si>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</si>
  <si>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</si>
  <si>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</si>
  <si>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</si>
  <si>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</si>
  <si>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</si>
  <si>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</si>
  <si>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</si>
  <si>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</si>
  <si>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</si>
  <si>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</si>
  <si>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</si>
  <si>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</si>
  <si>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</si>
  <si>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</si>
  <si>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</si>
  <si>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</si>
  <si>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</si>
  <si>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</si>
  <si>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</si>
  <si>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</si>
  <si>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</si>
  <si>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</si>
  <si>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</si>
  <si>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</si>
  <si>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</si>
  <si>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</si>
  <si>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</si>
  <si>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</si>
  <si>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</si>
  <si>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</si>
  <si>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</si>
  <si>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</si>
  <si>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</si>
  <si>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</si>
  <si>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</si>
  <si>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</si>
  <si>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</si>
  <si>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</si>
  <si>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</si>
  <si>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</si>
  <si>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</si>
  <si>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</si>
  <si>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</si>
  <si>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</si>
  <si>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</si>
  <si>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</si>
  <si>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</si>
  <si>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</si>
  <si>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</si>
  <si>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</si>
  <si>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</si>
  <si>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</si>
  <si>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</si>
  <si>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</si>
  <si>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</si>
  <si>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</si>
  <si>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</si>
  <si>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</si>
  <si>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</si>
  <si>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</si>
  <si>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</si>
  <si>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</si>
  <si>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</si>
  <si>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</si>
  <si>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</si>
  <si>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</si>
  <si>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</si>
  <si>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</si>
  <si>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</si>
  <si>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</si>
  <si>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</si>
  <si>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</si>
  <si>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</si>
  <si>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</si>
  <si>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</si>
  <si>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</si>
  <si>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</si>
  <si>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</si>
  <si>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</si>
  <si>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</si>
  <si>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</si>
  <si>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</si>
  <si>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</si>
  <si>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</si>
  <si>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</si>
  <si>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</si>
  <si>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</si>
  <si>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</si>
  <si>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</si>
  <si>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</si>
  <si>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</si>
  <si>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</si>
  <si>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</si>
  <si>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</si>
  <si>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</si>
  <si>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</si>
  <si>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</si>
  <si>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</si>
  <si>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</si>
  <si>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</si>
  <si>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</si>
  <si>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</si>
  <si>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</si>
  <si>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</si>
  <si>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</si>
  <si>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</si>
  <si>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</si>
  <si>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</si>
  <si>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</si>
  <si>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</si>
  <si>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</si>
  <si>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</si>
  <si>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</si>
  <si>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</si>
  <si>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</si>
  <si>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</si>
  <si>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</si>
  <si>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</si>
  <si>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</si>
  <si>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</si>
  <si>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</si>
  <si>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</si>
  <si>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</si>
  <si>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</si>
  <si>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</si>
  <si>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</si>
  <si>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</si>
  <si>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</si>
  <si>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</si>
  <si>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</si>
  <si>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</si>
  <si>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</si>
  <si>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</si>
  <si>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</si>
  <si>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</si>
  <si>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</si>
  <si>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</si>
  <si>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</si>
  <si>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</si>
  <si>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</si>
  <si>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</si>
  <si>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</si>
  <si>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</si>
  <si>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</si>
  <si>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</si>
  <si>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</si>
  <si>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</si>
  <si>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</si>
  <si>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</si>
  <si>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</si>
  <si>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</si>
  <si>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</si>
  <si>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</si>
  <si>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</si>
  <si>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</si>
  <si>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</si>
  <si>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</si>
  <si>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</si>
  <si>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</si>
  <si>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</si>
  <si>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</si>
  <si>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</si>
  <si>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</si>
  <si>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</si>
  <si>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</si>
  <si>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</si>
  <si>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</si>
  <si>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</si>
  <si>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</si>
  <si>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</si>
  <si>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</si>
  <si>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</si>
  <si>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</si>
  <si>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</si>
  <si>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</si>
  <si>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</si>
  <si>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</si>
  <si>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</si>
  <si>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</si>
  <si>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</si>
  <si>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</si>
  <si>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</si>
  <si>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</si>
  <si>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</si>
  <si>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</si>
  <si>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</si>
  <si>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</si>
  <si>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</si>
  <si>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</si>
  <si>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</si>
  <si>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</si>
  <si>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</si>
  <si>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</si>
  <si>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</si>
  <si>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</si>
  <si>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</si>
  <si>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</si>
  <si>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</si>
  <si>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</si>
  <si>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</si>
  <si>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</si>
  <si>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</si>
  <si>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</si>
  <si>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</si>
  <si>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</si>
  <si>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</si>
  <si>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</si>
  <si>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</si>
  <si>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</si>
  <si>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</si>
  <si>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</si>
  <si>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</si>
  <si>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</si>
  <si>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</si>
  <si>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</si>
  <si>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</si>
  <si>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</si>
  <si>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</si>
  <si>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</si>
  <si>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</si>
  <si>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</si>
  <si>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</si>
  <si>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</si>
  <si>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</si>
  <si>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</si>
  <si>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</si>
  <si>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</si>
  <si>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</si>
  <si>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</si>
  <si>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</si>
  <si>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</si>
  <si>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</si>
  <si>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</si>
  <si>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</si>
  <si>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</si>
  <si>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</si>
  <si>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</si>
  <si>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</si>
  <si>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</si>
  <si>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</si>
  <si>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</si>
  <si>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</si>
  <si>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</si>
  <si>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</si>
  <si>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</si>
  <si>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</si>
  <si>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</si>
  <si>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</si>
  <si>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</si>
  <si>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</si>
  <si>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</si>
  <si>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</si>
  <si>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</si>
  <si>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</si>
  <si>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</si>
  <si>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</si>
  <si>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</si>
  <si>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</si>
  <si>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</si>
  <si>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</si>
  <si>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</si>
  <si>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</si>
  <si>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</si>
  <si>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</si>
  <si>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</si>
  <si>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</si>
  <si>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</si>
  <si>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</si>
  <si>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</si>
  <si>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</si>
  <si>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</si>
  <si>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</si>
  <si>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</si>
  <si>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</si>
  <si>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</si>
  <si>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</si>
  <si>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</si>
  <si>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</si>
  <si>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</si>
  <si>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</si>
  <si>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</si>
  <si>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</si>
  <si>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</si>
  <si>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</si>
  <si>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</si>
  <si>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</si>
  <si>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</si>
  <si>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</si>
  <si>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</si>
  <si>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</si>
  <si>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</si>
  <si>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</si>
  <si>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</si>
  <si>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</si>
  <si>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</si>
  <si>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</si>
  <si>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</si>
  <si>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</si>
  <si>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</si>
  <si>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</si>
  <si>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</si>
  <si>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</si>
  <si>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</si>
  <si>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</si>
  <si>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</si>
  <si>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</si>
  <si>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</si>
  <si>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</si>
  <si>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</si>
  <si>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</si>
  <si>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</si>
  <si>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</si>
  <si>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</si>
  <si>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</si>
  <si>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</si>
  <si>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</si>
  <si>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</si>
  <si>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</si>
  <si>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</si>
  <si>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</si>
  <si>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</si>
  <si>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</si>
  <si>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</si>
  <si>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</si>
  <si>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</si>
  <si>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</si>
  <si>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</si>
  <si>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</si>
  <si>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</si>
  <si>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</si>
  <si>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</si>
  <si>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</si>
  <si>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</si>
  <si>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</si>
  <si>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</si>
  <si>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</si>
  <si>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</si>
  <si>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</si>
  <si>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</si>
  <si>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</si>
  <si>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</si>
  <si>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</si>
  <si>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</si>
  <si>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</si>
  <si>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</si>
  <si>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</si>
  <si>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</si>
  <si>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</si>
  <si>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</si>
  <si>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</si>
  <si>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</si>
  <si>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</si>
  <si>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</si>
  <si>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</si>
  <si>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</si>
  <si>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</si>
  <si>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</si>
  <si>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</si>
  <si>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</si>
  <si>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</si>
  <si>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</si>
  <si>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</si>
  <si>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</si>
  <si>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</si>
  <si>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</si>
  <si>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</si>
  <si>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</si>
  <si>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</si>
  <si>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</si>
  <si>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</si>
  <si>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</si>
  <si>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</si>
  <si>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</si>
  <si>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</si>
  <si>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</si>
  <si>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</si>
  <si>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</si>
  <si>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</si>
  <si>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</si>
  <si>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</si>
  <si>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</si>
  <si>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</si>
  <si>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</si>
  <si>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</si>
  <si>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</si>
  <si>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</si>
  <si>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</si>
  <si>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</si>
  <si>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</si>
  <si>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</si>
  <si>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</si>
  <si>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</si>
  <si>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</si>
  <si>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</si>
  <si>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</si>
  <si>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</si>
  <si>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</si>
  <si>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</si>
  <si>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</si>
  <si>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</si>
  <si>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</si>
  <si>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</si>
  <si>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</si>
  <si>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</si>
  <si>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</si>
  <si>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</si>
  <si>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</si>
  <si>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</si>
  <si>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</si>
  <si>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</si>
  <si>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</si>
  <si>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</si>
  <si>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</si>
  <si>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</si>
  <si>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</si>
  <si>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</si>
  <si>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</si>
  <si>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</si>
  <si>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</si>
  <si>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</si>
  <si>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</si>
  <si>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</si>
  <si>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</si>
  <si>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</si>
  <si>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</si>
  <si>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</si>
  <si>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</si>
  <si>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</si>
  <si>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</si>
  <si>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</si>
  <si>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</si>
  <si>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</si>
  <si>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</si>
  <si>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</si>
  <si>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</si>
  <si>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</si>
  <si>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</si>
  <si>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</si>
  <si>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</si>
  <si>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</si>
  <si>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</si>
  <si>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</si>
  <si>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</si>
  <si>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</si>
  <si>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</si>
  <si>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</si>
  <si>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</si>
  <si>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</si>
  <si>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</si>
  <si>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</si>
  <si>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</si>
  <si>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</si>
  <si>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</si>
  <si>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</si>
  <si>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</si>
  <si>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</si>
  <si>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</si>
  <si>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</si>
  <si>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</si>
  <si>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</si>
  <si>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</si>
  <si>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</si>
  <si>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</si>
  <si>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</si>
  <si>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</si>
  <si>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</si>
  <si>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</si>
  <si>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</si>
  <si>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</si>
  <si>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</si>
  <si>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</si>
  <si>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</si>
  <si>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</si>
  <si>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</si>
  <si>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</si>
  <si>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</si>
  <si>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</si>
  <si>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</si>
  <si>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</si>
  <si>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</si>
  <si>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</si>
  <si>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</si>
  <si>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</si>
  <si>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</si>
  <si>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</si>
  <si>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</si>
  <si>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</si>
  <si>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</si>
  <si>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</si>
  <si>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</si>
  <si>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</si>
  <si>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</si>
  <si>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</si>
  <si>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</si>
  <si>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</si>
  <si>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</si>
  <si>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</si>
  <si>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</si>
  <si>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</si>
  <si>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</si>
  <si>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</si>
  <si>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</si>
  <si>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</si>
  <si>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</si>
  <si>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</si>
  <si>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</si>
  <si>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</si>
  <si>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</si>
  <si>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</si>
  <si>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</si>
  <si>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</si>
  <si>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</si>
  <si>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</si>
  <si>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</si>
  <si>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</si>
  <si>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</si>
  <si>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</si>
  <si>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</si>
  <si>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</si>
  <si>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</si>
  <si>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</si>
  <si>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</si>
  <si>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</si>
  <si>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</si>
  <si>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</si>
  <si>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</si>
  <si>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</si>
  <si>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</si>
  <si>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</si>
  <si>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</si>
  <si>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</si>
  <si>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</si>
  <si>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</si>
  <si>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</si>
  <si>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</si>
  <si>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</si>
  <si>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</si>
  <si>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</si>
  <si>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</si>
  <si>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</si>
  <si>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</si>
  <si>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</si>
  <si>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</si>
  <si>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</si>
  <si>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</si>
  <si>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</si>
  <si>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</si>
  <si>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</si>
  <si>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</si>
  <si>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</si>
  <si>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</si>
  <si>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</si>
  <si>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</si>
  <si>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</si>
  <si>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</si>
  <si>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</si>
  <si>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</si>
  <si>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</si>
  <si>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</si>
  <si>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</si>
  <si>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</si>
  <si>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</si>
  <si>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</si>
  <si>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</si>
  <si>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</si>
  <si>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</si>
  <si>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</si>
  <si>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</si>
  <si>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</si>
  <si>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</si>
  <si>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</si>
  <si>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</si>
  <si>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</si>
  <si>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</si>
  <si>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</si>
  <si>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</si>
  <si>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</si>
  <si>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</si>
  <si>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</si>
  <si>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</si>
  <si>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</si>
  <si>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</si>
  <si>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</si>
  <si>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</si>
  <si>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</si>
  <si>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</si>
  <si>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</si>
  <si>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</si>
  <si>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</si>
  <si>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</si>
  <si>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</si>
  <si>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</si>
  <si>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</si>
  <si>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</si>
  <si>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</si>
  <si>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</si>
  <si>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</si>
  <si>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</si>
  <si>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</si>
  <si>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</si>
  <si>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</si>
  <si>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</si>
  <si>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</si>
  <si>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</si>
  <si>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</si>
  <si>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</si>
  <si>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</si>
  <si>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</si>
  <si>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</si>
  <si>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</si>
  <si>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</si>
  <si>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</si>
  <si>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</si>
  <si>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</si>
  <si>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</si>
  <si>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</si>
  <si>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</si>
  <si>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</si>
  <si>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</si>
  <si>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</si>
  <si>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</si>
  <si>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</si>
  <si>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</si>
  <si>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</si>
  <si>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</si>
  <si>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</si>
  <si>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</si>
  <si>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</si>
  <si>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</si>
  <si>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</si>
  <si>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</si>
  <si>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</si>
  <si>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</si>
  <si>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</si>
  <si>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</si>
  <si>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</si>
  <si>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</si>
  <si>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</si>
  <si>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</si>
  <si>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</si>
  <si>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</si>
  <si>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</si>
  <si>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</si>
  <si>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</si>
  <si>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</si>
  <si>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</si>
  <si>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</si>
  <si>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</si>
  <si>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</si>
  <si>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</si>
  <si>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</si>
  <si>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</si>
  <si>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</si>
  <si>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</si>
  <si>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</si>
  <si>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</si>
  <si>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</si>
  <si>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</si>
  <si>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</si>
  <si>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</si>
  <si>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</si>
  <si>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</si>
  <si>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</si>
  <si>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</si>
  <si>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</si>
  <si>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</si>
  <si>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</si>
  <si>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</si>
  <si>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</si>
  <si>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</si>
  <si>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</si>
  <si>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</si>
  <si>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</si>
  <si>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</si>
  <si>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</si>
  <si>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</si>
  <si>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</si>
  <si>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</si>
  <si>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</si>
  <si>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</si>
  <si>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</si>
  <si>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</si>
  <si>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</si>
  <si>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</si>
  <si>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</si>
  <si>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</si>
  <si>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</si>
  <si>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</si>
  <si>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</si>
  <si>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</si>
  <si>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</si>
  <si>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</si>
  <si>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</si>
  <si>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</si>
  <si>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</si>
  <si>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</si>
  <si>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</si>
  <si>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</si>
  <si>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</si>
  <si>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</si>
  <si>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</si>
  <si>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</si>
  <si>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</si>
  <si>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</si>
  <si>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</si>
  <si>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</si>
  <si>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</si>
  <si>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</si>
  <si>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</si>
  <si>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</si>
  <si>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</si>
  <si>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</si>
  <si>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</si>
  <si>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</si>
  <si>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</si>
  <si>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</si>
  <si>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</si>
  <si>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</si>
  <si>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</si>
  <si>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</si>
  <si>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</si>
  <si>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</si>
  <si>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</si>
  <si>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</si>
  <si>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</si>
  <si>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</si>
  <si>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</si>
  <si>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</si>
  <si>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</si>
  <si>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</si>
  <si>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</si>
  <si>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</si>
  <si>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</si>
  <si>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</si>
  <si>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</si>
  <si>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</si>
  <si>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</si>
  <si>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</si>
  <si>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</si>
  <si>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</si>
  <si>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</si>
  <si>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</si>
  <si>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</si>
  <si>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</si>
  <si>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</si>
  <si>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</si>
  <si>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</si>
  <si>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</si>
  <si>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</si>
  <si>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</si>
  <si>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</si>
  <si>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</si>
  <si>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</si>
  <si>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</si>
  <si>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</si>
  <si>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</si>
  <si>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</si>
  <si>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</si>
  <si>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</si>
  <si>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</si>
  <si>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</si>
  <si>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</si>
  <si>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</si>
  <si>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</si>
  <si>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</si>
  <si>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</si>
  <si>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</si>
  <si>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</si>
  <si>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</si>
  <si>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</si>
  <si>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</si>
  <si>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</si>
  <si>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</si>
  <si>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</si>
  <si>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</si>
  <si>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</si>
  <si>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</si>
  <si>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</si>
  <si>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</si>
  <si>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</si>
  <si>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</si>
  <si>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</si>
  <si>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</si>
  <si>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</si>
  <si>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</si>
  <si>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</si>
  <si>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</si>
  <si>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</si>
  <si>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</si>
  <si>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</si>
  <si>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</si>
  <si>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</si>
  <si>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</si>
  <si>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</si>
  <si>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</si>
  <si>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</si>
  <si>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</si>
  <si>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</si>
  <si>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</si>
  <si>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</si>
  <si>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</si>
  <si>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</si>
  <si>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</si>
  <si>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</si>
  <si>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</si>
  <si>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</si>
  <si>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</si>
  <si>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</si>
  <si>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</si>
  <si>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</si>
  <si>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</si>
  <si>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</si>
  <si>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</si>
  <si>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</si>
  <si>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</si>
  <si>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</si>
  <si>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</si>
  <si>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</si>
  <si>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</si>
  <si>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</si>
  <si>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</si>
  <si>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</si>
  <si>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</si>
  <si>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</si>
  <si>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</si>
  <si>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</si>
  <si>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</si>
  <si>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</si>
  <si>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</si>
  <si>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</si>
  <si>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</si>
  <si>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</si>
  <si>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</si>
  <si>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</si>
  <si>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</si>
  <si>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</si>
  <si>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</si>
  <si>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</si>
  <si>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</si>
  <si>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</si>
  <si>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</si>
  <si>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</si>
  <si>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</si>
  <si>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</si>
  <si>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</si>
  <si>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</si>
  <si>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</si>
  <si>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</si>
  <si>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</si>
  <si>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</si>
  <si>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</si>
  <si>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</si>
  <si>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</si>
  <si>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</si>
  <si>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</si>
  <si>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</si>
  <si>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</si>
  <si>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</si>
  <si>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</si>
  <si>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</si>
  <si>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</si>
  <si>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</si>
  <si>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</si>
  <si>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</si>
  <si>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</si>
  <si>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</si>
  <si>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</si>
  <si>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</si>
  <si>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</si>
  <si>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</si>
  <si>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</si>
  <si>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</si>
  <si>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</si>
  <si>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</si>
  <si>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</si>
  <si>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</si>
  <si>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</si>
  <si>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</si>
  <si>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</si>
  <si>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</si>
  <si>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</si>
  <si>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</si>
  <si>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</si>
  <si>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</si>
  <si>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</si>
  <si>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</si>
  <si>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</si>
  <si>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</si>
  <si>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</si>
  <si>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</si>
  <si>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</si>
  <si>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</si>
  <si>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</si>
  <si>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</si>
  <si>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</si>
  <si>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</si>
  <si>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</si>
  <si>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</si>
  <si>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</si>
  <si>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</si>
  <si>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</si>
  <si>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</si>
  <si>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</si>
  <si>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</si>
  <si>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</si>
  <si>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</si>
  <si>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</si>
  <si>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</si>
  <si>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</si>
  <si>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</si>
  <si>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</si>
  <si>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</si>
  <si>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</si>
  <si>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</si>
  <si>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</si>
  <si>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</si>
  <si>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</si>
  <si>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</si>
  <si>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</si>
  <si>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</si>
  <si>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</si>
  <si>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</si>
  <si>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</si>
  <si>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</si>
  <si>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</si>
  <si>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</si>
  <si>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</si>
  <si>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</si>
  <si>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</si>
  <si>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</si>
  <si>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</si>
  <si>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</si>
  <si>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</si>
  <si>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</si>
  <si>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</si>
  <si>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</si>
  <si>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</si>
  <si>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</si>
  <si>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</si>
  <si>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</si>
  <si>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</si>
  <si>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</si>
  <si>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</si>
  <si>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</si>
  <si>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</si>
  <si>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</si>
  <si>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</si>
  <si>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</si>
  <si>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</si>
  <si>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</si>
  <si>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</si>
  <si>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</si>
  <si>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</si>
  <si>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</si>
  <si>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</si>
  <si>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</si>
  <si>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</si>
  <si>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</si>
  <si>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</si>
  <si>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</si>
  <si>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</si>
  <si>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</si>
  <si>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</si>
  <si>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</si>
  <si>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</si>
  <si>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</si>
  <si>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</si>
  <si>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</si>
  <si>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</si>
  <si>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</si>
  <si>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</si>
  <si>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</si>
  <si>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</si>
  <si>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</si>
  <si>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</si>
  <si>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</si>
  <si>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</si>
  <si>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</si>
  <si>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</si>
  <si>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</si>
  <si>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</si>
  <si>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</si>
  <si>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</si>
  <si>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</si>
  <si>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</si>
  <si>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</si>
  <si>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</si>
  <si>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</si>
  <si>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</si>
  <si>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</si>
  <si>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</si>
  <si>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</si>
  <si>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</si>
  <si>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</si>
  <si>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</si>
  <si>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</si>
  <si>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</si>
  <si>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</si>
  <si>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</si>
  <si>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</si>
  <si>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</si>
  <si>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</si>
  <si>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</si>
  <si>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</si>
  <si>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</si>
  <si>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</si>
  <si>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</si>
  <si>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</si>
  <si>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</si>
  <si>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</si>
  <si>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</si>
  <si>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</si>
  <si>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</si>
  <si>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</si>
  <si>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</si>
  <si>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</si>
  <si>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</si>
  <si>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</si>
  <si>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</si>
  <si>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</si>
  <si>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</si>
  <si>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</si>
  <si>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</si>
  <si>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</si>
  <si>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</si>
  <si>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</si>
  <si>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</si>
  <si>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</si>
  <si>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</si>
  <si>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</si>
  <si>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</si>
  <si>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</si>
  <si>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</si>
  <si>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</si>
  <si>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</si>
  <si>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</si>
  <si>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</si>
  <si>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</si>
  <si>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</si>
  <si>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</si>
  <si>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</si>
  <si>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</si>
  <si>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</si>
  <si>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</si>
  <si>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</si>
  <si>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</si>
  <si>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</si>
  <si>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</si>
  <si>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</si>
  <si>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</si>
  <si>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</si>
  <si>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</si>
  <si>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</si>
  <si>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</si>
  <si>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</si>
  <si>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</si>
  <si>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</si>
  <si>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</si>
  <si>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</si>
  <si>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</si>
  <si>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</si>
  <si>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</si>
  <si>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</si>
  <si>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</si>
  <si>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</si>
  <si>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</si>
  <si>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</si>
  <si>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</si>
  <si>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</si>
  <si>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</si>
  <si>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</si>
  <si>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</si>
  <si>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</si>
  <si>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</si>
  <si>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</si>
  <si>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</si>
  <si>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</si>
  <si>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</si>
  <si>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</si>
  <si>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</si>
  <si>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</si>
  <si>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</si>
  <si>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</si>
  <si>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</si>
  <si>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</si>
  <si>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</si>
  <si>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</si>
  <si>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</si>
  <si>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</si>
  <si>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</si>
  <si>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</si>
  <si>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</si>
  <si>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</si>
  <si>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</si>
  <si>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</si>
  <si>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</si>
  <si>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</si>
  <si>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</si>
  <si>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</si>
  <si>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</si>
  <si>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</si>
  <si>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</si>
  <si>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</si>
  <si>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</si>
  <si>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</si>
  <si>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</si>
  <si>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</si>
  <si>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</si>
  <si>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</si>
  <si>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</si>
  <si>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</si>
  <si>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</si>
  <si>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</si>
  <si>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</si>
  <si>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</si>
  <si>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</si>
  <si>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</si>
  <si>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</si>
  <si>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</si>
  <si>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</si>
  <si>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</si>
  <si>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</si>
  <si>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</si>
  <si>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</si>
  <si>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</si>
  <si>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</si>
  <si>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</si>
  <si>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</si>
  <si>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</si>
  <si>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</si>
  <si>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</si>
  <si>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</si>
  <si>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</si>
  <si>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</si>
  <si>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</si>
  <si>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</si>
  <si>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</si>
  <si>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</si>
  <si>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</si>
  <si>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</si>
  <si>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</si>
  <si>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</si>
  <si>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</si>
  <si>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</si>
  <si>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</si>
  <si>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</si>
  <si>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</si>
  <si>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</si>
  <si>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</si>
  <si>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</si>
  <si>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</si>
  <si>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</si>
  <si>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</si>
  <si>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</si>
  <si>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</si>
  <si>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</si>
  <si>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</si>
  <si>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</si>
  <si>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</si>
  <si>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</si>
  <si>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</si>
  <si>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</si>
  <si>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</si>
  <si>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</si>
  <si>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</si>
  <si>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</si>
  <si>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</si>
  <si>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</si>
  <si>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</si>
  <si>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</si>
  <si>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</si>
  <si>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</si>
  <si>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</si>
  <si>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</si>
  <si>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</si>
  <si>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</si>
  <si>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</si>
  <si>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</si>
  <si>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</si>
  <si>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</si>
  <si>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</si>
  <si>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</si>
  <si>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</si>
  <si>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</si>
  <si>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</si>
  <si>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</si>
  <si>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</si>
  <si>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</si>
  <si>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</si>
  <si>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</si>
  <si>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</si>
  <si>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</si>
  <si>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</si>
  <si>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</si>
  <si>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</si>
  <si>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</si>
  <si>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</si>
  <si>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</si>
  <si>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</si>
  <si>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Values</t>
  </si>
  <si>
    <t>Sum of Survived</t>
  </si>
  <si>
    <t>Count of Survived2</t>
  </si>
  <si>
    <t>Percent Survived</t>
  </si>
  <si>
    <t>Gender Model</t>
  </si>
  <si>
    <t>Gender Hit Rate</t>
  </si>
  <si>
    <t>Gender Survival</t>
  </si>
  <si>
    <t>Model</t>
  </si>
  <si>
    <t>Accuracy</t>
  </si>
  <si>
    <t>Corrected Age</t>
  </si>
  <si>
    <t>Adult/Child</t>
  </si>
  <si>
    <t>adult</t>
  </si>
  <si>
    <t>child</t>
  </si>
  <si>
    <t>Gender &amp; Age Model</t>
  </si>
  <si>
    <t>Gender &amp; Age Hit Rate</t>
  </si>
  <si>
    <t>Gender &amp; Age Survival</t>
  </si>
  <si>
    <t>Count of Survived</t>
  </si>
  <si>
    <t>Gender, Age, Pclass Survival</t>
  </si>
  <si>
    <t>G/A/PC Model</t>
  </si>
  <si>
    <t>G/A/PC Hit Rate</t>
  </si>
  <si>
    <t>Model Output</t>
  </si>
  <si>
    <t>assume all children survive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</si>
</sst>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Herrick" refreshedDate="40647.513884375003" createdVersion="4" refreshedVersion="4" minRefreshableVersion="3" recordCount="891">
  <cacheSource type="worksheet">
    <worksheetSource ref="G1:T892" sheet="train.csv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mian Herrick" refreshedDate="40647.523961805557" createdVersion="4" refreshedVersion="4" minRefreshableVersion="3" recordCount="891">
  <cacheSource type="worksheet">
    <worksheetSource ref="E1:T892" sheet="train.csv"/>
  </cacheSource>
  <cacheFields count="16">
    <cacheField name="Gender Hit Rate" numFmtId="0">
      <sharedItems containsSemiMixedTypes="0" containsString="0" containsNumber="1" containsInteger="1" minValue="0" maxValue="1"/>
    </cacheField>
    <cacheField name="Gender Model" numFmtId="0">
      <sharedItems containsSemiMixedTypes="0" containsString="0" containsNumber="1" containsInteger="1" minValue="0" maxValue="1"/>
    </cacheField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dult/Child" numFmtId="0">
      <sharedItems count="2">
        <s v="adult"/>
        <s v="child"/>
      </sharedItems>
    </cacheField>
    <cacheField name="Corrected Age" numFmtId="0">
      <sharedItems containsSemiMixedTypes="0" containsString="0" containsNumber="1" minValue="0.42" maxValue="80"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mian Herrick" refreshedDate="40647.530244444446" createdVersion="4" refreshedVersion="4" minRefreshableVersion="3" recordCount="891">
  <cacheSource type="worksheet">
    <worksheetSource ref="C1:T892" sheet="train.csv"/>
  </cacheSource>
  <cacheFields count="18">
    <cacheField name="Gender &amp; Age Hit Rate" numFmtId="0">
      <sharedItems containsSemiMixedTypes="0" containsString="0" containsNumber="1" containsInteger="1" minValue="0" maxValue="1"/>
    </cacheField>
    <cacheField name="Gender &amp; Age Model" numFmtId="0">
      <sharedItems containsSemiMixedTypes="0" containsString="0" containsNumber="1" containsInteger="1" minValue="0" maxValue="1"/>
    </cacheField>
    <cacheField name="Gender Hit Rate" numFmtId="0">
      <sharedItems containsSemiMixedTypes="0" containsString="0" containsNumber="1" containsInteger="1" minValue="0" maxValue="1"/>
    </cacheField>
    <cacheField name="Gender Model" numFmtId="0">
      <sharedItems containsSemiMixedTypes="0" containsString="0" containsNumber="1" containsInteger="1" minValue="0" maxValue="1"/>
    </cacheField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dult/Child" numFmtId="0">
      <sharedItems count="2">
        <s v="adult"/>
        <s v="child"/>
      </sharedItems>
    </cacheField>
    <cacheField name="Corrected Age" numFmtId="0">
      <sharedItems containsSemiMixedTypes="0" containsString="0" containsNumber="1" minValue="0.42" maxValue="80"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x v="0"/>
    <x v="0"/>
    <s v="Braund, Mr. Owen Harris"/>
    <x v="0"/>
    <n v="22"/>
    <x v="0"/>
    <n v="0"/>
    <s v="A/5 21171"/>
    <n v="7.25"/>
    <m/>
    <s v="S"/>
  </r>
  <r>
    <n v="2"/>
    <x v="1"/>
    <x v="1"/>
    <s v="Cumings, Mrs. John Bradley (Florence Briggs Thayer)"/>
    <x v="1"/>
    <n v="38"/>
    <x v="0"/>
    <n v="0"/>
    <s v="PC 17599"/>
    <n v="71.283299999999997"/>
    <s v="C85"/>
    <s v="C"/>
  </r>
  <r>
    <n v="3"/>
    <x v="1"/>
    <x v="0"/>
    <s v="Heikkinen, Miss. Laina"/>
    <x v="1"/>
    <n v="26"/>
    <x v="1"/>
    <n v="0"/>
    <s v="STON/O2. 3101282"/>
    <n v="7.9249999999999998"/>
    <m/>
    <s v="S"/>
  </r>
  <r>
    <n v="4"/>
    <x v="1"/>
    <x v="1"/>
    <s v="Futrelle, Mrs. Jacques Heath (Lily May Peel)"/>
    <x v="1"/>
    <n v="35"/>
    <x v="0"/>
    <n v="0"/>
    <n v="113803"/>
    <n v="53.1"/>
    <s v="C123"/>
    <s v="S"/>
  </r>
  <r>
    <n v="5"/>
    <x v="0"/>
    <x v="0"/>
    <s v="Allen, Mr. William Henry"/>
    <x v="0"/>
    <n v="35"/>
    <x v="1"/>
    <n v="0"/>
    <n v="373450"/>
    <n v="8.0500000000000007"/>
    <m/>
    <s v="S"/>
  </r>
  <r>
    <n v="6"/>
    <x v="0"/>
    <x v="0"/>
    <s v="Moran, Mr. James"/>
    <x v="0"/>
    <m/>
    <x v="1"/>
    <n v="0"/>
    <n v="330877"/>
    <n v="8.4582999999999995"/>
    <m/>
    <s v="Q"/>
  </r>
  <r>
    <n v="7"/>
    <x v="0"/>
    <x v="1"/>
    <s v="McCarthy, Mr. Timothy J"/>
    <x v="0"/>
    <n v="54"/>
    <x v="1"/>
    <n v="0"/>
    <n v="17463"/>
    <n v="51.862499999999997"/>
    <s v="E46"/>
    <s v="S"/>
  </r>
  <r>
    <n v="8"/>
    <x v="0"/>
    <x v="0"/>
    <s v="Palsson, Master. Gosta Leonard"/>
    <x v="0"/>
    <n v="2"/>
    <x v="2"/>
    <n v="1"/>
    <n v="349909"/>
    <n v="21.074999999999999"/>
    <m/>
    <s v="S"/>
  </r>
  <r>
    <n v="9"/>
    <x v="1"/>
    <x v="0"/>
    <s v="Johnson, Mrs. Oscar W (Elisabeth Vilhelmina Berg)"/>
    <x v="1"/>
    <n v="27"/>
    <x v="1"/>
    <n v="2"/>
    <n v="347742"/>
    <n v="11.1333"/>
    <m/>
    <s v="S"/>
  </r>
  <r>
    <n v="10"/>
    <x v="1"/>
    <x v="2"/>
    <s v="Nasser, Mrs. Nicholas (Adele Achem)"/>
    <x v="1"/>
    <n v="14"/>
    <x v="0"/>
    <n v="0"/>
    <n v="237736"/>
    <n v="30.070799999999998"/>
    <m/>
    <s v="C"/>
  </r>
  <r>
    <n v="11"/>
    <x v="1"/>
    <x v="0"/>
    <s v="Sandstrom, Miss. Marguerite Rut"/>
    <x v="1"/>
    <n v="4"/>
    <x v="0"/>
    <n v="1"/>
    <s v="PP 9549"/>
    <n v="16.7"/>
    <s v="G6"/>
    <s v="S"/>
  </r>
  <r>
    <n v="12"/>
    <x v="1"/>
    <x v="1"/>
    <s v="Bonnell, Miss. Elizabeth"/>
    <x v="1"/>
    <n v="58"/>
    <x v="1"/>
    <n v="0"/>
    <n v="113783"/>
    <n v="26.55"/>
    <s v="C103"/>
    <s v="S"/>
  </r>
  <r>
    <n v="13"/>
    <x v="0"/>
    <x v="0"/>
    <s v="Saundercock, Mr. William Henry"/>
    <x v="0"/>
    <n v="20"/>
    <x v="1"/>
    <n v="0"/>
    <s v="A/5. 2151"/>
    <n v="8.0500000000000007"/>
    <m/>
    <s v="S"/>
  </r>
  <r>
    <n v="14"/>
    <x v="0"/>
    <x v="0"/>
    <s v="Andersson, Mr. Anders Johan"/>
    <x v="0"/>
    <n v="39"/>
    <x v="0"/>
    <n v="5"/>
    <n v="347082"/>
    <n v="31.274999999999999"/>
    <m/>
    <s v="S"/>
  </r>
  <r>
    <n v="15"/>
    <x v="0"/>
    <x v="0"/>
    <s v="Vestrom, Miss. Hulda Amanda Adolfina"/>
    <x v="1"/>
    <n v="14"/>
    <x v="1"/>
    <n v="0"/>
    <n v="350406"/>
    <n v="7.8541999999999996"/>
    <m/>
    <s v="S"/>
  </r>
  <r>
    <n v="16"/>
    <x v="1"/>
    <x v="2"/>
    <s v="Hewlett, Mrs. (Mary D Kingcome) "/>
    <x v="1"/>
    <n v="55"/>
    <x v="1"/>
    <n v="0"/>
    <n v="248706"/>
    <n v="16"/>
    <m/>
    <s v="S"/>
  </r>
  <r>
    <n v="17"/>
    <x v="0"/>
    <x v="0"/>
    <s v="Rice, Master. Eugene"/>
    <x v="0"/>
    <n v="2"/>
    <x v="3"/>
    <n v="1"/>
    <n v="382652"/>
    <n v="29.125"/>
    <m/>
    <s v="Q"/>
  </r>
  <r>
    <n v="18"/>
    <x v="1"/>
    <x v="2"/>
    <s v="Williams, Mr. Charles Eugene"/>
    <x v="0"/>
    <m/>
    <x v="1"/>
    <n v="0"/>
    <n v="244373"/>
    <n v="13"/>
    <m/>
    <s v="S"/>
  </r>
  <r>
    <n v="19"/>
    <x v="0"/>
    <x v="0"/>
    <s v="Vander Planke, Mrs. Julius (Emelia Maria Vandemoortele)"/>
    <x v="1"/>
    <n v="31"/>
    <x v="0"/>
    <n v="0"/>
    <n v="345763"/>
    <n v="18"/>
    <m/>
    <s v="S"/>
  </r>
  <r>
    <n v="20"/>
    <x v="1"/>
    <x v="0"/>
    <s v="Masselmani, Mrs. Fatima"/>
    <x v="1"/>
    <m/>
    <x v="1"/>
    <n v="0"/>
    <n v="2649"/>
    <n v="7.2249999999999996"/>
    <m/>
    <s v="C"/>
  </r>
  <r>
    <n v="21"/>
    <x v="0"/>
    <x v="2"/>
    <s v="Fynney, Mr. Joseph J"/>
    <x v="0"/>
    <n v="35"/>
    <x v="1"/>
    <n v="0"/>
    <n v="239865"/>
    <n v="26"/>
    <m/>
    <s v="S"/>
  </r>
  <r>
    <n v="22"/>
    <x v="1"/>
    <x v="2"/>
    <s v="Beesley, Mr. Lawrence"/>
    <x v="0"/>
    <n v="34"/>
    <x v="1"/>
    <n v="0"/>
    <n v="248698"/>
    <n v="13"/>
    <s v="D56"/>
    <s v="S"/>
  </r>
  <r>
    <n v="23"/>
    <x v="1"/>
    <x v="0"/>
    <s v="McGowan, Miss. Anna &quot;Annie&quot;"/>
    <x v="1"/>
    <n v="15"/>
    <x v="1"/>
    <n v="0"/>
    <n v="330923"/>
    <n v="8.0291999999999994"/>
    <m/>
    <s v="Q"/>
  </r>
  <r>
    <n v="24"/>
    <x v="1"/>
    <x v="1"/>
    <s v="Sloper, Mr. William Thompson"/>
    <x v="0"/>
    <n v="28"/>
    <x v="1"/>
    <n v="0"/>
    <n v="113788"/>
    <n v="35.5"/>
    <s v="A6"/>
    <s v="S"/>
  </r>
  <r>
    <n v="25"/>
    <x v="0"/>
    <x v="0"/>
    <s v="Palsson, Miss. Torborg Danira"/>
    <x v="1"/>
    <n v="8"/>
    <x v="2"/>
    <n v="1"/>
    <n v="349909"/>
    <n v="21.074999999999999"/>
    <m/>
    <s v="S"/>
  </r>
  <r>
    <n v="26"/>
    <x v="1"/>
    <x v="0"/>
    <s v="Asplund, Mrs. Carl Oscar (Selma Augusta Emilia Johansson)"/>
    <x v="1"/>
    <n v="38"/>
    <x v="0"/>
    <n v="5"/>
    <n v="347077"/>
    <n v="31.387499999999999"/>
    <m/>
    <s v="S"/>
  </r>
  <r>
    <n v="27"/>
    <x v="0"/>
    <x v="0"/>
    <s v="Emir, Mr. Farred Chehab"/>
    <x v="0"/>
    <m/>
    <x v="1"/>
    <n v="0"/>
    <n v="2631"/>
    <n v="7.2249999999999996"/>
    <m/>
    <s v="C"/>
  </r>
  <r>
    <n v="28"/>
    <x v="0"/>
    <x v="1"/>
    <s v="Fortune, Mr. Charles Alexander"/>
    <x v="0"/>
    <n v="19"/>
    <x v="2"/>
    <n v="2"/>
    <n v="19950"/>
    <n v="263"/>
    <s v="C23 C25 C27"/>
    <s v="S"/>
  </r>
  <r>
    <n v="29"/>
    <x v="1"/>
    <x v="0"/>
    <s v="O'Dwyer, Miss. Ellen &quot;Nellie&quot;"/>
    <x v="1"/>
    <m/>
    <x v="1"/>
    <n v="0"/>
    <n v="330959"/>
    <n v="7.8792"/>
    <m/>
    <s v="Q"/>
  </r>
  <r>
    <n v="30"/>
    <x v="0"/>
    <x v="0"/>
    <s v="Todoroff, Mr. Lalio"/>
    <x v="0"/>
    <m/>
    <x v="1"/>
    <n v="0"/>
    <n v="349216"/>
    <n v="7.8958000000000004"/>
    <m/>
    <s v="S"/>
  </r>
  <r>
    <n v="31"/>
    <x v="0"/>
    <x v="1"/>
    <s v="Uruchurtu, Don. Manuel E"/>
    <x v="0"/>
    <n v="40"/>
    <x v="1"/>
    <n v="0"/>
    <s v="PC 17601"/>
    <n v="27.720800000000001"/>
    <m/>
    <s v="C"/>
  </r>
  <r>
    <n v="32"/>
    <x v="1"/>
    <x v="1"/>
    <s v="Spencer, Mrs. William Augustus (Marie Eugenie)"/>
    <x v="1"/>
    <m/>
    <x v="0"/>
    <n v="0"/>
    <s v="PC 17569"/>
    <n v="146.52080000000001"/>
    <s v="B78"/>
    <s v="C"/>
  </r>
  <r>
    <n v="33"/>
    <x v="1"/>
    <x v="0"/>
    <s v="Glynn, Miss. Mary Agatha"/>
    <x v="1"/>
    <m/>
    <x v="1"/>
    <n v="0"/>
    <n v="335677"/>
    <n v="7.75"/>
    <m/>
    <s v="Q"/>
  </r>
  <r>
    <n v="34"/>
    <x v="0"/>
    <x v="2"/>
    <s v="Wheadon, Mr. Edward H"/>
    <x v="0"/>
    <n v="66"/>
    <x v="1"/>
    <n v="0"/>
    <s v="C.A. 24579"/>
    <n v="10.5"/>
    <m/>
    <s v="S"/>
  </r>
  <r>
    <n v="35"/>
    <x v="0"/>
    <x v="1"/>
    <s v="Meyer, Mr. Edgar Joseph"/>
    <x v="0"/>
    <n v="28"/>
    <x v="0"/>
    <n v="0"/>
    <s v="PC 17604"/>
    <n v="82.1708"/>
    <m/>
    <s v="C"/>
  </r>
  <r>
    <n v="36"/>
    <x v="0"/>
    <x v="1"/>
    <s v="Holverson, Mr. Alexander Oskar"/>
    <x v="0"/>
    <n v="42"/>
    <x v="0"/>
    <n v="0"/>
    <n v="113789"/>
    <n v="52"/>
    <m/>
    <s v="S"/>
  </r>
  <r>
    <n v="37"/>
    <x v="1"/>
    <x v="0"/>
    <s v="Mamee, Mr. Hanna"/>
    <x v="0"/>
    <m/>
    <x v="1"/>
    <n v="0"/>
    <n v="2677"/>
    <n v="7.2291999999999996"/>
    <m/>
    <s v="C"/>
  </r>
  <r>
    <n v="38"/>
    <x v="0"/>
    <x v="0"/>
    <s v="Cann, Mr. Ernest Charles"/>
    <x v="0"/>
    <n v="21"/>
    <x v="1"/>
    <n v="0"/>
    <s v="A./5. 2152"/>
    <n v="8.0500000000000007"/>
    <m/>
    <s v="S"/>
  </r>
  <r>
    <n v="39"/>
    <x v="0"/>
    <x v="0"/>
    <s v="Vander Planke, Miss. Augusta Maria"/>
    <x v="1"/>
    <n v="18"/>
    <x v="4"/>
    <n v="0"/>
    <n v="345764"/>
    <n v="18"/>
    <m/>
    <s v="S"/>
  </r>
  <r>
    <n v="40"/>
    <x v="1"/>
    <x v="0"/>
    <s v="Nicola-Yarred, Miss. Jamila"/>
    <x v="1"/>
    <n v="14"/>
    <x v="0"/>
    <n v="0"/>
    <n v="2651"/>
    <n v="11.2417"/>
    <m/>
    <s v="C"/>
  </r>
  <r>
    <n v="41"/>
    <x v="0"/>
    <x v="0"/>
    <s v="Ahlin, Mrs. Johan (Johanna Persdotter Larsson)"/>
    <x v="1"/>
    <n v="40"/>
    <x v="0"/>
    <n v="0"/>
    <n v="7546"/>
    <n v="9.4749999999999996"/>
    <m/>
    <s v="S"/>
  </r>
  <r>
    <n v="42"/>
    <x v="0"/>
    <x v="2"/>
    <s v="Turpin, Mrs. William John Robert (Dorothy Ann Wonnacott)"/>
    <x v="1"/>
    <n v="27"/>
    <x v="0"/>
    <n v="0"/>
    <n v="11668"/>
    <n v="21"/>
    <m/>
    <s v="S"/>
  </r>
  <r>
    <n v="43"/>
    <x v="0"/>
    <x v="0"/>
    <s v="Kraeff, Mr. Theodor"/>
    <x v="0"/>
    <m/>
    <x v="1"/>
    <n v="0"/>
    <n v="349253"/>
    <n v="7.8958000000000004"/>
    <m/>
    <s v="C"/>
  </r>
  <r>
    <n v="44"/>
    <x v="1"/>
    <x v="2"/>
    <s v="Laroche, Miss. Simonne Marie Anne Andree"/>
    <x v="1"/>
    <n v="3"/>
    <x v="0"/>
    <n v="2"/>
    <s v="SC/Paris 2123"/>
    <n v="41.5792"/>
    <m/>
    <s v="C"/>
  </r>
  <r>
    <n v="45"/>
    <x v="1"/>
    <x v="0"/>
    <s v="Devaney, Miss. Margaret Delia"/>
    <x v="1"/>
    <n v="19"/>
    <x v="1"/>
    <n v="0"/>
    <n v="330958"/>
    <n v="7.8792"/>
    <m/>
    <s v="Q"/>
  </r>
  <r>
    <n v="46"/>
    <x v="0"/>
    <x v="0"/>
    <s v="Rogers, Mr. William John"/>
    <x v="0"/>
    <m/>
    <x v="1"/>
    <n v="0"/>
    <s v="S.C./A.4. 23567"/>
    <n v="8.0500000000000007"/>
    <m/>
    <s v="S"/>
  </r>
  <r>
    <n v="47"/>
    <x v="0"/>
    <x v="0"/>
    <s v="Lennon, Mr. Denis"/>
    <x v="0"/>
    <m/>
    <x v="0"/>
    <n v="0"/>
    <n v="370371"/>
    <n v="15.5"/>
    <m/>
    <s v="Q"/>
  </r>
  <r>
    <n v="48"/>
    <x v="1"/>
    <x v="0"/>
    <s v="O'Driscoll, Miss. Bridget"/>
    <x v="1"/>
    <m/>
    <x v="1"/>
    <n v="0"/>
    <n v="14311"/>
    <n v="7.75"/>
    <m/>
    <s v="Q"/>
  </r>
  <r>
    <n v="49"/>
    <x v="0"/>
    <x v="0"/>
    <s v="Samaan, Mr. Youssef"/>
    <x v="0"/>
    <m/>
    <x v="4"/>
    <n v="0"/>
    <n v="2662"/>
    <n v="21.679200000000002"/>
    <m/>
    <s v="C"/>
  </r>
  <r>
    <n v="50"/>
    <x v="0"/>
    <x v="0"/>
    <s v="Arnold-Franchi, Mrs. Josef (Josefine Franchi)"/>
    <x v="1"/>
    <n v="18"/>
    <x v="0"/>
    <n v="0"/>
    <n v="349237"/>
    <n v="17.8"/>
    <m/>
    <s v="S"/>
  </r>
  <r>
    <n v="51"/>
    <x v="0"/>
    <x v="0"/>
    <s v="Panula, Master. Juha Niilo"/>
    <x v="0"/>
    <n v="7"/>
    <x v="3"/>
    <n v="1"/>
    <n v="3101295"/>
    <n v="39.6875"/>
    <m/>
    <s v="S"/>
  </r>
  <r>
    <n v="52"/>
    <x v="0"/>
    <x v="0"/>
    <s v="Nosworthy, Mr. Richard Cater"/>
    <x v="0"/>
    <n v="21"/>
    <x v="1"/>
    <n v="0"/>
    <s v="A/4. 39886"/>
    <n v="7.8"/>
    <m/>
    <s v="S"/>
  </r>
  <r>
    <n v="53"/>
    <x v="1"/>
    <x v="1"/>
    <s v="Harper, Mrs. Henry Sleeper (Myna Haxtun)"/>
    <x v="1"/>
    <n v="49"/>
    <x v="0"/>
    <n v="0"/>
    <s v="PC 17572"/>
    <n v="76.729200000000006"/>
    <s v="D33"/>
    <s v="C"/>
  </r>
  <r>
    <n v="54"/>
    <x v="1"/>
    <x v="2"/>
    <s v="Faunthorpe, Mrs. Lizzie (Elizabeth Anne Wilkinson)"/>
    <x v="1"/>
    <n v="29"/>
    <x v="0"/>
    <n v="0"/>
    <n v="2926"/>
    <n v="26"/>
    <m/>
    <s v="S"/>
  </r>
  <r>
    <n v="55"/>
    <x v="0"/>
    <x v="1"/>
    <s v="Ostby, Mr. Engelhart Cornelius"/>
    <x v="0"/>
    <n v="65"/>
    <x v="1"/>
    <n v="1"/>
    <n v="113509"/>
    <n v="61.979199999999999"/>
    <s v="B30"/>
    <s v="C"/>
  </r>
  <r>
    <n v="56"/>
    <x v="1"/>
    <x v="1"/>
    <s v="Woolner, Mr. Hugh"/>
    <x v="0"/>
    <m/>
    <x v="1"/>
    <n v="0"/>
    <n v="19947"/>
    <n v="35.5"/>
    <s v="C52"/>
    <s v="S"/>
  </r>
  <r>
    <n v="57"/>
    <x v="1"/>
    <x v="2"/>
    <s v="Rugg, Miss. Emily"/>
    <x v="1"/>
    <n v="21"/>
    <x v="1"/>
    <n v="0"/>
    <s v="C.A. 31026"/>
    <n v="10.5"/>
    <m/>
    <s v="S"/>
  </r>
  <r>
    <n v="58"/>
    <x v="0"/>
    <x v="0"/>
    <s v="Novel, Mr. Mansouer"/>
    <x v="0"/>
    <n v="28.5"/>
    <x v="1"/>
    <n v="0"/>
    <n v="2697"/>
    <n v="7.2291999999999996"/>
    <m/>
    <s v="C"/>
  </r>
  <r>
    <n v="59"/>
    <x v="1"/>
    <x v="2"/>
    <s v="West, Miss. Constance Mirium"/>
    <x v="1"/>
    <n v="5"/>
    <x v="0"/>
    <n v="2"/>
    <s v="C.A. 34651"/>
    <n v="27.75"/>
    <m/>
    <s v="S"/>
  </r>
  <r>
    <n v="60"/>
    <x v="0"/>
    <x v="0"/>
    <s v="Goodwin, Master. William Frederick"/>
    <x v="0"/>
    <n v="11"/>
    <x v="5"/>
    <n v="2"/>
    <s v="CA 2144"/>
    <n v="46.9"/>
    <m/>
    <s v="S"/>
  </r>
  <r>
    <n v="61"/>
    <x v="0"/>
    <x v="0"/>
    <s v="Sirayanian, Mr. Orsen"/>
    <x v="0"/>
    <n v="22"/>
    <x v="1"/>
    <n v="0"/>
    <n v="2669"/>
    <n v="7.2291999999999996"/>
    <m/>
    <s v="C"/>
  </r>
  <r>
    <n v="62"/>
    <x v="1"/>
    <x v="1"/>
    <s v="Icard, Miss. Amelie"/>
    <x v="1"/>
    <n v="38"/>
    <x v="1"/>
    <n v="0"/>
    <n v="113572"/>
    <n v="80"/>
    <s v="B28"/>
    <m/>
  </r>
  <r>
    <n v="63"/>
    <x v="0"/>
    <x v="1"/>
    <s v="Harris, Mr. Henry Birkhardt"/>
    <x v="0"/>
    <n v="45"/>
    <x v="0"/>
    <n v="0"/>
    <n v="36973"/>
    <n v="83.474999999999994"/>
    <s v="C83"/>
    <s v="S"/>
  </r>
  <r>
    <n v="64"/>
    <x v="0"/>
    <x v="0"/>
    <s v="Skoog, Master. Harald"/>
    <x v="0"/>
    <n v="4"/>
    <x v="2"/>
    <n v="2"/>
    <n v="347088"/>
    <n v="27.9"/>
    <m/>
    <s v="S"/>
  </r>
  <r>
    <n v="65"/>
    <x v="0"/>
    <x v="1"/>
    <s v="Stewart, Mr. Albert A"/>
    <x v="0"/>
    <m/>
    <x v="1"/>
    <n v="0"/>
    <s v="PC 17605"/>
    <n v="27.720800000000001"/>
    <m/>
    <s v="C"/>
  </r>
  <r>
    <n v="66"/>
    <x v="1"/>
    <x v="0"/>
    <s v="Moubarek, Master. Gerios"/>
    <x v="0"/>
    <m/>
    <x v="0"/>
    <n v="1"/>
    <n v="2661"/>
    <n v="15.245799999999999"/>
    <m/>
    <s v="C"/>
  </r>
  <r>
    <n v="67"/>
    <x v="1"/>
    <x v="2"/>
    <s v="Nye, Mrs. (Elizabeth Ramell)"/>
    <x v="1"/>
    <n v="29"/>
    <x v="1"/>
    <n v="0"/>
    <s v="C.A. 29395"/>
    <n v="10.5"/>
    <s v="F33"/>
    <s v="S"/>
  </r>
  <r>
    <n v="68"/>
    <x v="0"/>
    <x v="0"/>
    <s v="Crease, Mr. Ernest James"/>
    <x v="0"/>
    <n v="19"/>
    <x v="1"/>
    <n v="0"/>
    <s v="S.P. 3464"/>
    <n v="8.1583000000000006"/>
    <m/>
    <s v="S"/>
  </r>
  <r>
    <n v="69"/>
    <x v="1"/>
    <x v="0"/>
    <s v="Andersson, Miss. Erna Alexandra"/>
    <x v="1"/>
    <n v="17"/>
    <x v="3"/>
    <n v="2"/>
    <n v="3101281"/>
    <n v="7.9249999999999998"/>
    <m/>
    <s v="S"/>
  </r>
  <r>
    <n v="70"/>
    <x v="0"/>
    <x v="0"/>
    <s v="Kink, Mr. Vincenz"/>
    <x v="0"/>
    <n v="26"/>
    <x v="4"/>
    <n v="0"/>
    <n v="315151"/>
    <n v="8.6624999999999996"/>
    <m/>
    <s v="S"/>
  </r>
  <r>
    <n v="71"/>
    <x v="0"/>
    <x v="2"/>
    <s v="Jenkin, Mr. Stephen Curnow"/>
    <x v="0"/>
    <n v="32"/>
    <x v="1"/>
    <n v="0"/>
    <s v="C.A. 33111"/>
    <n v="10.5"/>
    <m/>
    <s v="S"/>
  </r>
  <r>
    <n v="72"/>
    <x v="0"/>
    <x v="0"/>
    <s v="Goodwin, Miss. Lillian Amy"/>
    <x v="1"/>
    <n v="16"/>
    <x v="5"/>
    <n v="2"/>
    <s v="CA 2144"/>
    <n v="46.9"/>
    <m/>
    <s v="S"/>
  </r>
  <r>
    <n v="73"/>
    <x v="0"/>
    <x v="2"/>
    <s v="Hood, Mr. Ambrose Jr"/>
    <x v="0"/>
    <n v="21"/>
    <x v="1"/>
    <n v="0"/>
    <s v="S.O.C. 14879"/>
    <n v="73.5"/>
    <m/>
    <s v="S"/>
  </r>
  <r>
    <n v="74"/>
    <x v="0"/>
    <x v="0"/>
    <s v="Chronopoulos, Mr. Apostolos"/>
    <x v="0"/>
    <n v="26"/>
    <x v="0"/>
    <n v="0"/>
    <n v="2680"/>
    <n v="14.4542"/>
    <m/>
    <s v="C"/>
  </r>
  <r>
    <n v="75"/>
    <x v="1"/>
    <x v="0"/>
    <s v="Bing, Mr. Lee"/>
    <x v="0"/>
    <n v="32"/>
    <x v="1"/>
    <n v="0"/>
    <n v="1601"/>
    <n v="56.495800000000003"/>
    <m/>
    <s v="S"/>
  </r>
  <r>
    <n v="76"/>
    <x v="0"/>
    <x v="0"/>
    <s v="Moen, Mr. Sigurd Hansen"/>
    <x v="0"/>
    <n v="25"/>
    <x v="1"/>
    <n v="0"/>
    <n v="348123"/>
    <n v="7.65"/>
    <s v="F G73"/>
    <s v="S"/>
  </r>
  <r>
    <n v="77"/>
    <x v="0"/>
    <x v="0"/>
    <s v="Staneff, Mr. Ivan"/>
    <x v="0"/>
    <m/>
    <x v="1"/>
    <n v="0"/>
    <n v="349208"/>
    <n v="7.8958000000000004"/>
    <m/>
    <s v="S"/>
  </r>
  <r>
    <n v="78"/>
    <x v="0"/>
    <x v="0"/>
    <s v="Moutal, Mr. Rahamin Haim"/>
    <x v="0"/>
    <m/>
    <x v="1"/>
    <n v="0"/>
    <n v="374746"/>
    <n v="8.0500000000000007"/>
    <m/>
    <s v="S"/>
  </r>
  <r>
    <n v="79"/>
    <x v="1"/>
    <x v="2"/>
    <s v="Caldwell, Master. Alden Gates"/>
    <x v="0"/>
    <n v="0.83"/>
    <x v="1"/>
    <n v="2"/>
    <n v="248738"/>
    <n v="29"/>
    <m/>
    <s v="S"/>
  </r>
  <r>
    <n v="80"/>
    <x v="1"/>
    <x v="0"/>
    <s v="Dowdell, Miss. Elizabeth"/>
    <x v="1"/>
    <n v="30"/>
    <x v="1"/>
    <n v="0"/>
    <n v="364516"/>
    <n v="12.475"/>
    <m/>
    <s v="S"/>
  </r>
  <r>
    <n v="81"/>
    <x v="0"/>
    <x v="0"/>
    <s v="Waelens, Mr. Achille"/>
    <x v="0"/>
    <n v="22"/>
    <x v="1"/>
    <n v="0"/>
    <n v="345767"/>
    <n v="9"/>
    <m/>
    <s v="S"/>
  </r>
  <r>
    <n v="82"/>
    <x v="1"/>
    <x v="0"/>
    <s v="Sheerlinck, Mr. Jan Baptist"/>
    <x v="0"/>
    <n v="29"/>
    <x v="1"/>
    <n v="0"/>
    <n v="345779"/>
    <n v="9.5"/>
    <m/>
    <s v="S"/>
  </r>
  <r>
    <n v="83"/>
    <x v="1"/>
    <x v="0"/>
    <s v="McDermott, Miss. Brigdet Delia"/>
    <x v="1"/>
    <m/>
    <x v="1"/>
    <n v="0"/>
    <n v="330932"/>
    <n v="7.7874999999999996"/>
    <m/>
    <s v="Q"/>
  </r>
  <r>
    <n v="84"/>
    <x v="0"/>
    <x v="1"/>
    <s v="Carrau, Mr. Francisco M"/>
    <x v="0"/>
    <n v="28"/>
    <x v="1"/>
    <n v="0"/>
    <n v="113059"/>
    <n v="47.1"/>
    <m/>
    <s v="S"/>
  </r>
  <r>
    <n v="85"/>
    <x v="1"/>
    <x v="2"/>
    <s v="Ilett, Miss. Bertha"/>
    <x v="1"/>
    <n v="17"/>
    <x v="1"/>
    <n v="0"/>
    <s v="SO/C 14885"/>
    <n v="10.5"/>
    <m/>
    <s v="S"/>
  </r>
  <r>
    <n v="86"/>
    <x v="1"/>
    <x v="0"/>
    <s v="Backstrom, Mrs. Karl Alfred (Maria Mathilda Gustafsson)"/>
    <x v="1"/>
    <n v="33"/>
    <x v="2"/>
    <n v="0"/>
    <n v="3101278"/>
    <n v="15.85"/>
    <m/>
    <s v="S"/>
  </r>
  <r>
    <n v="87"/>
    <x v="0"/>
    <x v="0"/>
    <s v="Ford, Mr. William Neal"/>
    <x v="0"/>
    <n v="16"/>
    <x v="0"/>
    <n v="3"/>
    <s v="W./C. 6608"/>
    <n v="34.375"/>
    <m/>
    <s v="S"/>
  </r>
  <r>
    <n v="88"/>
    <x v="0"/>
    <x v="0"/>
    <s v="Slocovski, Mr. Selman Francis"/>
    <x v="0"/>
    <m/>
    <x v="1"/>
    <n v="0"/>
    <s v="SOTON/OQ 392086"/>
    <n v="8.0500000000000007"/>
    <m/>
    <s v="S"/>
  </r>
  <r>
    <n v="89"/>
    <x v="1"/>
    <x v="1"/>
    <s v="Fortune, Miss. Mabel Helen"/>
    <x v="1"/>
    <n v="23"/>
    <x v="2"/>
    <n v="2"/>
    <n v="19950"/>
    <n v="263"/>
    <s v="C23 C25 C27"/>
    <s v="S"/>
  </r>
  <r>
    <n v="90"/>
    <x v="0"/>
    <x v="0"/>
    <s v="Celotti, Mr. Francesco"/>
    <x v="0"/>
    <n v="24"/>
    <x v="1"/>
    <n v="0"/>
    <n v="343275"/>
    <n v="8.0500000000000007"/>
    <m/>
    <s v="S"/>
  </r>
  <r>
    <n v="91"/>
    <x v="0"/>
    <x v="0"/>
    <s v="Christmann, Mr. Emil"/>
    <x v="0"/>
    <n v="29"/>
    <x v="1"/>
    <n v="0"/>
    <n v="343276"/>
    <n v="8.0500000000000007"/>
    <m/>
    <s v="S"/>
  </r>
  <r>
    <n v="92"/>
    <x v="0"/>
    <x v="0"/>
    <s v="Andreasson, Mr. Paul Edvin"/>
    <x v="0"/>
    <n v="20"/>
    <x v="1"/>
    <n v="0"/>
    <n v="347466"/>
    <n v="7.8541999999999996"/>
    <m/>
    <s v="S"/>
  </r>
  <r>
    <n v="93"/>
    <x v="0"/>
    <x v="1"/>
    <s v="Chaffee, Mr. Herbert Fuller"/>
    <x v="0"/>
    <n v="46"/>
    <x v="0"/>
    <n v="0"/>
    <s v="W.E.P. 5734"/>
    <n v="61.174999999999997"/>
    <s v="E31"/>
    <s v="S"/>
  </r>
  <r>
    <n v="94"/>
    <x v="0"/>
    <x v="0"/>
    <s v="Dean, Mr. Bertram Frank"/>
    <x v="0"/>
    <n v="26"/>
    <x v="0"/>
    <n v="2"/>
    <s v="C.A. 2315"/>
    <n v="20.574999999999999"/>
    <m/>
    <s v="S"/>
  </r>
  <r>
    <n v="95"/>
    <x v="0"/>
    <x v="0"/>
    <s v="Coxon, Mr. Daniel"/>
    <x v="0"/>
    <n v="59"/>
    <x v="1"/>
    <n v="0"/>
    <n v="364500"/>
    <n v="7.25"/>
    <m/>
    <s v="S"/>
  </r>
  <r>
    <n v="96"/>
    <x v="0"/>
    <x v="0"/>
    <s v="Shorney, Mr. Charles Joseph"/>
    <x v="0"/>
    <m/>
    <x v="1"/>
    <n v="0"/>
    <n v="374910"/>
    <n v="8.0500000000000007"/>
    <m/>
    <s v="S"/>
  </r>
  <r>
    <n v="97"/>
    <x v="0"/>
    <x v="1"/>
    <s v="Goldschmidt, Mr. George B"/>
    <x v="0"/>
    <n v="71"/>
    <x v="1"/>
    <n v="0"/>
    <s v="PC 17754"/>
    <n v="34.654200000000003"/>
    <s v="A5"/>
    <s v="C"/>
  </r>
  <r>
    <n v="98"/>
    <x v="1"/>
    <x v="1"/>
    <s v="Greenfield, Mr. William Bertram"/>
    <x v="0"/>
    <n v="23"/>
    <x v="1"/>
    <n v="1"/>
    <s v="PC 17759"/>
    <n v="63.3583"/>
    <s v="D10 D12"/>
    <s v="C"/>
  </r>
  <r>
    <n v="99"/>
    <x v="1"/>
    <x v="2"/>
    <s v="Doling, Mrs. John T (Ada Julia Bone)"/>
    <x v="1"/>
    <n v="34"/>
    <x v="1"/>
    <n v="1"/>
    <n v="231919"/>
    <n v="23"/>
    <m/>
    <s v="S"/>
  </r>
  <r>
    <n v="100"/>
    <x v="0"/>
    <x v="2"/>
    <s v="Kantor, Mr. Sinai"/>
    <x v="0"/>
    <n v="34"/>
    <x v="0"/>
    <n v="0"/>
    <n v="244367"/>
    <n v="26"/>
    <m/>
    <s v="S"/>
  </r>
  <r>
    <n v="101"/>
    <x v="0"/>
    <x v="0"/>
    <s v="Petranec, Miss. Matilda"/>
    <x v="1"/>
    <n v="28"/>
    <x v="1"/>
    <n v="0"/>
    <n v="349245"/>
    <n v="7.8958000000000004"/>
    <m/>
    <s v="S"/>
  </r>
  <r>
    <n v="102"/>
    <x v="0"/>
    <x v="0"/>
    <s v="Petroff, Mr. Pastcho (&quot;Pentcho&quot;)"/>
    <x v="0"/>
    <m/>
    <x v="1"/>
    <n v="0"/>
    <n v="349215"/>
    <n v="7.8958000000000004"/>
    <m/>
    <s v="S"/>
  </r>
  <r>
    <n v="103"/>
    <x v="0"/>
    <x v="1"/>
    <s v="White, Mr. Richard Frasar"/>
    <x v="0"/>
    <n v="21"/>
    <x v="1"/>
    <n v="1"/>
    <n v="35281"/>
    <n v="77.287499999999994"/>
    <s v="D26"/>
    <s v="S"/>
  </r>
  <r>
    <n v="104"/>
    <x v="0"/>
    <x v="0"/>
    <s v="Johansson, Mr. Gustaf Joel"/>
    <x v="0"/>
    <n v="33"/>
    <x v="1"/>
    <n v="0"/>
    <n v="7540"/>
    <n v="8.6541999999999994"/>
    <m/>
    <s v="S"/>
  </r>
  <r>
    <n v="105"/>
    <x v="0"/>
    <x v="0"/>
    <s v="Gustafsson, Mr. Anders Vilhelm"/>
    <x v="0"/>
    <n v="37"/>
    <x v="4"/>
    <n v="0"/>
    <n v="3101276"/>
    <n v="7.9249999999999998"/>
    <m/>
    <s v="S"/>
  </r>
  <r>
    <n v="106"/>
    <x v="0"/>
    <x v="0"/>
    <s v="Mionoff, Mr. Stoytcho"/>
    <x v="0"/>
    <n v="28"/>
    <x v="1"/>
    <n v="0"/>
    <n v="349207"/>
    <n v="7.8958000000000004"/>
    <m/>
    <s v="S"/>
  </r>
  <r>
    <n v="107"/>
    <x v="1"/>
    <x v="0"/>
    <s v="Salkjelsvik, Miss. Anna Kristine"/>
    <x v="1"/>
    <n v="21"/>
    <x v="1"/>
    <n v="0"/>
    <n v="343120"/>
    <n v="7.65"/>
    <m/>
    <s v="S"/>
  </r>
  <r>
    <n v="108"/>
    <x v="1"/>
    <x v="0"/>
    <s v="Moss, Mr. Albert Johan"/>
    <x v="0"/>
    <m/>
    <x v="1"/>
    <n v="0"/>
    <n v="312991"/>
    <n v="7.7750000000000004"/>
    <m/>
    <s v="S"/>
  </r>
  <r>
    <n v="109"/>
    <x v="0"/>
    <x v="0"/>
    <s v="Rekic, Mr. Tido"/>
    <x v="0"/>
    <n v="38"/>
    <x v="1"/>
    <n v="0"/>
    <n v="349249"/>
    <n v="7.8958000000000004"/>
    <m/>
    <s v="S"/>
  </r>
  <r>
    <n v="110"/>
    <x v="1"/>
    <x v="0"/>
    <s v="Moran, Miss. Bertha"/>
    <x v="1"/>
    <m/>
    <x v="0"/>
    <n v="0"/>
    <n v="371110"/>
    <n v="24.15"/>
    <m/>
    <s v="Q"/>
  </r>
  <r>
    <n v="111"/>
    <x v="0"/>
    <x v="1"/>
    <s v="Porter, Mr. Walter Chamberlain"/>
    <x v="0"/>
    <n v="47"/>
    <x v="1"/>
    <n v="0"/>
    <n v="110465"/>
    <n v="52"/>
    <s v="C110"/>
    <s v="S"/>
  </r>
  <r>
    <n v="112"/>
    <x v="0"/>
    <x v="0"/>
    <s v="Zabour, Miss. Hileni"/>
    <x v="1"/>
    <n v="14.5"/>
    <x v="0"/>
    <n v="0"/>
    <n v="2665"/>
    <n v="14.4542"/>
    <m/>
    <s v="C"/>
  </r>
  <r>
    <n v="113"/>
    <x v="0"/>
    <x v="0"/>
    <s v="Barton, Mr. David John"/>
    <x v="0"/>
    <n v="22"/>
    <x v="1"/>
    <n v="0"/>
    <n v="324669"/>
    <n v="8.0500000000000007"/>
    <m/>
    <s v="S"/>
  </r>
  <r>
    <n v="114"/>
    <x v="0"/>
    <x v="0"/>
    <s v="Jussila, Miss. Katriina"/>
    <x v="1"/>
    <n v="20"/>
    <x v="0"/>
    <n v="0"/>
    <n v="4136"/>
    <n v="9.8249999999999993"/>
    <m/>
    <s v="S"/>
  </r>
  <r>
    <n v="115"/>
    <x v="0"/>
    <x v="0"/>
    <s v="Attalah, Miss. Malake"/>
    <x v="1"/>
    <n v="17"/>
    <x v="1"/>
    <n v="0"/>
    <n v="2627"/>
    <n v="14.458299999999999"/>
    <m/>
    <s v="C"/>
  </r>
  <r>
    <n v="116"/>
    <x v="0"/>
    <x v="0"/>
    <s v="Pekoniemi, Mr. Edvard"/>
    <x v="0"/>
    <n v="21"/>
    <x v="1"/>
    <n v="0"/>
    <s v="STON/O 2. 3101294"/>
    <n v="7.9249999999999998"/>
    <m/>
    <s v="S"/>
  </r>
  <r>
    <n v="117"/>
    <x v="0"/>
    <x v="0"/>
    <s v="Connors, Mr. Patrick"/>
    <x v="0"/>
    <n v="70.5"/>
    <x v="1"/>
    <n v="0"/>
    <n v="370369"/>
    <n v="7.75"/>
    <m/>
    <s v="Q"/>
  </r>
  <r>
    <n v="118"/>
    <x v="0"/>
    <x v="2"/>
    <s v="Turpin, Mr. William John Robert"/>
    <x v="0"/>
    <n v="29"/>
    <x v="0"/>
    <n v="0"/>
    <n v="11668"/>
    <n v="21"/>
    <m/>
    <s v="S"/>
  </r>
  <r>
    <n v="119"/>
    <x v="0"/>
    <x v="1"/>
    <s v="Baxter, Mr. Quigg Edmond"/>
    <x v="0"/>
    <n v="24"/>
    <x v="1"/>
    <n v="1"/>
    <s v="PC 17558"/>
    <n v="247.52080000000001"/>
    <s v="B58 B60"/>
    <s v="C"/>
  </r>
  <r>
    <n v="120"/>
    <x v="0"/>
    <x v="0"/>
    <s v="Andersson, Miss. Ellis Anna Maria"/>
    <x v="1"/>
    <n v="2"/>
    <x v="3"/>
    <n v="2"/>
    <n v="347082"/>
    <n v="31.274999999999999"/>
    <m/>
    <s v="S"/>
  </r>
  <r>
    <n v="121"/>
    <x v="0"/>
    <x v="2"/>
    <s v="Hickman, Mr. Stanley George"/>
    <x v="0"/>
    <n v="21"/>
    <x v="4"/>
    <n v="0"/>
    <s v="S.O.C. 14879"/>
    <n v="73.5"/>
    <m/>
    <s v="S"/>
  </r>
  <r>
    <n v="122"/>
    <x v="0"/>
    <x v="0"/>
    <s v="Moore, Mr. Leonard Charles"/>
    <x v="0"/>
    <m/>
    <x v="1"/>
    <n v="0"/>
    <s v="A4. 54510"/>
    <n v="8.0500000000000007"/>
    <m/>
    <s v="S"/>
  </r>
  <r>
    <n v="123"/>
    <x v="0"/>
    <x v="2"/>
    <s v="Nasser, Mr. Nicholas"/>
    <x v="0"/>
    <n v="32.5"/>
    <x v="0"/>
    <n v="0"/>
    <n v="237736"/>
    <n v="30.070799999999998"/>
    <m/>
    <s v="C"/>
  </r>
  <r>
    <n v="124"/>
    <x v="1"/>
    <x v="2"/>
    <s v="Webber, Miss. Susan"/>
    <x v="1"/>
    <n v="32.5"/>
    <x v="1"/>
    <n v="0"/>
    <n v="27267"/>
    <n v="13"/>
    <s v="E101"/>
    <s v="S"/>
  </r>
  <r>
    <n v="125"/>
    <x v="0"/>
    <x v="1"/>
    <s v="White, Mr. Percival Wayland"/>
    <x v="0"/>
    <n v="54"/>
    <x v="1"/>
    <n v="1"/>
    <n v="35281"/>
    <n v="77.287499999999994"/>
    <s v="D26"/>
    <s v="S"/>
  </r>
  <r>
    <n v="126"/>
    <x v="1"/>
    <x v="0"/>
    <s v="Nicola-Yarred, Master. Elias"/>
    <x v="0"/>
    <n v="12"/>
    <x v="0"/>
    <n v="0"/>
    <n v="2651"/>
    <n v="11.2417"/>
    <m/>
    <s v="C"/>
  </r>
  <r>
    <n v="127"/>
    <x v="0"/>
    <x v="0"/>
    <s v="McMahon, Mr. Martin"/>
    <x v="0"/>
    <m/>
    <x v="1"/>
    <n v="0"/>
    <n v="370372"/>
    <n v="7.75"/>
    <m/>
    <s v="Q"/>
  </r>
  <r>
    <n v="128"/>
    <x v="1"/>
    <x v="0"/>
    <s v="Madsen, Mr. Fridtjof Arne"/>
    <x v="0"/>
    <n v="24"/>
    <x v="1"/>
    <n v="0"/>
    <s v="C 17369"/>
    <n v="7.1417000000000002"/>
    <m/>
    <s v="S"/>
  </r>
  <r>
    <n v="129"/>
    <x v="1"/>
    <x v="0"/>
    <s v="Peter, Miss. Anna"/>
    <x v="1"/>
    <m/>
    <x v="0"/>
    <n v="1"/>
    <n v="2668"/>
    <n v="22.3583"/>
    <s v="F E69"/>
    <s v="C"/>
  </r>
  <r>
    <n v="130"/>
    <x v="0"/>
    <x v="0"/>
    <s v="Ekstrom, Mr. Johan"/>
    <x v="0"/>
    <n v="45"/>
    <x v="1"/>
    <n v="0"/>
    <n v="347061"/>
    <n v="6.9749999999999996"/>
    <m/>
    <s v="S"/>
  </r>
  <r>
    <n v="131"/>
    <x v="0"/>
    <x v="0"/>
    <s v="Drazenoic, Mr. Jozef"/>
    <x v="0"/>
    <n v="33"/>
    <x v="1"/>
    <n v="0"/>
    <n v="349241"/>
    <n v="7.8958000000000004"/>
    <m/>
    <s v="C"/>
  </r>
  <r>
    <n v="132"/>
    <x v="0"/>
    <x v="0"/>
    <s v="Coelho, Mr. Domingos Fernandeo"/>
    <x v="0"/>
    <n v="20"/>
    <x v="1"/>
    <n v="0"/>
    <s v="SOTON/O.Q. 3101307"/>
    <n v="7.05"/>
    <m/>
    <s v="S"/>
  </r>
  <r>
    <n v="133"/>
    <x v="0"/>
    <x v="0"/>
    <s v="Robins, Mrs. Alexander A (Grace Charity Laury)"/>
    <x v="1"/>
    <n v="47"/>
    <x v="0"/>
    <n v="0"/>
    <s v="A/5. 3337"/>
    <n v="14.5"/>
    <m/>
    <s v="S"/>
  </r>
  <r>
    <n v="134"/>
    <x v="1"/>
    <x v="2"/>
    <s v="Weisz, Mrs. Leopold (Mathilde Francoise Pede)"/>
    <x v="1"/>
    <n v="29"/>
    <x v="0"/>
    <n v="0"/>
    <n v="228414"/>
    <n v="26"/>
    <m/>
    <s v="S"/>
  </r>
  <r>
    <n v="135"/>
    <x v="0"/>
    <x v="2"/>
    <s v="Sobey, Mr. Samuel James Hayden"/>
    <x v="0"/>
    <n v="25"/>
    <x v="1"/>
    <n v="0"/>
    <s v="C.A. 29178"/>
    <n v="13"/>
    <m/>
    <s v="S"/>
  </r>
  <r>
    <n v="136"/>
    <x v="0"/>
    <x v="2"/>
    <s v="Richard, Mr. Emile"/>
    <x v="0"/>
    <n v="23"/>
    <x v="1"/>
    <n v="0"/>
    <s v="SC/PARIS 2133"/>
    <n v="15.0458"/>
    <m/>
    <s v="C"/>
  </r>
  <r>
    <n v="137"/>
    <x v="1"/>
    <x v="1"/>
    <s v="Newsom, Miss. Helen Monypeny"/>
    <x v="1"/>
    <n v="19"/>
    <x v="1"/>
    <n v="2"/>
    <n v="11752"/>
    <n v="26.283300000000001"/>
    <s v="D47"/>
    <s v="S"/>
  </r>
  <r>
    <n v="138"/>
    <x v="0"/>
    <x v="1"/>
    <s v="Futrelle, Mr. Jacques Heath"/>
    <x v="0"/>
    <n v="37"/>
    <x v="0"/>
    <n v="0"/>
    <n v="113803"/>
    <n v="53.1"/>
    <s v="C123"/>
    <s v="S"/>
  </r>
  <r>
    <n v="139"/>
    <x v="0"/>
    <x v="0"/>
    <s v="Osen, Mr. Olaf Elon"/>
    <x v="0"/>
    <n v="16"/>
    <x v="1"/>
    <n v="0"/>
    <n v="7534"/>
    <n v="9.2166999999999994"/>
    <m/>
    <s v="S"/>
  </r>
  <r>
    <n v="140"/>
    <x v="0"/>
    <x v="1"/>
    <s v="Giglio, Mr. Victor"/>
    <x v="0"/>
    <n v="24"/>
    <x v="1"/>
    <n v="0"/>
    <s v="PC 17593"/>
    <n v="79.2"/>
    <s v="B86"/>
    <s v="C"/>
  </r>
  <r>
    <n v="141"/>
    <x v="0"/>
    <x v="0"/>
    <s v="Boulos, Mrs. Joseph (Sultana)"/>
    <x v="1"/>
    <m/>
    <x v="1"/>
    <n v="2"/>
    <n v="2678"/>
    <n v="15.245799999999999"/>
    <m/>
    <s v="C"/>
  </r>
  <r>
    <n v="142"/>
    <x v="1"/>
    <x v="0"/>
    <s v="Nysten, Miss. Anna Sofia"/>
    <x v="1"/>
    <n v="22"/>
    <x v="1"/>
    <n v="0"/>
    <n v="347081"/>
    <n v="7.75"/>
    <m/>
    <s v="S"/>
  </r>
  <r>
    <n v="143"/>
    <x v="1"/>
    <x v="0"/>
    <s v="Hakkarainen, Mrs. Pekka Pietari (Elin Matilda Dolck)"/>
    <x v="1"/>
    <n v="24"/>
    <x v="0"/>
    <n v="0"/>
    <s v="STON/O2. 3101279"/>
    <n v="15.85"/>
    <m/>
    <s v="S"/>
  </r>
  <r>
    <n v="144"/>
    <x v="0"/>
    <x v="0"/>
    <s v="Burke, Mr. Jeremiah"/>
    <x v="0"/>
    <n v="19"/>
    <x v="1"/>
    <n v="0"/>
    <n v="365222"/>
    <n v="6.75"/>
    <m/>
    <s v="Q"/>
  </r>
  <r>
    <n v="145"/>
    <x v="0"/>
    <x v="2"/>
    <s v="Andrew, Mr. Edgardo Samuel"/>
    <x v="0"/>
    <n v="18"/>
    <x v="1"/>
    <n v="0"/>
    <n v="231945"/>
    <n v="11.5"/>
    <m/>
    <s v="S"/>
  </r>
  <r>
    <n v="146"/>
    <x v="0"/>
    <x v="2"/>
    <s v="Nicholls, Mr. Joseph Charles"/>
    <x v="0"/>
    <n v="19"/>
    <x v="0"/>
    <n v="1"/>
    <s v="C.A. 33112"/>
    <n v="36.75"/>
    <m/>
    <s v="S"/>
  </r>
  <r>
    <n v="147"/>
    <x v="1"/>
    <x v="0"/>
    <s v="Andersson, Mr. August Edvard (&quot;Wennerstrom&quot;)"/>
    <x v="0"/>
    <n v="27"/>
    <x v="1"/>
    <n v="0"/>
    <n v="350043"/>
    <n v="7.7957999999999998"/>
    <m/>
    <s v="S"/>
  </r>
  <r>
    <n v="148"/>
    <x v="0"/>
    <x v="0"/>
    <s v="Ford, Miss. Robina Maggie &quot;Ruby&quot;"/>
    <x v="1"/>
    <n v="9"/>
    <x v="4"/>
    <n v="2"/>
    <s v="W./C. 6608"/>
    <n v="34.375"/>
    <m/>
    <s v="S"/>
  </r>
  <r>
    <n v="149"/>
    <x v="0"/>
    <x v="2"/>
    <s v="Navratil, Mr. Michel (&quot;Louis M Hoffman&quot;)"/>
    <x v="0"/>
    <n v="36.5"/>
    <x v="1"/>
    <n v="2"/>
    <n v="230080"/>
    <n v="26"/>
    <s v="F2"/>
    <s v="S"/>
  </r>
  <r>
    <n v="150"/>
    <x v="0"/>
    <x v="2"/>
    <s v="Byles, Rev. Thomas Roussel Davids"/>
    <x v="0"/>
    <n v="42"/>
    <x v="1"/>
    <n v="0"/>
    <n v="244310"/>
    <n v="13"/>
    <m/>
    <s v="S"/>
  </r>
  <r>
    <n v="151"/>
    <x v="0"/>
    <x v="2"/>
    <s v="Bateman, Rev. Robert James"/>
    <x v="0"/>
    <n v="51"/>
    <x v="1"/>
    <n v="0"/>
    <s v="S.O.P. 1166"/>
    <n v="12.525"/>
    <m/>
    <s v="S"/>
  </r>
  <r>
    <n v="152"/>
    <x v="1"/>
    <x v="1"/>
    <s v="Pears, Mrs. Thomas (Edith Wearne)"/>
    <x v="1"/>
    <n v="22"/>
    <x v="0"/>
    <n v="0"/>
    <n v="113776"/>
    <n v="66.599999999999994"/>
    <s v="C2"/>
    <s v="S"/>
  </r>
  <r>
    <n v="153"/>
    <x v="0"/>
    <x v="0"/>
    <s v="Meo, Mr. Alfonzo"/>
    <x v="0"/>
    <n v="55.5"/>
    <x v="1"/>
    <n v="0"/>
    <s v="A.5. 11206"/>
    <n v="8.0500000000000007"/>
    <m/>
    <s v="S"/>
  </r>
  <r>
    <n v="154"/>
    <x v="0"/>
    <x v="0"/>
    <s v="van Billiard, Mr. Austin Blyler"/>
    <x v="0"/>
    <n v="40.5"/>
    <x v="1"/>
    <n v="2"/>
    <s v="A/5. 851"/>
    <n v="14.5"/>
    <m/>
    <s v="S"/>
  </r>
  <r>
    <n v="155"/>
    <x v="0"/>
    <x v="0"/>
    <s v="Olsen, Mr. Ole Martin"/>
    <x v="0"/>
    <m/>
    <x v="1"/>
    <n v="0"/>
    <s v="Fa 265302"/>
    <n v="7.3125"/>
    <m/>
    <s v="S"/>
  </r>
  <r>
    <n v="156"/>
    <x v="0"/>
    <x v="1"/>
    <s v="Williams, Mr. Charles Duane"/>
    <x v="0"/>
    <n v="51"/>
    <x v="1"/>
    <n v="1"/>
    <s v="PC 17597"/>
    <n v="61.379199999999997"/>
    <m/>
    <s v="C"/>
  </r>
  <r>
    <n v="157"/>
    <x v="1"/>
    <x v="0"/>
    <s v="Gilnagh, Miss. Katherine &quot;Katie&quot;"/>
    <x v="1"/>
    <n v="16"/>
    <x v="1"/>
    <n v="0"/>
    <n v="35851"/>
    <n v="7.7332999999999998"/>
    <m/>
    <s v="Q"/>
  </r>
  <r>
    <n v="158"/>
    <x v="0"/>
    <x v="0"/>
    <s v="Corn, Mr. Harry"/>
    <x v="0"/>
    <n v="30"/>
    <x v="1"/>
    <n v="0"/>
    <s v="SOTON/OQ 392090"/>
    <n v="8.0500000000000007"/>
    <m/>
    <s v="S"/>
  </r>
  <r>
    <n v="159"/>
    <x v="0"/>
    <x v="0"/>
    <s v="Smiljanic, Mr. Mile"/>
    <x v="0"/>
    <m/>
    <x v="1"/>
    <n v="0"/>
    <n v="315037"/>
    <n v="8.6624999999999996"/>
    <m/>
    <s v="S"/>
  </r>
  <r>
    <n v="160"/>
    <x v="0"/>
    <x v="0"/>
    <s v="Sage, Master. Thomas Henry"/>
    <x v="0"/>
    <m/>
    <x v="6"/>
    <n v="2"/>
    <s v="CA. 2343"/>
    <n v="69.55"/>
    <m/>
    <s v="S"/>
  </r>
  <r>
    <n v="161"/>
    <x v="0"/>
    <x v="0"/>
    <s v="Cribb, Mr. John Hatfield"/>
    <x v="0"/>
    <n v="44"/>
    <x v="1"/>
    <n v="1"/>
    <n v="371362"/>
    <n v="16.100000000000001"/>
    <m/>
    <s v="S"/>
  </r>
  <r>
    <n v="162"/>
    <x v="1"/>
    <x v="2"/>
    <s v="Watt, Mrs. James (Elizabeth &quot;Bessie&quot; Inglis Milne)"/>
    <x v="1"/>
    <n v="40"/>
    <x v="1"/>
    <n v="0"/>
    <s v="C.A. 33595"/>
    <n v="15.75"/>
    <m/>
    <s v="S"/>
  </r>
  <r>
    <n v="163"/>
    <x v="0"/>
    <x v="0"/>
    <s v="Bengtsson, Mr. John Viktor"/>
    <x v="0"/>
    <n v="26"/>
    <x v="1"/>
    <n v="0"/>
    <n v="347068"/>
    <n v="7.7750000000000004"/>
    <m/>
    <s v="S"/>
  </r>
  <r>
    <n v="164"/>
    <x v="0"/>
    <x v="0"/>
    <s v="Calic, Mr. Jovo"/>
    <x v="0"/>
    <n v="17"/>
    <x v="1"/>
    <n v="0"/>
    <n v="315093"/>
    <n v="8.6624999999999996"/>
    <m/>
    <s v="S"/>
  </r>
  <r>
    <n v="165"/>
    <x v="0"/>
    <x v="0"/>
    <s v="Panula, Master. Eino Viljami"/>
    <x v="0"/>
    <n v="1"/>
    <x v="3"/>
    <n v="1"/>
    <n v="3101295"/>
    <n v="39.6875"/>
    <m/>
    <s v="S"/>
  </r>
  <r>
    <n v="166"/>
    <x v="1"/>
    <x v="0"/>
    <s v="Goldsmith, Master. Frank John William &quot;Frankie&quot;"/>
    <x v="0"/>
    <n v="9"/>
    <x v="1"/>
    <n v="2"/>
    <n v="363291"/>
    <n v="20.524999999999999"/>
    <m/>
    <s v="S"/>
  </r>
  <r>
    <n v="167"/>
    <x v="1"/>
    <x v="1"/>
    <s v="Chibnall, Mrs. (Edith Martha Bowerman)"/>
    <x v="1"/>
    <m/>
    <x v="1"/>
    <n v="1"/>
    <n v="113505"/>
    <n v="55"/>
    <s v="E33"/>
    <s v="S"/>
  </r>
  <r>
    <n v="168"/>
    <x v="0"/>
    <x v="0"/>
    <s v="Skoog, Mrs. William (Anna Bernhardina Karlsson)"/>
    <x v="1"/>
    <n v="45"/>
    <x v="0"/>
    <n v="4"/>
    <n v="347088"/>
    <n v="27.9"/>
    <m/>
    <s v="S"/>
  </r>
  <r>
    <n v="169"/>
    <x v="0"/>
    <x v="1"/>
    <s v="Baumann, Mr. John D"/>
    <x v="0"/>
    <m/>
    <x v="1"/>
    <n v="0"/>
    <s v="PC 17318"/>
    <n v="25.925000000000001"/>
    <m/>
    <s v="S"/>
  </r>
  <r>
    <n v="170"/>
    <x v="0"/>
    <x v="0"/>
    <s v="Ling, Mr. Lee"/>
    <x v="0"/>
    <n v="28"/>
    <x v="1"/>
    <n v="0"/>
    <n v="1601"/>
    <n v="56.495800000000003"/>
    <m/>
    <s v="S"/>
  </r>
  <r>
    <n v="171"/>
    <x v="0"/>
    <x v="1"/>
    <s v="Van der hoef, Mr. Wyckoff"/>
    <x v="0"/>
    <n v="61"/>
    <x v="1"/>
    <n v="0"/>
    <n v="111240"/>
    <n v="33.5"/>
    <s v="B19"/>
    <s v="S"/>
  </r>
  <r>
    <n v="172"/>
    <x v="0"/>
    <x v="0"/>
    <s v="Rice, Master. Arthur"/>
    <x v="0"/>
    <n v="4"/>
    <x v="3"/>
    <n v="1"/>
    <n v="382652"/>
    <n v="29.125"/>
    <m/>
    <s v="Q"/>
  </r>
  <r>
    <n v="173"/>
    <x v="1"/>
    <x v="0"/>
    <s v="Johnson, Miss. Eleanor Ileen"/>
    <x v="1"/>
    <n v="1"/>
    <x v="0"/>
    <n v="1"/>
    <n v="347742"/>
    <n v="11.1333"/>
    <m/>
    <s v="S"/>
  </r>
  <r>
    <n v="174"/>
    <x v="0"/>
    <x v="0"/>
    <s v="Sivola, Mr. Antti Wilhelm"/>
    <x v="0"/>
    <n v="21"/>
    <x v="1"/>
    <n v="0"/>
    <s v="STON/O 2. 3101280"/>
    <n v="7.9249999999999998"/>
    <m/>
    <s v="S"/>
  </r>
  <r>
    <n v="175"/>
    <x v="0"/>
    <x v="1"/>
    <s v="Smith, Mr. James Clinch"/>
    <x v="0"/>
    <n v="56"/>
    <x v="1"/>
    <n v="0"/>
    <n v="17764"/>
    <n v="30.695799999999998"/>
    <s v="A7"/>
    <s v="C"/>
  </r>
  <r>
    <n v="176"/>
    <x v="0"/>
    <x v="0"/>
    <s v="Klasen, Mr. Klas Albin"/>
    <x v="0"/>
    <n v="18"/>
    <x v="0"/>
    <n v="1"/>
    <n v="350404"/>
    <n v="7.8541999999999996"/>
    <m/>
    <s v="S"/>
  </r>
  <r>
    <n v="177"/>
    <x v="0"/>
    <x v="0"/>
    <s v="Lefebre, Master. Henry Forbes"/>
    <x v="0"/>
    <m/>
    <x v="2"/>
    <n v="1"/>
    <n v="4133"/>
    <n v="25.466699999999999"/>
    <m/>
    <s v="S"/>
  </r>
  <r>
    <n v="178"/>
    <x v="0"/>
    <x v="1"/>
    <s v="Isham, Miss. Ann Elizabeth"/>
    <x v="1"/>
    <n v="50"/>
    <x v="1"/>
    <n v="0"/>
    <s v="PC 17595"/>
    <n v="28.712499999999999"/>
    <s v="C49"/>
    <s v="C"/>
  </r>
  <r>
    <n v="179"/>
    <x v="0"/>
    <x v="2"/>
    <s v="Hale, Mr. Reginald"/>
    <x v="0"/>
    <n v="30"/>
    <x v="1"/>
    <n v="0"/>
    <n v="250653"/>
    <n v="13"/>
    <m/>
    <s v="S"/>
  </r>
  <r>
    <n v="180"/>
    <x v="0"/>
    <x v="0"/>
    <s v="Leonard, Mr. Lionel"/>
    <x v="0"/>
    <n v="36"/>
    <x v="1"/>
    <n v="0"/>
    <s v="LINE"/>
    <n v="0"/>
    <m/>
    <s v="S"/>
  </r>
  <r>
    <n v="181"/>
    <x v="0"/>
    <x v="0"/>
    <s v="Sage, Miss. Constance Gladys"/>
    <x v="1"/>
    <m/>
    <x v="6"/>
    <n v="2"/>
    <s v="CA. 2343"/>
    <n v="69.55"/>
    <m/>
    <s v="S"/>
  </r>
  <r>
    <n v="182"/>
    <x v="0"/>
    <x v="2"/>
    <s v="Pernot, Mr. Rene"/>
    <x v="0"/>
    <m/>
    <x v="1"/>
    <n v="0"/>
    <s v="SC/PARIS 2131"/>
    <n v="15.05"/>
    <m/>
    <s v="C"/>
  </r>
  <r>
    <n v="183"/>
    <x v="0"/>
    <x v="0"/>
    <s v="Asplund, Master. Clarence Gustaf Hugo"/>
    <x v="0"/>
    <n v="9"/>
    <x v="3"/>
    <n v="2"/>
    <n v="347077"/>
    <n v="31.387499999999999"/>
    <m/>
    <s v="S"/>
  </r>
  <r>
    <n v="184"/>
    <x v="1"/>
    <x v="2"/>
    <s v="Becker, Master. Richard F"/>
    <x v="0"/>
    <n v="1"/>
    <x v="4"/>
    <n v="1"/>
    <n v="230136"/>
    <n v="39"/>
    <s v="F4"/>
    <s v="S"/>
  </r>
  <r>
    <n v="185"/>
    <x v="1"/>
    <x v="0"/>
    <s v="Kink-Heilmann, Miss. Luise Gretchen"/>
    <x v="1"/>
    <n v="4"/>
    <x v="1"/>
    <n v="2"/>
    <n v="315153"/>
    <n v="22.024999999999999"/>
    <m/>
    <s v="S"/>
  </r>
  <r>
    <n v="186"/>
    <x v="0"/>
    <x v="1"/>
    <s v="Rood, Mr. Hugh Roscoe"/>
    <x v="0"/>
    <m/>
    <x v="1"/>
    <n v="0"/>
    <n v="113767"/>
    <n v="50"/>
    <s v="A32"/>
    <s v="S"/>
  </r>
  <r>
    <n v="187"/>
    <x v="1"/>
    <x v="0"/>
    <s v="O'Brien, Mrs. Thomas (Johanna &quot;Hannah&quot; Godfrey)"/>
    <x v="1"/>
    <m/>
    <x v="0"/>
    <n v="0"/>
    <n v="370365"/>
    <n v="15.5"/>
    <m/>
    <s v="Q"/>
  </r>
  <r>
    <n v="188"/>
    <x v="1"/>
    <x v="1"/>
    <s v="Romaine, Mr. Charles Hallace (&quot;Mr C Rolmane&quot;)"/>
    <x v="0"/>
    <n v="45"/>
    <x v="1"/>
    <n v="0"/>
    <n v="111428"/>
    <n v="26.55"/>
    <m/>
    <s v="S"/>
  </r>
  <r>
    <n v="189"/>
    <x v="0"/>
    <x v="0"/>
    <s v="Bourke, Mr. John"/>
    <x v="0"/>
    <n v="40"/>
    <x v="0"/>
    <n v="1"/>
    <n v="364849"/>
    <n v="15.5"/>
    <m/>
    <s v="Q"/>
  </r>
  <r>
    <n v="190"/>
    <x v="0"/>
    <x v="0"/>
    <s v="Turcin, Mr. Stjepan"/>
    <x v="0"/>
    <n v="36"/>
    <x v="1"/>
    <n v="0"/>
    <n v="349247"/>
    <n v="7.8958000000000004"/>
    <m/>
    <s v="S"/>
  </r>
  <r>
    <n v="191"/>
    <x v="1"/>
    <x v="2"/>
    <s v="Pinsky, Mrs. (Rosa)"/>
    <x v="1"/>
    <n v="32"/>
    <x v="1"/>
    <n v="0"/>
    <n v="234604"/>
    <n v="13"/>
    <m/>
    <s v="S"/>
  </r>
  <r>
    <n v="192"/>
    <x v="0"/>
    <x v="2"/>
    <s v="Carbines, Mr. William"/>
    <x v="0"/>
    <n v="19"/>
    <x v="1"/>
    <n v="0"/>
    <n v="28424"/>
    <n v="13"/>
    <m/>
    <s v="S"/>
  </r>
  <r>
    <n v="193"/>
    <x v="1"/>
    <x v="0"/>
    <s v="Andersen-Jensen, Miss. Carla Christine Nielsine"/>
    <x v="1"/>
    <n v="19"/>
    <x v="0"/>
    <n v="0"/>
    <n v="350046"/>
    <n v="7.8541999999999996"/>
    <m/>
    <s v="S"/>
  </r>
  <r>
    <n v="194"/>
    <x v="1"/>
    <x v="2"/>
    <s v="Navratil, Master. Michel M"/>
    <x v="0"/>
    <n v="3"/>
    <x v="0"/>
    <n v="1"/>
    <n v="230080"/>
    <n v="26"/>
    <s v="F2"/>
    <s v="S"/>
  </r>
  <r>
    <n v="195"/>
    <x v="1"/>
    <x v="1"/>
    <s v="Brown, Mrs. James Joseph (Margaret Tobin)"/>
    <x v="1"/>
    <n v="44"/>
    <x v="1"/>
    <n v="0"/>
    <s v="PC 17610"/>
    <n v="27.720800000000001"/>
    <s v="B4"/>
    <s v="C"/>
  </r>
  <r>
    <n v="196"/>
    <x v="1"/>
    <x v="1"/>
    <s v="Lurette, Miss. Elise"/>
    <x v="1"/>
    <n v="58"/>
    <x v="1"/>
    <n v="0"/>
    <s v="PC 17569"/>
    <n v="146.52080000000001"/>
    <s v="B80"/>
    <s v="C"/>
  </r>
  <r>
    <n v="197"/>
    <x v="0"/>
    <x v="0"/>
    <s v="Mernagh, Mr. Robert"/>
    <x v="0"/>
    <m/>
    <x v="1"/>
    <n v="0"/>
    <n v="368703"/>
    <n v="7.75"/>
    <m/>
    <s v="Q"/>
  </r>
  <r>
    <n v="198"/>
    <x v="0"/>
    <x v="0"/>
    <s v="Olsen, Mr. Karl Siegwart Andreas"/>
    <x v="0"/>
    <n v="42"/>
    <x v="1"/>
    <n v="1"/>
    <n v="4579"/>
    <n v="8.4041999999999994"/>
    <m/>
    <s v="S"/>
  </r>
  <r>
    <n v="199"/>
    <x v="1"/>
    <x v="0"/>
    <s v="Madigan, Miss. Margaret &quot;Maggie&quot;"/>
    <x v="1"/>
    <m/>
    <x v="1"/>
    <n v="0"/>
    <n v="370370"/>
    <n v="7.75"/>
    <m/>
    <s v="Q"/>
  </r>
  <r>
    <n v="200"/>
    <x v="0"/>
    <x v="2"/>
    <s v="Yrois, Miss. Henriette (&quot;Mrs Harbeck&quot;)"/>
    <x v="1"/>
    <n v="24"/>
    <x v="1"/>
    <n v="0"/>
    <n v="248747"/>
    <n v="13"/>
    <m/>
    <s v="S"/>
  </r>
  <r>
    <n v="201"/>
    <x v="0"/>
    <x v="0"/>
    <s v="Vande Walle, Mr. Nestor Cyriel"/>
    <x v="0"/>
    <n v="28"/>
    <x v="1"/>
    <n v="0"/>
    <n v="345770"/>
    <n v="9.5"/>
    <m/>
    <s v="S"/>
  </r>
  <r>
    <n v="202"/>
    <x v="0"/>
    <x v="0"/>
    <s v="Sage, Mr. Frederick"/>
    <x v="0"/>
    <m/>
    <x v="6"/>
    <n v="2"/>
    <s v="CA. 2343"/>
    <n v="69.55"/>
    <m/>
    <s v="S"/>
  </r>
  <r>
    <n v="203"/>
    <x v="0"/>
    <x v="0"/>
    <s v="Johanson, Mr. Jakob Alfred"/>
    <x v="0"/>
    <n v="34"/>
    <x v="1"/>
    <n v="0"/>
    <n v="3101264"/>
    <n v="6.4958"/>
    <m/>
    <s v="S"/>
  </r>
  <r>
    <n v="204"/>
    <x v="0"/>
    <x v="0"/>
    <s v="Youseff, Mr. Gerious"/>
    <x v="0"/>
    <n v="45.5"/>
    <x v="1"/>
    <n v="0"/>
    <n v="2628"/>
    <n v="7.2249999999999996"/>
    <m/>
    <s v="C"/>
  </r>
  <r>
    <n v="205"/>
    <x v="1"/>
    <x v="0"/>
    <s v="Cohen, Mr. Gurshon &quot;Gus&quot;"/>
    <x v="0"/>
    <n v="18"/>
    <x v="1"/>
    <n v="0"/>
    <s v="A/5 3540"/>
    <n v="8.0500000000000007"/>
    <m/>
    <s v="S"/>
  </r>
  <r>
    <n v="206"/>
    <x v="0"/>
    <x v="0"/>
    <s v="Strom, Miss. Telma Matilda"/>
    <x v="1"/>
    <n v="2"/>
    <x v="1"/>
    <n v="1"/>
    <n v="347054"/>
    <n v="10.4625"/>
    <s v="G6"/>
    <s v="S"/>
  </r>
  <r>
    <n v="207"/>
    <x v="0"/>
    <x v="0"/>
    <s v="Backstrom, Mr. Karl Alfred"/>
    <x v="0"/>
    <n v="32"/>
    <x v="0"/>
    <n v="0"/>
    <n v="3101278"/>
    <n v="15.85"/>
    <m/>
    <s v="S"/>
  </r>
  <r>
    <n v="208"/>
    <x v="1"/>
    <x v="0"/>
    <s v="Albimona, Mr. Nassef Cassem"/>
    <x v="0"/>
    <n v="26"/>
    <x v="1"/>
    <n v="0"/>
    <n v="2699"/>
    <n v="18.787500000000001"/>
    <m/>
    <s v="C"/>
  </r>
  <r>
    <n v="209"/>
    <x v="1"/>
    <x v="0"/>
    <s v="Carr, Miss. Helen &quot;Ellen&quot;"/>
    <x v="1"/>
    <n v="16"/>
    <x v="1"/>
    <n v="0"/>
    <n v="367231"/>
    <n v="7.75"/>
    <m/>
    <s v="Q"/>
  </r>
  <r>
    <n v="210"/>
    <x v="1"/>
    <x v="1"/>
    <s v="Blank, Mr. Henry"/>
    <x v="0"/>
    <n v="40"/>
    <x v="1"/>
    <n v="0"/>
    <n v="112277"/>
    <n v="31"/>
    <s v="A31"/>
    <s v="C"/>
  </r>
  <r>
    <n v="211"/>
    <x v="0"/>
    <x v="0"/>
    <s v="Ali, Mr. Ahmed"/>
    <x v="0"/>
    <n v="24"/>
    <x v="1"/>
    <n v="0"/>
    <s v="SOTON/O.Q. 3101311"/>
    <n v="7.05"/>
    <m/>
    <s v="S"/>
  </r>
  <r>
    <n v="212"/>
    <x v="1"/>
    <x v="2"/>
    <s v="Cameron, Miss. Clear Annie"/>
    <x v="1"/>
    <n v="35"/>
    <x v="1"/>
    <n v="0"/>
    <s v="F.C.C. 13528"/>
    <n v="21"/>
    <m/>
    <s v="S"/>
  </r>
  <r>
    <n v="213"/>
    <x v="0"/>
    <x v="0"/>
    <s v="Perkin, Mr. John Henry"/>
    <x v="0"/>
    <n v="22"/>
    <x v="1"/>
    <n v="0"/>
    <s v="A/5 21174"/>
    <n v="7.25"/>
    <m/>
    <s v="S"/>
  </r>
  <r>
    <n v="214"/>
    <x v="0"/>
    <x v="2"/>
    <s v="Givard, Mr. Hans Kristensen"/>
    <x v="0"/>
    <n v="30"/>
    <x v="1"/>
    <n v="0"/>
    <n v="250646"/>
    <n v="13"/>
    <m/>
    <s v="S"/>
  </r>
  <r>
    <n v="215"/>
    <x v="0"/>
    <x v="0"/>
    <s v="Kiernan, Mr. Philip"/>
    <x v="0"/>
    <m/>
    <x v="0"/>
    <n v="0"/>
    <n v="367229"/>
    <n v="7.75"/>
    <m/>
    <s v="Q"/>
  </r>
  <r>
    <n v="216"/>
    <x v="1"/>
    <x v="1"/>
    <s v="Newell, Miss. Madeleine"/>
    <x v="1"/>
    <n v="31"/>
    <x v="0"/>
    <n v="0"/>
    <n v="35273"/>
    <n v="113.27500000000001"/>
    <s v="D36"/>
    <s v="C"/>
  </r>
  <r>
    <n v="217"/>
    <x v="1"/>
    <x v="0"/>
    <s v="Honkanen, Miss. Eliina"/>
    <x v="1"/>
    <n v="27"/>
    <x v="1"/>
    <n v="0"/>
    <s v="STON/O2. 3101283"/>
    <n v="7.9249999999999998"/>
    <m/>
    <s v="S"/>
  </r>
  <r>
    <n v="218"/>
    <x v="0"/>
    <x v="2"/>
    <s v="Jacobsohn, Mr. Sidney Samuel"/>
    <x v="0"/>
    <n v="42"/>
    <x v="0"/>
    <n v="0"/>
    <n v="243847"/>
    <n v="27"/>
    <m/>
    <s v="S"/>
  </r>
  <r>
    <n v="219"/>
    <x v="1"/>
    <x v="1"/>
    <s v="Bazzani, Miss. Albina"/>
    <x v="1"/>
    <n v="32"/>
    <x v="1"/>
    <n v="0"/>
    <n v="11813"/>
    <n v="76.291700000000006"/>
    <s v="D15"/>
    <s v="C"/>
  </r>
  <r>
    <n v="220"/>
    <x v="0"/>
    <x v="2"/>
    <s v="Harris, Mr. Walter"/>
    <x v="0"/>
    <n v="30"/>
    <x v="1"/>
    <n v="0"/>
    <s v="W/C 14208"/>
    <n v="10.5"/>
    <m/>
    <s v="S"/>
  </r>
  <r>
    <n v="221"/>
    <x v="1"/>
    <x v="0"/>
    <s v="Sunderland, Mr. Victor Francis"/>
    <x v="0"/>
    <n v="16"/>
    <x v="1"/>
    <n v="0"/>
    <s v="SOTON/OQ 392089"/>
    <n v="8.0500000000000007"/>
    <m/>
    <s v="S"/>
  </r>
  <r>
    <n v="222"/>
    <x v="0"/>
    <x v="2"/>
    <s v="Bracken, Mr. James H"/>
    <x v="0"/>
    <n v="27"/>
    <x v="1"/>
    <n v="0"/>
    <n v="220367"/>
    <n v="13"/>
    <m/>
    <s v="S"/>
  </r>
  <r>
    <n v="223"/>
    <x v="0"/>
    <x v="0"/>
    <s v="Green, Mr. George Henry"/>
    <x v="0"/>
    <n v="51"/>
    <x v="1"/>
    <n v="0"/>
    <n v="21440"/>
    <n v="8.0500000000000007"/>
    <m/>
    <s v="S"/>
  </r>
  <r>
    <n v="224"/>
    <x v="0"/>
    <x v="0"/>
    <s v="Nenkoff, Mr. Christo"/>
    <x v="0"/>
    <m/>
    <x v="1"/>
    <n v="0"/>
    <n v="349234"/>
    <n v="7.8958000000000004"/>
    <m/>
    <s v="S"/>
  </r>
  <r>
    <n v="225"/>
    <x v="1"/>
    <x v="1"/>
    <s v="Hoyt, Mr. Frederick Maxfield"/>
    <x v="0"/>
    <n v="38"/>
    <x v="0"/>
    <n v="0"/>
    <n v="19943"/>
    <n v="90"/>
    <s v="C93"/>
    <s v="S"/>
  </r>
  <r>
    <n v="226"/>
    <x v="0"/>
    <x v="0"/>
    <s v="Berglund, Mr. Karl Ivar Sven"/>
    <x v="0"/>
    <n v="22"/>
    <x v="1"/>
    <n v="0"/>
    <s v="PP 4348"/>
    <n v="9.35"/>
    <m/>
    <s v="S"/>
  </r>
  <r>
    <n v="227"/>
    <x v="1"/>
    <x v="2"/>
    <s v="Mellors, Mr. William John"/>
    <x v="0"/>
    <n v="19"/>
    <x v="1"/>
    <n v="0"/>
    <s v="SW/PP 751"/>
    <n v="10.5"/>
    <m/>
    <s v="S"/>
  </r>
  <r>
    <n v="228"/>
    <x v="0"/>
    <x v="0"/>
    <s v="Lovell, Mr. John Hall (&quot;Henry&quot;)"/>
    <x v="0"/>
    <n v="20.5"/>
    <x v="1"/>
    <n v="0"/>
    <s v="A/5 21173"/>
    <n v="7.25"/>
    <m/>
    <s v="S"/>
  </r>
  <r>
    <n v="229"/>
    <x v="0"/>
    <x v="2"/>
    <s v="Fahlstrom, Mr. Arne Jonas"/>
    <x v="0"/>
    <n v="18"/>
    <x v="1"/>
    <n v="0"/>
    <n v="236171"/>
    <n v="13"/>
    <m/>
    <s v="S"/>
  </r>
  <r>
    <n v="230"/>
    <x v="0"/>
    <x v="0"/>
    <s v="Lefebre, Miss. Mathilde"/>
    <x v="1"/>
    <m/>
    <x v="2"/>
    <n v="1"/>
    <n v="4133"/>
    <n v="25.466699999999999"/>
    <m/>
    <s v="S"/>
  </r>
  <r>
    <n v="231"/>
    <x v="1"/>
    <x v="1"/>
    <s v="Harris, Mrs. Henry Birkhardt (Irene Wallach)"/>
    <x v="1"/>
    <n v="35"/>
    <x v="0"/>
    <n v="0"/>
    <n v="36973"/>
    <n v="83.474999999999994"/>
    <s v="C83"/>
    <s v="S"/>
  </r>
  <r>
    <n v="232"/>
    <x v="0"/>
    <x v="0"/>
    <s v="Larsson, Mr. Bengt Edvin"/>
    <x v="0"/>
    <n v="29"/>
    <x v="1"/>
    <n v="0"/>
    <n v="347067"/>
    <n v="7.7750000000000004"/>
    <m/>
    <s v="S"/>
  </r>
  <r>
    <n v="233"/>
    <x v="0"/>
    <x v="2"/>
    <s v="Sjostedt, Mr. Ernst Adolf"/>
    <x v="0"/>
    <n v="59"/>
    <x v="1"/>
    <n v="0"/>
    <n v="237442"/>
    <n v="13.5"/>
    <m/>
    <s v="S"/>
  </r>
  <r>
    <n v="234"/>
    <x v="1"/>
    <x v="0"/>
    <s v="Asplund, Miss. Lillian Gertrud"/>
    <x v="1"/>
    <n v="5"/>
    <x v="3"/>
    <n v="2"/>
    <n v="347077"/>
    <n v="31.387499999999999"/>
    <m/>
    <s v="S"/>
  </r>
  <r>
    <n v="235"/>
    <x v="0"/>
    <x v="2"/>
    <s v="Leyson, Mr. Robert William Norman"/>
    <x v="0"/>
    <n v="24"/>
    <x v="1"/>
    <n v="0"/>
    <s v="C.A. 29566"/>
    <n v="10.5"/>
    <m/>
    <s v="S"/>
  </r>
  <r>
    <n v="236"/>
    <x v="0"/>
    <x v="0"/>
    <s v="Harknett, Miss. Alice Phoebe"/>
    <x v="1"/>
    <m/>
    <x v="1"/>
    <n v="0"/>
    <s v="W./C. 6609"/>
    <n v="7.55"/>
    <m/>
    <s v="S"/>
  </r>
  <r>
    <n v="237"/>
    <x v="0"/>
    <x v="2"/>
    <s v="Hold, Mr. Stephen"/>
    <x v="0"/>
    <n v="44"/>
    <x v="0"/>
    <n v="0"/>
    <n v="26707"/>
    <n v="26"/>
    <m/>
    <s v="S"/>
  </r>
  <r>
    <n v="238"/>
    <x v="1"/>
    <x v="2"/>
    <s v="Collyer, Miss. Marjorie &quot;Lottie&quot;"/>
    <x v="1"/>
    <n v="8"/>
    <x v="1"/>
    <n v="2"/>
    <s v="C.A. 31921"/>
    <n v="26.25"/>
    <m/>
    <s v="S"/>
  </r>
  <r>
    <n v="239"/>
    <x v="0"/>
    <x v="2"/>
    <s v="Pengelly, Mr. Frederick William"/>
    <x v="0"/>
    <n v="19"/>
    <x v="1"/>
    <n v="0"/>
    <n v="28665"/>
    <n v="10.5"/>
    <m/>
    <s v="S"/>
  </r>
  <r>
    <n v="240"/>
    <x v="0"/>
    <x v="2"/>
    <s v="Hunt, Mr. George Henry"/>
    <x v="0"/>
    <n v="33"/>
    <x v="1"/>
    <n v="0"/>
    <s v="SCO/W 1585"/>
    <n v="12.275"/>
    <m/>
    <s v="S"/>
  </r>
  <r>
    <n v="241"/>
    <x v="0"/>
    <x v="0"/>
    <s v="Zabour, Miss. Thamine"/>
    <x v="1"/>
    <m/>
    <x v="0"/>
    <n v="0"/>
    <n v="2665"/>
    <n v="14.4542"/>
    <m/>
    <s v="C"/>
  </r>
  <r>
    <n v="242"/>
    <x v="1"/>
    <x v="0"/>
    <s v="Murphy, Miss. Katherine &quot;Kate&quot;"/>
    <x v="1"/>
    <m/>
    <x v="0"/>
    <n v="0"/>
    <n v="367230"/>
    <n v="15.5"/>
    <m/>
    <s v="Q"/>
  </r>
  <r>
    <n v="243"/>
    <x v="0"/>
    <x v="2"/>
    <s v="Coleridge, Mr. Reginald Charles"/>
    <x v="0"/>
    <n v="29"/>
    <x v="1"/>
    <n v="0"/>
    <s v="W./C. 14263"/>
    <n v="10.5"/>
    <m/>
    <s v="S"/>
  </r>
  <r>
    <n v="244"/>
    <x v="0"/>
    <x v="0"/>
    <s v="Maenpaa, Mr. Matti Alexanteri"/>
    <x v="0"/>
    <n v="22"/>
    <x v="1"/>
    <n v="0"/>
    <s v="STON/O 2. 3101275"/>
    <n v="7.125"/>
    <m/>
    <s v="S"/>
  </r>
  <r>
    <n v="245"/>
    <x v="0"/>
    <x v="0"/>
    <s v="Attalah, Mr. Sleiman"/>
    <x v="0"/>
    <n v="30"/>
    <x v="1"/>
    <n v="0"/>
    <n v="2694"/>
    <n v="7.2249999999999996"/>
    <m/>
    <s v="C"/>
  </r>
  <r>
    <n v="246"/>
    <x v="0"/>
    <x v="1"/>
    <s v="Minahan, Dr. William Edward"/>
    <x v="0"/>
    <n v="44"/>
    <x v="4"/>
    <n v="0"/>
    <n v="19928"/>
    <n v="90"/>
    <s v="C78"/>
    <s v="Q"/>
  </r>
  <r>
    <n v="247"/>
    <x v="0"/>
    <x v="0"/>
    <s v="Lindahl, Miss. Agda Thorilda Viktoria"/>
    <x v="1"/>
    <n v="25"/>
    <x v="1"/>
    <n v="0"/>
    <n v="347071"/>
    <n v="7.7750000000000004"/>
    <m/>
    <s v="S"/>
  </r>
  <r>
    <n v="248"/>
    <x v="1"/>
    <x v="2"/>
    <s v="Hamalainen, Mrs. William (Anna)"/>
    <x v="1"/>
    <n v="24"/>
    <x v="1"/>
    <n v="2"/>
    <n v="250649"/>
    <n v="14.5"/>
    <m/>
    <s v="S"/>
  </r>
  <r>
    <n v="249"/>
    <x v="1"/>
    <x v="1"/>
    <s v="Beckwith, Mr. Richard Leonard"/>
    <x v="0"/>
    <n v="37"/>
    <x v="0"/>
    <n v="1"/>
    <n v="11751"/>
    <n v="52.554200000000002"/>
    <s v="D35"/>
    <s v="S"/>
  </r>
  <r>
    <n v="250"/>
    <x v="0"/>
    <x v="2"/>
    <s v="Carter, Rev. Ernest Courtenay"/>
    <x v="0"/>
    <n v="54"/>
    <x v="0"/>
    <n v="0"/>
    <n v="244252"/>
    <n v="26"/>
    <m/>
    <s v="S"/>
  </r>
  <r>
    <n v="251"/>
    <x v="0"/>
    <x v="0"/>
    <s v="Reed, Mr. James George"/>
    <x v="0"/>
    <m/>
    <x v="1"/>
    <n v="0"/>
    <n v="362316"/>
    <n v="7.25"/>
    <m/>
    <s v="S"/>
  </r>
  <r>
    <n v="252"/>
    <x v="0"/>
    <x v="0"/>
    <s v="Strom, Mrs. Wilhelm (Elna Matilda Persson)"/>
    <x v="1"/>
    <n v="29"/>
    <x v="0"/>
    <n v="1"/>
    <n v="347054"/>
    <n v="10.4625"/>
    <s v="G6"/>
    <s v="S"/>
  </r>
  <r>
    <n v="253"/>
    <x v="0"/>
    <x v="1"/>
    <s v="Stead, Mr. William Thomas"/>
    <x v="0"/>
    <n v="62"/>
    <x v="1"/>
    <n v="0"/>
    <n v="113514"/>
    <n v="26.55"/>
    <s v="C87"/>
    <s v="S"/>
  </r>
  <r>
    <n v="254"/>
    <x v="0"/>
    <x v="0"/>
    <s v="Lobb, Mr. William Arthur"/>
    <x v="0"/>
    <n v="30"/>
    <x v="0"/>
    <n v="0"/>
    <s v="A/5. 3336"/>
    <n v="16.100000000000001"/>
    <m/>
    <s v="S"/>
  </r>
  <r>
    <n v="255"/>
    <x v="0"/>
    <x v="0"/>
    <s v="Rosblom, Mrs. Viktor (Helena Wilhelmina)"/>
    <x v="1"/>
    <n v="41"/>
    <x v="1"/>
    <n v="2"/>
    <n v="370129"/>
    <n v="20.212499999999999"/>
    <m/>
    <s v="S"/>
  </r>
  <r>
    <n v="256"/>
    <x v="1"/>
    <x v="0"/>
    <s v="Touma, Mrs. Darwis (Hanne Youssef Razi)"/>
    <x v="1"/>
    <n v="29"/>
    <x v="1"/>
    <n v="2"/>
    <n v="2650"/>
    <n v="15.245799999999999"/>
    <m/>
    <s v="C"/>
  </r>
  <r>
    <n v="257"/>
    <x v="1"/>
    <x v="1"/>
    <s v="Thorne, Mrs. Gertrude Maybelle"/>
    <x v="1"/>
    <m/>
    <x v="1"/>
    <n v="0"/>
    <s v="PC 17585"/>
    <n v="79.2"/>
    <m/>
    <s v="C"/>
  </r>
  <r>
    <n v="258"/>
    <x v="1"/>
    <x v="1"/>
    <s v="Cherry, Miss. Gladys"/>
    <x v="1"/>
    <n v="30"/>
    <x v="1"/>
    <n v="0"/>
    <n v="110152"/>
    <n v="86.5"/>
    <s v="B77"/>
    <s v="S"/>
  </r>
  <r>
    <n v="259"/>
    <x v="1"/>
    <x v="1"/>
    <s v="Ward, Miss. Anna"/>
    <x v="1"/>
    <n v="35"/>
    <x v="1"/>
    <n v="0"/>
    <s v="PC 17755"/>
    <n v="512.32920000000001"/>
    <m/>
    <s v="C"/>
  </r>
  <r>
    <n v="260"/>
    <x v="1"/>
    <x v="2"/>
    <s v="Parrish, Mrs. (Lutie Davis)"/>
    <x v="1"/>
    <n v="50"/>
    <x v="1"/>
    <n v="1"/>
    <n v="230433"/>
    <n v="26"/>
    <m/>
    <s v="S"/>
  </r>
  <r>
    <n v="261"/>
    <x v="0"/>
    <x v="0"/>
    <s v="Smith, Mr. Thomas"/>
    <x v="0"/>
    <m/>
    <x v="1"/>
    <n v="0"/>
    <n v="384461"/>
    <n v="7.75"/>
    <m/>
    <s v="Q"/>
  </r>
  <r>
    <n v="262"/>
    <x v="1"/>
    <x v="0"/>
    <s v="Asplund, Master. Edvin Rojj Felix"/>
    <x v="0"/>
    <n v="3"/>
    <x v="3"/>
    <n v="2"/>
    <n v="347077"/>
    <n v="31.387499999999999"/>
    <m/>
    <s v="S"/>
  </r>
  <r>
    <n v="263"/>
    <x v="0"/>
    <x v="1"/>
    <s v="Taussig, Mr. Emil"/>
    <x v="0"/>
    <n v="52"/>
    <x v="0"/>
    <n v="1"/>
    <n v="110413"/>
    <n v="79.650000000000006"/>
    <s v="E67"/>
    <s v="S"/>
  </r>
  <r>
    <n v="264"/>
    <x v="0"/>
    <x v="1"/>
    <s v="Harrison, Mr. William"/>
    <x v="0"/>
    <n v="40"/>
    <x v="1"/>
    <n v="0"/>
    <n v="112059"/>
    <n v="0"/>
    <s v="B94"/>
    <s v="S"/>
  </r>
  <r>
    <n v="265"/>
    <x v="0"/>
    <x v="0"/>
    <s v="Henry, Miss. Delia"/>
    <x v="1"/>
    <m/>
    <x v="1"/>
    <n v="0"/>
    <n v="382649"/>
    <n v="7.75"/>
    <m/>
    <s v="Q"/>
  </r>
  <r>
    <n v="266"/>
    <x v="0"/>
    <x v="2"/>
    <s v="Reeves, Mr. David"/>
    <x v="0"/>
    <n v="36"/>
    <x v="1"/>
    <n v="0"/>
    <s v="C.A. 17248"/>
    <n v="10.5"/>
    <m/>
    <s v="S"/>
  </r>
  <r>
    <n v="267"/>
    <x v="0"/>
    <x v="0"/>
    <s v="Panula, Mr. Ernesti Arvid"/>
    <x v="0"/>
    <n v="16"/>
    <x v="3"/>
    <n v="1"/>
    <n v="3101295"/>
    <n v="39.6875"/>
    <m/>
    <s v="S"/>
  </r>
  <r>
    <n v="268"/>
    <x v="1"/>
    <x v="0"/>
    <s v="Persson, Mr. Ernst Ulrik"/>
    <x v="0"/>
    <n v="25"/>
    <x v="0"/>
    <n v="0"/>
    <n v="347083"/>
    <n v="7.7750000000000004"/>
    <m/>
    <s v="S"/>
  </r>
  <r>
    <n v="269"/>
    <x v="1"/>
    <x v="1"/>
    <s v="Graham, Mrs. William Thompson (Edith Junkins)"/>
    <x v="1"/>
    <n v="58"/>
    <x v="1"/>
    <n v="1"/>
    <s v="PC 17582"/>
    <n v="153.46250000000001"/>
    <s v="C125"/>
    <s v="S"/>
  </r>
  <r>
    <n v="270"/>
    <x v="1"/>
    <x v="1"/>
    <s v="Bissette, Miss. Amelia"/>
    <x v="1"/>
    <n v="35"/>
    <x v="1"/>
    <n v="0"/>
    <s v="PC 17760"/>
    <n v="135.63329999999999"/>
    <s v="C99"/>
    <s v="S"/>
  </r>
  <r>
    <n v="271"/>
    <x v="0"/>
    <x v="1"/>
    <s v="Cairns, Mr. Alexander"/>
    <x v="0"/>
    <m/>
    <x v="1"/>
    <n v="0"/>
    <n v="113798"/>
    <n v="31"/>
    <m/>
    <s v="S"/>
  </r>
  <r>
    <n v="272"/>
    <x v="1"/>
    <x v="0"/>
    <s v="Tornquist, Mr. William Henry"/>
    <x v="0"/>
    <n v="25"/>
    <x v="1"/>
    <n v="0"/>
    <s v="LINE"/>
    <n v="0"/>
    <m/>
    <s v="S"/>
  </r>
  <r>
    <n v="273"/>
    <x v="1"/>
    <x v="2"/>
    <s v="Mellinger, Mrs. (Elizabeth Anne Maidment)"/>
    <x v="1"/>
    <n v="41"/>
    <x v="1"/>
    <n v="1"/>
    <n v="250644"/>
    <n v="19.5"/>
    <m/>
    <s v="S"/>
  </r>
  <r>
    <n v="274"/>
    <x v="0"/>
    <x v="1"/>
    <s v="Natsch, Mr. Charles H"/>
    <x v="0"/>
    <n v="37"/>
    <x v="1"/>
    <n v="1"/>
    <s v="PC 17596"/>
    <n v="29.7"/>
    <s v="C118"/>
    <s v="C"/>
  </r>
  <r>
    <n v="275"/>
    <x v="1"/>
    <x v="0"/>
    <s v="Healy, Miss. Hanora &quot;Nora&quot;"/>
    <x v="1"/>
    <m/>
    <x v="1"/>
    <n v="0"/>
    <n v="370375"/>
    <n v="7.75"/>
    <m/>
    <s v="Q"/>
  </r>
  <r>
    <n v="276"/>
    <x v="1"/>
    <x v="1"/>
    <s v="Andrews, Miss. Kornelia Theodosia"/>
    <x v="1"/>
    <n v="63"/>
    <x v="0"/>
    <n v="0"/>
    <n v="13502"/>
    <n v="77.958299999999994"/>
    <s v="D7"/>
    <s v="S"/>
  </r>
  <r>
    <n v="277"/>
    <x v="0"/>
    <x v="0"/>
    <s v="Lindblom, Miss. Augusta Charlotta"/>
    <x v="1"/>
    <n v="45"/>
    <x v="1"/>
    <n v="0"/>
    <n v="347073"/>
    <n v="7.75"/>
    <m/>
    <s v="S"/>
  </r>
  <r>
    <n v="278"/>
    <x v="0"/>
    <x v="2"/>
    <s v="Parkes, Mr. Francis &quot;Frank&quot;"/>
    <x v="0"/>
    <m/>
    <x v="1"/>
    <n v="0"/>
    <n v="239853"/>
    <n v="0"/>
    <m/>
    <s v="S"/>
  </r>
  <r>
    <n v="279"/>
    <x v="0"/>
    <x v="0"/>
    <s v="Rice, Master. Eric"/>
    <x v="0"/>
    <n v="7"/>
    <x v="3"/>
    <n v="1"/>
    <n v="382652"/>
    <n v="29.125"/>
    <m/>
    <s v="Q"/>
  </r>
  <r>
    <n v="280"/>
    <x v="1"/>
    <x v="0"/>
    <s v="Abbott, Mrs. Stanton (Rosa Hunt)"/>
    <x v="1"/>
    <n v="35"/>
    <x v="0"/>
    <n v="1"/>
    <s v="C.A. 2673"/>
    <n v="20.25"/>
    <m/>
    <s v="S"/>
  </r>
  <r>
    <n v="281"/>
    <x v="0"/>
    <x v="0"/>
    <s v="Duane, Mr. Frank"/>
    <x v="0"/>
    <n v="65"/>
    <x v="1"/>
    <n v="0"/>
    <n v="336439"/>
    <n v="7.75"/>
    <m/>
    <s v="Q"/>
  </r>
  <r>
    <n v="282"/>
    <x v="0"/>
    <x v="0"/>
    <s v="Olsson, Mr. Nils Johan Goransson"/>
    <x v="0"/>
    <n v="28"/>
    <x v="1"/>
    <n v="0"/>
    <n v="347464"/>
    <n v="7.8541999999999996"/>
    <m/>
    <s v="S"/>
  </r>
  <r>
    <n v="283"/>
    <x v="0"/>
    <x v="0"/>
    <s v="de Pelsmaeker, Mr. Alfons"/>
    <x v="0"/>
    <n v="16"/>
    <x v="1"/>
    <n v="0"/>
    <n v="345778"/>
    <n v="9.5"/>
    <m/>
    <s v="S"/>
  </r>
  <r>
    <n v="284"/>
    <x v="1"/>
    <x v="0"/>
    <s v="Dorking, Mr. Edward Arthur"/>
    <x v="0"/>
    <n v="19"/>
    <x v="1"/>
    <n v="0"/>
    <s v="A/5. 10482"/>
    <n v="8.0500000000000007"/>
    <m/>
    <s v="S"/>
  </r>
  <r>
    <n v="285"/>
    <x v="0"/>
    <x v="1"/>
    <s v="Smith, Mr. Richard William"/>
    <x v="0"/>
    <m/>
    <x v="1"/>
    <n v="0"/>
    <n v="113056"/>
    <n v="26"/>
    <s v="A19"/>
    <s v="S"/>
  </r>
  <r>
    <n v="286"/>
    <x v="0"/>
    <x v="0"/>
    <s v="Stankovic, Mr. Ivan"/>
    <x v="0"/>
    <n v="33"/>
    <x v="1"/>
    <n v="0"/>
    <n v="349239"/>
    <n v="8.6624999999999996"/>
    <m/>
    <s v="C"/>
  </r>
  <r>
    <n v="287"/>
    <x v="1"/>
    <x v="0"/>
    <s v="de Mulder, Mr. Theodore"/>
    <x v="0"/>
    <n v="30"/>
    <x v="1"/>
    <n v="0"/>
    <n v="345774"/>
    <n v="9.5"/>
    <m/>
    <s v="S"/>
  </r>
  <r>
    <n v="288"/>
    <x v="0"/>
    <x v="0"/>
    <s v="Naidenoff, Mr. Penko"/>
    <x v="0"/>
    <n v="22"/>
    <x v="1"/>
    <n v="0"/>
    <n v="349206"/>
    <n v="7.8958000000000004"/>
    <m/>
    <s v="S"/>
  </r>
  <r>
    <n v="289"/>
    <x v="1"/>
    <x v="2"/>
    <s v="Hosono, Mr. Masabumi"/>
    <x v="0"/>
    <n v="42"/>
    <x v="1"/>
    <n v="0"/>
    <n v="237798"/>
    <n v="13"/>
    <m/>
    <s v="S"/>
  </r>
  <r>
    <n v="290"/>
    <x v="1"/>
    <x v="0"/>
    <s v="Connolly, Miss. Kate"/>
    <x v="1"/>
    <n v="22"/>
    <x v="1"/>
    <n v="0"/>
    <n v="370373"/>
    <n v="7.75"/>
    <m/>
    <s v="Q"/>
  </r>
  <r>
    <n v="291"/>
    <x v="1"/>
    <x v="1"/>
    <s v="Barber, Miss. Ellen &quot;Nellie&quot;"/>
    <x v="1"/>
    <n v="26"/>
    <x v="1"/>
    <n v="0"/>
    <n v="19877"/>
    <n v="78.849999999999994"/>
    <m/>
    <s v="S"/>
  </r>
  <r>
    <n v="292"/>
    <x v="1"/>
    <x v="1"/>
    <s v="Bishop, Mrs. Dickinson H (Helen Walton)"/>
    <x v="1"/>
    <n v="19"/>
    <x v="0"/>
    <n v="0"/>
    <n v="11967"/>
    <n v="91.0792"/>
    <s v="B49"/>
    <s v="C"/>
  </r>
  <r>
    <n v="293"/>
    <x v="0"/>
    <x v="2"/>
    <s v="Levy, Mr. Rene Jacques"/>
    <x v="0"/>
    <n v="36"/>
    <x v="1"/>
    <n v="0"/>
    <s v="SC/Paris 2163"/>
    <n v="12.875"/>
    <s v="D"/>
    <s v="C"/>
  </r>
  <r>
    <n v="294"/>
    <x v="0"/>
    <x v="0"/>
    <s v="Haas, Miss. Aloisia"/>
    <x v="1"/>
    <n v="24"/>
    <x v="1"/>
    <n v="0"/>
    <n v="349236"/>
    <n v="8.85"/>
    <m/>
    <s v="S"/>
  </r>
  <r>
    <n v="295"/>
    <x v="0"/>
    <x v="0"/>
    <s v="Mineff, Mr. Ivan"/>
    <x v="0"/>
    <n v="24"/>
    <x v="1"/>
    <n v="0"/>
    <n v="349233"/>
    <n v="7.8958000000000004"/>
    <m/>
    <s v="S"/>
  </r>
  <r>
    <n v="296"/>
    <x v="0"/>
    <x v="1"/>
    <s v="Lewy, Mr. Ervin G"/>
    <x v="0"/>
    <m/>
    <x v="1"/>
    <n v="0"/>
    <s v="PC 17612"/>
    <n v="27.720800000000001"/>
    <m/>
    <s v="C"/>
  </r>
  <r>
    <n v="297"/>
    <x v="0"/>
    <x v="0"/>
    <s v="Hanna, Mr. Mansour"/>
    <x v="0"/>
    <n v="23.5"/>
    <x v="1"/>
    <n v="0"/>
    <n v="2693"/>
    <n v="7.2291999999999996"/>
    <m/>
    <s v="C"/>
  </r>
  <r>
    <n v="298"/>
    <x v="0"/>
    <x v="1"/>
    <s v="Allison, Miss. Helen Loraine"/>
    <x v="1"/>
    <n v="2"/>
    <x v="0"/>
    <n v="2"/>
    <n v="113781"/>
    <n v="151.55000000000001"/>
    <s v="C22 C26"/>
    <s v="S"/>
  </r>
  <r>
    <n v="299"/>
    <x v="1"/>
    <x v="1"/>
    <s v="Saalfeld, Mr. Adolphe"/>
    <x v="0"/>
    <m/>
    <x v="1"/>
    <n v="0"/>
    <n v="19988"/>
    <n v="30.5"/>
    <s v="C106"/>
    <s v="S"/>
  </r>
  <r>
    <n v="300"/>
    <x v="1"/>
    <x v="1"/>
    <s v="Baxter, Mrs. James (Helene DeLaudeniere Chaput)"/>
    <x v="1"/>
    <n v="50"/>
    <x v="1"/>
    <n v="1"/>
    <s v="PC 17558"/>
    <n v="247.52080000000001"/>
    <s v="B58 B60"/>
    <s v="C"/>
  </r>
  <r>
    <n v="301"/>
    <x v="1"/>
    <x v="0"/>
    <s v="Kelly, Miss. Anna Katherine &quot;Annie Kate&quot;"/>
    <x v="1"/>
    <m/>
    <x v="1"/>
    <n v="0"/>
    <n v="9234"/>
    <n v="7.75"/>
    <m/>
    <s v="Q"/>
  </r>
  <r>
    <n v="302"/>
    <x v="1"/>
    <x v="0"/>
    <s v="McCoy, Mr. Bernard"/>
    <x v="0"/>
    <m/>
    <x v="4"/>
    <n v="0"/>
    <n v="367226"/>
    <n v="23.25"/>
    <m/>
    <s v="Q"/>
  </r>
  <r>
    <n v="303"/>
    <x v="0"/>
    <x v="0"/>
    <s v="Johnson, Mr. William Cahoone Jr"/>
    <x v="0"/>
    <n v="19"/>
    <x v="1"/>
    <n v="0"/>
    <s v="LINE"/>
    <n v="0"/>
    <m/>
    <s v="S"/>
  </r>
  <r>
    <n v="304"/>
    <x v="1"/>
    <x v="2"/>
    <s v="Keane, Miss. Nora A"/>
    <x v="1"/>
    <m/>
    <x v="1"/>
    <n v="0"/>
    <n v="226593"/>
    <n v="12.35"/>
    <s v="E101"/>
    <s v="Q"/>
  </r>
  <r>
    <n v="305"/>
    <x v="0"/>
    <x v="0"/>
    <s v="Williams, Mr. Howard Hugh &quot;Harry&quot;"/>
    <x v="0"/>
    <m/>
    <x v="1"/>
    <n v="0"/>
    <s v="A/5 2466"/>
    <n v="8.0500000000000007"/>
    <m/>
    <s v="S"/>
  </r>
  <r>
    <n v="306"/>
    <x v="1"/>
    <x v="1"/>
    <s v="Allison, Master. Hudson Trevor"/>
    <x v="0"/>
    <n v="0.92"/>
    <x v="0"/>
    <n v="2"/>
    <n v="113781"/>
    <n v="151.55000000000001"/>
    <s v="C22 C26"/>
    <s v="S"/>
  </r>
  <r>
    <n v="307"/>
    <x v="1"/>
    <x v="1"/>
    <s v="Fleming, Miss. Margaret"/>
    <x v="1"/>
    <m/>
    <x v="1"/>
    <n v="0"/>
    <n v="17421"/>
    <n v="110.88330000000001"/>
    <m/>
    <s v="C"/>
  </r>
  <r>
    <n v="308"/>
    <x v="1"/>
    <x v="1"/>
    <s v="Penasco y Castellana, Mrs. Victor de Satode (Maria Josefa Perez de Soto y Vallejo)"/>
    <x v="1"/>
    <n v="17"/>
    <x v="0"/>
    <n v="0"/>
    <s v="PC 17758"/>
    <n v="108.9"/>
    <s v="C65"/>
    <s v="C"/>
  </r>
  <r>
    <n v="309"/>
    <x v="0"/>
    <x v="2"/>
    <s v="Abelson, Mr. Samuel"/>
    <x v="0"/>
    <n v="30"/>
    <x v="0"/>
    <n v="0"/>
    <s v="P/PP 3381"/>
    <n v="24"/>
    <m/>
    <s v="C"/>
  </r>
  <r>
    <n v="310"/>
    <x v="1"/>
    <x v="1"/>
    <s v="Francatelli, Miss. Laura Mabel"/>
    <x v="1"/>
    <n v="30"/>
    <x v="1"/>
    <n v="0"/>
    <s v="PC 17485"/>
    <n v="56.929200000000002"/>
    <s v="E36"/>
    <s v="C"/>
  </r>
  <r>
    <n v="311"/>
    <x v="1"/>
    <x v="1"/>
    <s v="Hays, Miss. Margaret Bechstein"/>
    <x v="1"/>
    <n v="24"/>
    <x v="1"/>
    <n v="0"/>
    <n v="11767"/>
    <n v="83.158299999999997"/>
    <s v="C54"/>
    <s v="C"/>
  </r>
  <r>
    <n v="312"/>
    <x v="1"/>
    <x v="1"/>
    <s v="Ryerson, Miss. Emily Borie"/>
    <x v="1"/>
    <n v="18"/>
    <x v="4"/>
    <n v="2"/>
    <s v="PC 17608"/>
    <n v="262.375"/>
    <s v="B57 B59 B63 B66"/>
    <s v="C"/>
  </r>
  <r>
    <n v="313"/>
    <x v="0"/>
    <x v="2"/>
    <s v="Lahtinen, Mrs. William (Anna Sylfven)"/>
    <x v="1"/>
    <n v="26"/>
    <x v="0"/>
    <n v="1"/>
    <n v="250651"/>
    <n v="26"/>
    <m/>
    <s v="S"/>
  </r>
  <r>
    <n v="314"/>
    <x v="0"/>
    <x v="0"/>
    <s v="Hendekovic, Mr. Ignjac"/>
    <x v="0"/>
    <n v="28"/>
    <x v="1"/>
    <n v="0"/>
    <n v="349243"/>
    <n v="7.8958000000000004"/>
    <m/>
    <s v="S"/>
  </r>
  <r>
    <n v="315"/>
    <x v="0"/>
    <x v="2"/>
    <s v="Hart, Mr. Benjamin"/>
    <x v="0"/>
    <n v="43"/>
    <x v="0"/>
    <n v="1"/>
    <s v="F.C.C. 13529"/>
    <n v="26.25"/>
    <m/>
    <s v="S"/>
  </r>
  <r>
    <n v="316"/>
    <x v="1"/>
    <x v="0"/>
    <s v="Nilsson, Miss. Helmina Josefina"/>
    <x v="1"/>
    <n v="26"/>
    <x v="1"/>
    <n v="0"/>
    <n v="347470"/>
    <n v="7.8541999999999996"/>
    <m/>
    <s v="S"/>
  </r>
  <r>
    <n v="317"/>
    <x v="1"/>
    <x v="2"/>
    <s v="Kantor, Mrs. Sinai (Miriam Sternin)"/>
    <x v="1"/>
    <n v="24"/>
    <x v="0"/>
    <n v="0"/>
    <n v="244367"/>
    <n v="26"/>
    <m/>
    <s v="S"/>
  </r>
  <r>
    <n v="318"/>
    <x v="0"/>
    <x v="2"/>
    <s v="Moraweck, Dr. Ernest"/>
    <x v="0"/>
    <n v="54"/>
    <x v="1"/>
    <n v="0"/>
    <n v="29011"/>
    <n v="14"/>
    <m/>
    <s v="S"/>
  </r>
  <r>
    <n v="319"/>
    <x v="1"/>
    <x v="1"/>
    <s v="Wick, Miss. Mary Natalie"/>
    <x v="1"/>
    <n v="31"/>
    <x v="1"/>
    <n v="2"/>
    <n v="36928"/>
    <n v="164.86670000000001"/>
    <s v="C7"/>
    <s v="S"/>
  </r>
  <r>
    <n v="320"/>
    <x v="1"/>
    <x v="1"/>
    <s v="Spedden, Mrs. Frederic Oakley (Margaretta Corning Stone)"/>
    <x v="1"/>
    <n v="40"/>
    <x v="0"/>
    <n v="1"/>
    <n v="16966"/>
    <n v="134.5"/>
    <s v="E34"/>
    <s v="C"/>
  </r>
  <r>
    <n v="321"/>
    <x v="0"/>
    <x v="0"/>
    <s v="Dennis, Mr. Samuel"/>
    <x v="0"/>
    <n v="22"/>
    <x v="1"/>
    <n v="0"/>
    <s v="A/5 21172"/>
    <n v="7.25"/>
    <m/>
    <s v="S"/>
  </r>
  <r>
    <n v="322"/>
    <x v="0"/>
    <x v="0"/>
    <s v="Danoff, Mr. Yoto"/>
    <x v="0"/>
    <n v="27"/>
    <x v="1"/>
    <n v="0"/>
    <n v="349219"/>
    <n v="7.8958000000000004"/>
    <m/>
    <s v="S"/>
  </r>
  <r>
    <n v="323"/>
    <x v="1"/>
    <x v="2"/>
    <s v="Slayter, Miss. Hilda Mary"/>
    <x v="1"/>
    <n v="30"/>
    <x v="1"/>
    <n v="0"/>
    <n v="234818"/>
    <n v="12.35"/>
    <m/>
    <s v="Q"/>
  </r>
  <r>
    <n v="324"/>
    <x v="1"/>
    <x v="2"/>
    <s v="Caldwell, Mrs. Albert Francis (Sylvia Mae Harbaugh)"/>
    <x v="1"/>
    <n v="22"/>
    <x v="0"/>
    <n v="1"/>
    <n v="248738"/>
    <n v="29"/>
    <m/>
    <s v="S"/>
  </r>
  <r>
    <n v="325"/>
    <x v="0"/>
    <x v="0"/>
    <s v="Sage, Mr. George John Jr"/>
    <x v="0"/>
    <m/>
    <x v="6"/>
    <n v="2"/>
    <s v="CA. 2343"/>
    <n v="69.55"/>
    <m/>
    <s v="S"/>
  </r>
  <r>
    <n v="326"/>
    <x v="1"/>
    <x v="1"/>
    <s v="Young, Miss. Marie Grice"/>
    <x v="1"/>
    <n v="36"/>
    <x v="1"/>
    <n v="0"/>
    <s v="PC 17760"/>
    <n v="135.63329999999999"/>
    <s v="C32"/>
    <s v="C"/>
  </r>
  <r>
    <n v="327"/>
    <x v="0"/>
    <x v="0"/>
    <s v="Nysveen, Mr. Johan Hansen"/>
    <x v="0"/>
    <n v="61"/>
    <x v="1"/>
    <n v="0"/>
    <n v="345364"/>
    <n v="6.2374999999999998"/>
    <m/>
    <s v="S"/>
  </r>
  <r>
    <n v="328"/>
    <x v="1"/>
    <x v="2"/>
    <s v="Ball, Mrs. (Ada E Hall)"/>
    <x v="1"/>
    <n v="36"/>
    <x v="1"/>
    <n v="0"/>
    <n v="28551"/>
    <n v="13"/>
    <s v="D"/>
    <s v="S"/>
  </r>
  <r>
    <n v="329"/>
    <x v="1"/>
    <x v="0"/>
    <s v="Goldsmith, Mrs. Frank John (Emily Alice Brown)"/>
    <x v="1"/>
    <n v="31"/>
    <x v="0"/>
    <n v="1"/>
    <n v="363291"/>
    <n v="20.524999999999999"/>
    <m/>
    <s v="S"/>
  </r>
  <r>
    <n v="330"/>
    <x v="1"/>
    <x v="1"/>
    <s v="Hippach, Miss. Jean Gertrude"/>
    <x v="1"/>
    <n v="16"/>
    <x v="1"/>
    <n v="1"/>
    <n v="111361"/>
    <n v="57.979199999999999"/>
    <s v="B18"/>
    <s v="C"/>
  </r>
  <r>
    <n v="331"/>
    <x v="1"/>
    <x v="0"/>
    <s v="McCoy, Miss. Agnes"/>
    <x v="1"/>
    <m/>
    <x v="4"/>
    <n v="0"/>
    <n v="367226"/>
    <n v="23.25"/>
    <m/>
    <s v="Q"/>
  </r>
  <r>
    <n v="332"/>
    <x v="0"/>
    <x v="1"/>
    <s v="Partner, Mr. Austen"/>
    <x v="0"/>
    <n v="45.5"/>
    <x v="1"/>
    <n v="0"/>
    <n v="113043"/>
    <n v="28.5"/>
    <s v="C124"/>
    <s v="S"/>
  </r>
  <r>
    <n v="333"/>
    <x v="0"/>
    <x v="1"/>
    <s v="Graham, Mr. George Edward"/>
    <x v="0"/>
    <n v="38"/>
    <x v="1"/>
    <n v="1"/>
    <s v="PC 17582"/>
    <n v="153.46250000000001"/>
    <s v="C91"/>
    <s v="S"/>
  </r>
  <r>
    <n v="334"/>
    <x v="0"/>
    <x v="0"/>
    <s v="Vander Planke, Mr. Leo Edmondus"/>
    <x v="0"/>
    <n v="16"/>
    <x v="4"/>
    <n v="0"/>
    <n v="345764"/>
    <n v="18"/>
    <m/>
    <s v="S"/>
  </r>
  <r>
    <n v="335"/>
    <x v="1"/>
    <x v="1"/>
    <s v="Frauenthal, Mrs. Henry William (Clara Heinsheimer)"/>
    <x v="1"/>
    <m/>
    <x v="0"/>
    <n v="0"/>
    <s v="PC 17611"/>
    <n v="133.65"/>
    <m/>
    <s v="S"/>
  </r>
  <r>
    <n v="336"/>
    <x v="0"/>
    <x v="0"/>
    <s v="Denkoff, Mr. Mitto"/>
    <x v="0"/>
    <m/>
    <x v="1"/>
    <n v="0"/>
    <n v="349225"/>
    <n v="7.8958000000000004"/>
    <m/>
    <s v="S"/>
  </r>
  <r>
    <n v="337"/>
    <x v="0"/>
    <x v="1"/>
    <s v="Pears, Mr. Thomas Clinton"/>
    <x v="0"/>
    <n v="29"/>
    <x v="0"/>
    <n v="0"/>
    <n v="113776"/>
    <n v="66.599999999999994"/>
    <s v="C2"/>
    <s v="S"/>
  </r>
  <r>
    <n v="338"/>
    <x v="1"/>
    <x v="1"/>
    <s v="Burns, Miss. Elizabeth Margaret"/>
    <x v="1"/>
    <n v="41"/>
    <x v="1"/>
    <n v="0"/>
    <n v="16966"/>
    <n v="134.5"/>
    <s v="E40"/>
    <s v="C"/>
  </r>
  <r>
    <n v="339"/>
    <x v="1"/>
    <x v="0"/>
    <s v="Dahl, Mr. Karl Edwart"/>
    <x v="0"/>
    <n v="45"/>
    <x v="1"/>
    <n v="0"/>
    <n v="7598"/>
    <n v="8.0500000000000007"/>
    <m/>
    <s v="S"/>
  </r>
  <r>
    <n v="340"/>
    <x v="0"/>
    <x v="1"/>
    <s v="Blackwell, Mr. Stephen Weart"/>
    <x v="0"/>
    <n v="45"/>
    <x v="1"/>
    <n v="0"/>
    <n v="113784"/>
    <n v="35.5"/>
    <s v="T"/>
    <s v="S"/>
  </r>
  <r>
    <n v="341"/>
    <x v="1"/>
    <x v="2"/>
    <s v="Navratil, Master. Edmond Roger"/>
    <x v="0"/>
    <n v="2"/>
    <x v="0"/>
    <n v="1"/>
    <n v="230080"/>
    <n v="26"/>
    <s v="F2"/>
    <s v="S"/>
  </r>
  <r>
    <n v="342"/>
    <x v="1"/>
    <x v="1"/>
    <s v="Fortune, Miss. Alice Elizabeth"/>
    <x v="1"/>
    <n v="24"/>
    <x v="2"/>
    <n v="2"/>
    <n v="19950"/>
    <n v="263"/>
    <s v="C23 C25 C27"/>
    <s v="S"/>
  </r>
  <r>
    <n v="343"/>
    <x v="0"/>
    <x v="2"/>
    <s v="Collander, Mr. Erik Gustaf"/>
    <x v="0"/>
    <n v="28"/>
    <x v="1"/>
    <n v="0"/>
    <n v="248740"/>
    <n v="13"/>
    <m/>
    <s v="S"/>
  </r>
  <r>
    <n v="344"/>
    <x v="0"/>
    <x v="2"/>
    <s v="Sedgwick, Mr. Charles Frederick Waddington"/>
    <x v="0"/>
    <n v="25"/>
    <x v="1"/>
    <n v="0"/>
    <n v="244361"/>
    <n v="13"/>
    <m/>
    <s v="S"/>
  </r>
  <r>
    <n v="345"/>
    <x v="0"/>
    <x v="2"/>
    <s v="Fox, Mr. Stanley Hubert"/>
    <x v="0"/>
    <n v="36"/>
    <x v="1"/>
    <n v="0"/>
    <n v="229236"/>
    <n v="13"/>
    <m/>
    <s v="S"/>
  </r>
  <r>
    <n v="346"/>
    <x v="1"/>
    <x v="2"/>
    <s v="Brown, Miss. Amelia &quot;Mildred&quot;"/>
    <x v="1"/>
    <n v="24"/>
    <x v="1"/>
    <n v="0"/>
    <n v="248733"/>
    <n v="13"/>
    <s v="F33"/>
    <s v="S"/>
  </r>
  <r>
    <n v="347"/>
    <x v="1"/>
    <x v="2"/>
    <s v="Smith, Miss. Marion Elsie"/>
    <x v="1"/>
    <n v="40"/>
    <x v="1"/>
    <n v="0"/>
    <n v="31418"/>
    <n v="13"/>
    <m/>
    <s v="S"/>
  </r>
  <r>
    <n v="348"/>
    <x v="1"/>
    <x v="0"/>
    <s v="Davison, Mrs. Thomas Henry (Mary E Finck)"/>
    <x v="1"/>
    <m/>
    <x v="0"/>
    <n v="0"/>
    <n v="386525"/>
    <n v="16.100000000000001"/>
    <m/>
    <s v="S"/>
  </r>
  <r>
    <n v="349"/>
    <x v="1"/>
    <x v="0"/>
    <s v="Coutts, Master. William Loch &quot;William&quot;"/>
    <x v="0"/>
    <n v="3"/>
    <x v="0"/>
    <n v="1"/>
    <s v="C.A. 37671"/>
    <n v="15.9"/>
    <m/>
    <s v="S"/>
  </r>
  <r>
    <n v="350"/>
    <x v="0"/>
    <x v="0"/>
    <s v="Dimic, Mr. Jovan"/>
    <x v="0"/>
    <n v="42"/>
    <x v="1"/>
    <n v="0"/>
    <n v="315088"/>
    <n v="8.6624999999999996"/>
    <m/>
    <s v="S"/>
  </r>
  <r>
    <n v="351"/>
    <x v="0"/>
    <x v="0"/>
    <s v="Odahl, Mr. Nils Martin"/>
    <x v="0"/>
    <n v="23"/>
    <x v="1"/>
    <n v="0"/>
    <n v="7267"/>
    <n v="9.2249999999999996"/>
    <m/>
    <s v="S"/>
  </r>
  <r>
    <n v="352"/>
    <x v="0"/>
    <x v="1"/>
    <s v="Williams-Lambert, Mr. Fletcher Fellows"/>
    <x v="0"/>
    <m/>
    <x v="1"/>
    <n v="0"/>
    <n v="113510"/>
    <n v="35"/>
    <s v="C128"/>
    <s v="S"/>
  </r>
  <r>
    <n v="353"/>
    <x v="0"/>
    <x v="0"/>
    <s v="Elias, Mr. Tannous"/>
    <x v="0"/>
    <n v="15"/>
    <x v="0"/>
    <n v="1"/>
    <n v="2695"/>
    <n v="7.2291999999999996"/>
    <m/>
    <s v="C"/>
  </r>
  <r>
    <n v="354"/>
    <x v="0"/>
    <x v="0"/>
    <s v="Arnold-Franchi, Mr. Josef"/>
    <x v="0"/>
    <n v="25"/>
    <x v="0"/>
    <n v="0"/>
    <n v="349237"/>
    <n v="17.8"/>
    <m/>
    <s v="S"/>
  </r>
  <r>
    <n v="355"/>
    <x v="0"/>
    <x v="0"/>
    <s v="Yousif, Mr. Wazli"/>
    <x v="0"/>
    <m/>
    <x v="1"/>
    <n v="0"/>
    <n v="2647"/>
    <n v="7.2249999999999996"/>
    <m/>
    <s v="C"/>
  </r>
  <r>
    <n v="356"/>
    <x v="0"/>
    <x v="0"/>
    <s v="Vanden Steen, Mr. Leo Peter"/>
    <x v="0"/>
    <n v="28"/>
    <x v="1"/>
    <n v="0"/>
    <n v="345783"/>
    <n v="9.5"/>
    <m/>
    <s v="S"/>
  </r>
  <r>
    <n v="357"/>
    <x v="1"/>
    <x v="1"/>
    <s v="Bowerman, Miss. Elsie Edith"/>
    <x v="1"/>
    <n v="22"/>
    <x v="1"/>
    <n v="1"/>
    <n v="113505"/>
    <n v="55"/>
    <s v="E33"/>
    <s v="S"/>
  </r>
  <r>
    <n v="358"/>
    <x v="0"/>
    <x v="2"/>
    <s v="Funk, Miss. Annie Clemmer"/>
    <x v="1"/>
    <n v="38"/>
    <x v="1"/>
    <n v="0"/>
    <n v="237671"/>
    <n v="13"/>
    <m/>
    <s v="S"/>
  </r>
  <r>
    <n v="359"/>
    <x v="1"/>
    <x v="0"/>
    <s v="McGovern, Miss. Mary"/>
    <x v="1"/>
    <m/>
    <x v="1"/>
    <n v="0"/>
    <n v="330931"/>
    <n v="7.8792"/>
    <m/>
    <s v="Q"/>
  </r>
  <r>
    <n v="360"/>
    <x v="1"/>
    <x v="0"/>
    <s v="Mockler, Miss. Helen Mary &quot;Ellie&quot;"/>
    <x v="1"/>
    <m/>
    <x v="1"/>
    <n v="0"/>
    <n v="330980"/>
    <n v="7.8792"/>
    <m/>
    <s v="Q"/>
  </r>
  <r>
    <n v="361"/>
    <x v="0"/>
    <x v="0"/>
    <s v="Skoog, Mr. Wilhelm"/>
    <x v="0"/>
    <n v="40"/>
    <x v="0"/>
    <n v="4"/>
    <n v="347088"/>
    <n v="27.9"/>
    <m/>
    <s v="S"/>
  </r>
  <r>
    <n v="362"/>
    <x v="0"/>
    <x v="2"/>
    <s v="del Carlo, Mr. Sebastiano"/>
    <x v="0"/>
    <n v="29"/>
    <x v="0"/>
    <n v="0"/>
    <s v="SC/PARIS 2167"/>
    <n v="27.720800000000001"/>
    <m/>
    <s v="C"/>
  </r>
  <r>
    <n v="363"/>
    <x v="0"/>
    <x v="0"/>
    <s v="Barbara, Mrs. (Catherine David)"/>
    <x v="1"/>
    <n v="45"/>
    <x v="1"/>
    <n v="1"/>
    <n v="2691"/>
    <n v="14.4542"/>
    <m/>
    <s v="C"/>
  </r>
  <r>
    <n v="364"/>
    <x v="0"/>
    <x v="0"/>
    <s v="Asim, Mr. Adola"/>
    <x v="0"/>
    <n v="35"/>
    <x v="1"/>
    <n v="0"/>
    <s v="SOTON/O.Q. 3101310"/>
    <n v="7.05"/>
    <m/>
    <s v="S"/>
  </r>
  <r>
    <n v="365"/>
    <x v="0"/>
    <x v="0"/>
    <s v="O'Brien, Mr. Thomas"/>
    <x v="0"/>
    <m/>
    <x v="0"/>
    <n v="0"/>
    <n v="370365"/>
    <n v="15.5"/>
    <m/>
    <s v="Q"/>
  </r>
  <r>
    <n v="366"/>
    <x v="0"/>
    <x v="0"/>
    <s v="Adahl, Mr. Mauritz Nils Martin"/>
    <x v="0"/>
    <n v="30"/>
    <x v="1"/>
    <n v="0"/>
    <s v="C 7076"/>
    <n v="7.25"/>
    <m/>
    <s v="S"/>
  </r>
  <r>
    <n v="367"/>
    <x v="1"/>
    <x v="1"/>
    <s v="Warren, Mrs. Frank Manley (Anna Sophia Atkinson)"/>
    <x v="1"/>
    <n v="60"/>
    <x v="0"/>
    <n v="0"/>
    <n v="110813"/>
    <n v="75.25"/>
    <s v="D37"/>
    <s v="C"/>
  </r>
  <r>
    <n v="368"/>
    <x v="1"/>
    <x v="0"/>
    <s v="Moussa, Mrs. (Mantoura Boulos)"/>
    <x v="1"/>
    <m/>
    <x v="1"/>
    <n v="0"/>
    <n v="2626"/>
    <n v="7.2291999999999996"/>
    <m/>
    <s v="C"/>
  </r>
  <r>
    <n v="369"/>
    <x v="1"/>
    <x v="0"/>
    <s v="Jermyn, Miss. Annie"/>
    <x v="1"/>
    <m/>
    <x v="1"/>
    <n v="0"/>
    <n v="14313"/>
    <n v="7.75"/>
    <m/>
    <s v="Q"/>
  </r>
  <r>
    <n v="370"/>
    <x v="1"/>
    <x v="1"/>
    <s v="Aubart, Mme. Leontine Pauline"/>
    <x v="1"/>
    <n v="24"/>
    <x v="1"/>
    <n v="0"/>
    <s v="PC 17477"/>
    <n v="69.3"/>
    <s v="B35"/>
    <s v="C"/>
  </r>
  <r>
    <n v="371"/>
    <x v="1"/>
    <x v="1"/>
    <s v="Harder, Mr. George Achilles"/>
    <x v="0"/>
    <n v="25"/>
    <x v="0"/>
    <n v="0"/>
    <n v="11765"/>
    <n v="55.441699999999997"/>
    <s v="E50"/>
    <s v="C"/>
  </r>
  <r>
    <n v="372"/>
    <x v="0"/>
    <x v="0"/>
    <s v="Wiklund, Mr. Jakob Alfred"/>
    <x v="0"/>
    <n v="18"/>
    <x v="0"/>
    <n v="0"/>
    <n v="3101267"/>
    <n v="6.4958"/>
    <m/>
    <s v="S"/>
  </r>
  <r>
    <n v="373"/>
    <x v="0"/>
    <x v="0"/>
    <s v="Beavan, Mr. William Thomas"/>
    <x v="0"/>
    <n v="19"/>
    <x v="1"/>
    <n v="0"/>
    <n v="323951"/>
    <n v="8.0500000000000007"/>
    <m/>
    <s v="S"/>
  </r>
  <r>
    <n v="374"/>
    <x v="0"/>
    <x v="1"/>
    <s v="Ringhini, Mr. Sante"/>
    <x v="0"/>
    <n v="22"/>
    <x v="1"/>
    <n v="0"/>
    <s v="PC 17760"/>
    <n v="135.63329999999999"/>
    <m/>
    <s v="C"/>
  </r>
  <r>
    <n v="375"/>
    <x v="0"/>
    <x v="0"/>
    <s v="Palsson, Miss. Stina Viola"/>
    <x v="1"/>
    <n v="3"/>
    <x v="2"/>
    <n v="1"/>
    <n v="349909"/>
    <n v="21.074999999999999"/>
    <m/>
    <s v="S"/>
  </r>
  <r>
    <n v="376"/>
    <x v="1"/>
    <x v="1"/>
    <s v="Meyer, Mrs. Edgar Joseph (Leila Saks)"/>
    <x v="1"/>
    <m/>
    <x v="0"/>
    <n v="0"/>
    <s v="PC 17604"/>
    <n v="82.1708"/>
    <m/>
    <s v="C"/>
  </r>
  <r>
    <n v="377"/>
    <x v="1"/>
    <x v="0"/>
    <s v="Landergren, Miss. Aurora Adelia"/>
    <x v="1"/>
    <n v="22"/>
    <x v="1"/>
    <n v="0"/>
    <s v="C 7077"/>
    <n v="7.25"/>
    <m/>
    <s v="S"/>
  </r>
  <r>
    <n v="378"/>
    <x v="0"/>
    <x v="1"/>
    <s v="Widener, Mr. Harry Elkins"/>
    <x v="0"/>
    <n v="27"/>
    <x v="1"/>
    <n v="2"/>
    <n v="113503"/>
    <n v="211.5"/>
    <s v="C82"/>
    <s v="C"/>
  </r>
  <r>
    <n v="379"/>
    <x v="0"/>
    <x v="0"/>
    <s v="Betros, Mr. Tannous"/>
    <x v="0"/>
    <n v="20"/>
    <x v="1"/>
    <n v="0"/>
    <n v="2648"/>
    <n v="4.0125000000000002"/>
    <m/>
    <s v="C"/>
  </r>
  <r>
    <n v="380"/>
    <x v="0"/>
    <x v="0"/>
    <s v="Gustafsson, Mr. Karl Gideon"/>
    <x v="0"/>
    <n v="19"/>
    <x v="1"/>
    <n v="0"/>
    <n v="347069"/>
    <n v="7.7750000000000004"/>
    <m/>
    <s v="S"/>
  </r>
  <r>
    <n v="381"/>
    <x v="1"/>
    <x v="1"/>
    <s v="Bidois, Miss. Rosalie"/>
    <x v="1"/>
    <n v="42"/>
    <x v="1"/>
    <n v="0"/>
    <s v="PC 17757"/>
    <n v="227.52500000000001"/>
    <m/>
    <s v="C"/>
  </r>
  <r>
    <n v="382"/>
    <x v="1"/>
    <x v="0"/>
    <s v="Nakid, Miss. Maria (&quot;Mary&quot;)"/>
    <x v="1"/>
    <n v="1"/>
    <x v="1"/>
    <n v="2"/>
    <n v="2653"/>
    <n v="15.7417"/>
    <m/>
    <s v="C"/>
  </r>
  <r>
    <n v="383"/>
    <x v="0"/>
    <x v="0"/>
    <s v="Tikkanen, Mr. Juho"/>
    <x v="0"/>
    <n v="32"/>
    <x v="1"/>
    <n v="0"/>
    <s v="STON/O 2. 3101293"/>
    <n v="7.9249999999999998"/>
    <m/>
    <s v="S"/>
  </r>
  <r>
    <n v="384"/>
    <x v="1"/>
    <x v="1"/>
    <s v="Holverson, Mrs. Alexander Oskar (Mary Aline Towner)"/>
    <x v="1"/>
    <n v="35"/>
    <x v="0"/>
    <n v="0"/>
    <n v="113789"/>
    <n v="52"/>
    <m/>
    <s v="S"/>
  </r>
  <r>
    <n v="385"/>
    <x v="0"/>
    <x v="0"/>
    <s v="Plotcharsky, Mr. Vasil"/>
    <x v="0"/>
    <m/>
    <x v="1"/>
    <n v="0"/>
    <n v="349227"/>
    <n v="7.8958000000000004"/>
    <m/>
    <s v="S"/>
  </r>
  <r>
    <n v="386"/>
    <x v="0"/>
    <x v="2"/>
    <s v="Davies, Mr. Charles Henry"/>
    <x v="0"/>
    <n v="18"/>
    <x v="1"/>
    <n v="0"/>
    <s v="S.O.C. 14879"/>
    <n v="73.5"/>
    <m/>
    <s v="S"/>
  </r>
  <r>
    <n v="387"/>
    <x v="0"/>
    <x v="0"/>
    <s v="Goodwin, Master. Sidney Leonard"/>
    <x v="0"/>
    <n v="1"/>
    <x v="5"/>
    <n v="2"/>
    <s v="CA 2144"/>
    <n v="46.9"/>
    <m/>
    <s v="S"/>
  </r>
  <r>
    <n v="388"/>
    <x v="1"/>
    <x v="2"/>
    <s v="Buss, Miss. Kate"/>
    <x v="1"/>
    <n v="36"/>
    <x v="1"/>
    <n v="0"/>
    <n v="27849"/>
    <n v="13"/>
    <m/>
    <s v="S"/>
  </r>
  <r>
    <n v="389"/>
    <x v="0"/>
    <x v="0"/>
    <s v="Sadlier, Mr. Matthew"/>
    <x v="0"/>
    <m/>
    <x v="1"/>
    <n v="0"/>
    <n v="367655"/>
    <n v="7.7291999999999996"/>
    <m/>
    <s v="Q"/>
  </r>
  <r>
    <n v="390"/>
    <x v="1"/>
    <x v="2"/>
    <s v="Lehmann, Miss. Bertha"/>
    <x v="1"/>
    <n v="17"/>
    <x v="1"/>
    <n v="0"/>
    <s v="SC 1748"/>
    <n v="12"/>
    <m/>
    <s v="C"/>
  </r>
  <r>
    <n v="391"/>
    <x v="1"/>
    <x v="1"/>
    <s v="Carter, Mr. William Ernest"/>
    <x v="0"/>
    <n v="36"/>
    <x v="0"/>
    <n v="2"/>
    <n v="113760"/>
    <n v="120"/>
    <s v="B96 B98"/>
    <s v="S"/>
  </r>
  <r>
    <n v="392"/>
    <x v="1"/>
    <x v="0"/>
    <s v="Jansson, Mr. Carl Olof"/>
    <x v="0"/>
    <n v="21"/>
    <x v="1"/>
    <n v="0"/>
    <n v="350034"/>
    <n v="7.7957999999999998"/>
    <m/>
    <s v="S"/>
  </r>
  <r>
    <n v="393"/>
    <x v="0"/>
    <x v="0"/>
    <s v="Gustafsson, Mr. Johan Birger"/>
    <x v="0"/>
    <n v="28"/>
    <x v="4"/>
    <n v="0"/>
    <n v="3101277"/>
    <n v="7.9249999999999998"/>
    <m/>
    <s v="S"/>
  </r>
  <r>
    <n v="394"/>
    <x v="1"/>
    <x v="1"/>
    <s v="Newell, Miss. Marjorie"/>
    <x v="1"/>
    <n v="23"/>
    <x v="0"/>
    <n v="0"/>
    <n v="35273"/>
    <n v="113.27500000000001"/>
    <s v="D36"/>
    <s v="C"/>
  </r>
  <r>
    <n v="395"/>
    <x v="1"/>
    <x v="0"/>
    <s v="Sandstrom, Mrs. Hjalmar (Agnes Charlotta Bengtsson)"/>
    <x v="1"/>
    <n v="24"/>
    <x v="1"/>
    <n v="2"/>
    <s v="PP 9549"/>
    <n v="16.7"/>
    <s v="G6"/>
    <s v="S"/>
  </r>
  <r>
    <n v="396"/>
    <x v="0"/>
    <x v="0"/>
    <s v="Johansson, Mr. Erik"/>
    <x v="0"/>
    <n v="22"/>
    <x v="1"/>
    <n v="0"/>
    <n v="350052"/>
    <n v="7.7957999999999998"/>
    <m/>
    <s v="S"/>
  </r>
  <r>
    <n v="397"/>
    <x v="0"/>
    <x v="0"/>
    <s v="Olsson, Miss. Elina"/>
    <x v="1"/>
    <n v="31"/>
    <x v="1"/>
    <n v="0"/>
    <n v="350407"/>
    <n v="7.8541999999999996"/>
    <m/>
    <s v="S"/>
  </r>
  <r>
    <n v="398"/>
    <x v="0"/>
    <x v="2"/>
    <s v="McKane, Mr. Peter David"/>
    <x v="0"/>
    <n v="46"/>
    <x v="1"/>
    <n v="0"/>
    <n v="28403"/>
    <n v="26"/>
    <m/>
    <s v="S"/>
  </r>
  <r>
    <n v="399"/>
    <x v="0"/>
    <x v="2"/>
    <s v="Pain, Dr. Alfred"/>
    <x v="0"/>
    <n v="23"/>
    <x v="1"/>
    <n v="0"/>
    <n v="244278"/>
    <n v="10.5"/>
    <m/>
    <s v="S"/>
  </r>
  <r>
    <n v="400"/>
    <x v="1"/>
    <x v="2"/>
    <s v="Trout, Mrs. William H (Jessie L)"/>
    <x v="1"/>
    <n v="28"/>
    <x v="1"/>
    <n v="0"/>
    <n v="240929"/>
    <n v="12.65"/>
    <m/>
    <s v="S"/>
  </r>
  <r>
    <n v="401"/>
    <x v="1"/>
    <x v="0"/>
    <s v="Niskanen, Mr. Juha"/>
    <x v="0"/>
    <n v="39"/>
    <x v="1"/>
    <n v="0"/>
    <s v="STON/O 2. 3101289"/>
    <n v="7.9249999999999998"/>
    <m/>
    <s v="S"/>
  </r>
  <r>
    <n v="402"/>
    <x v="0"/>
    <x v="0"/>
    <s v="Adams, Mr. John"/>
    <x v="0"/>
    <n v="26"/>
    <x v="1"/>
    <n v="0"/>
    <n v="341826"/>
    <n v="8.0500000000000007"/>
    <m/>
    <s v="S"/>
  </r>
  <r>
    <n v="403"/>
    <x v="0"/>
    <x v="0"/>
    <s v="Jussila, Miss. Mari Aina"/>
    <x v="1"/>
    <n v="21"/>
    <x v="0"/>
    <n v="0"/>
    <n v="4137"/>
    <n v="9.8249999999999993"/>
    <m/>
    <s v="S"/>
  </r>
  <r>
    <n v="404"/>
    <x v="0"/>
    <x v="0"/>
    <s v="Hakkarainen, Mr. Pekka Pietari"/>
    <x v="0"/>
    <n v="28"/>
    <x v="0"/>
    <n v="0"/>
    <s v="STON/O2. 3101279"/>
    <n v="15.85"/>
    <m/>
    <s v="S"/>
  </r>
  <r>
    <n v="405"/>
    <x v="0"/>
    <x v="0"/>
    <s v="Oreskovic, Miss. Marija"/>
    <x v="1"/>
    <n v="20"/>
    <x v="1"/>
    <n v="0"/>
    <n v="315096"/>
    <n v="8.6624999999999996"/>
    <m/>
    <s v="S"/>
  </r>
  <r>
    <n v="406"/>
    <x v="0"/>
    <x v="2"/>
    <s v="Gale, Mr. Shadrach"/>
    <x v="0"/>
    <n v="34"/>
    <x v="0"/>
    <n v="0"/>
    <n v="28664"/>
    <n v="21"/>
    <m/>
    <s v="S"/>
  </r>
  <r>
    <n v="407"/>
    <x v="0"/>
    <x v="0"/>
    <s v="Widegren, Mr. Carl/Charles Peter"/>
    <x v="0"/>
    <n v="51"/>
    <x v="1"/>
    <n v="0"/>
    <n v="347064"/>
    <n v="7.75"/>
    <m/>
    <s v="S"/>
  </r>
  <r>
    <n v="408"/>
    <x v="1"/>
    <x v="2"/>
    <s v="Richards, Master. William Rowe"/>
    <x v="0"/>
    <n v="3"/>
    <x v="0"/>
    <n v="1"/>
    <n v="29106"/>
    <n v="18.75"/>
    <m/>
    <s v="S"/>
  </r>
  <r>
    <n v="409"/>
    <x v="0"/>
    <x v="0"/>
    <s v="Birkeland, Mr. Hans Martin Monsen"/>
    <x v="0"/>
    <n v="21"/>
    <x v="1"/>
    <n v="0"/>
    <n v="312992"/>
    <n v="7.7750000000000004"/>
    <m/>
    <s v="S"/>
  </r>
  <r>
    <n v="410"/>
    <x v="0"/>
    <x v="0"/>
    <s v="Lefebre, Miss. Ida"/>
    <x v="1"/>
    <m/>
    <x v="2"/>
    <n v="1"/>
    <n v="4133"/>
    <n v="25.466699999999999"/>
    <m/>
    <s v="S"/>
  </r>
  <r>
    <n v="411"/>
    <x v="0"/>
    <x v="0"/>
    <s v="Sdycoff, Mr. Todor"/>
    <x v="0"/>
    <m/>
    <x v="1"/>
    <n v="0"/>
    <n v="349222"/>
    <n v="7.8958000000000004"/>
    <m/>
    <s v="S"/>
  </r>
  <r>
    <n v="412"/>
    <x v="0"/>
    <x v="0"/>
    <s v="Hart, Mr. Henry"/>
    <x v="0"/>
    <m/>
    <x v="1"/>
    <n v="0"/>
    <n v="394140"/>
    <n v="6.8582999999999998"/>
    <m/>
    <s v="Q"/>
  </r>
  <r>
    <n v="413"/>
    <x v="1"/>
    <x v="1"/>
    <s v="Minahan, Miss. Daisy E"/>
    <x v="1"/>
    <n v="33"/>
    <x v="0"/>
    <n v="0"/>
    <n v="19928"/>
    <n v="90"/>
    <s v="C78"/>
    <s v="Q"/>
  </r>
  <r>
    <n v="414"/>
    <x v="0"/>
    <x v="2"/>
    <s v="Cunningham, Mr. Alfred Fleming"/>
    <x v="0"/>
    <m/>
    <x v="1"/>
    <n v="0"/>
    <n v="239853"/>
    <n v="0"/>
    <m/>
    <s v="S"/>
  </r>
  <r>
    <n v="415"/>
    <x v="1"/>
    <x v="0"/>
    <s v="Sundman, Mr. Johan Julian"/>
    <x v="0"/>
    <n v="44"/>
    <x v="1"/>
    <n v="0"/>
    <s v="STON/O 2. 3101269"/>
    <n v="7.9249999999999998"/>
    <m/>
    <s v="S"/>
  </r>
  <r>
    <n v="416"/>
    <x v="0"/>
    <x v="0"/>
    <s v="Meek, Mrs. Thomas (Annie Louise Rowley)"/>
    <x v="1"/>
    <m/>
    <x v="1"/>
    <n v="0"/>
    <n v="343095"/>
    <n v="8.0500000000000007"/>
    <m/>
    <s v="S"/>
  </r>
  <r>
    <n v="417"/>
    <x v="1"/>
    <x v="2"/>
    <s v="Drew, Mrs. James Vivian (Lulu Thorne Christian)"/>
    <x v="1"/>
    <n v="34"/>
    <x v="0"/>
    <n v="1"/>
    <n v="28220"/>
    <n v="32.5"/>
    <m/>
    <s v="S"/>
  </r>
  <r>
    <n v="418"/>
    <x v="1"/>
    <x v="2"/>
    <s v="Silven, Miss. Lyyli Karoliina"/>
    <x v="1"/>
    <n v="18"/>
    <x v="1"/>
    <n v="2"/>
    <n v="250652"/>
    <n v="13"/>
    <m/>
    <s v="S"/>
  </r>
  <r>
    <n v="419"/>
    <x v="0"/>
    <x v="2"/>
    <s v="Matthews, Mr. William John"/>
    <x v="0"/>
    <n v="30"/>
    <x v="1"/>
    <n v="0"/>
    <n v="28228"/>
    <n v="13"/>
    <m/>
    <s v="S"/>
  </r>
  <r>
    <n v="420"/>
    <x v="0"/>
    <x v="0"/>
    <s v="Van Impe, Miss. Catharina"/>
    <x v="1"/>
    <n v="10"/>
    <x v="1"/>
    <n v="2"/>
    <n v="345773"/>
    <n v="24.15"/>
    <m/>
    <s v="S"/>
  </r>
  <r>
    <n v="421"/>
    <x v="0"/>
    <x v="0"/>
    <s v="Gheorgheff, Mr. Stanio"/>
    <x v="0"/>
    <m/>
    <x v="1"/>
    <n v="0"/>
    <n v="349254"/>
    <n v="7.8958000000000004"/>
    <m/>
    <s v="C"/>
  </r>
  <r>
    <n v="422"/>
    <x v="0"/>
    <x v="0"/>
    <s v="Charters, Mr. David"/>
    <x v="0"/>
    <n v="21"/>
    <x v="1"/>
    <n v="0"/>
    <s v="A/5. 13032"/>
    <n v="7.7332999999999998"/>
    <m/>
    <s v="Q"/>
  </r>
  <r>
    <n v="423"/>
    <x v="0"/>
    <x v="0"/>
    <s v="Zimmerman, Mr. Leo"/>
    <x v="0"/>
    <n v="29"/>
    <x v="1"/>
    <n v="0"/>
    <n v="315082"/>
    <n v="7.875"/>
    <m/>
    <s v="S"/>
  </r>
  <r>
    <n v="424"/>
    <x v="0"/>
    <x v="0"/>
    <s v="Danbom, Mrs. Ernst Gilbert (Anna Sigrid Maria Brogren)"/>
    <x v="1"/>
    <n v="28"/>
    <x v="0"/>
    <n v="1"/>
    <n v="347080"/>
    <n v="14.4"/>
    <m/>
    <s v="S"/>
  </r>
  <r>
    <n v="425"/>
    <x v="0"/>
    <x v="0"/>
    <s v="Rosblom, Mr. Viktor Richard"/>
    <x v="0"/>
    <n v="18"/>
    <x v="0"/>
    <n v="1"/>
    <n v="370129"/>
    <n v="20.212499999999999"/>
    <m/>
    <s v="S"/>
  </r>
  <r>
    <n v="426"/>
    <x v="0"/>
    <x v="0"/>
    <s v="Wiseman, Mr. Phillippe"/>
    <x v="0"/>
    <m/>
    <x v="1"/>
    <n v="0"/>
    <s v="A/4. 34244"/>
    <n v="7.25"/>
    <m/>
    <s v="S"/>
  </r>
  <r>
    <n v="427"/>
    <x v="1"/>
    <x v="2"/>
    <s v="Clarke, Mrs. Charles V (Ada Maria Winfield)"/>
    <x v="1"/>
    <n v="28"/>
    <x v="0"/>
    <n v="0"/>
    <n v="2003"/>
    <n v="26"/>
    <m/>
    <s v="S"/>
  </r>
  <r>
    <n v="428"/>
    <x v="1"/>
    <x v="2"/>
    <s v="Phillips, Miss. Kate Florence (&quot;Mrs Kate Louise Phillips Marshall&quot;)"/>
    <x v="1"/>
    <n v="19"/>
    <x v="1"/>
    <n v="0"/>
    <n v="250655"/>
    <n v="26"/>
    <m/>
    <s v="S"/>
  </r>
  <r>
    <n v="429"/>
    <x v="0"/>
    <x v="0"/>
    <s v="Flynn, Mr. James"/>
    <x v="0"/>
    <m/>
    <x v="1"/>
    <n v="0"/>
    <n v="364851"/>
    <n v="7.75"/>
    <m/>
    <s v="Q"/>
  </r>
  <r>
    <n v="430"/>
    <x v="1"/>
    <x v="0"/>
    <s v="Pickard, Mr. Berk (Berk Trembisky)"/>
    <x v="0"/>
    <n v="32"/>
    <x v="1"/>
    <n v="0"/>
    <s v="SOTON/O.Q. 392078"/>
    <n v="8.0500000000000007"/>
    <s v="E10"/>
    <s v="S"/>
  </r>
  <r>
    <n v="431"/>
    <x v="1"/>
    <x v="1"/>
    <s v="Bjornstrom-Steffansson, Mr. Mauritz Hakan"/>
    <x v="0"/>
    <n v="28"/>
    <x v="1"/>
    <n v="0"/>
    <n v="110564"/>
    <n v="26.55"/>
    <s v="C52"/>
    <s v="S"/>
  </r>
  <r>
    <n v="432"/>
    <x v="1"/>
    <x v="0"/>
    <s v="Thorneycroft, Mrs. Percival (Florence Kate White)"/>
    <x v="1"/>
    <m/>
    <x v="0"/>
    <n v="0"/>
    <n v="376564"/>
    <n v="16.100000000000001"/>
    <m/>
    <s v="S"/>
  </r>
  <r>
    <n v="433"/>
    <x v="1"/>
    <x v="2"/>
    <s v="Louch, Mrs. Charles Alexander (Alice Adelaide Slow)"/>
    <x v="1"/>
    <n v="42"/>
    <x v="0"/>
    <n v="0"/>
    <s v="SC/AH 3085"/>
    <n v="26"/>
    <m/>
    <s v="S"/>
  </r>
  <r>
    <n v="434"/>
    <x v="0"/>
    <x v="0"/>
    <s v="Kallio, Mr. Nikolai Erland"/>
    <x v="0"/>
    <n v="17"/>
    <x v="1"/>
    <n v="0"/>
    <s v="STON/O 2. 3101274"/>
    <n v="7.125"/>
    <m/>
    <s v="S"/>
  </r>
  <r>
    <n v="435"/>
    <x v="0"/>
    <x v="1"/>
    <s v="Silvey, Mr. William Baird"/>
    <x v="0"/>
    <n v="50"/>
    <x v="0"/>
    <n v="0"/>
    <n v="13507"/>
    <n v="55.9"/>
    <s v="E44"/>
    <s v="S"/>
  </r>
  <r>
    <n v="436"/>
    <x v="1"/>
    <x v="1"/>
    <s v="Carter, Miss. Lucile Polk"/>
    <x v="1"/>
    <n v="14"/>
    <x v="0"/>
    <n v="2"/>
    <n v="113760"/>
    <n v="120"/>
    <s v="B96 B98"/>
    <s v="S"/>
  </r>
  <r>
    <n v="437"/>
    <x v="0"/>
    <x v="0"/>
    <s v="Ford, Miss. Doolina Margaret &quot;Daisy&quot;"/>
    <x v="1"/>
    <n v="21"/>
    <x v="4"/>
    <n v="2"/>
    <s v="W./C. 6608"/>
    <n v="34.375"/>
    <m/>
    <s v="S"/>
  </r>
  <r>
    <n v="438"/>
    <x v="1"/>
    <x v="2"/>
    <s v="Richards, Mrs. Sidney (Emily Hocking)"/>
    <x v="1"/>
    <n v="24"/>
    <x v="4"/>
    <n v="3"/>
    <n v="29106"/>
    <n v="18.75"/>
    <m/>
    <s v="S"/>
  </r>
  <r>
    <n v="439"/>
    <x v="0"/>
    <x v="1"/>
    <s v="Fortune, Mr. Mark"/>
    <x v="0"/>
    <n v="64"/>
    <x v="0"/>
    <n v="4"/>
    <n v="19950"/>
    <n v="263"/>
    <s v="C23 C25 C27"/>
    <s v="S"/>
  </r>
  <r>
    <n v="440"/>
    <x v="0"/>
    <x v="2"/>
    <s v="Kvillner, Mr. Johan Henrik Johannesson"/>
    <x v="0"/>
    <n v="31"/>
    <x v="1"/>
    <n v="0"/>
    <s v="C.A. 18723"/>
    <n v="10.5"/>
    <m/>
    <s v="S"/>
  </r>
  <r>
    <n v="441"/>
    <x v="1"/>
    <x v="2"/>
    <s v="Hart, Mrs. Benjamin (Esther Ada Bloomfield)"/>
    <x v="1"/>
    <n v="45"/>
    <x v="0"/>
    <n v="1"/>
    <s v="F.C.C. 13529"/>
    <n v="26.25"/>
    <m/>
    <s v="S"/>
  </r>
  <r>
    <n v="442"/>
    <x v="0"/>
    <x v="0"/>
    <s v="Hampe, Mr. Leon"/>
    <x v="0"/>
    <n v="20"/>
    <x v="1"/>
    <n v="0"/>
    <n v="345769"/>
    <n v="9.5"/>
    <m/>
    <s v="S"/>
  </r>
  <r>
    <n v="443"/>
    <x v="0"/>
    <x v="0"/>
    <s v="Petterson, Mr. Johan Emil"/>
    <x v="0"/>
    <n v="25"/>
    <x v="0"/>
    <n v="0"/>
    <n v="347076"/>
    <n v="7.7750000000000004"/>
    <m/>
    <s v="S"/>
  </r>
  <r>
    <n v="444"/>
    <x v="1"/>
    <x v="2"/>
    <s v="Reynaldo, Ms. Encarnacion"/>
    <x v="1"/>
    <n v="28"/>
    <x v="1"/>
    <n v="0"/>
    <n v="230434"/>
    <n v="13"/>
    <m/>
    <s v="S"/>
  </r>
  <r>
    <n v="445"/>
    <x v="1"/>
    <x v="0"/>
    <s v="Johannesen-Bratthammer, Mr. Bernt"/>
    <x v="0"/>
    <m/>
    <x v="1"/>
    <n v="0"/>
    <n v="65306"/>
    <n v="8.1125000000000007"/>
    <m/>
    <s v="S"/>
  </r>
  <r>
    <n v="446"/>
    <x v="1"/>
    <x v="1"/>
    <s v="Dodge, Master. Washington"/>
    <x v="0"/>
    <n v="4"/>
    <x v="1"/>
    <n v="2"/>
    <n v="33638"/>
    <n v="81.8583"/>
    <s v="A34"/>
    <s v="S"/>
  </r>
  <r>
    <n v="447"/>
    <x v="1"/>
    <x v="2"/>
    <s v="Mellinger, Miss. Madeleine Violet"/>
    <x v="1"/>
    <n v="13"/>
    <x v="1"/>
    <n v="1"/>
    <n v="250644"/>
    <n v="19.5"/>
    <m/>
    <s v="S"/>
  </r>
  <r>
    <n v="448"/>
    <x v="1"/>
    <x v="1"/>
    <s v="Seward, Mr. Frederic Kimber"/>
    <x v="0"/>
    <n v="34"/>
    <x v="1"/>
    <n v="0"/>
    <n v="113794"/>
    <n v="26.55"/>
    <m/>
    <s v="S"/>
  </r>
  <r>
    <n v="449"/>
    <x v="1"/>
    <x v="0"/>
    <s v="Baclini, Miss. Marie Catherine"/>
    <x v="1"/>
    <n v="5"/>
    <x v="4"/>
    <n v="1"/>
    <n v="2666"/>
    <n v="19.258299999999998"/>
    <m/>
    <s v="C"/>
  </r>
  <r>
    <n v="450"/>
    <x v="1"/>
    <x v="1"/>
    <s v="Peuchen, Major. Arthur Godfrey"/>
    <x v="0"/>
    <n v="52"/>
    <x v="1"/>
    <n v="0"/>
    <n v="113786"/>
    <n v="30.5"/>
    <s v="C104"/>
    <s v="S"/>
  </r>
  <r>
    <n v="451"/>
    <x v="0"/>
    <x v="2"/>
    <s v="West, Mr. Edwy Arthur"/>
    <x v="0"/>
    <n v="36"/>
    <x v="0"/>
    <n v="2"/>
    <s v="C.A. 34651"/>
    <n v="27.75"/>
    <m/>
    <s v="S"/>
  </r>
  <r>
    <n v="452"/>
    <x v="0"/>
    <x v="0"/>
    <s v="Hagland, Mr. Ingvald Olai Olsen"/>
    <x v="0"/>
    <m/>
    <x v="0"/>
    <n v="0"/>
    <n v="65303"/>
    <n v="19.966699999999999"/>
    <m/>
    <s v="S"/>
  </r>
  <r>
    <n v="453"/>
    <x v="0"/>
    <x v="1"/>
    <s v="Foreman, Mr. Benjamin Laventall"/>
    <x v="0"/>
    <n v="30"/>
    <x v="1"/>
    <n v="0"/>
    <n v="113051"/>
    <n v="27.75"/>
    <s v="C111"/>
    <s v="C"/>
  </r>
  <r>
    <n v="454"/>
    <x v="1"/>
    <x v="1"/>
    <s v="Goldenberg, Mr. Samuel L"/>
    <x v="0"/>
    <n v="49"/>
    <x v="0"/>
    <n v="0"/>
    <n v="17453"/>
    <n v="89.104200000000006"/>
    <s v="C92"/>
    <s v="C"/>
  </r>
  <r>
    <n v="455"/>
    <x v="0"/>
    <x v="0"/>
    <s v="Peduzzi, Mr. Joseph"/>
    <x v="0"/>
    <m/>
    <x v="1"/>
    <n v="0"/>
    <s v="A/5 2817"/>
    <n v="8.0500000000000007"/>
    <m/>
    <s v="S"/>
  </r>
  <r>
    <n v="456"/>
    <x v="1"/>
    <x v="0"/>
    <s v="Jalsevac, Mr. Ivan"/>
    <x v="0"/>
    <n v="29"/>
    <x v="1"/>
    <n v="0"/>
    <n v="349240"/>
    <n v="7.8958000000000004"/>
    <m/>
    <s v="C"/>
  </r>
  <r>
    <n v="457"/>
    <x v="0"/>
    <x v="1"/>
    <s v="Millet, Mr. Francis Davis"/>
    <x v="0"/>
    <n v="65"/>
    <x v="1"/>
    <n v="0"/>
    <n v="13509"/>
    <n v="26.55"/>
    <s v="E38"/>
    <s v="S"/>
  </r>
  <r>
    <n v="458"/>
    <x v="1"/>
    <x v="1"/>
    <s v="Kenyon, Mrs. Frederick R (Marion)"/>
    <x v="1"/>
    <m/>
    <x v="0"/>
    <n v="0"/>
    <n v="17464"/>
    <n v="51.862499999999997"/>
    <s v="D21"/>
    <s v="S"/>
  </r>
  <r>
    <n v="459"/>
    <x v="1"/>
    <x v="2"/>
    <s v="Toomey, Miss. Ellen"/>
    <x v="1"/>
    <n v="50"/>
    <x v="1"/>
    <n v="0"/>
    <s v="F.C.C. 13531"/>
    <n v="10.5"/>
    <m/>
    <s v="S"/>
  </r>
  <r>
    <n v="460"/>
    <x v="0"/>
    <x v="0"/>
    <s v="O'Connor, Mr. Maurice"/>
    <x v="0"/>
    <m/>
    <x v="1"/>
    <n v="0"/>
    <n v="371060"/>
    <n v="7.75"/>
    <m/>
    <s v="Q"/>
  </r>
  <r>
    <n v="461"/>
    <x v="1"/>
    <x v="1"/>
    <s v="Anderson, Mr. Harry"/>
    <x v="0"/>
    <n v="48"/>
    <x v="1"/>
    <n v="0"/>
    <n v="19952"/>
    <n v="26.55"/>
    <s v="E12"/>
    <s v="S"/>
  </r>
  <r>
    <n v="462"/>
    <x v="0"/>
    <x v="0"/>
    <s v="Morley, Mr. William"/>
    <x v="0"/>
    <n v="34"/>
    <x v="1"/>
    <n v="0"/>
    <n v="364506"/>
    <n v="8.0500000000000007"/>
    <m/>
    <s v="S"/>
  </r>
  <r>
    <n v="463"/>
    <x v="0"/>
    <x v="1"/>
    <s v="Gee, Mr. Arthur H"/>
    <x v="0"/>
    <n v="47"/>
    <x v="1"/>
    <n v="0"/>
    <n v="111320"/>
    <n v="38.5"/>
    <s v="E63"/>
    <s v="S"/>
  </r>
  <r>
    <n v="464"/>
    <x v="0"/>
    <x v="2"/>
    <s v="Milling, Mr. Jacob Christian"/>
    <x v="0"/>
    <n v="48"/>
    <x v="1"/>
    <n v="0"/>
    <n v="234360"/>
    <n v="13"/>
    <m/>
    <s v="S"/>
  </r>
  <r>
    <n v="465"/>
    <x v="0"/>
    <x v="0"/>
    <s v="Maisner, Mr. Simon"/>
    <x v="0"/>
    <m/>
    <x v="1"/>
    <n v="0"/>
    <s v="A/S 2816"/>
    <n v="8.0500000000000007"/>
    <m/>
    <s v="S"/>
  </r>
  <r>
    <n v="466"/>
    <x v="0"/>
    <x v="0"/>
    <s v="Goncalves, Mr. Manuel Estanslas"/>
    <x v="0"/>
    <n v="38"/>
    <x v="1"/>
    <n v="0"/>
    <s v="SOTON/O.Q. 3101306"/>
    <n v="7.05"/>
    <m/>
    <s v="S"/>
  </r>
  <r>
    <n v="467"/>
    <x v="0"/>
    <x v="2"/>
    <s v="Campbell, Mr. William"/>
    <x v="0"/>
    <m/>
    <x v="1"/>
    <n v="0"/>
    <n v="239853"/>
    <n v="0"/>
    <m/>
    <s v="S"/>
  </r>
  <r>
    <n v="468"/>
    <x v="0"/>
    <x v="1"/>
    <s v="Smart, Mr. John Montgomery"/>
    <x v="0"/>
    <n v="56"/>
    <x v="1"/>
    <n v="0"/>
    <n v="113792"/>
    <n v="26.55"/>
    <m/>
    <s v="S"/>
  </r>
  <r>
    <n v="469"/>
    <x v="0"/>
    <x v="0"/>
    <s v="Scanlan, Mr. James"/>
    <x v="0"/>
    <m/>
    <x v="1"/>
    <n v="0"/>
    <n v="36209"/>
    <n v="7.7249999999999996"/>
    <m/>
    <s v="Q"/>
  </r>
  <r>
    <n v="470"/>
    <x v="1"/>
    <x v="0"/>
    <s v="Baclini, Miss. Helene Barbara"/>
    <x v="1"/>
    <n v="0.75"/>
    <x v="4"/>
    <n v="1"/>
    <n v="2666"/>
    <n v="19.258299999999998"/>
    <m/>
    <s v="C"/>
  </r>
  <r>
    <n v="471"/>
    <x v="0"/>
    <x v="0"/>
    <s v="Keefe, Mr. Arthur"/>
    <x v="0"/>
    <m/>
    <x v="1"/>
    <n v="0"/>
    <n v="323592"/>
    <n v="7.25"/>
    <m/>
    <s v="S"/>
  </r>
  <r>
    <n v="472"/>
    <x v="0"/>
    <x v="0"/>
    <s v="Cacic, Mr. Luka"/>
    <x v="0"/>
    <n v="38"/>
    <x v="1"/>
    <n v="0"/>
    <n v="315089"/>
    <n v="8.6624999999999996"/>
    <m/>
    <s v="S"/>
  </r>
  <r>
    <n v="473"/>
    <x v="1"/>
    <x v="2"/>
    <s v="West, Mrs. Edwy Arthur (Ada Mary Worth)"/>
    <x v="1"/>
    <n v="33"/>
    <x v="0"/>
    <n v="2"/>
    <s v="C.A. 34651"/>
    <n v="27.75"/>
    <m/>
    <s v="S"/>
  </r>
  <r>
    <n v="474"/>
    <x v="1"/>
    <x v="2"/>
    <s v="Jerwan, Mrs. Amin S (Marie Marthe Thuillard)"/>
    <x v="1"/>
    <n v="23"/>
    <x v="1"/>
    <n v="0"/>
    <s v="SC/AH Basle 541"/>
    <n v="13.791700000000001"/>
    <s v="D"/>
    <s v="C"/>
  </r>
  <r>
    <n v="475"/>
    <x v="0"/>
    <x v="0"/>
    <s v="Strandberg, Miss. Ida Sofia"/>
    <x v="1"/>
    <n v="22"/>
    <x v="1"/>
    <n v="0"/>
    <n v="7553"/>
    <n v="9.8375000000000004"/>
    <m/>
    <s v="S"/>
  </r>
  <r>
    <n v="476"/>
    <x v="0"/>
    <x v="1"/>
    <s v="Clifford, Mr. George Quincy"/>
    <x v="0"/>
    <m/>
    <x v="1"/>
    <n v="0"/>
    <n v="110465"/>
    <n v="52"/>
    <s v="A14"/>
    <s v="S"/>
  </r>
  <r>
    <n v="477"/>
    <x v="0"/>
    <x v="2"/>
    <s v="Renouf, Mr. Peter Henry"/>
    <x v="0"/>
    <n v="34"/>
    <x v="0"/>
    <n v="0"/>
    <n v="31027"/>
    <n v="21"/>
    <m/>
    <s v="S"/>
  </r>
  <r>
    <n v="478"/>
    <x v="0"/>
    <x v="0"/>
    <s v="Braund, Mr. Lewis Richard"/>
    <x v="0"/>
    <n v="29"/>
    <x v="0"/>
    <n v="0"/>
    <n v="3460"/>
    <n v="7.0457999999999998"/>
    <m/>
    <s v="S"/>
  </r>
  <r>
    <n v="479"/>
    <x v="0"/>
    <x v="0"/>
    <s v="Karlsson, Mr. Nils August"/>
    <x v="0"/>
    <n v="22"/>
    <x v="1"/>
    <n v="0"/>
    <n v="350060"/>
    <n v="7.5208000000000004"/>
    <m/>
    <s v="S"/>
  </r>
  <r>
    <n v="480"/>
    <x v="1"/>
    <x v="0"/>
    <s v="Hirvonen, Miss. Hildur E"/>
    <x v="1"/>
    <n v="2"/>
    <x v="1"/>
    <n v="1"/>
    <n v="3101298"/>
    <n v="12.2875"/>
    <m/>
    <s v="S"/>
  </r>
  <r>
    <n v="481"/>
    <x v="0"/>
    <x v="0"/>
    <s v="Goodwin, Master. Harold Victor"/>
    <x v="0"/>
    <n v="9"/>
    <x v="5"/>
    <n v="2"/>
    <s v="CA 2144"/>
    <n v="46.9"/>
    <m/>
    <s v="S"/>
  </r>
  <r>
    <n v="482"/>
    <x v="0"/>
    <x v="2"/>
    <s v="Frost, Mr. Anthony Wood &quot;Archie&quot;"/>
    <x v="0"/>
    <m/>
    <x v="1"/>
    <n v="0"/>
    <n v="239854"/>
    <n v="0"/>
    <m/>
    <s v="S"/>
  </r>
  <r>
    <n v="483"/>
    <x v="0"/>
    <x v="0"/>
    <s v="Rouse, Mr. Richard Henry"/>
    <x v="0"/>
    <n v="50"/>
    <x v="1"/>
    <n v="0"/>
    <s v="A/5 3594"/>
    <n v="8.0500000000000007"/>
    <m/>
    <s v="S"/>
  </r>
  <r>
    <n v="484"/>
    <x v="1"/>
    <x v="0"/>
    <s v="Turkula, Mrs. (Hedwig)"/>
    <x v="1"/>
    <n v="63"/>
    <x v="1"/>
    <n v="0"/>
    <n v="4134"/>
    <n v="9.5875000000000004"/>
    <m/>
    <s v="S"/>
  </r>
  <r>
    <n v="485"/>
    <x v="1"/>
    <x v="1"/>
    <s v="Bishop, Mr. Dickinson H"/>
    <x v="0"/>
    <n v="25"/>
    <x v="0"/>
    <n v="0"/>
    <n v="11967"/>
    <n v="91.0792"/>
    <s v="B49"/>
    <s v="C"/>
  </r>
  <r>
    <n v="486"/>
    <x v="0"/>
    <x v="0"/>
    <s v="Lefebre, Miss. Jeannie"/>
    <x v="1"/>
    <m/>
    <x v="2"/>
    <n v="1"/>
    <n v="4133"/>
    <n v="25.466699999999999"/>
    <m/>
    <s v="S"/>
  </r>
  <r>
    <n v="487"/>
    <x v="1"/>
    <x v="1"/>
    <s v="Hoyt, Mrs. Frederick Maxfield (Jane Anne Forby)"/>
    <x v="1"/>
    <n v="35"/>
    <x v="0"/>
    <n v="0"/>
    <n v="19943"/>
    <n v="90"/>
    <s v="C93"/>
    <s v="S"/>
  </r>
  <r>
    <n v="488"/>
    <x v="0"/>
    <x v="1"/>
    <s v="Kent, Mr. Edward Austin"/>
    <x v="0"/>
    <n v="58"/>
    <x v="1"/>
    <n v="0"/>
    <n v="11771"/>
    <n v="29.7"/>
    <s v="B37"/>
    <s v="C"/>
  </r>
  <r>
    <n v="489"/>
    <x v="0"/>
    <x v="0"/>
    <s v="Somerton, Mr. Francis William"/>
    <x v="0"/>
    <n v="30"/>
    <x v="1"/>
    <n v="0"/>
    <s v="A.5. 18509"/>
    <n v="8.0500000000000007"/>
    <m/>
    <s v="S"/>
  </r>
  <r>
    <n v="490"/>
    <x v="1"/>
    <x v="0"/>
    <s v="Coutts, Master. Eden Leslie &quot;Neville&quot;"/>
    <x v="0"/>
    <n v="9"/>
    <x v="0"/>
    <n v="1"/>
    <s v="C.A. 37671"/>
    <n v="15.9"/>
    <m/>
    <s v="S"/>
  </r>
  <r>
    <n v="491"/>
    <x v="0"/>
    <x v="0"/>
    <s v="Hagland, Mr. Konrad Mathias Reiersen"/>
    <x v="0"/>
    <m/>
    <x v="0"/>
    <n v="0"/>
    <n v="65304"/>
    <n v="19.966699999999999"/>
    <m/>
    <s v="S"/>
  </r>
  <r>
    <n v="492"/>
    <x v="0"/>
    <x v="0"/>
    <s v="Windelov, Mr. Einar"/>
    <x v="0"/>
    <n v="21"/>
    <x v="1"/>
    <n v="0"/>
    <s v="SOTON/OQ 3101317"/>
    <n v="7.25"/>
    <m/>
    <s v="S"/>
  </r>
  <r>
    <n v="493"/>
    <x v="0"/>
    <x v="1"/>
    <s v="Molson, Mr. Harry Markland"/>
    <x v="0"/>
    <n v="55"/>
    <x v="1"/>
    <n v="0"/>
    <n v="113787"/>
    <n v="30.5"/>
    <s v="C30"/>
    <s v="S"/>
  </r>
  <r>
    <n v="494"/>
    <x v="0"/>
    <x v="1"/>
    <s v="Artagaveytia, Mr. Ramon"/>
    <x v="0"/>
    <n v="71"/>
    <x v="1"/>
    <n v="0"/>
    <s v="PC 17609"/>
    <n v="49.504199999999997"/>
    <m/>
    <s v="C"/>
  </r>
  <r>
    <n v="495"/>
    <x v="0"/>
    <x v="0"/>
    <s v="Stanley, Mr. Edward Roland"/>
    <x v="0"/>
    <n v="21"/>
    <x v="1"/>
    <n v="0"/>
    <s v="A/4 45380"/>
    <n v="8.0500000000000007"/>
    <m/>
    <s v="S"/>
  </r>
  <r>
    <n v="496"/>
    <x v="0"/>
    <x v="0"/>
    <s v="Yousseff, Mr. Gerious"/>
    <x v="0"/>
    <m/>
    <x v="1"/>
    <n v="0"/>
    <n v="2627"/>
    <n v="14.458299999999999"/>
    <m/>
    <s v="C"/>
  </r>
  <r>
    <n v="497"/>
    <x v="1"/>
    <x v="1"/>
    <s v="Eustis, Miss. Elizabeth Mussey"/>
    <x v="1"/>
    <n v="54"/>
    <x v="0"/>
    <n v="0"/>
    <n v="36947"/>
    <n v="78.2667"/>
    <s v="D20"/>
    <s v="C"/>
  </r>
  <r>
    <n v="498"/>
    <x v="0"/>
    <x v="0"/>
    <s v="Shellard, Mr. Frederick William"/>
    <x v="0"/>
    <m/>
    <x v="1"/>
    <n v="0"/>
    <s v="C.A. 6212"/>
    <n v="15.1"/>
    <m/>
    <s v="S"/>
  </r>
  <r>
    <n v="499"/>
    <x v="0"/>
    <x v="1"/>
    <s v="Allison, Mrs. Hudson J C (Bessie Waldo Daniels)"/>
    <x v="1"/>
    <n v="25"/>
    <x v="0"/>
    <n v="2"/>
    <n v="113781"/>
    <n v="151.55000000000001"/>
    <s v="C22 C26"/>
    <s v="S"/>
  </r>
  <r>
    <n v="500"/>
    <x v="0"/>
    <x v="0"/>
    <s v="Svensson, Mr. Olof"/>
    <x v="0"/>
    <n v="24"/>
    <x v="1"/>
    <n v="0"/>
    <n v="350035"/>
    <n v="7.7957999999999998"/>
    <m/>
    <s v="S"/>
  </r>
  <r>
    <n v="501"/>
    <x v="0"/>
    <x v="0"/>
    <s v="Calic, Mr. Petar"/>
    <x v="0"/>
    <n v="17"/>
    <x v="1"/>
    <n v="0"/>
    <n v="315086"/>
    <n v="8.6624999999999996"/>
    <m/>
    <s v="S"/>
  </r>
  <r>
    <n v="502"/>
    <x v="0"/>
    <x v="0"/>
    <s v="Canavan, Miss. Mary"/>
    <x v="1"/>
    <n v="21"/>
    <x v="1"/>
    <n v="0"/>
    <n v="364846"/>
    <n v="7.75"/>
    <m/>
    <s v="Q"/>
  </r>
  <r>
    <n v="503"/>
    <x v="0"/>
    <x v="0"/>
    <s v="O'Sullivan, Miss. Bridget Mary"/>
    <x v="1"/>
    <m/>
    <x v="1"/>
    <n v="0"/>
    <n v="330909"/>
    <n v="7.6292"/>
    <m/>
    <s v="Q"/>
  </r>
  <r>
    <n v="504"/>
    <x v="0"/>
    <x v="0"/>
    <s v="Laitinen, Miss. Kristina Sofia"/>
    <x v="1"/>
    <n v="37"/>
    <x v="1"/>
    <n v="0"/>
    <n v="4135"/>
    <n v="9.5875000000000004"/>
    <m/>
    <s v="S"/>
  </r>
  <r>
    <n v="505"/>
    <x v="1"/>
    <x v="1"/>
    <s v="Maioni, Miss. Roberta"/>
    <x v="1"/>
    <n v="16"/>
    <x v="1"/>
    <n v="0"/>
    <n v="110152"/>
    <n v="86.5"/>
    <s v="B79"/>
    <s v="S"/>
  </r>
  <r>
    <n v="506"/>
    <x v="0"/>
    <x v="1"/>
    <s v="Penasco y Castellana, Mr. Victor de Satode"/>
    <x v="0"/>
    <n v="18"/>
    <x v="0"/>
    <n v="0"/>
    <s v="PC 17758"/>
    <n v="108.9"/>
    <s v="C65"/>
    <s v="C"/>
  </r>
  <r>
    <n v="507"/>
    <x v="1"/>
    <x v="2"/>
    <s v="Quick, Mrs. Frederick Charles (Jane Richards)"/>
    <x v="1"/>
    <n v="33"/>
    <x v="1"/>
    <n v="2"/>
    <n v="26360"/>
    <n v="26"/>
    <m/>
    <s v="S"/>
  </r>
  <r>
    <n v="508"/>
    <x v="1"/>
    <x v="1"/>
    <s v="Bradley, Mr. George (&quot;George Arthur Brayton&quot;)"/>
    <x v="0"/>
    <m/>
    <x v="1"/>
    <n v="0"/>
    <n v="111427"/>
    <n v="26.55"/>
    <m/>
    <s v="S"/>
  </r>
  <r>
    <n v="509"/>
    <x v="0"/>
    <x v="0"/>
    <s v="Olsen, Mr. Henry Margido"/>
    <x v="0"/>
    <n v="28"/>
    <x v="1"/>
    <n v="0"/>
    <s v="C 4001"/>
    <n v="22.524999999999999"/>
    <m/>
    <s v="S"/>
  </r>
  <r>
    <n v="510"/>
    <x v="1"/>
    <x v="0"/>
    <s v="Lang, Mr. Fang"/>
    <x v="0"/>
    <n v="26"/>
    <x v="1"/>
    <n v="0"/>
    <n v="1601"/>
    <n v="56.495800000000003"/>
    <m/>
    <s v="S"/>
  </r>
  <r>
    <n v="511"/>
    <x v="1"/>
    <x v="0"/>
    <s v="Daly, Mr. Eugene Patrick"/>
    <x v="0"/>
    <n v="29"/>
    <x v="1"/>
    <n v="0"/>
    <n v="382651"/>
    <n v="7.75"/>
    <m/>
    <s v="Q"/>
  </r>
  <r>
    <n v="512"/>
    <x v="0"/>
    <x v="0"/>
    <s v="Webber, Mr. James"/>
    <x v="0"/>
    <m/>
    <x v="1"/>
    <n v="0"/>
    <s v="SOTON/OQ 3101316"/>
    <n v="8.0500000000000007"/>
    <m/>
    <s v="S"/>
  </r>
  <r>
    <n v="513"/>
    <x v="1"/>
    <x v="1"/>
    <s v="McGough, Mr. James Robert"/>
    <x v="0"/>
    <n v="36"/>
    <x v="1"/>
    <n v="0"/>
    <s v="PC 17473"/>
    <n v="26.287500000000001"/>
    <s v="E25"/>
    <s v="S"/>
  </r>
  <r>
    <n v="514"/>
    <x v="1"/>
    <x v="1"/>
    <s v="Rothschild, Mrs. Martin (Elizabeth L. Barrett)"/>
    <x v="1"/>
    <n v="54"/>
    <x v="0"/>
    <n v="0"/>
    <s v="PC 17603"/>
    <n v="59.4"/>
    <m/>
    <s v="C"/>
  </r>
  <r>
    <n v="515"/>
    <x v="0"/>
    <x v="0"/>
    <s v="Coleff, Mr. Satio"/>
    <x v="0"/>
    <n v="24"/>
    <x v="1"/>
    <n v="0"/>
    <n v="349209"/>
    <n v="7.4958"/>
    <m/>
    <s v="S"/>
  </r>
  <r>
    <n v="516"/>
    <x v="0"/>
    <x v="1"/>
    <s v="Walker, Mr. William Anderson"/>
    <x v="0"/>
    <n v="47"/>
    <x v="1"/>
    <n v="0"/>
    <n v="36967"/>
    <n v="34.020800000000001"/>
    <s v="D46"/>
    <s v="S"/>
  </r>
  <r>
    <n v="517"/>
    <x v="1"/>
    <x v="2"/>
    <s v="Lemore, Mrs. (Amelia Milley)"/>
    <x v="1"/>
    <n v="34"/>
    <x v="1"/>
    <n v="0"/>
    <s v="C.A. 34260"/>
    <n v="10.5"/>
    <s v="F33"/>
    <s v="S"/>
  </r>
  <r>
    <n v="518"/>
    <x v="0"/>
    <x v="0"/>
    <s v="Ryan, Mr. Patrick"/>
    <x v="0"/>
    <m/>
    <x v="1"/>
    <n v="0"/>
    <n v="371110"/>
    <n v="24.15"/>
    <m/>
    <s v="Q"/>
  </r>
  <r>
    <n v="519"/>
    <x v="1"/>
    <x v="2"/>
    <s v="Angle, Mrs. William A (Florence &quot;Mary&quot; Agnes Hughes)"/>
    <x v="1"/>
    <n v="36"/>
    <x v="0"/>
    <n v="0"/>
    <n v="226875"/>
    <n v="26"/>
    <m/>
    <s v="S"/>
  </r>
  <r>
    <n v="520"/>
    <x v="0"/>
    <x v="0"/>
    <s v="Pavlovic, Mr. Stefo"/>
    <x v="0"/>
    <n v="32"/>
    <x v="1"/>
    <n v="0"/>
    <n v="349242"/>
    <n v="7.8958000000000004"/>
    <m/>
    <s v="S"/>
  </r>
  <r>
    <n v="521"/>
    <x v="1"/>
    <x v="1"/>
    <s v="Perreault, Miss. Anne"/>
    <x v="1"/>
    <n v="30"/>
    <x v="1"/>
    <n v="0"/>
    <n v="12749"/>
    <n v="93.5"/>
    <s v="B73"/>
    <s v="S"/>
  </r>
  <r>
    <n v="522"/>
    <x v="0"/>
    <x v="0"/>
    <s v="Vovk, Mr. Janko"/>
    <x v="0"/>
    <n v="22"/>
    <x v="1"/>
    <n v="0"/>
    <n v="349252"/>
    <n v="7.8958000000000004"/>
    <m/>
    <s v="S"/>
  </r>
  <r>
    <n v="523"/>
    <x v="0"/>
    <x v="0"/>
    <s v="Lahoud, Mr. Sarkis"/>
    <x v="0"/>
    <m/>
    <x v="1"/>
    <n v="0"/>
    <n v="2624"/>
    <n v="7.2249999999999996"/>
    <m/>
    <s v="C"/>
  </r>
  <r>
    <n v="524"/>
    <x v="1"/>
    <x v="1"/>
    <s v="Hippach, Mrs. Louis Albert (Ida Sophia Fischer)"/>
    <x v="1"/>
    <n v="44"/>
    <x v="1"/>
    <n v="1"/>
    <n v="111361"/>
    <n v="57.979199999999999"/>
    <s v="B18"/>
    <s v="C"/>
  </r>
  <r>
    <n v="525"/>
    <x v="0"/>
    <x v="0"/>
    <s v="Kassem, Mr. Fared"/>
    <x v="0"/>
    <m/>
    <x v="1"/>
    <n v="0"/>
    <n v="2700"/>
    <n v="7.2291999999999996"/>
    <m/>
    <s v="C"/>
  </r>
  <r>
    <n v="526"/>
    <x v="0"/>
    <x v="0"/>
    <s v="Farrell, Mr. James"/>
    <x v="0"/>
    <n v="40.5"/>
    <x v="1"/>
    <n v="0"/>
    <n v="367232"/>
    <n v="7.75"/>
    <m/>
    <s v="Q"/>
  </r>
  <r>
    <n v="527"/>
    <x v="1"/>
    <x v="2"/>
    <s v="Ridsdale, Miss. Lucy"/>
    <x v="1"/>
    <n v="50"/>
    <x v="1"/>
    <n v="0"/>
    <s v="W./C. 14258"/>
    <n v="10.5"/>
    <m/>
    <s v="S"/>
  </r>
  <r>
    <n v="528"/>
    <x v="0"/>
    <x v="1"/>
    <s v="Farthing, Mr. John"/>
    <x v="0"/>
    <m/>
    <x v="1"/>
    <n v="0"/>
    <s v="PC 17483"/>
    <n v="221.7792"/>
    <s v="C95"/>
    <s v="S"/>
  </r>
  <r>
    <n v="529"/>
    <x v="0"/>
    <x v="0"/>
    <s v="Salonen, Mr. Johan Werner"/>
    <x v="0"/>
    <n v="39"/>
    <x v="1"/>
    <n v="0"/>
    <n v="3101296"/>
    <n v="7.9249999999999998"/>
    <m/>
    <s v="S"/>
  </r>
  <r>
    <n v="530"/>
    <x v="0"/>
    <x v="2"/>
    <s v="Hocking, Mr. Richard George"/>
    <x v="0"/>
    <n v="23"/>
    <x v="4"/>
    <n v="1"/>
    <n v="29104"/>
    <n v="11.5"/>
    <m/>
    <s v="S"/>
  </r>
  <r>
    <n v="531"/>
    <x v="1"/>
    <x v="2"/>
    <s v="Quick, Miss. Phyllis May"/>
    <x v="1"/>
    <n v="2"/>
    <x v="0"/>
    <n v="1"/>
    <n v="26360"/>
    <n v="26"/>
    <m/>
    <s v="S"/>
  </r>
  <r>
    <n v="532"/>
    <x v="0"/>
    <x v="0"/>
    <s v="Toufik, Mr. Nakli"/>
    <x v="0"/>
    <m/>
    <x v="1"/>
    <n v="0"/>
    <n v="2641"/>
    <n v="7.2291999999999996"/>
    <m/>
    <s v="C"/>
  </r>
  <r>
    <n v="533"/>
    <x v="0"/>
    <x v="0"/>
    <s v="Elias, Mr. Joseph Jr"/>
    <x v="0"/>
    <n v="17"/>
    <x v="0"/>
    <n v="1"/>
    <n v="2690"/>
    <n v="7.2291999999999996"/>
    <m/>
    <s v="C"/>
  </r>
  <r>
    <n v="534"/>
    <x v="1"/>
    <x v="0"/>
    <s v="Peter, Mrs. Catherine (Catherine Rizk)"/>
    <x v="1"/>
    <m/>
    <x v="1"/>
    <n v="2"/>
    <n v="2668"/>
    <n v="22.3583"/>
    <m/>
    <s v="C"/>
  </r>
  <r>
    <n v="535"/>
    <x v="0"/>
    <x v="0"/>
    <s v="Cacic, Miss. Marija"/>
    <x v="1"/>
    <n v="30"/>
    <x v="1"/>
    <n v="0"/>
    <n v="315084"/>
    <n v="8.6624999999999996"/>
    <m/>
    <s v="S"/>
  </r>
  <r>
    <n v="536"/>
    <x v="1"/>
    <x v="2"/>
    <s v="Hart, Miss. Eva Miriam"/>
    <x v="1"/>
    <n v="7"/>
    <x v="1"/>
    <n v="2"/>
    <s v="F.C.C. 13529"/>
    <n v="26.25"/>
    <m/>
    <s v="S"/>
  </r>
  <r>
    <n v="537"/>
    <x v="0"/>
    <x v="1"/>
    <s v="Butt, Major. Archibald Willingham"/>
    <x v="0"/>
    <n v="45"/>
    <x v="1"/>
    <n v="0"/>
    <n v="113050"/>
    <n v="26.55"/>
    <s v="B38"/>
    <s v="S"/>
  </r>
  <r>
    <n v="538"/>
    <x v="1"/>
    <x v="1"/>
    <s v="LeRoy, Miss. Bertha"/>
    <x v="1"/>
    <n v="30"/>
    <x v="1"/>
    <n v="0"/>
    <s v="PC 17761"/>
    <n v="106.425"/>
    <m/>
    <s v="C"/>
  </r>
  <r>
    <n v="539"/>
    <x v="0"/>
    <x v="0"/>
    <s v="Risien, Mr. Samuel Beard"/>
    <x v="0"/>
    <m/>
    <x v="1"/>
    <n v="0"/>
    <n v="364498"/>
    <n v="14.5"/>
    <m/>
    <s v="S"/>
  </r>
  <r>
    <n v="540"/>
    <x v="1"/>
    <x v="1"/>
    <s v="Frolicher, Miss. Hedwig Margaritha"/>
    <x v="1"/>
    <n v="22"/>
    <x v="1"/>
    <n v="2"/>
    <n v="13568"/>
    <n v="49.5"/>
    <s v="B39"/>
    <s v="C"/>
  </r>
  <r>
    <n v="541"/>
    <x v="1"/>
    <x v="1"/>
    <s v="Crosby, Miss. Harriet R"/>
    <x v="1"/>
    <n v="36"/>
    <x v="1"/>
    <n v="2"/>
    <s v="WE/P 5735"/>
    <n v="71"/>
    <s v="B22"/>
    <s v="S"/>
  </r>
  <r>
    <n v="542"/>
    <x v="0"/>
    <x v="0"/>
    <s v="Andersson, Miss. Ingeborg Constanzia"/>
    <x v="1"/>
    <n v="9"/>
    <x v="3"/>
    <n v="2"/>
    <n v="347082"/>
    <n v="31.274999999999999"/>
    <m/>
    <s v="S"/>
  </r>
  <r>
    <n v="543"/>
    <x v="0"/>
    <x v="0"/>
    <s v="Andersson, Miss. Sigrid Elisabeth"/>
    <x v="1"/>
    <n v="11"/>
    <x v="3"/>
    <n v="2"/>
    <n v="347082"/>
    <n v="31.274999999999999"/>
    <m/>
    <s v="S"/>
  </r>
  <r>
    <n v="544"/>
    <x v="1"/>
    <x v="2"/>
    <s v="Beane, Mr. Edward"/>
    <x v="0"/>
    <n v="32"/>
    <x v="0"/>
    <n v="0"/>
    <n v="2908"/>
    <n v="26"/>
    <m/>
    <s v="S"/>
  </r>
  <r>
    <n v="545"/>
    <x v="0"/>
    <x v="1"/>
    <s v="Douglas, Mr. Walter Donald"/>
    <x v="0"/>
    <n v="50"/>
    <x v="0"/>
    <n v="0"/>
    <s v="PC 17761"/>
    <n v="106.425"/>
    <s v="C86"/>
    <s v="C"/>
  </r>
  <r>
    <n v="546"/>
    <x v="0"/>
    <x v="1"/>
    <s v="Nicholson, Mr. Arthur Ernest"/>
    <x v="0"/>
    <n v="64"/>
    <x v="1"/>
    <n v="0"/>
    <n v="693"/>
    <n v="26"/>
    <m/>
    <s v="S"/>
  </r>
  <r>
    <n v="547"/>
    <x v="1"/>
    <x v="2"/>
    <s v="Beane, Mrs. Edward (Ethel Clarke)"/>
    <x v="1"/>
    <n v="19"/>
    <x v="0"/>
    <n v="0"/>
    <n v="2908"/>
    <n v="26"/>
    <m/>
    <s v="S"/>
  </r>
  <r>
    <n v="548"/>
    <x v="1"/>
    <x v="2"/>
    <s v="Padro y Manent, Mr. Julian"/>
    <x v="0"/>
    <m/>
    <x v="1"/>
    <n v="0"/>
    <s v="SC/PARIS 2146"/>
    <n v="13.862500000000001"/>
    <m/>
    <s v="C"/>
  </r>
  <r>
    <n v="549"/>
    <x v="0"/>
    <x v="0"/>
    <s v="Goldsmith, Mr. Frank John"/>
    <x v="0"/>
    <n v="33"/>
    <x v="0"/>
    <n v="1"/>
    <n v="363291"/>
    <n v="20.524999999999999"/>
    <m/>
    <s v="S"/>
  </r>
  <r>
    <n v="550"/>
    <x v="1"/>
    <x v="2"/>
    <s v="Davies, Master. John Morgan Jr"/>
    <x v="0"/>
    <n v="8"/>
    <x v="0"/>
    <n v="1"/>
    <s v="C.A. 33112"/>
    <n v="36.75"/>
    <m/>
    <s v="S"/>
  </r>
  <r>
    <n v="551"/>
    <x v="1"/>
    <x v="1"/>
    <s v="Thayer, Mr. John Borland Jr"/>
    <x v="0"/>
    <n v="17"/>
    <x v="1"/>
    <n v="2"/>
    <n v="17421"/>
    <n v="110.88330000000001"/>
    <s v="C70"/>
    <s v="C"/>
  </r>
  <r>
    <n v="552"/>
    <x v="0"/>
    <x v="2"/>
    <s v="Sharp, Mr. Percival James R"/>
    <x v="0"/>
    <n v="27"/>
    <x v="1"/>
    <n v="0"/>
    <n v="244358"/>
    <n v="26"/>
    <m/>
    <s v="S"/>
  </r>
  <r>
    <n v="553"/>
    <x v="0"/>
    <x v="0"/>
    <s v="O'Brien, Mr. Timothy"/>
    <x v="0"/>
    <m/>
    <x v="1"/>
    <n v="0"/>
    <n v="330979"/>
    <n v="7.8292000000000002"/>
    <m/>
    <s v="Q"/>
  </r>
  <r>
    <n v="554"/>
    <x v="1"/>
    <x v="0"/>
    <s v="Leeni, Mr. Fahim (&quot;Philip Zenni&quot;)"/>
    <x v="0"/>
    <n v="22"/>
    <x v="1"/>
    <n v="0"/>
    <n v="2620"/>
    <n v="7.2249999999999996"/>
    <m/>
    <s v="C"/>
  </r>
  <r>
    <n v="555"/>
    <x v="1"/>
    <x v="0"/>
    <s v="Ohman, Miss. Velin"/>
    <x v="1"/>
    <n v="22"/>
    <x v="1"/>
    <n v="0"/>
    <n v="347085"/>
    <n v="7.7750000000000004"/>
    <m/>
    <s v="S"/>
  </r>
  <r>
    <n v="556"/>
    <x v="0"/>
    <x v="1"/>
    <s v="Wright, Mr. George"/>
    <x v="0"/>
    <n v="62"/>
    <x v="1"/>
    <n v="0"/>
    <n v="113807"/>
    <n v="26.55"/>
    <m/>
    <s v="S"/>
  </r>
  <r>
    <n v="557"/>
    <x v="1"/>
    <x v="1"/>
    <s v="Duff Gordon, Lady. (Lucille Christiana Sutherland) (&quot;Mrs Morgan&quot;)"/>
    <x v="1"/>
    <n v="48"/>
    <x v="0"/>
    <n v="0"/>
    <n v="11755"/>
    <n v="39.6"/>
    <s v="A16"/>
    <s v="C"/>
  </r>
  <r>
    <n v="558"/>
    <x v="0"/>
    <x v="1"/>
    <s v="Robbins, Mr. Victor"/>
    <x v="0"/>
    <m/>
    <x v="1"/>
    <n v="0"/>
    <s v="PC 17757"/>
    <n v="227.52500000000001"/>
    <m/>
    <s v="C"/>
  </r>
  <r>
    <n v="559"/>
    <x v="1"/>
    <x v="1"/>
    <s v="Taussig, Mrs. Emil (Tillie Mandelbaum)"/>
    <x v="1"/>
    <n v="39"/>
    <x v="0"/>
    <n v="1"/>
    <n v="110413"/>
    <n v="79.650000000000006"/>
    <s v="E67"/>
    <s v="S"/>
  </r>
  <r>
    <n v="560"/>
    <x v="1"/>
    <x v="0"/>
    <s v="de Messemaeker, Mrs. Guillaume Joseph (Emma)"/>
    <x v="1"/>
    <n v="36"/>
    <x v="0"/>
    <n v="0"/>
    <n v="345572"/>
    <n v="17.399999999999999"/>
    <m/>
    <s v="S"/>
  </r>
  <r>
    <n v="561"/>
    <x v="0"/>
    <x v="0"/>
    <s v="Morrow, Mr. Thomas Rowan"/>
    <x v="0"/>
    <m/>
    <x v="1"/>
    <n v="0"/>
    <n v="372622"/>
    <n v="7.75"/>
    <m/>
    <s v="Q"/>
  </r>
  <r>
    <n v="562"/>
    <x v="0"/>
    <x v="0"/>
    <s v="Sivic, Mr. Husein"/>
    <x v="0"/>
    <n v="40"/>
    <x v="1"/>
    <n v="0"/>
    <n v="349251"/>
    <n v="7.8958000000000004"/>
    <m/>
    <s v="S"/>
  </r>
  <r>
    <n v="563"/>
    <x v="0"/>
    <x v="2"/>
    <s v="Norman, Mr. Robert Douglas"/>
    <x v="0"/>
    <n v="28"/>
    <x v="1"/>
    <n v="0"/>
    <n v="218629"/>
    <n v="13.5"/>
    <m/>
    <s v="S"/>
  </r>
  <r>
    <n v="564"/>
    <x v="0"/>
    <x v="0"/>
    <s v="Simmons, Mr. John"/>
    <x v="0"/>
    <m/>
    <x v="1"/>
    <n v="0"/>
    <s v="SOTON/OQ 392082"/>
    <n v="8.0500000000000007"/>
    <m/>
    <s v="S"/>
  </r>
  <r>
    <n v="565"/>
    <x v="0"/>
    <x v="0"/>
    <s v="Meanwell, Miss. (Marion Ogden)"/>
    <x v="1"/>
    <m/>
    <x v="1"/>
    <n v="0"/>
    <s v="SOTON/O.Q. 392087"/>
    <n v="8.0500000000000007"/>
    <m/>
    <s v="S"/>
  </r>
  <r>
    <n v="566"/>
    <x v="0"/>
    <x v="0"/>
    <s v="Davies, Mr. Alfred J"/>
    <x v="0"/>
    <n v="24"/>
    <x v="4"/>
    <n v="0"/>
    <s v="A/4 48871"/>
    <n v="24.15"/>
    <m/>
    <s v="S"/>
  </r>
  <r>
    <n v="567"/>
    <x v="0"/>
    <x v="0"/>
    <s v="Stoytcheff, Mr. Ilia"/>
    <x v="0"/>
    <n v="19"/>
    <x v="1"/>
    <n v="0"/>
    <n v="349205"/>
    <n v="7.8958000000000004"/>
    <m/>
    <s v="S"/>
  </r>
  <r>
    <n v="568"/>
    <x v="0"/>
    <x v="0"/>
    <s v="Palsson, Mrs. Nils (Alma Cornelia Berglund)"/>
    <x v="1"/>
    <n v="29"/>
    <x v="1"/>
    <n v="4"/>
    <n v="349909"/>
    <n v="21.074999999999999"/>
    <m/>
    <s v="S"/>
  </r>
  <r>
    <n v="569"/>
    <x v="0"/>
    <x v="0"/>
    <s v="Doharr, Mr. Tannous"/>
    <x v="0"/>
    <m/>
    <x v="1"/>
    <n v="0"/>
    <n v="2686"/>
    <n v="7.2291999999999996"/>
    <m/>
    <s v="C"/>
  </r>
  <r>
    <n v="570"/>
    <x v="1"/>
    <x v="0"/>
    <s v="Jonsson, Mr. Carl"/>
    <x v="0"/>
    <n v="32"/>
    <x v="1"/>
    <n v="0"/>
    <n v="350417"/>
    <n v="7.8541999999999996"/>
    <m/>
    <s v="S"/>
  </r>
  <r>
    <n v="571"/>
    <x v="1"/>
    <x v="2"/>
    <s v="Harris, Mr. George"/>
    <x v="0"/>
    <n v="62"/>
    <x v="1"/>
    <n v="0"/>
    <s v="S.W./PP 752"/>
    <n v="10.5"/>
    <m/>
    <s v="S"/>
  </r>
  <r>
    <n v="572"/>
    <x v="1"/>
    <x v="1"/>
    <s v="Appleton, Mrs. Edward Dale (Charlotte Lamson)"/>
    <x v="1"/>
    <n v="53"/>
    <x v="4"/>
    <n v="0"/>
    <n v="11769"/>
    <n v="51.479199999999999"/>
    <s v="C101"/>
    <s v="S"/>
  </r>
  <r>
    <n v="573"/>
    <x v="1"/>
    <x v="1"/>
    <s v="Flynn, Mr. John Irwin (&quot;Irving&quot;)"/>
    <x v="0"/>
    <n v="36"/>
    <x v="1"/>
    <n v="0"/>
    <s v="PC 17474"/>
    <n v="26.387499999999999"/>
    <s v="E25"/>
    <s v="S"/>
  </r>
  <r>
    <n v="574"/>
    <x v="1"/>
    <x v="0"/>
    <s v="Kelly, Miss. Mary"/>
    <x v="1"/>
    <m/>
    <x v="1"/>
    <n v="0"/>
    <n v="14312"/>
    <n v="7.75"/>
    <m/>
    <s v="Q"/>
  </r>
  <r>
    <n v="575"/>
    <x v="0"/>
    <x v="0"/>
    <s v="Rush, Mr. Alfred George John"/>
    <x v="0"/>
    <n v="16"/>
    <x v="1"/>
    <n v="0"/>
    <s v="A/4. 20589"/>
    <n v="8.0500000000000007"/>
    <m/>
    <s v="S"/>
  </r>
  <r>
    <n v="576"/>
    <x v="0"/>
    <x v="0"/>
    <s v="Patchett, Mr. George"/>
    <x v="0"/>
    <n v="19"/>
    <x v="1"/>
    <n v="0"/>
    <n v="358585"/>
    <n v="14.5"/>
    <m/>
    <s v="S"/>
  </r>
  <r>
    <n v="577"/>
    <x v="1"/>
    <x v="2"/>
    <s v="Garside, Miss. Ethel"/>
    <x v="1"/>
    <n v="34"/>
    <x v="1"/>
    <n v="0"/>
    <n v="243880"/>
    <n v="13"/>
    <m/>
    <s v="S"/>
  </r>
  <r>
    <n v="578"/>
    <x v="1"/>
    <x v="1"/>
    <s v="Silvey, Mrs. William Baird (Alice Munger)"/>
    <x v="1"/>
    <n v="39"/>
    <x v="0"/>
    <n v="0"/>
    <n v="13507"/>
    <n v="55.9"/>
    <s v="E44"/>
    <s v="S"/>
  </r>
  <r>
    <n v="579"/>
    <x v="0"/>
    <x v="0"/>
    <s v="Caram, Mrs. Joseph (Maria Elias)"/>
    <x v="1"/>
    <m/>
    <x v="0"/>
    <n v="0"/>
    <n v="2689"/>
    <n v="14.458299999999999"/>
    <m/>
    <s v="C"/>
  </r>
  <r>
    <n v="580"/>
    <x v="1"/>
    <x v="0"/>
    <s v="Jussila, Mr. Eiriik"/>
    <x v="0"/>
    <n v="32"/>
    <x v="1"/>
    <n v="0"/>
    <s v="STON/O 2. 3101286"/>
    <n v="7.9249999999999998"/>
    <m/>
    <s v="S"/>
  </r>
  <r>
    <n v="581"/>
    <x v="1"/>
    <x v="2"/>
    <s v="Christy, Miss. Julie Rachel"/>
    <x v="1"/>
    <n v="25"/>
    <x v="0"/>
    <n v="1"/>
    <n v="237789"/>
    <n v="30"/>
    <m/>
    <s v="S"/>
  </r>
  <r>
    <n v="582"/>
    <x v="1"/>
    <x v="1"/>
    <s v="Thayer, Mrs. John Borland (Marian Longstreth Morris)"/>
    <x v="1"/>
    <n v="39"/>
    <x v="0"/>
    <n v="1"/>
    <n v="17421"/>
    <n v="110.88330000000001"/>
    <s v="C68"/>
    <s v="C"/>
  </r>
  <r>
    <n v="583"/>
    <x v="0"/>
    <x v="2"/>
    <s v="Downton, Mr. William James"/>
    <x v="0"/>
    <n v="54"/>
    <x v="1"/>
    <n v="0"/>
    <n v="28403"/>
    <n v="26"/>
    <m/>
    <s v="S"/>
  </r>
  <r>
    <n v="584"/>
    <x v="0"/>
    <x v="1"/>
    <s v="Ross, Mr. John Hugo"/>
    <x v="0"/>
    <n v="36"/>
    <x v="1"/>
    <n v="0"/>
    <n v="13049"/>
    <n v="40.125"/>
    <s v="A10"/>
    <s v="C"/>
  </r>
  <r>
    <n v="585"/>
    <x v="0"/>
    <x v="0"/>
    <s v="Paulner, Mr. Uscher"/>
    <x v="0"/>
    <m/>
    <x v="1"/>
    <n v="0"/>
    <n v="3411"/>
    <n v="8.7125000000000004"/>
    <m/>
    <s v="C"/>
  </r>
  <r>
    <n v="586"/>
    <x v="1"/>
    <x v="1"/>
    <s v="Taussig, Miss. Ruth"/>
    <x v="1"/>
    <n v="18"/>
    <x v="1"/>
    <n v="2"/>
    <n v="110413"/>
    <n v="79.650000000000006"/>
    <s v="E68"/>
    <s v="S"/>
  </r>
  <r>
    <n v="587"/>
    <x v="0"/>
    <x v="2"/>
    <s v="Jarvis, Mr. John Denzil"/>
    <x v="0"/>
    <n v="47"/>
    <x v="1"/>
    <n v="0"/>
    <n v="237565"/>
    <n v="15"/>
    <m/>
    <s v="S"/>
  </r>
  <r>
    <n v="588"/>
    <x v="1"/>
    <x v="1"/>
    <s v="Frolicher-Stehli, Mr. Maxmillian"/>
    <x v="0"/>
    <n v="60"/>
    <x v="0"/>
    <n v="1"/>
    <n v="13567"/>
    <n v="79.2"/>
    <s v="B41"/>
    <s v="C"/>
  </r>
  <r>
    <n v="589"/>
    <x v="0"/>
    <x v="0"/>
    <s v="Gilinski, Mr. Eliezer"/>
    <x v="0"/>
    <n v="22"/>
    <x v="1"/>
    <n v="0"/>
    <n v="14973"/>
    <n v="8.0500000000000007"/>
    <m/>
    <s v="S"/>
  </r>
  <r>
    <n v="590"/>
    <x v="0"/>
    <x v="0"/>
    <s v="Murdlin, Mr. Joseph"/>
    <x v="0"/>
    <m/>
    <x v="1"/>
    <n v="0"/>
    <s v="A./5. 3235"/>
    <n v="8.0500000000000007"/>
    <m/>
    <s v="S"/>
  </r>
  <r>
    <n v="591"/>
    <x v="0"/>
    <x v="0"/>
    <s v="Rintamaki, Mr. Matti"/>
    <x v="0"/>
    <n v="35"/>
    <x v="1"/>
    <n v="0"/>
    <s v="STON/O 2. 3101273"/>
    <n v="7.125"/>
    <m/>
    <s v="S"/>
  </r>
  <r>
    <n v="592"/>
    <x v="1"/>
    <x v="1"/>
    <s v="Stephenson, Mrs. Walter Bertram (Martha Eustis)"/>
    <x v="1"/>
    <n v="52"/>
    <x v="0"/>
    <n v="0"/>
    <n v="36947"/>
    <n v="78.2667"/>
    <s v="D20"/>
    <s v="C"/>
  </r>
  <r>
    <n v="593"/>
    <x v="0"/>
    <x v="0"/>
    <s v="Elsbury, Mr. William James"/>
    <x v="0"/>
    <n v="47"/>
    <x v="1"/>
    <n v="0"/>
    <s v="A/5 3902"/>
    <n v="7.25"/>
    <m/>
    <s v="S"/>
  </r>
  <r>
    <n v="594"/>
    <x v="0"/>
    <x v="0"/>
    <s v="Bourke, Miss. Mary"/>
    <x v="1"/>
    <m/>
    <x v="1"/>
    <n v="2"/>
    <n v="364848"/>
    <n v="7.75"/>
    <m/>
    <s v="Q"/>
  </r>
  <r>
    <n v="595"/>
    <x v="0"/>
    <x v="2"/>
    <s v="Chapman, Mr. John Henry"/>
    <x v="0"/>
    <n v="37"/>
    <x v="0"/>
    <n v="0"/>
    <s v="SC/AH 29037"/>
    <n v="26"/>
    <m/>
    <s v="S"/>
  </r>
  <r>
    <n v="596"/>
    <x v="0"/>
    <x v="0"/>
    <s v="Van Impe, Mr. Jean Baptiste"/>
    <x v="0"/>
    <n v="36"/>
    <x v="0"/>
    <n v="1"/>
    <n v="345773"/>
    <n v="24.15"/>
    <m/>
    <s v="S"/>
  </r>
  <r>
    <n v="597"/>
    <x v="1"/>
    <x v="2"/>
    <s v="Leitch, Miss. Jessie Wills"/>
    <x v="1"/>
    <m/>
    <x v="1"/>
    <n v="0"/>
    <n v="248727"/>
    <n v="33"/>
    <m/>
    <s v="S"/>
  </r>
  <r>
    <n v="598"/>
    <x v="0"/>
    <x v="0"/>
    <s v="Johnson, Mr. Alfred"/>
    <x v="0"/>
    <n v="49"/>
    <x v="1"/>
    <n v="0"/>
    <s v="LINE"/>
    <n v="0"/>
    <m/>
    <s v="S"/>
  </r>
  <r>
    <n v="599"/>
    <x v="0"/>
    <x v="0"/>
    <s v="Boulos, Mr. Hanna"/>
    <x v="0"/>
    <m/>
    <x v="1"/>
    <n v="0"/>
    <n v="2664"/>
    <n v="7.2249999999999996"/>
    <m/>
    <s v="C"/>
  </r>
  <r>
    <n v="600"/>
    <x v="1"/>
    <x v="1"/>
    <s v="Duff Gordon, Sir. Cosmo Edmund (&quot;Mr Morgan&quot;)"/>
    <x v="0"/>
    <n v="49"/>
    <x v="0"/>
    <n v="0"/>
    <s v="PC 17485"/>
    <n v="56.929200000000002"/>
    <s v="A20"/>
    <s v="C"/>
  </r>
  <r>
    <n v="601"/>
    <x v="1"/>
    <x v="2"/>
    <s v="Jacobsohn, Mrs. Sidney Samuel (Amy Frances Christy)"/>
    <x v="1"/>
    <n v="24"/>
    <x v="4"/>
    <n v="1"/>
    <n v="243847"/>
    <n v="27"/>
    <m/>
    <s v="S"/>
  </r>
  <r>
    <n v="602"/>
    <x v="0"/>
    <x v="0"/>
    <s v="Slabenoff, Mr. Petco"/>
    <x v="0"/>
    <m/>
    <x v="1"/>
    <n v="0"/>
    <n v="349214"/>
    <n v="7.8958000000000004"/>
    <m/>
    <s v="S"/>
  </r>
  <r>
    <n v="603"/>
    <x v="0"/>
    <x v="1"/>
    <s v="Harrington, Mr. Charles H"/>
    <x v="0"/>
    <m/>
    <x v="1"/>
    <n v="0"/>
    <n v="113796"/>
    <n v="42.4"/>
    <m/>
    <s v="S"/>
  </r>
  <r>
    <n v="604"/>
    <x v="0"/>
    <x v="0"/>
    <s v="Torber, Mr. Ernst William"/>
    <x v="0"/>
    <n v="44"/>
    <x v="1"/>
    <n v="0"/>
    <n v="364511"/>
    <n v="8.0500000000000007"/>
    <m/>
    <s v="S"/>
  </r>
  <r>
    <n v="605"/>
    <x v="1"/>
    <x v="1"/>
    <s v="Homer, Mr. Harry (&quot;Mr E Haven&quot;)"/>
    <x v="0"/>
    <n v="35"/>
    <x v="1"/>
    <n v="0"/>
    <n v="111426"/>
    <n v="26.55"/>
    <m/>
    <s v="C"/>
  </r>
  <r>
    <n v="606"/>
    <x v="0"/>
    <x v="0"/>
    <s v="Lindell, Mr. Edvard Bengtsson"/>
    <x v="0"/>
    <n v="36"/>
    <x v="0"/>
    <n v="0"/>
    <n v="349910"/>
    <n v="15.55"/>
    <m/>
    <s v="S"/>
  </r>
  <r>
    <n v="607"/>
    <x v="0"/>
    <x v="0"/>
    <s v="Karaic, Mr. Milan"/>
    <x v="0"/>
    <n v="30"/>
    <x v="1"/>
    <n v="0"/>
    <n v="349246"/>
    <n v="7.8958000000000004"/>
    <m/>
    <s v="S"/>
  </r>
  <r>
    <n v="608"/>
    <x v="1"/>
    <x v="1"/>
    <s v="Daniel, Mr. Robert Williams"/>
    <x v="0"/>
    <n v="27"/>
    <x v="1"/>
    <n v="0"/>
    <n v="113804"/>
    <n v="30.5"/>
    <m/>
    <s v="S"/>
  </r>
  <r>
    <n v="609"/>
    <x v="1"/>
    <x v="2"/>
    <s v="Laroche, Mrs. Joseph (Juliette Marie Louise Lafargue)"/>
    <x v="1"/>
    <n v="22"/>
    <x v="0"/>
    <n v="2"/>
    <s v="SC/Paris 2123"/>
    <n v="41.5792"/>
    <m/>
    <s v="C"/>
  </r>
  <r>
    <n v="610"/>
    <x v="1"/>
    <x v="1"/>
    <s v="Shutes, Miss. Elizabeth W"/>
    <x v="1"/>
    <n v="40"/>
    <x v="1"/>
    <n v="0"/>
    <s v="PC 17582"/>
    <n v="153.46250000000001"/>
    <s v="C125"/>
    <s v="S"/>
  </r>
  <r>
    <n v="611"/>
    <x v="0"/>
    <x v="0"/>
    <s v="Andersson, Mrs. Anders Johan (Alfrida Konstantia Brogren)"/>
    <x v="1"/>
    <n v="39"/>
    <x v="0"/>
    <n v="5"/>
    <n v="347082"/>
    <n v="31.274999999999999"/>
    <m/>
    <s v="S"/>
  </r>
  <r>
    <n v="612"/>
    <x v="0"/>
    <x v="0"/>
    <s v="Jardin, Mr. Jose Neto"/>
    <x v="0"/>
    <m/>
    <x v="1"/>
    <n v="0"/>
    <s v="SOTON/O.Q. 3101305"/>
    <n v="7.05"/>
    <m/>
    <s v="S"/>
  </r>
  <r>
    <n v="613"/>
    <x v="1"/>
    <x v="0"/>
    <s v="Murphy, Miss. Margaret Jane"/>
    <x v="1"/>
    <m/>
    <x v="0"/>
    <n v="0"/>
    <n v="367230"/>
    <n v="15.5"/>
    <m/>
    <s v="Q"/>
  </r>
  <r>
    <n v="614"/>
    <x v="0"/>
    <x v="0"/>
    <s v="Horgan, Mr. John"/>
    <x v="0"/>
    <m/>
    <x v="1"/>
    <n v="0"/>
    <n v="370377"/>
    <n v="7.75"/>
    <m/>
    <s v="Q"/>
  </r>
  <r>
    <n v="615"/>
    <x v="0"/>
    <x v="0"/>
    <s v="Brocklebank, Mr. William Alfred"/>
    <x v="0"/>
    <n v="35"/>
    <x v="1"/>
    <n v="0"/>
    <n v="364512"/>
    <n v="8.0500000000000007"/>
    <m/>
    <s v="S"/>
  </r>
  <r>
    <n v="616"/>
    <x v="1"/>
    <x v="2"/>
    <s v="Herman, Miss. Alice"/>
    <x v="1"/>
    <n v="24"/>
    <x v="0"/>
    <n v="2"/>
    <n v="220845"/>
    <n v="65"/>
    <m/>
    <s v="S"/>
  </r>
  <r>
    <n v="617"/>
    <x v="0"/>
    <x v="0"/>
    <s v="Danbom, Mr. Ernst Gilbert"/>
    <x v="0"/>
    <n v="34"/>
    <x v="0"/>
    <n v="1"/>
    <n v="347080"/>
    <n v="14.4"/>
    <m/>
    <s v="S"/>
  </r>
  <r>
    <n v="618"/>
    <x v="0"/>
    <x v="0"/>
    <s v="Lobb, Mrs. William Arthur (Cordelia K Stanlick)"/>
    <x v="1"/>
    <n v="26"/>
    <x v="0"/>
    <n v="0"/>
    <s v="A/5. 3336"/>
    <n v="16.100000000000001"/>
    <m/>
    <s v="S"/>
  </r>
  <r>
    <n v="619"/>
    <x v="1"/>
    <x v="2"/>
    <s v="Becker, Miss. Marion Louise"/>
    <x v="1"/>
    <n v="4"/>
    <x v="4"/>
    <n v="1"/>
    <n v="230136"/>
    <n v="39"/>
    <s v="F4"/>
    <s v="S"/>
  </r>
  <r>
    <n v="620"/>
    <x v="0"/>
    <x v="2"/>
    <s v="Gavey, Mr. Lawrence"/>
    <x v="0"/>
    <n v="26"/>
    <x v="1"/>
    <n v="0"/>
    <n v="31028"/>
    <n v="10.5"/>
    <m/>
    <s v="S"/>
  </r>
  <r>
    <n v="621"/>
    <x v="0"/>
    <x v="0"/>
    <s v="Yasbeck, Mr. Antoni"/>
    <x v="0"/>
    <n v="27"/>
    <x v="0"/>
    <n v="0"/>
    <n v="2659"/>
    <n v="14.4542"/>
    <m/>
    <s v="C"/>
  </r>
  <r>
    <n v="622"/>
    <x v="1"/>
    <x v="1"/>
    <s v="Kimball, Mr. Edwin Nelson Jr"/>
    <x v="0"/>
    <n v="42"/>
    <x v="0"/>
    <n v="0"/>
    <n v="11753"/>
    <n v="52.554200000000002"/>
    <s v="D19"/>
    <s v="S"/>
  </r>
  <r>
    <n v="623"/>
    <x v="1"/>
    <x v="0"/>
    <s v="Nakid, Mr. Sahid"/>
    <x v="0"/>
    <n v="20"/>
    <x v="0"/>
    <n v="1"/>
    <n v="2653"/>
    <n v="15.7417"/>
    <m/>
    <s v="C"/>
  </r>
  <r>
    <n v="624"/>
    <x v="0"/>
    <x v="0"/>
    <s v="Hansen, Mr. Henry Damsgaard"/>
    <x v="0"/>
    <n v="21"/>
    <x v="1"/>
    <n v="0"/>
    <n v="350029"/>
    <n v="7.8541999999999996"/>
    <m/>
    <s v="S"/>
  </r>
  <r>
    <n v="625"/>
    <x v="0"/>
    <x v="0"/>
    <s v="Bowen, Mr. David John &quot;Dai&quot;"/>
    <x v="0"/>
    <n v="21"/>
    <x v="1"/>
    <n v="0"/>
    <n v="54636"/>
    <n v="16.100000000000001"/>
    <m/>
    <s v="S"/>
  </r>
  <r>
    <n v="626"/>
    <x v="0"/>
    <x v="1"/>
    <s v="Sutton, Mr. Frederick"/>
    <x v="0"/>
    <n v="61"/>
    <x v="1"/>
    <n v="0"/>
    <n v="36963"/>
    <n v="32.320799999999998"/>
    <s v="D50"/>
    <s v="S"/>
  </r>
  <r>
    <n v="627"/>
    <x v="0"/>
    <x v="2"/>
    <s v="Kirkland, Rev. Charles Leonard"/>
    <x v="0"/>
    <n v="57"/>
    <x v="1"/>
    <n v="0"/>
    <n v="219533"/>
    <n v="12.35"/>
    <m/>
    <s v="Q"/>
  </r>
  <r>
    <n v="628"/>
    <x v="1"/>
    <x v="1"/>
    <s v="Longley, Miss. Gretchen Fiske"/>
    <x v="1"/>
    <n v="21"/>
    <x v="1"/>
    <n v="0"/>
    <n v="13502"/>
    <n v="77.958299999999994"/>
    <s v="D9"/>
    <s v="S"/>
  </r>
  <r>
    <n v="629"/>
    <x v="0"/>
    <x v="0"/>
    <s v="Bostandyeff, Mr. Guentcho"/>
    <x v="0"/>
    <n v="26"/>
    <x v="1"/>
    <n v="0"/>
    <n v="349224"/>
    <n v="7.8958000000000004"/>
    <m/>
    <s v="S"/>
  </r>
  <r>
    <n v="630"/>
    <x v="0"/>
    <x v="0"/>
    <s v="O'Connell, Mr. Patrick D"/>
    <x v="0"/>
    <m/>
    <x v="1"/>
    <n v="0"/>
    <n v="334912"/>
    <n v="7.7332999999999998"/>
    <m/>
    <s v="Q"/>
  </r>
  <r>
    <n v="631"/>
    <x v="1"/>
    <x v="1"/>
    <s v="Barkworth, Mr. Algernon Henry Wilson"/>
    <x v="0"/>
    <n v="80"/>
    <x v="1"/>
    <n v="0"/>
    <n v="27042"/>
    <n v="30"/>
    <s v="A23"/>
    <s v="S"/>
  </r>
  <r>
    <n v="632"/>
    <x v="0"/>
    <x v="0"/>
    <s v="Lundahl, Mr. Johan Svensson"/>
    <x v="0"/>
    <n v="51"/>
    <x v="1"/>
    <n v="0"/>
    <n v="347743"/>
    <n v="7.0541999999999998"/>
    <m/>
    <s v="S"/>
  </r>
  <r>
    <n v="633"/>
    <x v="1"/>
    <x v="1"/>
    <s v="Stahelin-Maeglin, Dr. Max"/>
    <x v="0"/>
    <n v="32"/>
    <x v="1"/>
    <n v="0"/>
    <n v="13214"/>
    <n v="30.5"/>
    <s v="B50"/>
    <s v="C"/>
  </r>
  <r>
    <n v="634"/>
    <x v="0"/>
    <x v="1"/>
    <s v="Parr, Mr. William Henry Marsh"/>
    <x v="0"/>
    <m/>
    <x v="1"/>
    <n v="0"/>
    <n v="112052"/>
    <n v="0"/>
    <m/>
    <s v="S"/>
  </r>
  <r>
    <n v="635"/>
    <x v="0"/>
    <x v="0"/>
    <s v="Skoog, Miss. Mabel"/>
    <x v="1"/>
    <n v="9"/>
    <x v="2"/>
    <n v="2"/>
    <n v="347088"/>
    <n v="27.9"/>
    <m/>
    <s v="S"/>
  </r>
  <r>
    <n v="636"/>
    <x v="1"/>
    <x v="2"/>
    <s v="Davis, Miss. Mary"/>
    <x v="1"/>
    <n v="28"/>
    <x v="1"/>
    <n v="0"/>
    <n v="237668"/>
    <n v="13"/>
    <m/>
    <s v="S"/>
  </r>
  <r>
    <n v="637"/>
    <x v="0"/>
    <x v="0"/>
    <s v="Leinonen, Mr. Antti Gustaf"/>
    <x v="0"/>
    <n v="32"/>
    <x v="1"/>
    <n v="0"/>
    <s v="STON/O 2. 3101292"/>
    <n v="7.9249999999999998"/>
    <m/>
    <s v="S"/>
  </r>
  <r>
    <n v="638"/>
    <x v="0"/>
    <x v="2"/>
    <s v="Collyer, Mr. Harvey"/>
    <x v="0"/>
    <n v="31"/>
    <x v="0"/>
    <n v="1"/>
    <s v="C.A. 31921"/>
    <n v="26.25"/>
    <m/>
    <s v="S"/>
  </r>
  <r>
    <n v="639"/>
    <x v="0"/>
    <x v="0"/>
    <s v="Panula, Mrs. Juha (Maria Emilia Ojala)"/>
    <x v="1"/>
    <n v="41"/>
    <x v="1"/>
    <n v="5"/>
    <n v="3101295"/>
    <n v="39.6875"/>
    <m/>
    <s v="S"/>
  </r>
  <r>
    <n v="640"/>
    <x v="0"/>
    <x v="0"/>
    <s v="Thorneycroft, Mr. Percival"/>
    <x v="0"/>
    <m/>
    <x v="0"/>
    <n v="0"/>
    <n v="376564"/>
    <n v="16.100000000000001"/>
    <m/>
    <s v="S"/>
  </r>
  <r>
    <n v="641"/>
    <x v="0"/>
    <x v="0"/>
    <s v="Jensen, Mr. Hans Peder"/>
    <x v="0"/>
    <n v="20"/>
    <x v="1"/>
    <n v="0"/>
    <n v="350050"/>
    <n v="7.8541999999999996"/>
    <m/>
    <s v="S"/>
  </r>
  <r>
    <n v="642"/>
    <x v="1"/>
    <x v="1"/>
    <s v="Sagesser, Mlle. Emma"/>
    <x v="1"/>
    <n v="24"/>
    <x v="1"/>
    <n v="0"/>
    <s v="PC 17477"/>
    <n v="69.3"/>
    <s v="B35"/>
    <s v="C"/>
  </r>
  <r>
    <n v="643"/>
    <x v="0"/>
    <x v="0"/>
    <s v="Skoog, Miss. Margit Elizabeth"/>
    <x v="1"/>
    <n v="2"/>
    <x v="2"/>
    <n v="2"/>
    <n v="347088"/>
    <n v="27.9"/>
    <m/>
    <s v="S"/>
  </r>
  <r>
    <n v="644"/>
    <x v="1"/>
    <x v="0"/>
    <s v="Foo, Mr. Choong"/>
    <x v="0"/>
    <m/>
    <x v="1"/>
    <n v="0"/>
    <n v="1601"/>
    <n v="56.495800000000003"/>
    <m/>
    <s v="S"/>
  </r>
  <r>
    <n v="645"/>
    <x v="1"/>
    <x v="0"/>
    <s v="Baclini, Miss. Eugenie"/>
    <x v="1"/>
    <n v="0.75"/>
    <x v="4"/>
    <n v="1"/>
    <n v="2666"/>
    <n v="19.258299999999998"/>
    <m/>
    <s v="C"/>
  </r>
  <r>
    <n v="646"/>
    <x v="1"/>
    <x v="1"/>
    <s v="Harper, Mr. Henry Sleeper"/>
    <x v="0"/>
    <n v="48"/>
    <x v="0"/>
    <n v="0"/>
    <s v="PC 17572"/>
    <n v="76.729200000000006"/>
    <s v="D33"/>
    <s v="C"/>
  </r>
  <r>
    <n v="647"/>
    <x v="0"/>
    <x v="0"/>
    <s v="Cor, Mr. Liudevit"/>
    <x v="0"/>
    <n v="19"/>
    <x v="1"/>
    <n v="0"/>
    <n v="349231"/>
    <n v="7.8958000000000004"/>
    <m/>
    <s v="S"/>
  </r>
  <r>
    <n v="648"/>
    <x v="1"/>
    <x v="1"/>
    <s v="Simonius-Blumer, Col. Oberst Alfons"/>
    <x v="0"/>
    <n v="56"/>
    <x v="1"/>
    <n v="0"/>
    <n v="13213"/>
    <n v="35.5"/>
    <s v="A26"/>
    <s v="C"/>
  </r>
  <r>
    <n v="649"/>
    <x v="0"/>
    <x v="0"/>
    <s v="Willey, Mr. Edward"/>
    <x v="0"/>
    <m/>
    <x v="1"/>
    <n v="0"/>
    <s v="S.O./P.P. 751"/>
    <n v="7.55"/>
    <m/>
    <s v="S"/>
  </r>
  <r>
    <n v="650"/>
    <x v="1"/>
    <x v="0"/>
    <s v="Stanley, Miss. Amy Zillah Elsie"/>
    <x v="1"/>
    <n v="23"/>
    <x v="1"/>
    <n v="0"/>
    <s v="CA. 2314"/>
    <n v="7.55"/>
    <m/>
    <s v="S"/>
  </r>
  <r>
    <n v="651"/>
    <x v="0"/>
    <x v="0"/>
    <s v="Mitkoff, Mr. Mito"/>
    <x v="0"/>
    <m/>
    <x v="1"/>
    <n v="0"/>
    <n v="349221"/>
    <n v="7.8958000000000004"/>
    <m/>
    <s v="S"/>
  </r>
  <r>
    <n v="652"/>
    <x v="1"/>
    <x v="2"/>
    <s v="Doling, Miss. Elsie"/>
    <x v="1"/>
    <n v="18"/>
    <x v="1"/>
    <n v="1"/>
    <n v="231919"/>
    <n v="23"/>
    <m/>
    <s v="S"/>
  </r>
  <r>
    <n v="653"/>
    <x v="0"/>
    <x v="0"/>
    <s v="Kalvik, Mr. Johannes Halvorsen"/>
    <x v="0"/>
    <n v="21"/>
    <x v="1"/>
    <n v="0"/>
    <n v="8475"/>
    <n v="8.4332999999999991"/>
    <m/>
    <s v="S"/>
  </r>
  <r>
    <n v="654"/>
    <x v="1"/>
    <x v="0"/>
    <s v="O'Leary, Miss. Hanora &quot;Norah&quot;"/>
    <x v="1"/>
    <m/>
    <x v="1"/>
    <n v="0"/>
    <n v="330919"/>
    <n v="7.8292000000000002"/>
    <m/>
    <s v="Q"/>
  </r>
  <r>
    <n v="655"/>
    <x v="0"/>
    <x v="0"/>
    <s v="Hegarty, Miss. Hanora &quot;Nora&quot;"/>
    <x v="1"/>
    <n v="18"/>
    <x v="1"/>
    <n v="0"/>
    <n v="365226"/>
    <n v="6.75"/>
    <m/>
    <s v="Q"/>
  </r>
  <r>
    <n v="656"/>
    <x v="0"/>
    <x v="2"/>
    <s v="Hickman, Mr. Leonard Mark"/>
    <x v="0"/>
    <n v="24"/>
    <x v="4"/>
    <n v="0"/>
    <s v="S.O.C. 14879"/>
    <n v="73.5"/>
    <m/>
    <s v="S"/>
  </r>
  <r>
    <n v="657"/>
    <x v="0"/>
    <x v="0"/>
    <s v="Radeff, Mr. Alexander"/>
    <x v="0"/>
    <m/>
    <x v="1"/>
    <n v="0"/>
    <n v="349223"/>
    <n v="7.8958000000000004"/>
    <m/>
    <s v="S"/>
  </r>
  <r>
    <n v="658"/>
    <x v="0"/>
    <x v="0"/>
    <s v="Bourke, Mrs. John (Catherine)"/>
    <x v="1"/>
    <n v="32"/>
    <x v="0"/>
    <n v="1"/>
    <n v="364849"/>
    <n v="15.5"/>
    <m/>
    <s v="Q"/>
  </r>
  <r>
    <n v="659"/>
    <x v="0"/>
    <x v="2"/>
    <s v="Eitemiller, Mr. George Floyd"/>
    <x v="0"/>
    <n v="23"/>
    <x v="1"/>
    <n v="0"/>
    <n v="29751"/>
    <n v="13"/>
    <m/>
    <s v="S"/>
  </r>
  <r>
    <n v="660"/>
    <x v="0"/>
    <x v="1"/>
    <s v="Newell, Mr. Arthur Webster"/>
    <x v="0"/>
    <n v="58"/>
    <x v="1"/>
    <n v="2"/>
    <n v="35273"/>
    <n v="113.27500000000001"/>
    <s v="D48"/>
    <s v="C"/>
  </r>
  <r>
    <n v="661"/>
    <x v="1"/>
    <x v="1"/>
    <s v="Frauenthal, Dr. Henry William"/>
    <x v="0"/>
    <n v="50"/>
    <x v="4"/>
    <n v="0"/>
    <s v="PC 17611"/>
    <n v="133.65"/>
    <m/>
    <s v="S"/>
  </r>
  <r>
    <n v="662"/>
    <x v="0"/>
    <x v="0"/>
    <s v="Badt, Mr. Mohamed"/>
    <x v="0"/>
    <n v="40"/>
    <x v="1"/>
    <n v="0"/>
    <n v="2623"/>
    <n v="7.2249999999999996"/>
    <m/>
    <s v="C"/>
  </r>
  <r>
    <n v="663"/>
    <x v="0"/>
    <x v="1"/>
    <s v="Colley, Mr. Edward Pomeroy"/>
    <x v="0"/>
    <n v="47"/>
    <x v="1"/>
    <n v="0"/>
    <n v="5727"/>
    <n v="25.587499999999999"/>
    <s v="E58"/>
    <s v="S"/>
  </r>
  <r>
    <n v="664"/>
    <x v="0"/>
    <x v="0"/>
    <s v="Coleff, Mr. Peju"/>
    <x v="0"/>
    <n v="36"/>
    <x v="1"/>
    <n v="0"/>
    <n v="349210"/>
    <n v="7.4958"/>
    <m/>
    <s v="S"/>
  </r>
  <r>
    <n v="665"/>
    <x v="1"/>
    <x v="0"/>
    <s v="Lindqvist, Mr. Eino William"/>
    <x v="0"/>
    <n v="20"/>
    <x v="0"/>
    <n v="0"/>
    <s v="STON/O 2. 3101285"/>
    <n v="7.9249999999999998"/>
    <m/>
    <s v="S"/>
  </r>
  <r>
    <n v="666"/>
    <x v="0"/>
    <x v="2"/>
    <s v="Hickman, Mr. Lewis"/>
    <x v="0"/>
    <n v="32"/>
    <x v="4"/>
    <n v="0"/>
    <s v="S.O.C. 14879"/>
    <n v="73.5"/>
    <m/>
    <s v="S"/>
  </r>
  <r>
    <n v="667"/>
    <x v="0"/>
    <x v="2"/>
    <s v="Butler, Mr. Reginald Fenton"/>
    <x v="0"/>
    <n v="25"/>
    <x v="1"/>
    <n v="0"/>
    <n v="234686"/>
    <n v="13"/>
    <m/>
    <s v="S"/>
  </r>
  <r>
    <n v="668"/>
    <x v="0"/>
    <x v="0"/>
    <s v="Rommetvedt, Mr. Knud Paust"/>
    <x v="0"/>
    <m/>
    <x v="1"/>
    <n v="0"/>
    <n v="312993"/>
    <n v="7.7750000000000004"/>
    <m/>
    <s v="S"/>
  </r>
  <r>
    <n v="669"/>
    <x v="0"/>
    <x v="0"/>
    <s v="Cook, Mr. Jacob"/>
    <x v="0"/>
    <n v="43"/>
    <x v="1"/>
    <n v="0"/>
    <s v="A/5 3536"/>
    <n v="8.0500000000000007"/>
    <m/>
    <s v="S"/>
  </r>
  <r>
    <n v="670"/>
    <x v="1"/>
    <x v="1"/>
    <s v="Taylor, Mrs. Elmer Zebley (Juliet Cummins Wright)"/>
    <x v="1"/>
    <m/>
    <x v="0"/>
    <n v="0"/>
    <n v="19996"/>
    <n v="52"/>
    <s v="C126"/>
    <s v="S"/>
  </r>
  <r>
    <n v="671"/>
    <x v="1"/>
    <x v="2"/>
    <s v="Brown, Mrs. Thomas William Solomon (Elizabeth Catherine Ford)"/>
    <x v="1"/>
    <n v="40"/>
    <x v="0"/>
    <n v="1"/>
    <n v="29750"/>
    <n v="39"/>
    <m/>
    <s v="S"/>
  </r>
  <r>
    <n v="672"/>
    <x v="0"/>
    <x v="1"/>
    <s v="Davidson, Mr. Thornton"/>
    <x v="0"/>
    <n v="31"/>
    <x v="0"/>
    <n v="0"/>
    <s v="F.C. 12750"/>
    <n v="52"/>
    <s v="B71"/>
    <s v="S"/>
  </r>
  <r>
    <n v="673"/>
    <x v="0"/>
    <x v="2"/>
    <s v="Mitchell, Mr. Henry Michael"/>
    <x v="0"/>
    <n v="70"/>
    <x v="1"/>
    <n v="0"/>
    <s v="C.A. 24580"/>
    <n v="10.5"/>
    <m/>
    <s v="S"/>
  </r>
  <r>
    <n v="674"/>
    <x v="1"/>
    <x v="2"/>
    <s v="Wilhelms, Mr. Charles"/>
    <x v="0"/>
    <n v="31"/>
    <x v="1"/>
    <n v="0"/>
    <n v="244270"/>
    <n v="13"/>
    <m/>
    <s v="S"/>
  </r>
  <r>
    <n v="675"/>
    <x v="0"/>
    <x v="2"/>
    <s v="Watson, Mr. Ennis Hastings"/>
    <x v="0"/>
    <m/>
    <x v="1"/>
    <n v="0"/>
    <n v="239856"/>
    <n v="0"/>
    <m/>
    <s v="S"/>
  </r>
  <r>
    <n v="676"/>
    <x v="0"/>
    <x v="0"/>
    <s v="Edvardsson, Mr. Gustaf Hjalmar"/>
    <x v="0"/>
    <n v="18"/>
    <x v="1"/>
    <n v="0"/>
    <n v="349912"/>
    <n v="7.7750000000000004"/>
    <m/>
    <s v="S"/>
  </r>
  <r>
    <n v="677"/>
    <x v="0"/>
    <x v="0"/>
    <s v="Sawyer, Mr. Frederick Charles"/>
    <x v="0"/>
    <n v="24.5"/>
    <x v="1"/>
    <n v="0"/>
    <n v="342826"/>
    <n v="8.0500000000000007"/>
    <m/>
    <s v="S"/>
  </r>
  <r>
    <n v="678"/>
    <x v="1"/>
    <x v="0"/>
    <s v="Turja, Miss. Anna Sofia"/>
    <x v="1"/>
    <n v="18"/>
    <x v="1"/>
    <n v="0"/>
    <n v="4138"/>
    <n v="9.8416999999999994"/>
    <m/>
    <s v="S"/>
  </r>
  <r>
    <n v="679"/>
    <x v="0"/>
    <x v="0"/>
    <s v="Goodwin, Mrs. Frederick (Augusta Tyler)"/>
    <x v="1"/>
    <n v="43"/>
    <x v="0"/>
    <n v="6"/>
    <s v="CA 2144"/>
    <n v="46.9"/>
    <m/>
    <s v="S"/>
  </r>
  <r>
    <n v="680"/>
    <x v="1"/>
    <x v="1"/>
    <s v="Cardeza, Mr. Thomas Drake Martinez"/>
    <x v="0"/>
    <n v="36"/>
    <x v="1"/>
    <n v="1"/>
    <s v="PC 17755"/>
    <n v="512.32920000000001"/>
    <s v="B51 B53 B55"/>
    <s v="C"/>
  </r>
  <r>
    <n v="681"/>
    <x v="0"/>
    <x v="0"/>
    <s v="Peters, Miss. Katie"/>
    <x v="1"/>
    <m/>
    <x v="1"/>
    <n v="0"/>
    <n v="330935"/>
    <n v="8.1374999999999993"/>
    <m/>
    <s v="Q"/>
  </r>
  <r>
    <n v="682"/>
    <x v="1"/>
    <x v="1"/>
    <s v="Hassab, Mr. Hammad"/>
    <x v="0"/>
    <n v="27"/>
    <x v="1"/>
    <n v="0"/>
    <s v="PC 17572"/>
    <n v="76.729200000000006"/>
    <s v="D49"/>
    <s v="C"/>
  </r>
  <r>
    <n v="683"/>
    <x v="0"/>
    <x v="0"/>
    <s v="Olsvigen, Mr. Thor Anderson"/>
    <x v="0"/>
    <n v="20"/>
    <x v="1"/>
    <n v="0"/>
    <n v="6563"/>
    <n v="9.2249999999999996"/>
    <m/>
    <s v="S"/>
  </r>
  <r>
    <n v="684"/>
    <x v="0"/>
    <x v="0"/>
    <s v="Goodwin, Mr. Charles Edward"/>
    <x v="0"/>
    <n v="14"/>
    <x v="5"/>
    <n v="2"/>
    <s v="CA 2144"/>
    <n v="46.9"/>
    <m/>
    <s v="S"/>
  </r>
  <r>
    <n v="685"/>
    <x v="0"/>
    <x v="2"/>
    <s v="Brown, Mr. Thomas William Solomon"/>
    <x v="0"/>
    <n v="60"/>
    <x v="0"/>
    <n v="1"/>
    <n v="29750"/>
    <n v="39"/>
    <m/>
    <s v="S"/>
  </r>
  <r>
    <n v="686"/>
    <x v="0"/>
    <x v="2"/>
    <s v="Laroche, Mr. Joseph Philippe Lemercier"/>
    <x v="0"/>
    <n v="25"/>
    <x v="0"/>
    <n v="2"/>
    <s v="SC/Paris 2123"/>
    <n v="41.5792"/>
    <m/>
    <s v="C"/>
  </r>
  <r>
    <n v="687"/>
    <x v="0"/>
    <x v="0"/>
    <s v="Panula, Mr. Jaako Arnold"/>
    <x v="0"/>
    <n v="14"/>
    <x v="3"/>
    <n v="1"/>
    <n v="3101295"/>
    <n v="39.6875"/>
    <m/>
    <s v="S"/>
  </r>
  <r>
    <n v="688"/>
    <x v="0"/>
    <x v="0"/>
    <s v="Dakic, Mr. Branko"/>
    <x v="0"/>
    <n v="19"/>
    <x v="1"/>
    <n v="0"/>
    <n v="349228"/>
    <n v="10.1708"/>
    <m/>
    <s v="S"/>
  </r>
  <r>
    <n v="689"/>
    <x v="0"/>
    <x v="0"/>
    <s v="Fischer, Mr. Eberhard Thelander"/>
    <x v="0"/>
    <n v="18"/>
    <x v="1"/>
    <n v="0"/>
    <n v="350036"/>
    <n v="7.7957999999999998"/>
    <m/>
    <s v="S"/>
  </r>
  <r>
    <n v="690"/>
    <x v="1"/>
    <x v="1"/>
    <s v="Madill, Miss. Georgette Alexandra"/>
    <x v="1"/>
    <n v="15"/>
    <x v="1"/>
    <n v="1"/>
    <n v="24160"/>
    <n v="211.33750000000001"/>
    <s v="B5"/>
    <s v="S"/>
  </r>
  <r>
    <n v="691"/>
    <x v="1"/>
    <x v="1"/>
    <s v="Dick, Mr. Albert Adrian"/>
    <x v="0"/>
    <n v="31"/>
    <x v="0"/>
    <n v="0"/>
    <n v="17474"/>
    <n v="57"/>
    <s v="B20"/>
    <s v="S"/>
  </r>
  <r>
    <n v="692"/>
    <x v="1"/>
    <x v="0"/>
    <s v="Karun, Miss. Manca"/>
    <x v="1"/>
    <n v="4"/>
    <x v="1"/>
    <n v="1"/>
    <n v="349256"/>
    <n v="13.416700000000001"/>
    <m/>
    <s v="C"/>
  </r>
  <r>
    <n v="693"/>
    <x v="1"/>
    <x v="0"/>
    <s v="Lam, Mr. Ali"/>
    <x v="0"/>
    <m/>
    <x v="1"/>
    <n v="0"/>
    <n v="1601"/>
    <n v="56.495800000000003"/>
    <m/>
    <s v="S"/>
  </r>
  <r>
    <n v="694"/>
    <x v="0"/>
    <x v="0"/>
    <s v="Saad, Mr. Khalil"/>
    <x v="0"/>
    <n v="25"/>
    <x v="1"/>
    <n v="0"/>
    <n v="2672"/>
    <n v="7.2249999999999996"/>
    <m/>
    <s v="C"/>
  </r>
  <r>
    <n v="695"/>
    <x v="0"/>
    <x v="1"/>
    <s v="Weir, Col. John"/>
    <x v="0"/>
    <n v="60"/>
    <x v="1"/>
    <n v="0"/>
    <n v="113800"/>
    <n v="26.55"/>
    <m/>
    <s v="S"/>
  </r>
  <r>
    <n v="696"/>
    <x v="0"/>
    <x v="2"/>
    <s v="Chapman, Mr. Charles Henry"/>
    <x v="0"/>
    <n v="52"/>
    <x v="1"/>
    <n v="0"/>
    <n v="248731"/>
    <n v="13.5"/>
    <m/>
    <s v="S"/>
  </r>
  <r>
    <n v="697"/>
    <x v="0"/>
    <x v="0"/>
    <s v="Kelly, Mr. James"/>
    <x v="0"/>
    <n v="44"/>
    <x v="1"/>
    <n v="0"/>
    <n v="363592"/>
    <n v="8.0500000000000007"/>
    <m/>
    <s v="S"/>
  </r>
  <r>
    <n v="698"/>
    <x v="1"/>
    <x v="0"/>
    <s v="Mullens, Miss. Katherine &quot;Katie&quot;"/>
    <x v="1"/>
    <m/>
    <x v="1"/>
    <n v="0"/>
    <n v="35852"/>
    <n v="7.7332999999999998"/>
    <m/>
    <s v="Q"/>
  </r>
  <r>
    <n v="699"/>
    <x v="0"/>
    <x v="1"/>
    <s v="Thayer, Mr. John Borland"/>
    <x v="0"/>
    <n v="49"/>
    <x v="0"/>
    <n v="1"/>
    <n v="17421"/>
    <n v="110.88330000000001"/>
    <s v="C68"/>
    <s v="C"/>
  </r>
  <r>
    <n v="700"/>
    <x v="0"/>
    <x v="0"/>
    <s v="Humblen, Mr. Adolf Mathias Nicolai Olsen"/>
    <x v="0"/>
    <n v="42"/>
    <x v="1"/>
    <n v="0"/>
    <n v="348121"/>
    <n v="7.65"/>
    <s v="F G63"/>
    <s v="S"/>
  </r>
  <r>
    <n v="701"/>
    <x v="1"/>
    <x v="1"/>
    <s v="Astor, Mrs. John Jacob (Madeleine Talmadge Force)"/>
    <x v="1"/>
    <n v="18"/>
    <x v="0"/>
    <n v="0"/>
    <s v="PC 17757"/>
    <n v="227.52500000000001"/>
    <s v="C62 C64"/>
    <s v="C"/>
  </r>
  <r>
    <n v="702"/>
    <x v="1"/>
    <x v="1"/>
    <s v="Silverthorne, Mr. Spencer Victor"/>
    <x v="0"/>
    <n v="35"/>
    <x v="1"/>
    <n v="0"/>
    <s v="PC 17475"/>
    <n v="26.287500000000001"/>
    <s v="E24"/>
    <s v="S"/>
  </r>
  <r>
    <n v="703"/>
    <x v="0"/>
    <x v="0"/>
    <s v="Barbara, Miss. Saiide"/>
    <x v="1"/>
    <n v="18"/>
    <x v="1"/>
    <n v="1"/>
    <n v="2691"/>
    <n v="14.4542"/>
    <m/>
    <s v="C"/>
  </r>
  <r>
    <n v="704"/>
    <x v="0"/>
    <x v="0"/>
    <s v="Gallagher, Mr. Martin"/>
    <x v="0"/>
    <n v="25"/>
    <x v="1"/>
    <n v="0"/>
    <n v="36864"/>
    <n v="7.7416999999999998"/>
    <m/>
    <s v="Q"/>
  </r>
  <r>
    <n v="705"/>
    <x v="0"/>
    <x v="0"/>
    <s v="Hansen, Mr. Henrik Juul"/>
    <x v="0"/>
    <n v="26"/>
    <x v="0"/>
    <n v="0"/>
    <n v="350025"/>
    <n v="7.8541999999999996"/>
    <m/>
    <s v="S"/>
  </r>
  <r>
    <n v="706"/>
    <x v="0"/>
    <x v="2"/>
    <s v="Morley, Mr. Henry Samuel (&quot;Mr Henry Marshall&quot;)"/>
    <x v="0"/>
    <n v="39"/>
    <x v="1"/>
    <n v="0"/>
    <n v="250655"/>
    <n v="26"/>
    <m/>
    <s v="S"/>
  </r>
  <r>
    <n v="707"/>
    <x v="1"/>
    <x v="2"/>
    <s v="Kelly, Mrs. Florence &quot;Fannie&quot;"/>
    <x v="1"/>
    <n v="45"/>
    <x v="1"/>
    <n v="0"/>
    <n v="223596"/>
    <n v="13.5"/>
    <m/>
    <s v="S"/>
  </r>
  <r>
    <n v="708"/>
    <x v="1"/>
    <x v="1"/>
    <s v="Calderhead, Mr. Edward Pennington"/>
    <x v="0"/>
    <n v="42"/>
    <x v="1"/>
    <n v="0"/>
    <s v="PC 17476"/>
    <n v="26.287500000000001"/>
    <s v="E24"/>
    <s v="S"/>
  </r>
  <r>
    <n v="709"/>
    <x v="1"/>
    <x v="1"/>
    <s v="Cleaver, Miss. Alice"/>
    <x v="1"/>
    <n v="22"/>
    <x v="1"/>
    <n v="0"/>
    <n v="113781"/>
    <n v="151.55000000000001"/>
    <m/>
    <s v="S"/>
  </r>
  <r>
    <n v="710"/>
    <x v="1"/>
    <x v="0"/>
    <s v="Moubarek, Master. Halim Gonios (&quot;William George&quot;)"/>
    <x v="0"/>
    <m/>
    <x v="0"/>
    <n v="1"/>
    <n v="2661"/>
    <n v="15.245799999999999"/>
    <m/>
    <s v="C"/>
  </r>
  <r>
    <n v="711"/>
    <x v="1"/>
    <x v="1"/>
    <s v="Mayne, Mlle. Berthe Antonine (&quot;Mrs de Villiers&quot;)"/>
    <x v="1"/>
    <n v="24"/>
    <x v="1"/>
    <n v="0"/>
    <s v="PC 17482"/>
    <n v="49.504199999999997"/>
    <s v="C90"/>
    <s v="C"/>
  </r>
  <r>
    <n v="712"/>
    <x v="0"/>
    <x v="1"/>
    <s v="Klaber, Mr. Herman"/>
    <x v="0"/>
    <m/>
    <x v="1"/>
    <n v="0"/>
    <n v="113028"/>
    <n v="26.55"/>
    <s v="C124"/>
    <s v="S"/>
  </r>
  <r>
    <n v="713"/>
    <x v="1"/>
    <x v="1"/>
    <s v="Taylor, Mr. Elmer Zebley"/>
    <x v="0"/>
    <n v="48"/>
    <x v="0"/>
    <n v="0"/>
    <n v="19996"/>
    <n v="52"/>
    <s v="C126"/>
    <s v="S"/>
  </r>
  <r>
    <n v="714"/>
    <x v="0"/>
    <x v="0"/>
    <s v="Larsson, Mr. August Viktor"/>
    <x v="0"/>
    <n v="29"/>
    <x v="1"/>
    <n v="0"/>
    <n v="7545"/>
    <n v="9.4832999999999998"/>
    <m/>
    <s v="S"/>
  </r>
  <r>
    <n v="715"/>
    <x v="0"/>
    <x v="2"/>
    <s v="Greenberg, Mr. Samuel"/>
    <x v="0"/>
    <n v="52"/>
    <x v="1"/>
    <n v="0"/>
    <n v="250647"/>
    <n v="13"/>
    <m/>
    <s v="S"/>
  </r>
  <r>
    <n v="716"/>
    <x v="0"/>
    <x v="0"/>
    <s v="Soholt, Mr. Peter Andreas Lauritz Andersen"/>
    <x v="0"/>
    <n v="19"/>
    <x v="1"/>
    <n v="0"/>
    <n v="348124"/>
    <n v="7.65"/>
    <s v="F G73"/>
    <s v="S"/>
  </r>
  <r>
    <n v="717"/>
    <x v="1"/>
    <x v="1"/>
    <s v="Endres, Miss. Caroline Louise"/>
    <x v="1"/>
    <n v="38"/>
    <x v="1"/>
    <n v="0"/>
    <s v="PC 17757"/>
    <n v="227.52500000000001"/>
    <s v="C45"/>
    <s v="C"/>
  </r>
  <r>
    <n v="718"/>
    <x v="1"/>
    <x v="2"/>
    <s v="Troutt, Miss. Edwina Celia &quot;Winnie&quot;"/>
    <x v="1"/>
    <n v="27"/>
    <x v="1"/>
    <n v="0"/>
    <n v="34218"/>
    <n v="10.5"/>
    <s v="E101"/>
    <s v="S"/>
  </r>
  <r>
    <n v="719"/>
    <x v="0"/>
    <x v="0"/>
    <s v="McEvoy, Mr. Michael"/>
    <x v="0"/>
    <m/>
    <x v="1"/>
    <n v="0"/>
    <n v="36568"/>
    <n v="15.5"/>
    <m/>
    <s v="Q"/>
  </r>
  <r>
    <n v="720"/>
    <x v="0"/>
    <x v="0"/>
    <s v="Johnson, Mr. Malkolm Joackim"/>
    <x v="0"/>
    <n v="33"/>
    <x v="1"/>
    <n v="0"/>
    <n v="347062"/>
    <n v="7.7750000000000004"/>
    <m/>
    <s v="S"/>
  </r>
  <r>
    <n v="721"/>
    <x v="1"/>
    <x v="2"/>
    <s v="Harper, Miss. Annie Jessie &quot;Nina&quot;"/>
    <x v="1"/>
    <n v="6"/>
    <x v="1"/>
    <n v="1"/>
    <n v="248727"/>
    <n v="33"/>
    <m/>
    <s v="S"/>
  </r>
  <r>
    <n v="722"/>
    <x v="0"/>
    <x v="0"/>
    <s v="Jensen, Mr. Svend Lauritz"/>
    <x v="0"/>
    <n v="17"/>
    <x v="0"/>
    <n v="0"/>
    <n v="350048"/>
    <n v="7.0541999999999998"/>
    <m/>
    <s v="S"/>
  </r>
  <r>
    <n v="723"/>
    <x v="0"/>
    <x v="2"/>
    <s v="Gillespie, Mr. William Henry"/>
    <x v="0"/>
    <n v="34"/>
    <x v="1"/>
    <n v="0"/>
    <n v="12233"/>
    <n v="13"/>
    <m/>
    <s v="S"/>
  </r>
  <r>
    <n v="724"/>
    <x v="0"/>
    <x v="2"/>
    <s v="Hodges, Mr. Henry Price"/>
    <x v="0"/>
    <n v="50"/>
    <x v="1"/>
    <n v="0"/>
    <n v="250643"/>
    <n v="13"/>
    <m/>
    <s v="S"/>
  </r>
  <r>
    <n v="725"/>
    <x v="1"/>
    <x v="1"/>
    <s v="Chambers, Mr. Norman Campbell"/>
    <x v="0"/>
    <n v="27"/>
    <x v="0"/>
    <n v="0"/>
    <n v="113806"/>
    <n v="53.1"/>
    <s v="E8"/>
    <s v="S"/>
  </r>
  <r>
    <n v="726"/>
    <x v="0"/>
    <x v="0"/>
    <s v="Oreskovic, Mr. Luka"/>
    <x v="0"/>
    <n v="20"/>
    <x v="1"/>
    <n v="0"/>
    <n v="315094"/>
    <n v="8.6624999999999996"/>
    <m/>
    <s v="S"/>
  </r>
  <r>
    <n v="727"/>
    <x v="1"/>
    <x v="2"/>
    <s v="Renouf, Mrs. Peter Henry (Lillian Jefferys)"/>
    <x v="1"/>
    <n v="30"/>
    <x v="2"/>
    <n v="0"/>
    <n v="31027"/>
    <n v="21"/>
    <m/>
    <s v="S"/>
  </r>
  <r>
    <n v="728"/>
    <x v="1"/>
    <x v="0"/>
    <s v="Mannion, Miss. Margareth"/>
    <x v="1"/>
    <m/>
    <x v="1"/>
    <n v="0"/>
    <n v="36866"/>
    <n v="7.7374999999999998"/>
    <m/>
    <s v="Q"/>
  </r>
  <r>
    <n v="729"/>
    <x v="0"/>
    <x v="2"/>
    <s v="Bryhl, Mr. Kurt Arnold Gottfrid"/>
    <x v="0"/>
    <n v="25"/>
    <x v="0"/>
    <n v="0"/>
    <n v="236853"/>
    <n v="26"/>
    <m/>
    <s v="S"/>
  </r>
  <r>
    <n v="730"/>
    <x v="0"/>
    <x v="0"/>
    <s v="Ilmakangas, Miss. Pieta Sofia"/>
    <x v="1"/>
    <n v="25"/>
    <x v="0"/>
    <n v="0"/>
    <s v="STON/O2. 3101271"/>
    <n v="7.9249999999999998"/>
    <m/>
    <s v="S"/>
  </r>
  <r>
    <n v="731"/>
    <x v="1"/>
    <x v="1"/>
    <s v="Allen, Miss. Elisabeth Walton"/>
    <x v="1"/>
    <n v="29"/>
    <x v="1"/>
    <n v="0"/>
    <n v="24160"/>
    <n v="211.33750000000001"/>
    <s v="B5"/>
    <s v="S"/>
  </r>
  <r>
    <n v="732"/>
    <x v="0"/>
    <x v="0"/>
    <s v="Hassan, Mr. Houssein G N"/>
    <x v="0"/>
    <n v="11"/>
    <x v="1"/>
    <n v="0"/>
    <n v="2699"/>
    <n v="18.787500000000001"/>
    <m/>
    <s v="C"/>
  </r>
  <r>
    <n v="733"/>
    <x v="0"/>
    <x v="2"/>
    <s v="Knight, Mr. Robert J"/>
    <x v="0"/>
    <m/>
    <x v="1"/>
    <n v="0"/>
    <n v="239855"/>
    <n v="0"/>
    <m/>
    <s v="S"/>
  </r>
  <r>
    <n v="734"/>
    <x v="0"/>
    <x v="2"/>
    <s v="Berriman, Mr. William John"/>
    <x v="0"/>
    <n v="23"/>
    <x v="1"/>
    <n v="0"/>
    <n v="28425"/>
    <n v="13"/>
    <m/>
    <s v="S"/>
  </r>
  <r>
    <n v="735"/>
    <x v="0"/>
    <x v="2"/>
    <s v="Troupiansky, Mr. Moses Aaron"/>
    <x v="0"/>
    <n v="23"/>
    <x v="1"/>
    <n v="0"/>
    <n v="233639"/>
    <n v="13"/>
    <m/>
    <s v="S"/>
  </r>
  <r>
    <n v="736"/>
    <x v="0"/>
    <x v="0"/>
    <s v="Williams, Mr. Leslie"/>
    <x v="0"/>
    <n v="28.5"/>
    <x v="1"/>
    <n v="0"/>
    <n v="54636"/>
    <n v="16.100000000000001"/>
    <m/>
    <s v="S"/>
  </r>
  <r>
    <n v="737"/>
    <x v="0"/>
    <x v="0"/>
    <s v="Ford, Mrs. Edward (Margaret Ann Watson)"/>
    <x v="1"/>
    <n v="48"/>
    <x v="0"/>
    <n v="3"/>
    <s v="W./C. 6608"/>
    <n v="34.375"/>
    <m/>
    <s v="S"/>
  </r>
  <r>
    <n v="738"/>
    <x v="1"/>
    <x v="1"/>
    <s v="Lesurer, Mr. Gustave J"/>
    <x v="0"/>
    <n v="35"/>
    <x v="1"/>
    <n v="0"/>
    <s v="PC 17755"/>
    <n v="512.32920000000001"/>
    <s v="B101"/>
    <s v="C"/>
  </r>
  <r>
    <n v="739"/>
    <x v="0"/>
    <x v="0"/>
    <s v="Ivanoff, Mr. Kanio"/>
    <x v="0"/>
    <m/>
    <x v="1"/>
    <n v="0"/>
    <n v="349201"/>
    <n v="7.8958000000000004"/>
    <m/>
    <s v="S"/>
  </r>
  <r>
    <n v="740"/>
    <x v="0"/>
    <x v="0"/>
    <s v="Nankoff, Mr. Minko"/>
    <x v="0"/>
    <m/>
    <x v="1"/>
    <n v="0"/>
    <n v="349218"/>
    <n v="7.8958000000000004"/>
    <m/>
    <s v="S"/>
  </r>
  <r>
    <n v="741"/>
    <x v="1"/>
    <x v="1"/>
    <s v="Hawksford, Mr. Walter James"/>
    <x v="0"/>
    <m/>
    <x v="1"/>
    <n v="0"/>
    <n v="16988"/>
    <n v="30"/>
    <s v="D45"/>
    <s v="S"/>
  </r>
  <r>
    <n v="742"/>
    <x v="0"/>
    <x v="1"/>
    <s v="Cavendish, Mr. Tyrell William"/>
    <x v="0"/>
    <n v="36"/>
    <x v="0"/>
    <n v="0"/>
    <n v="19877"/>
    <n v="78.849999999999994"/>
    <s v="C46"/>
    <s v="S"/>
  </r>
  <r>
    <n v="743"/>
    <x v="1"/>
    <x v="1"/>
    <s v="Ryerson, Miss. Susan Parker &quot;Suzette&quot;"/>
    <x v="1"/>
    <n v="21"/>
    <x v="4"/>
    <n v="2"/>
    <s v="PC 17608"/>
    <n v="262.375"/>
    <s v="B57 B59 B63 B66"/>
    <s v="C"/>
  </r>
  <r>
    <n v="744"/>
    <x v="0"/>
    <x v="0"/>
    <s v="McNamee, Mr. Neal"/>
    <x v="0"/>
    <n v="24"/>
    <x v="0"/>
    <n v="0"/>
    <n v="376566"/>
    <n v="16.100000000000001"/>
    <m/>
    <s v="S"/>
  </r>
  <r>
    <n v="745"/>
    <x v="1"/>
    <x v="0"/>
    <s v="Stranden, Mr. Juho"/>
    <x v="0"/>
    <n v="31"/>
    <x v="1"/>
    <n v="0"/>
    <s v="STON/O 2. 3101288"/>
    <n v="7.9249999999999998"/>
    <m/>
    <s v="S"/>
  </r>
  <r>
    <n v="746"/>
    <x v="0"/>
    <x v="1"/>
    <s v="Crosby, Capt. Edward Gifford"/>
    <x v="0"/>
    <n v="70"/>
    <x v="0"/>
    <n v="1"/>
    <s v="WE/P 5735"/>
    <n v="71"/>
    <s v="B22"/>
    <s v="S"/>
  </r>
  <r>
    <n v="747"/>
    <x v="0"/>
    <x v="0"/>
    <s v="Abbott, Mr. Rossmore Edward"/>
    <x v="0"/>
    <n v="16"/>
    <x v="0"/>
    <n v="1"/>
    <s v="C.A. 2673"/>
    <n v="20.25"/>
    <m/>
    <s v="S"/>
  </r>
  <r>
    <n v="748"/>
    <x v="1"/>
    <x v="2"/>
    <s v="Sinkkonen, Miss. Anna"/>
    <x v="1"/>
    <n v="30"/>
    <x v="1"/>
    <n v="0"/>
    <n v="250648"/>
    <n v="13"/>
    <m/>
    <s v="S"/>
  </r>
  <r>
    <n v="749"/>
    <x v="0"/>
    <x v="1"/>
    <s v="Marvin, Mr. Daniel Warner"/>
    <x v="0"/>
    <n v="19"/>
    <x v="0"/>
    <n v="0"/>
    <n v="113773"/>
    <n v="53.1"/>
    <s v="D30"/>
    <s v="S"/>
  </r>
  <r>
    <n v="750"/>
    <x v="0"/>
    <x v="0"/>
    <s v="Connaghton, Mr. Michael"/>
    <x v="0"/>
    <n v="31"/>
    <x v="1"/>
    <n v="0"/>
    <n v="335097"/>
    <n v="7.75"/>
    <m/>
    <s v="Q"/>
  </r>
  <r>
    <n v="751"/>
    <x v="1"/>
    <x v="2"/>
    <s v="Wells, Miss. Joan"/>
    <x v="1"/>
    <n v="4"/>
    <x v="0"/>
    <n v="1"/>
    <n v="29103"/>
    <n v="23"/>
    <m/>
    <s v="S"/>
  </r>
  <r>
    <n v="752"/>
    <x v="1"/>
    <x v="0"/>
    <s v="Moor, Master. Meier"/>
    <x v="0"/>
    <n v="6"/>
    <x v="1"/>
    <n v="1"/>
    <n v="392096"/>
    <n v="12.475"/>
    <s v="E121"/>
    <s v="S"/>
  </r>
  <r>
    <n v="753"/>
    <x v="0"/>
    <x v="0"/>
    <s v="Vande Velde, Mr. Johannes Joseph"/>
    <x v="0"/>
    <n v="33"/>
    <x v="1"/>
    <n v="0"/>
    <n v="345780"/>
    <n v="9.5"/>
    <m/>
    <s v="S"/>
  </r>
  <r>
    <n v="754"/>
    <x v="0"/>
    <x v="0"/>
    <s v="Jonkoff, Mr. Lalio"/>
    <x v="0"/>
    <n v="23"/>
    <x v="1"/>
    <n v="0"/>
    <n v="349204"/>
    <n v="7.8958000000000004"/>
    <m/>
    <s v="S"/>
  </r>
  <r>
    <n v="755"/>
    <x v="1"/>
    <x v="2"/>
    <s v="Herman, Mrs. Samuel (Jane Laver)"/>
    <x v="1"/>
    <n v="48"/>
    <x v="0"/>
    <n v="2"/>
    <n v="220845"/>
    <n v="65"/>
    <m/>
    <s v="S"/>
  </r>
  <r>
    <n v="756"/>
    <x v="1"/>
    <x v="2"/>
    <s v="Hamalainen, Master. Viljo"/>
    <x v="0"/>
    <n v="0.67"/>
    <x v="0"/>
    <n v="1"/>
    <n v="250649"/>
    <n v="14.5"/>
    <m/>
    <s v="S"/>
  </r>
  <r>
    <n v="757"/>
    <x v="0"/>
    <x v="0"/>
    <s v="Carlsson, Mr. August Sigfrid"/>
    <x v="0"/>
    <n v="28"/>
    <x v="1"/>
    <n v="0"/>
    <n v="350042"/>
    <n v="7.7957999999999998"/>
    <m/>
    <s v="S"/>
  </r>
  <r>
    <n v="758"/>
    <x v="0"/>
    <x v="2"/>
    <s v="Bailey, Mr. Percy Andrew"/>
    <x v="0"/>
    <n v="18"/>
    <x v="1"/>
    <n v="0"/>
    <n v="29108"/>
    <n v="11.5"/>
    <m/>
    <s v="S"/>
  </r>
  <r>
    <n v="759"/>
    <x v="0"/>
    <x v="0"/>
    <s v="Theobald, Mr. Thomas Leonard"/>
    <x v="0"/>
    <n v="34"/>
    <x v="1"/>
    <n v="0"/>
    <n v="363294"/>
    <n v="8.0500000000000007"/>
    <m/>
    <s v="S"/>
  </r>
  <r>
    <n v="760"/>
    <x v="1"/>
    <x v="1"/>
    <s v="Rothes, the Countess. of (Lucy Noel Martha Dyer-Edwards)"/>
    <x v="1"/>
    <n v="33"/>
    <x v="1"/>
    <n v="0"/>
    <n v="110152"/>
    <n v="86.5"/>
    <s v="B77"/>
    <s v="S"/>
  </r>
  <r>
    <n v="761"/>
    <x v="0"/>
    <x v="0"/>
    <s v="Garfirth, Mr. John"/>
    <x v="0"/>
    <m/>
    <x v="1"/>
    <n v="0"/>
    <n v="358585"/>
    <n v="14.5"/>
    <m/>
    <s v="S"/>
  </r>
  <r>
    <n v="762"/>
    <x v="0"/>
    <x v="0"/>
    <s v="Nirva, Mr. Iisakki Antino Aijo"/>
    <x v="0"/>
    <n v="41"/>
    <x v="1"/>
    <n v="0"/>
    <s v="SOTON/O2 3101272"/>
    <n v="7.125"/>
    <m/>
    <s v="S"/>
  </r>
  <r>
    <n v="763"/>
    <x v="1"/>
    <x v="0"/>
    <s v="Barah, Mr. Hanna Assi"/>
    <x v="0"/>
    <n v="20"/>
    <x v="1"/>
    <n v="0"/>
    <n v="2663"/>
    <n v="7.2291999999999996"/>
    <m/>
    <s v="C"/>
  </r>
  <r>
    <n v="764"/>
    <x v="1"/>
    <x v="1"/>
    <s v="Carter, Mrs. William Ernest (Lucile Polk)"/>
    <x v="1"/>
    <n v="36"/>
    <x v="0"/>
    <n v="2"/>
    <n v="113760"/>
    <n v="120"/>
    <s v="B96 B98"/>
    <s v="S"/>
  </r>
  <r>
    <n v="765"/>
    <x v="0"/>
    <x v="0"/>
    <s v="Eklund, Mr. Hans Linus"/>
    <x v="0"/>
    <n v="16"/>
    <x v="1"/>
    <n v="0"/>
    <n v="347074"/>
    <n v="7.7750000000000004"/>
    <m/>
    <s v="S"/>
  </r>
  <r>
    <n v="766"/>
    <x v="1"/>
    <x v="1"/>
    <s v="Hogeboom, Mrs. John C (Anna Andrews)"/>
    <x v="1"/>
    <n v="51"/>
    <x v="0"/>
    <n v="0"/>
    <n v="13502"/>
    <n v="77.958299999999994"/>
    <s v="D11"/>
    <s v="S"/>
  </r>
  <r>
    <n v="767"/>
    <x v="0"/>
    <x v="1"/>
    <s v="Brewe, Dr. Arthur Jackson"/>
    <x v="0"/>
    <m/>
    <x v="1"/>
    <n v="0"/>
    <n v="112379"/>
    <n v="39.6"/>
    <m/>
    <s v="C"/>
  </r>
  <r>
    <n v="768"/>
    <x v="0"/>
    <x v="0"/>
    <s v="Mangan, Miss. Mary"/>
    <x v="1"/>
    <n v="30.5"/>
    <x v="1"/>
    <n v="0"/>
    <n v="364850"/>
    <n v="7.75"/>
    <m/>
    <s v="Q"/>
  </r>
  <r>
    <n v="769"/>
    <x v="0"/>
    <x v="0"/>
    <s v="Moran, Mr. Daniel J"/>
    <x v="0"/>
    <m/>
    <x v="0"/>
    <n v="0"/>
    <n v="371110"/>
    <n v="24.15"/>
    <m/>
    <s v="Q"/>
  </r>
  <r>
    <n v="770"/>
    <x v="0"/>
    <x v="0"/>
    <s v="Gronnestad, Mr. Daniel Danielsen"/>
    <x v="0"/>
    <n v="32"/>
    <x v="1"/>
    <n v="0"/>
    <n v="8471"/>
    <n v="8.3625000000000007"/>
    <m/>
    <s v="S"/>
  </r>
  <r>
    <n v="771"/>
    <x v="0"/>
    <x v="0"/>
    <s v="Lievens, Mr. Rene Aime"/>
    <x v="0"/>
    <n v="24"/>
    <x v="1"/>
    <n v="0"/>
    <n v="345781"/>
    <n v="9.5"/>
    <m/>
    <s v="S"/>
  </r>
  <r>
    <n v="772"/>
    <x v="0"/>
    <x v="0"/>
    <s v="Jensen, Mr. Niels Peder"/>
    <x v="0"/>
    <n v="48"/>
    <x v="1"/>
    <n v="0"/>
    <n v="350047"/>
    <n v="7.8541999999999996"/>
    <m/>
    <s v="S"/>
  </r>
  <r>
    <n v="773"/>
    <x v="0"/>
    <x v="2"/>
    <s v="Mack, Mrs. (Mary)"/>
    <x v="1"/>
    <n v="57"/>
    <x v="1"/>
    <n v="0"/>
    <s v="S.O./P.P. 3"/>
    <n v="10.5"/>
    <s v="E77"/>
    <s v="S"/>
  </r>
  <r>
    <n v="774"/>
    <x v="0"/>
    <x v="0"/>
    <s v="Elias, Mr. Dibo"/>
    <x v="0"/>
    <m/>
    <x v="1"/>
    <n v="0"/>
    <n v="2674"/>
    <n v="7.2249999999999996"/>
    <m/>
    <s v="C"/>
  </r>
  <r>
    <n v="775"/>
    <x v="1"/>
    <x v="2"/>
    <s v="Hocking, Mrs. Elizabeth (Eliza Needs)"/>
    <x v="1"/>
    <n v="54"/>
    <x v="0"/>
    <n v="3"/>
    <n v="29105"/>
    <n v="23"/>
    <m/>
    <s v="S"/>
  </r>
  <r>
    <n v="776"/>
    <x v="0"/>
    <x v="0"/>
    <s v="Myhrman, Mr. Pehr Fabian Oliver Malkolm"/>
    <x v="0"/>
    <n v="18"/>
    <x v="1"/>
    <n v="0"/>
    <n v="347078"/>
    <n v="7.75"/>
    <m/>
    <s v="S"/>
  </r>
  <r>
    <n v="777"/>
    <x v="0"/>
    <x v="0"/>
    <s v="Tobin, Mr. Roger"/>
    <x v="0"/>
    <m/>
    <x v="1"/>
    <n v="0"/>
    <n v="383121"/>
    <n v="7.75"/>
    <s v="F38"/>
    <s v="Q"/>
  </r>
  <r>
    <n v="778"/>
    <x v="1"/>
    <x v="0"/>
    <s v="Emanuel, Miss. Virginia Ethel"/>
    <x v="1"/>
    <n v="5"/>
    <x v="1"/>
    <n v="0"/>
    <n v="364516"/>
    <n v="12.475"/>
    <m/>
    <s v="S"/>
  </r>
  <r>
    <n v="779"/>
    <x v="0"/>
    <x v="0"/>
    <s v="Kilgannon, Mr. Thomas J"/>
    <x v="0"/>
    <m/>
    <x v="1"/>
    <n v="0"/>
    <n v="36865"/>
    <n v="7.7374999999999998"/>
    <m/>
    <s v="Q"/>
  </r>
  <r>
    <n v="780"/>
    <x v="1"/>
    <x v="1"/>
    <s v="Robert, Mrs. Edward Scott (Elisabeth Walton McMillan)"/>
    <x v="1"/>
    <n v="43"/>
    <x v="1"/>
    <n v="1"/>
    <n v="24160"/>
    <n v="211.33750000000001"/>
    <s v="B3"/>
    <s v="S"/>
  </r>
  <r>
    <n v="781"/>
    <x v="1"/>
    <x v="0"/>
    <s v="Ayoub, Miss. Banoura"/>
    <x v="1"/>
    <n v="13"/>
    <x v="1"/>
    <n v="0"/>
    <n v="2687"/>
    <n v="7.2291999999999996"/>
    <m/>
    <s v="C"/>
  </r>
  <r>
    <n v="782"/>
    <x v="1"/>
    <x v="1"/>
    <s v="Dick, Mrs. Albert Adrian (Vera Gillespie)"/>
    <x v="1"/>
    <n v="17"/>
    <x v="0"/>
    <n v="0"/>
    <n v="17474"/>
    <n v="57"/>
    <s v="B20"/>
    <s v="S"/>
  </r>
  <r>
    <n v="783"/>
    <x v="0"/>
    <x v="1"/>
    <s v="Long, Mr. Milton Clyde"/>
    <x v="0"/>
    <n v="29"/>
    <x v="1"/>
    <n v="0"/>
    <n v="113501"/>
    <n v="30"/>
    <s v="D6"/>
    <s v="S"/>
  </r>
  <r>
    <n v="784"/>
    <x v="0"/>
    <x v="0"/>
    <s v="Johnston, Mr. Andrew G"/>
    <x v="0"/>
    <m/>
    <x v="0"/>
    <n v="2"/>
    <s v="W./C. 6607"/>
    <n v="23.45"/>
    <m/>
    <s v="S"/>
  </r>
  <r>
    <n v="785"/>
    <x v="0"/>
    <x v="0"/>
    <s v="Ali, Mr. William"/>
    <x v="0"/>
    <n v="25"/>
    <x v="1"/>
    <n v="0"/>
    <s v="SOTON/O.Q. 3101312"/>
    <n v="7.05"/>
    <m/>
    <s v="S"/>
  </r>
  <r>
    <n v="786"/>
    <x v="0"/>
    <x v="0"/>
    <s v="Harmer, Mr. Abraham (David Lishin)"/>
    <x v="0"/>
    <n v="25"/>
    <x v="1"/>
    <n v="0"/>
    <n v="374887"/>
    <n v="7.25"/>
    <m/>
    <s v="S"/>
  </r>
  <r>
    <n v="787"/>
    <x v="1"/>
    <x v="0"/>
    <s v="Sjoblom, Miss. Anna Sofia"/>
    <x v="1"/>
    <n v="18"/>
    <x v="1"/>
    <n v="0"/>
    <n v="3101265"/>
    <n v="7.4958"/>
    <m/>
    <s v="S"/>
  </r>
  <r>
    <n v="788"/>
    <x v="0"/>
    <x v="0"/>
    <s v="Rice, Master. George Hugh"/>
    <x v="0"/>
    <n v="8"/>
    <x v="3"/>
    <n v="1"/>
    <n v="382652"/>
    <n v="29.125"/>
    <m/>
    <s v="Q"/>
  </r>
  <r>
    <n v="789"/>
    <x v="1"/>
    <x v="0"/>
    <s v="Dean, Master. Bertram Vere"/>
    <x v="0"/>
    <n v="1"/>
    <x v="0"/>
    <n v="2"/>
    <s v="C.A. 2315"/>
    <n v="20.574999999999999"/>
    <m/>
    <s v="S"/>
  </r>
  <r>
    <n v="790"/>
    <x v="0"/>
    <x v="1"/>
    <s v="Guggenheim, Mr. Benjamin"/>
    <x v="0"/>
    <n v="46"/>
    <x v="1"/>
    <n v="0"/>
    <s v="PC 17593"/>
    <n v="79.2"/>
    <s v="B82 B84"/>
    <s v="C"/>
  </r>
  <r>
    <n v="791"/>
    <x v="0"/>
    <x v="0"/>
    <s v="Keane, Mr. Andrew &quot;Andy&quot;"/>
    <x v="0"/>
    <m/>
    <x v="1"/>
    <n v="0"/>
    <n v="12460"/>
    <n v="7.75"/>
    <m/>
    <s v="Q"/>
  </r>
  <r>
    <n v="792"/>
    <x v="0"/>
    <x v="2"/>
    <s v="Gaskell, Mr. Alfred"/>
    <x v="0"/>
    <n v="16"/>
    <x v="1"/>
    <n v="0"/>
    <n v="239865"/>
    <n v="26"/>
    <m/>
    <s v="S"/>
  </r>
  <r>
    <n v="793"/>
    <x v="0"/>
    <x v="0"/>
    <s v="Sage, Miss. Stella Anna"/>
    <x v="1"/>
    <m/>
    <x v="6"/>
    <n v="2"/>
    <s v="CA. 2343"/>
    <n v="69.55"/>
    <m/>
    <s v="S"/>
  </r>
  <r>
    <n v="794"/>
    <x v="0"/>
    <x v="1"/>
    <s v="Hoyt, Mr. William Fisher"/>
    <x v="0"/>
    <m/>
    <x v="1"/>
    <n v="0"/>
    <s v="PC 17600"/>
    <n v="30.695799999999998"/>
    <m/>
    <s v="C"/>
  </r>
  <r>
    <n v="795"/>
    <x v="0"/>
    <x v="0"/>
    <s v="Dantcheff, Mr. Ristiu"/>
    <x v="0"/>
    <n v="25"/>
    <x v="1"/>
    <n v="0"/>
    <n v="349203"/>
    <n v="7.8958000000000004"/>
    <m/>
    <s v="S"/>
  </r>
  <r>
    <n v="796"/>
    <x v="0"/>
    <x v="2"/>
    <s v="Otter, Mr. Richard"/>
    <x v="0"/>
    <n v="39"/>
    <x v="1"/>
    <n v="0"/>
    <n v="28213"/>
    <n v="13"/>
    <m/>
    <s v="S"/>
  </r>
  <r>
    <n v="797"/>
    <x v="1"/>
    <x v="1"/>
    <s v="Leader, Dr. Alice (Farnham)"/>
    <x v="1"/>
    <n v="49"/>
    <x v="1"/>
    <n v="0"/>
    <n v="17465"/>
    <n v="25.929200000000002"/>
    <s v="D17"/>
    <s v="S"/>
  </r>
  <r>
    <n v="798"/>
    <x v="1"/>
    <x v="0"/>
    <s v="Osman, Mrs. Mara"/>
    <x v="1"/>
    <n v="31"/>
    <x v="1"/>
    <n v="0"/>
    <n v="349244"/>
    <n v="8.6832999999999991"/>
    <m/>
    <s v="S"/>
  </r>
  <r>
    <n v="799"/>
    <x v="0"/>
    <x v="0"/>
    <s v="Ibrahim Shawah, Mr. Yousseff"/>
    <x v="0"/>
    <n v="30"/>
    <x v="1"/>
    <n v="0"/>
    <n v="2685"/>
    <n v="7.2291999999999996"/>
    <m/>
    <s v="C"/>
  </r>
  <r>
    <n v="800"/>
    <x v="0"/>
    <x v="0"/>
    <s v="Van Impe, Mrs. Jean Baptiste (Rosalie Paula Govaert)"/>
    <x v="1"/>
    <n v="30"/>
    <x v="0"/>
    <n v="1"/>
    <n v="345773"/>
    <n v="24.15"/>
    <m/>
    <s v="S"/>
  </r>
  <r>
    <n v="801"/>
    <x v="0"/>
    <x v="2"/>
    <s v="Ponesell, Mr. Martin"/>
    <x v="0"/>
    <n v="34"/>
    <x v="1"/>
    <n v="0"/>
    <n v="250647"/>
    <n v="13"/>
    <m/>
    <s v="S"/>
  </r>
  <r>
    <n v="802"/>
    <x v="1"/>
    <x v="2"/>
    <s v="Collyer, Mrs. Harvey (Charlotte Annie Tate)"/>
    <x v="1"/>
    <n v="31"/>
    <x v="0"/>
    <n v="1"/>
    <s v="C.A. 31921"/>
    <n v="26.25"/>
    <m/>
    <s v="S"/>
  </r>
  <r>
    <n v="803"/>
    <x v="1"/>
    <x v="1"/>
    <s v="Carter, Master. William Thornton II"/>
    <x v="0"/>
    <n v="11"/>
    <x v="0"/>
    <n v="2"/>
    <n v="113760"/>
    <n v="120"/>
    <s v="B96 B98"/>
    <s v="S"/>
  </r>
  <r>
    <n v="804"/>
    <x v="1"/>
    <x v="0"/>
    <s v="Thomas, Master. Assad Alexander"/>
    <x v="0"/>
    <n v="0.42"/>
    <x v="1"/>
    <n v="1"/>
    <n v="2625"/>
    <n v="8.5167000000000002"/>
    <m/>
    <s v="C"/>
  </r>
  <r>
    <n v="805"/>
    <x v="1"/>
    <x v="0"/>
    <s v="Hedman, Mr. Oskar Arvid"/>
    <x v="0"/>
    <n v="27"/>
    <x v="1"/>
    <n v="0"/>
    <n v="347089"/>
    <n v="6.9749999999999996"/>
    <m/>
    <s v="S"/>
  </r>
  <r>
    <n v="806"/>
    <x v="0"/>
    <x v="0"/>
    <s v="Johansson, Mr. Karl Johan"/>
    <x v="0"/>
    <n v="31"/>
    <x v="1"/>
    <n v="0"/>
    <n v="347063"/>
    <n v="7.7750000000000004"/>
    <m/>
    <s v="S"/>
  </r>
  <r>
    <n v="807"/>
    <x v="0"/>
    <x v="1"/>
    <s v="Andrews, Mr. Thomas Jr"/>
    <x v="0"/>
    <n v="39"/>
    <x v="1"/>
    <n v="0"/>
    <n v="112050"/>
    <n v="0"/>
    <s v="A36"/>
    <s v="S"/>
  </r>
  <r>
    <n v="808"/>
    <x v="0"/>
    <x v="0"/>
    <s v="Pettersson, Miss. Ellen Natalia"/>
    <x v="1"/>
    <n v="18"/>
    <x v="1"/>
    <n v="0"/>
    <n v="347087"/>
    <n v="7.7750000000000004"/>
    <m/>
    <s v="S"/>
  </r>
  <r>
    <n v="809"/>
    <x v="0"/>
    <x v="2"/>
    <s v="Meyer, Mr. August"/>
    <x v="0"/>
    <n v="39"/>
    <x v="1"/>
    <n v="0"/>
    <n v="248723"/>
    <n v="13"/>
    <m/>
    <s v="S"/>
  </r>
  <r>
    <n v="810"/>
    <x v="1"/>
    <x v="1"/>
    <s v="Chambers, Mrs. Norman Campbell (Bertha Griggs)"/>
    <x v="1"/>
    <n v="33"/>
    <x v="0"/>
    <n v="0"/>
    <n v="113806"/>
    <n v="53.1"/>
    <s v="E8"/>
    <s v="S"/>
  </r>
  <r>
    <n v="811"/>
    <x v="0"/>
    <x v="0"/>
    <s v="Alexander, Mr. William"/>
    <x v="0"/>
    <n v="26"/>
    <x v="1"/>
    <n v="0"/>
    <n v="3474"/>
    <n v="7.8875000000000002"/>
    <m/>
    <s v="S"/>
  </r>
  <r>
    <n v="812"/>
    <x v="0"/>
    <x v="0"/>
    <s v="Lester, Mr. James"/>
    <x v="0"/>
    <n v="39"/>
    <x v="1"/>
    <n v="0"/>
    <s v="A/4 48871"/>
    <n v="24.15"/>
    <m/>
    <s v="S"/>
  </r>
  <r>
    <n v="813"/>
    <x v="0"/>
    <x v="2"/>
    <s v="Slemen, Mr. Richard James"/>
    <x v="0"/>
    <n v="35"/>
    <x v="1"/>
    <n v="0"/>
    <n v="28206"/>
    <n v="10.5"/>
    <m/>
    <s v="S"/>
  </r>
  <r>
    <n v="814"/>
    <x v="0"/>
    <x v="0"/>
    <s v="Andersson, Miss. Ebba Iris Alfrida"/>
    <x v="1"/>
    <n v="6"/>
    <x v="3"/>
    <n v="2"/>
    <n v="347082"/>
    <n v="31.274999999999999"/>
    <m/>
    <s v="S"/>
  </r>
  <r>
    <n v="815"/>
    <x v="0"/>
    <x v="0"/>
    <s v="Tomlin, Mr. Ernest Portage"/>
    <x v="0"/>
    <n v="30.5"/>
    <x v="1"/>
    <n v="0"/>
    <n v="364499"/>
    <n v="8.0500000000000007"/>
    <m/>
    <s v="S"/>
  </r>
  <r>
    <n v="816"/>
    <x v="0"/>
    <x v="1"/>
    <s v="Fry, Mr. Richard"/>
    <x v="0"/>
    <m/>
    <x v="1"/>
    <n v="0"/>
    <n v="112058"/>
    <n v="0"/>
    <s v="B102"/>
    <s v="S"/>
  </r>
  <r>
    <n v="817"/>
    <x v="0"/>
    <x v="0"/>
    <s v="Heininen, Miss. Wendla Maria"/>
    <x v="1"/>
    <n v="23"/>
    <x v="1"/>
    <n v="0"/>
    <s v="STON/O2. 3101290"/>
    <n v="7.9249999999999998"/>
    <m/>
    <s v="S"/>
  </r>
  <r>
    <n v="818"/>
    <x v="0"/>
    <x v="2"/>
    <s v="Mallet, Mr. Albert"/>
    <x v="0"/>
    <n v="31"/>
    <x v="0"/>
    <n v="1"/>
    <s v="S.C./PARIS 2079"/>
    <n v="37.004199999999997"/>
    <m/>
    <s v="C"/>
  </r>
  <r>
    <n v="819"/>
    <x v="0"/>
    <x v="0"/>
    <s v="Holm, Mr. John Fredrik Alexander"/>
    <x v="0"/>
    <n v="43"/>
    <x v="1"/>
    <n v="0"/>
    <s v="C 7075"/>
    <n v="6.45"/>
    <m/>
    <s v="S"/>
  </r>
  <r>
    <n v="820"/>
    <x v="0"/>
    <x v="0"/>
    <s v="Skoog, Master. Karl Thorsten"/>
    <x v="0"/>
    <n v="10"/>
    <x v="2"/>
    <n v="2"/>
    <n v="347088"/>
    <n v="27.9"/>
    <m/>
    <s v="S"/>
  </r>
  <r>
    <n v="821"/>
    <x v="1"/>
    <x v="1"/>
    <s v="Hays, Mrs. Charles Melville (Clara Jennings Gregg)"/>
    <x v="1"/>
    <n v="52"/>
    <x v="0"/>
    <n v="1"/>
    <n v="12749"/>
    <n v="93.5"/>
    <s v="B69"/>
    <s v="S"/>
  </r>
  <r>
    <n v="822"/>
    <x v="1"/>
    <x v="0"/>
    <s v="Lulic, Mr. Nikola"/>
    <x v="0"/>
    <n v="27"/>
    <x v="1"/>
    <n v="0"/>
    <n v="315098"/>
    <n v="8.6624999999999996"/>
    <m/>
    <s v="S"/>
  </r>
  <r>
    <n v="823"/>
    <x v="0"/>
    <x v="1"/>
    <s v="Reuchlin, Jonkheer. John George"/>
    <x v="0"/>
    <n v="38"/>
    <x v="1"/>
    <n v="0"/>
    <n v="19972"/>
    <n v="0"/>
    <m/>
    <s v="S"/>
  </r>
  <r>
    <n v="824"/>
    <x v="1"/>
    <x v="0"/>
    <s v="Moor, Mrs. (Beila)"/>
    <x v="1"/>
    <n v="27"/>
    <x v="1"/>
    <n v="1"/>
    <n v="392096"/>
    <n v="12.475"/>
    <s v="E121"/>
    <s v="S"/>
  </r>
  <r>
    <n v="825"/>
    <x v="0"/>
    <x v="0"/>
    <s v="Panula, Master. Urho Abraham"/>
    <x v="0"/>
    <n v="2"/>
    <x v="3"/>
    <n v="1"/>
    <n v="3101295"/>
    <n v="39.6875"/>
    <m/>
    <s v="S"/>
  </r>
  <r>
    <n v="826"/>
    <x v="0"/>
    <x v="0"/>
    <s v="Flynn, Mr. John"/>
    <x v="0"/>
    <m/>
    <x v="1"/>
    <n v="0"/>
    <n v="368323"/>
    <n v="6.95"/>
    <m/>
    <s v="Q"/>
  </r>
  <r>
    <n v="827"/>
    <x v="0"/>
    <x v="0"/>
    <s v="Lam, Mr. Len"/>
    <x v="0"/>
    <m/>
    <x v="1"/>
    <n v="0"/>
    <n v="1601"/>
    <n v="56.495800000000003"/>
    <m/>
    <s v="S"/>
  </r>
  <r>
    <n v="828"/>
    <x v="1"/>
    <x v="2"/>
    <s v="Mallet, Master. Andre"/>
    <x v="0"/>
    <n v="1"/>
    <x v="1"/>
    <n v="2"/>
    <s v="S.C./PARIS 2079"/>
    <n v="37.004199999999997"/>
    <m/>
    <s v="C"/>
  </r>
  <r>
    <n v="829"/>
    <x v="1"/>
    <x v="0"/>
    <s v="McCormack, Mr. Thomas Joseph"/>
    <x v="0"/>
    <m/>
    <x v="1"/>
    <n v="0"/>
    <n v="367228"/>
    <n v="7.75"/>
    <m/>
    <s v="Q"/>
  </r>
  <r>
    <n v="830"/>
    <x v="1"/>
    <x v="1"/>
    <s v="Stone, Mrs. George Nelson (Martha Evelyn)"/>
    <x v="1"/>
    <n v="62"/>
    <x v="1"/>
    <n v="0"/>
    <n v="113572"/>
    <n v="80"/>
    <s v="B28"/>
    <m/>
  </r>
  <r>
    <n v="831"/>
    <x v="1"/>
    <x v="0"/>
    <s v="Yasbeck, Mrs. Antoni (Selini Alexander)"/>
    <x v="1"/>
    <n v="15"/>
    <x v="0"/>
    <n v="0"/>
    <n v="2659"/>
    <n v="14.4542"/>
    <m/>
    <s v="C"/>
  </r>
  <r>
    <n v="832"/>
    <x v="1"/>
    <x v="2"/>
    <s v="Richards, Master. George Sibley"/>
    <x v="0"/>
    <n v="0.83"/>
    <x v="0"/>
    <n v="1"/>
    <n v="29106"/>
    <n v="18.75"/>
    <m/>
    <s v="S"/>
  </r>
  <r>
    <n v="833"/>
    <x v="0"/>
    <x v="0"/>
    <s v="Saad, Mr. Amin"/>
    <x v="0"/>
    <m/>
    <x v="1"/>
    <n v="0"/>
    <n v="2671"/>
    <n v="7.2291999999999996"/>
    <m/>
    <s v="C"/>
  </r>
  <r>
    <n v="834"/>
    <x v="0"/>
    <x v="0"/>
    <s v="Augustsson, Mr. Albert"/>
    <x v="0"/>
    <n v="23"/>
    <x v="1"/>
    <n v="0"/>
    <n v="347468"/>
    <n v="7.8541999999999996"/>
    <m/>
    <s v="S"/>
  </r>
  <r>
    <n v="835"/>
    <x v="0"/>
    <x v="0"/>
    <s v="Allum, Mr. Owen George"/>
    <x v="0"/>
    <n v="18"/>
    <x v="1"/>
    <n v="0"/>
    <n v="2223"/>
    <n v="8.3000000000000007"/>
    <m/>
    <s v="S"/>
  </r>
  <r>
    <n v="836"/>
    <x v="1"/>
    <x v="1"/>
    <s v="Compton, Miss. Sara Rebecca"/>
    <x v="1"/>
    <n v="39"/>
    <x v="0"/>
    <n v="1"/>
    <s v="PC 17756"/>
    <n v="83.158299999999997"/>
    <s v="E49"/>
    <s v="C"/>
  </r>
  <r>
    <n v="837"/>
    <x v="0"/>
    <x v="0"/>
    <s v="Pasic, Mr. Jakob"/>
    <x v="0"/>
    <n v="21"/>
    <x v="1"/>
    <n v="0"/>
    <n v="315097"/>
    <n v="8.6624999999999996"/>
    <m/>
    <s v="S"/>
  </r>
  <r>
    <n v="838"/>
    <x v="0"/>
    <x v="0"/>
    <s v="Sirota, Mr. Maurice"/>
    <x v="0"/>
    <m/>
    <x v="1"/>
    <n v="0"/>
    <n v="392092"/>
    <n v="8.0500000000000007"/>
    <m/>
    <s v="S"/>
  </r>
  <r>
    <n v="839"/>
    <x v="1"/>
    <x v="0"/>
    <s v="Chip, Mr. Chang"/>
    <x v="0"/>
    <n v="32"/>
    <x v="1"/>
    <n v="0"/>
    <n v="1601"/>
    <n v="56.495800000000003"/>
    <m/>
    <s v="S"/>
  </r>
  <r>
    <n v="840"/>
    <x v="1"/>
    <x v="1"/>
    <s v="Marechal, Mr. Pierre"/>
    <x v="0"/>
    <m/>
    <x v="1"/>
    <n v="0"/>
    <n v="11774"/>
    <n v="29.7"/>
    <s v="C47"/>
    <s v="C"/>
  </r>
  <r>
    <n v="841"/>
    <x v="0"/>
    <x v="0"/>
    <s v="Alhomaki, Mr. Ilmari Rudolf"/>
    <x v="0"/>
    <n v="20"/>
    <x v="1"/>
    <n v="0"/>
    <s v="SOTON/O2 3101287"/>
    <n v="7.9249999999999998"/>
    <m/>
    <s v="S"/>
  </r>
  <r>
    <n v="842"/>
    <x v="0"/>
    <x v="2"/>
    <s v="Mudd, Mr. Thomas Charles"/>
    <x v="0"/>
    <n v="16"/>
    <x v="1"/>
    <n v="0"/>
    <s v="S.O./P.P. 3"/>
    <n v="10.5"/>
    <m/>
    <s v="S"/>
  </r>
  <r>
    <n v="843"/>
    <x v="1"/>
    <x v="1"/>
    <s v="Serepeca, Miss. Augusta"/>
    <x v="1"/>
    <n v="30"/>
    <x v="1"/>
    <n v="0"/>
    <n v="113798"/>
    <n v="31"/>
    <m/>
    <s v="C"/>
  </r>
  <r>
    <n v="844"/>
    <x v="0"/>
    <x v="0"/>
    <s v="Lemberopolous, Mr. Peter L"/>
    <x v="0"/>
    <n v="34.5"/>
    <x v="1"/>
    <n v="0"/>
    <n v="2683"/>
    <n v="6.4375"/>
    <m/>
    <s v="C"/>
  </r>
  <r>
    <n v="845"/>
    <x v="0"/>
    <x v="0"/>
    <s v="Culumovic, Mr. Jeso"/>
    <x v="0"/>
    <n v="17"/>
    <x v="1"/>
    <n v="0"/>
    <n v="315090"/>
    <n v="8.6624999999999996"/>
    <m/>
    <s v="S"/>
  </r>
  <r>
    <n v="846"/>
    <x v="0"/>
    <x v="0"/>
    <s v="Abbing, Mr. Anthony"/>
    <x v="0"/>
    <n v="42"/>
    <x v="1"/>
    <n v="0"/>
    <s v="C.A. 5547"/>
    <n v="7.55"/>
    <m/>
    <s v="S"/>
  </r>
  <r>
    <n v="847"/>
    <x v="0"/>
    <x v="0"/>
    <s v="Sage, Mr. Douglas Bullen"/>
    <x v="0"/>
    <m/>
    <x v="6"/>
    <n v="2"/>
    <s v="CA. 2343"/>
    <n v="69.55"/>
    <m/>
    <s v="S"/>
  </r>
  <r>
    <n v="848"/>
    <x v="0"/>
    <x v="0"/>
    <s v="Markoff, Mr. Marin"/>
    <x v="0"/>
    <n v="35"/>
    <x v="1"/>
    <n v="0"/>
    <n v="349213"/>
    <n v="7.8958000000000004"/>
    <m/>
    <s v="C"/>
  </r>
  <r>
    <n v="849"/>
    <x v="0"/>
    <x v="2"/>
    <s v="Harper, Rev. John"/>
    <x v="0"/>
    <n v="28"/>
    <x v="1"/>
    <n v="1"/>
    <n v="248727"/>
    <n v="33"/>
    <m/>
    <s v="S"/>
  </r>
  <r>
    <n v="850"/>
    <x v="1"/>
    <x v="1"/>
    <s v="Goldenberg, Mrs. Samuel L (Edwiga Grabowska)"/>
    <x v="1"/>
    <m/>
    <x v="0"/>
    <n v="0"/>
    <n v="17453"/>
    <n v="89.104200000000006"/>
    <s v="C92"/>
    <s v="C"/>
  </r>
  <r>
    <n v="851"/>
    <x v="0"/>
    <x v="0"/>
    <s v="Andersson, Master. Sigvard Harald Elias"/>
    <x v="0"/>
    <n v="4"/>
    <x v="3"/>
    <n v="2"/>
    <n v="347082"/>
    <n v="31.274999999999999"/>
    <m/>
    <s v="S"/>
  </r>
  <r>
    <n v="852"/>
    <x v="0"/>
    <x v="0"/>
    <s v="Svensson, Mr. Johan"/>
    <x v="0"/>
    <n v="74"/>
    <x v="1"/>
    <n v="0"/>
    <n v="347060"/>
    <n v="7.7750000000000004"/>
    <m/>
    <s v="S"/>
  </r>
  <r>
    <n v="853"/>
    <x v="0"/>
    <x v="0"/>
    <s v="Boulos, Miss. Nourelain"/>
    <x v="1"/>
    <n v="9"/>
    <x v="0"/>
    <n v="1"/>
    <n v="2678"/>
    <n v="15.245799999999999"/>
    <m/>
    <s v="C"/>
  </r>
  <r>
    <n v="854"/>
    <x v="1"/>
    <x v="1"/>
    <s v="Lines, Miss. Mary Conover"/>
    <x v="1"/>
    <n v="16"/>
    <x v="1"/>
    <n v="1"/>
    <s v="PC 17592"/>
    <n v="39.4"/>
    <s v="D28"/>
    <s v="S"/>
  </r>
  <r>
    <n v="855"/>
    <x v="0"/>
    <x v="2"/>
    <s v="Carter, Mrs. Ernest Courtenay (Lilian Hughes)"/>
    <x v="1"/>
    <n v="44"/>
    <x v="0"/>
    <n v="0"/>
    <n v="244252"/>
    <n v="26"/>
    <m/>
    <s v="S"/>
  </r>
  <r>
    <n v="856"/>
    <x v="1"/>
    <x v="0"/>
    <s v="Aks, Mrs. Sam (Leah Rosen)"/>
    <x v="1"/>
    <n v="18"/>
    <x v="1"/>
    <n v="1"/>
    <n v="392091"/>
    <n v="9.35"/>
    <m/>
    <s v="S"/>
  </r>
  <r>
    <n v="857"/>
    <x v="1"/>
    <x v="1"/>
    <s v="Wick, Mrs. George Dennick (Mary Hitchcock)"/>
    <x v="1"/>
    <n v="45"/>
    <x v="0"/>
    <n v="1"/>
    <n v="36928"/>
    <n v="164.86670000000001"/>
    <m/>
    <s v="S"/>
  </r>
  <r>
    <n v="858"/>
    <x v="1"/>
    <x v="1"/>
    <s v="Daly, Mr. Peter Denis "/>
    <x v="0"/>
    <n v="51"/>
    <x v="1"/>
    <n v="0"/>
    <n v="113055"/>
    <n v="26.55"/>
    <s v="E17"/>
    <s v="S"/>
  </r>
  <r>
    <n v="859"/>
    <x v="1"/>
    <x v="0"/>
    <s v="Baclini, Mrs. Solomon (Latifa Qurban)"/>
    <x v="1"/>
    <n v="24"/>
    <x v="1"/>
    <n v="3"/>
    <n v="2666"/>
    <n v="19.258299999999998"/>
    <m/>
    <s v="C"/>
  </r>
  <r>
    <n v="860"/>
    <x v="0"/>
    <x v="0"/>
    <s v="Razi, Mr. Raihed"/>
    <x v="0"/>
    <m/>
    <x v="1"/>
    <n v="0"/>
    <n v="2629"/>
    <n v="7.2291999999999996"/>
    <m/>
    <s v="C"/>
  </r>
  <r>
    <n v="861"/>
    <x v="0"/>
    <x v="0"/>
    <s v="Hansen, Mr. Claus Peter"/>
    <x v="0"/>
    <n v="41"/>
    <x v="4"/>
    <n v="0"/>
    <n v="350026"/>
    <n v="14.1083"/>
    <m/>
    <s v="S"/>
  </r>
  <r>
    <n v="862"/>
    <x v="0"/>
    <x v="2"/>
    <s v="Giles, Mr. Frederick Edward"/>
    <x v="0"/>
    <n v="21"/>
    <x v="0"/>
    <n v="0"/>
    <n v="28134"/>
    <n v="11.5"/>
    <m/>
    <s v="S"/>
  </r>
  <r>
    <n v="863"/>
    <x v="1"/>
    <x v="1"/>
    <s v="Swift, Mrs. Frederick Joel (Margaret Welles Barron)"/>
    <x v="1"/>
    <n v="48"/>
    <x v="1"/>
    <n v="0"/>
    <n v="17466"/>
    <n v="25.929200000000002"/>
    <s v="D17"/>
    <s v="S"/>
  </r>
  <r>
    <n v="864"/>
    <x v="0"/>
    <x v="0"/>
    <s v="Sage, Miss. Dorothy Edith &quot;Dolly&quot;"/>
    <x v="1"/>
    <m/>
    <x v="6"/>
    <n v="2"/>
    <s v="CA. 2343"/>
    <n v="69.55"/>
    <m/>
    <s v="S"/>
  </r>
  <r>
    <n v="865"/>
    <x v="0"/>
    <x v="2"/>
    <s v="Gill, Mr. John William"/>
    <x v="0"/>
    <n v="24"/>
    <x v="1"/>
    <n v="0"/>
    <n v="233866"/>
    <n v="13"/>
    <m/>
    <s v="S"/>
  </r>
  <r>
    <n v="866"/>
    <x v="1"/>
    <x v="2"/>
    <s v="Bystrom, Mrs. (Karolina)"/>
    <x v="1"/>
    <n v="42"/>
    <x v="1"/>
    <n v="0"/>
    <n v="236852"/>
    <n v="13"/>
    <m/>
    <s v="S"/>
  </r>
  <r>
    <n v="867"/>
    <x v="1"/>
    <x v="2"/>
    <s v="Duran y More, Miss. Asuncion"/>
    <x v="1"/>
    <n v="27"/>
    <x v="0"/>
    <n v="0"/>
    <s v="SC/PARIS 2149"/>
    <n v="13.8583"/>
    <m/>
    <s v="C"/>
  </r>
  <r>
    <n v="868"/>
    <x v="0"/>
    <x v="1"/>
    <s v="Roebling, Mr. Washington Augustus II"/>
    <x v="0"/>
    <n v="31"/>
    <x v="1"/>
    <n v="0"/>
    <s v="PC 17590"/>
    <n v="50.495800000000003"/>
    <s v="A24"/>
    <s v="S"/>
  </r>
  <r>
    <n v="869"/>
    <x v="0"/>
    <x v="0"/>
    <s v="van Melkebeke, Mr. Philemon"/>
    <x v="0"/>
    <m/>
    <x v="1"/>
    <n v="0"/>
    <n v="345777"/>
    <n v="9.5"/>
    <m/>
    <s v="S"/>
  </r>
  <r>
    <n v="870"/>
    <x v="1"/>
    <x v="0"/>
    <s v="Johnson, Master. Harold Theodor"/>
    <x v="0"/>
    <n v="4"/>
    <x v="0"/>
    <n v="1"/>
    <n v="347742"/>
    <n v="11.1333"/>
    <m/>
    <s v="S"/>
  </r>
  <r>
    <n v="871"/>
    <x v="0"/>
    <x v="0"/>
    <s v="Balkic, Mr. Cerin"/>
    <x v="0"/>
    <n v="26"/>
    <x v="1"/>
    <n v="0"/>
    <n v="349248"/>
    <n v="7.8958000000000004"/>
    <m/>
    <s v="S"/>
  </r>
  <r>
    <n v="872"/>
    <x v="1"/>
    <x v="1"/>
    <s v="Beckwith, Mrs. Richard Leonard (Sallie Monypeny)"/>
    <x v="1"/>
    <n v="47"/>
    <x v="0"/>
    <n v="1"/>
    <n v="11751"/>
    <n v="52.554200000000002"/>
    <s v="D35"/>
    <s v="S"/>
  </r>
  <r>
    <n v="873"/>
    <x v="0"/>
    <x v="1"/>
    <s v="Carlsson, Mr. Frans Olof"/>
    <x v="0"/>
    <n v="33"/>
    <x v="1"/>
    <n v="0"/>
    <n v="695"/>
    <n v="5"/>
    <s v="B51 B53 B55"/>
    <s v="S"/>
  </r>
  <r>
    <n v="874"/>
    <x v="0"/>
    <x v="0"/>
    <s v="Vander Cruyssen, Mr. Victor"/>
    <x v="0"/>
    <n v="47"/>
    <x v="1"/>
    <n v="0"/>
    <n v="345765"/>
    <n v="9"/>
    <m/>
    <s v="S"/>
  </r>
  <r>
    <n v="875"/>
    <x v="1"/>
    <x v="2"/>
    <s v="Abelson, Mrs. Samuel (Hannah Wizosky)"/>
    <x v="1"/>
    <n v="28"/>
    <x v="0"/>
    <n v="0"/>
    <s v="P/PP 3381"/>
    <n v="24"/>
    <m/>
    <s v="C"/>
  </r>
  <r>
    <n v="876"/>
    <x v="1"/>
    <x v="0"/>
    <s v="Najib, Miss. Adele Kiamie &quot;Jane&quot;"/>
    <x v="1"/>
    <n v="15"/>
    <x v="1"/>
    <n v="0"/>
    <n v="2667"/>
    <n v="7.2249999999999996"/>
    <m/>
    <s v="C"/>
  </r>
  <r>
    <n v="877"/>
    <x v="0"/>
    <x v="0"/>
    <s v="Gustafsson, Mr. Alfred Ossian"/>
    <x v="0"/>
    <n v="20"/>
    <x v="1"/>
    <n v="0"/>
    <n v="7534"/>
    <n v="9.8458000000000006"/>
    <m/>
    <s v="S"/>
  </r>
  <r>
    <n v="878"/>
    <x v="0"/>
    <x v="0"/>
    <s v="Petroff, Mr. Nedelio"/>
    <x v="0"/>
    <n v="19"/>
    <x v="1"/>
    <n v="0"/>
    <n v="349212"/>
    <n v="7.8958000000000004"/>
    <m/>
    <s v="S"/>
  </r>
  <r>
    <n v="879"/>
    <x v="0"/>
    <x v="0"/>
    <s v="Laleff, Mr. Kristo"/>
    <x v="0"/>
    <m/>
    <x v="1"/>
    <n v="0"/>
    <n v="349217"/>
    <n v="7.8958000000000004"/>
    <m/>
    <s v="S"/>
  </r>
  <r>
    <n v="880"/>
    <x v="1"/>
    <x v="1"/>
    <s v="Potter, Mrs. Thomas Jr (Lily Alexenia Wilson)"/>
    <x v="1"/>
    <n v="56"/>
    <x v="1"/>
    <n v="1"/>
    <n v="11767"/>
    <n v="83.158299999999997"/>
    <s v="C50"/>
    <s v="C"/>
  </r>
  <r>
    <n v="881"/>
    <x v="1"/>
    <x v="2"/>
    <s v="Shelley, Mrs. William (Imanita Parrish Hall)"/>
    <x v="1"/>
    <n v="25"/>
    <x v="1"/>
    <n v="1"/>
    <n v="230433"/>
    <n v="26"/>
    <m/>
    <s v="S"/>
  </r>
  <r>
    <n v="882"/>
    <x v="0"/>
    <x v="0"/>
    <s v="Markun, Mr. Johann"/>
    <x v="0"/>
    <n v="33"/>
    <x v="1"/>
    <n v="0"/>
    <n v="349257"/>
    <n v="7.8958000000000004"/>
    <m/>
    <s v="S"/>
  </r>
  <r>
    <n v="883"/>
    <x v="0"/>
    <x v="0"/>
    <s v="Dahlberg, Miss. Gerda Ulrika"/>
    <x v="1"/>
    <n v="22"/>
    <x v="1"/>
    <n v="0"/>
    <n v="7552"/>
    <n v="10.5167"/>
    <m/>
    <s v="S"/>
  </r>
  <r>
    <n v="884"/>
    <x v="0"/>
    <x v="2"/>
    <s v="Banfield, Mr. Frederick James"/>
    <x v="0"/>
    <n v="28"/>
    <x v="1"/>
    <n v="0"/>
    <s v="C.A./SOTON 34068"/>
    <n v="10.5"/>
    <m/>
    <s v="S"/>
  </r>
  <r>
    <n v="885"/>
    <x v="0"/>
    <x v="0"/>
    <s v="Sutehall, Mr. Henry Jr"/>
    <x v="0"/>
    <n v="25"/>
    <x v="1"/>
    <n v="0"/>
    <s v="SOTON/OQ 392076"/>
    <n v="7.05"/>
    <m/>
    <s v="S"/>
  </r>
  <r>
    <n v="886"/>
    <x v="0"/>
    <x v="0"/>
    <s v="Rice, Mrs. William (Margaret Norton)"/>
    <x v="1"/>
    <n v="39"/>
    <x v="1"/>
    <n v="5"/>
    <n v="382652"/>
    <n v="29.125"/>
    <m/>
    <s v="Q"/>
  </r>
  <r>
    <n v="887"/>
    <x v="0"/>
    <x v="2"/>
    <s v="Montvila, Rev. Juozas"/>
    <x v="0"/>
    <n v="27"/>
    <x v="1"/>
    <n v="0"/>
    <n v="211536"/>
    <n v="13"/>
    <m/>
    <s v="S"/>
  </r>
  <r>
    <n v="888"/>
    <x v="1"/>
    <x v="1"/>
    <s v="Graham, Miss. Margaret Edith"/>
    <x v="1"/>
    <n v="19"/>
    <x v="1"/>
    <n v="0"/>
    <n v="112053"/>
    <n v="30"/>
    <s v="B42"/>
    <s v="S"/>
  </r>
  <r>
    <n v="889"/>
    <x v="0"/>
    <x v="0"/>
    <s v="Johnston, Miss. Catherine Helen &quot;Carrie&quot;"/>
    <x v="1"/>
    <m/>
    <x v="0"/>
    <n v="2"/>
    <s v="W./C. 6607"/>
    <n v="23.45"/>
    <m/>
    <s v="S"/>
  </r>
  <r>
    <n v="890"/>
    <x v="1"/>
    <x v="1"/>
    <s v="Behr, Mr. Karl Howell"/>
    <x v="0"/>
    <n v="26"/>
    <x v="1"/>
    <n v="0"/>
    <n v="111369"/>
    <n v="30"/>
    <s v="C148"/>
    <s v="C"/>
  </r>
  <r>
    <n v="891"/>
    <x v="0"/>
    <x v="0"/>
    <s v="Dooley, Mr. Patrick"/>
    <x v="0"/>
    <n v="32"/>
    <x v="1"/>
    <n v="0"/>
    <n v="370376"/>
    <n v="7.75"/>
    <m/>
    <s v="Q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n v="0"/>
    <n v="1"/>
    <x v="0"/>
    <x v="0"/>
    <s v="Braund, Mr. Owen Harris"/>
    <x v="0"/>
    <x v="0"/>
    <n v="22"/>
    <n v="22"/>
    <x v="0"/>
    <n v="0"/>
    <s v="A/5 21171"/>
    <n v="7.25"/>
    <m/>
    <s v="S"/>
  </r>
  <r>
    <n v="1"/>
    <n v="1"/>
    <n v="2"/>
    <x v="1"/>
    <x v="1"/>
    <s v="Cumings, Mrs. John Bradley (Florence Briggs Thayer)"/>
    <x v="1"/>
    <x v="0"/>
    <n v="38"/>
    <n v="38"/>
    <x v="0"/>
    <n v="0"/>
    <s v="PC 17599"/>
    <n v="71.283299999999997"/>
    <s v="C85"/>
    <s v="C"/>
  </r>
  <r>
    <n v="1"/>
    <n v="1"/>
    <n v="3"/>
    <x v="1"/>
    <x v="0"/>
    <s v="Heikkinen, Miss. Laina"/>
    <x v="1"/>
    <x v="0"/>
    <n v="26"/>
    <n v="26"/>
    <x v="1"/>
    <n v="0"/>
    <s v="STON/O2. 3101282"/>
    <n v="7.9249999999999998"/>
    <m/>
    <s v="S"/>
  </r>
  <r>
    <n v="1"/>
    <n v="1"/>
    <n v="4"/>
    <x v="1"/>
    <x v="1"/>
    <s v="Futrelle, Mrs. Jacques Heath (Lily May Peel)"/>
    <x v="1"/>
    <x v="0"/>
    <n v="35"/>
    <n v="35"/>
    <x v="0"/>
    <n v="0"/>
    <n v="113803"/>
    <n v="53.1"/>
    <s v="C123"/>
    <s v="S"/>
  </r>
  <r>
    <n v="1"/>
    <n v="0"/>
    <n v="5"/>
    <x v="0"/>
    <x v="0"/>
    <s v="Allen, Mr. William Henry"/>
    <x v="0"/>
    <x v="0"/>
    <n v="35"/>
    <n v="35"/>
    <x v="1"/>
    <n v="0"/>
    <n v="373450"/>
    <n v="8.0500000000000007"/>
    <m/>
    <s v="S"/>
  </r>
  <r>
    <n v="1"/>
    <n v="0"/>
    <n v="6"/>
    <x v="0"/>
    <x v="0"/>
    <s v="Moran, Mr. James"/>
    <x v="0"/>
    <x v="0"/>
    <n v="29.69911764705882"/>
    <m/>
    <x v="1"/>
    <n v="0"/>
    <n v="330877"/>
    <n v="8.4582999999999995"/>
    <m/>
    <s v="Q"/>
  </r>
  <r>
    <n v="1"/>
    <n v="0"/>
    <n v="7"/>
    <x v="0"/>
    <x v="1"/>
    <s v="McCarthy, Mr. Timothy J"/>
    <x v="0"/>
    <x v="0"/>
    <n v="54"/>
    <n v="54"/>
    <x v="1"/>
    <n v="0"/>
    <n v="17463"/>
    <n v="51.862499999999997"/>
    <s v="E46"/>
    <s v="S"/>
  </r>
  <r>
    <n v="1"/>
    <n v="0"/>
    <n v="8"/>
    <x v="0"/>
    <x v="0"/>
    <s v="Palsson, Master. Gosta Leonard"/>
    <x v="0"/>
    <x v="1"/>
    <n v="2"/>
    <n v="2"/>
    <x v="2"/>
    <n v="1"/>
    <n v="349909"/>
    <n v="21.074999999999999"/>
    <m/>
    <s v="S"/>
  </r>
  <r>
    <n v="1"/>
    <n v="1"/>
    <n v="9"/>
    <x v="1"/>
    <x v="0"/>
    <s v="Johnson, Mrs. Oscar W (Elisabeth Vilhelmina Berg)"/>
    <x v="1"/>
    <x v="0"/>
    <n v="27"/>
    <n v="27"/>
    <x v="1"/>
    <n v="2"/>
    <n v="347742"/>
    <n v="11.1333"/>
    <m/>
    <s v="S"/>
  </r>
  <r>
    <n v="1"/>
    <n v="1"/>
    <n v="10"/>
    <x v="1"/>
    <x v="2"/>
    <s v="Nasser, Mrs. Nicholas (Adele Achem)"/>
    <x v="1"/>
    <x v="1"/>
    <n v="14"/>
    <n v="14"/>
    <x v="0"/>
    <n v="0"/>
    <n v="237736"/>
    <n v="30.070799999999998"/>
    <m/>
    <s v="C"/>
  </r>
  <r>
    <n v="1"/>
    <n v="1"/>
    <n v="11"/>
    <x v="1"/>
    <x v="0"/>
    <s v="Sandstrom, Miss. Marguerite Rut"/>
    <x v="1"/>
    <x v="1"/>
    <n v="4"/>
    <n v="4"/>
    <x v="0"/>
    <n v="1"/>
    <s v="PP 9549"/>
    <n v="16.7"/>
    <s v="G6"/>
    <s v="S"/>
  </r>
  <r>
    <n v="1"/>
    <n v="1"/>
    <n v="12"/>
    <x v="1"/>
    <x v="1"/>
    <s v="Bonnell, Miss. Elizabeth"/>
    <x v="1"/>
    <x v="0"/>
    <n v="58"/>
    <n v="58"/>
    <x v="1"/>
    <n v="0"/>
    <n v="113783"/>
    <n v="26.55"/>
    <s v="C103"/>
    <s v="S"/>
  </r>
  <r>
    <n v="1"/>
    <n v="0"/>
    <n v="13"/>
    <x v="0"/>
    <x v="0"/>
    <s v="Saundercock, Mr. William Henry"/>
    <x v="0"/>
    <x v="0"/>
    <n v="20"/>
    <n v="20"/>
    <x v="1"/>
    <n v="0"/>
    <s v="A/5. 2151"/>
    <n v="8.0500000000000007"/>
    <m/>
    <s v="S"/>
  </r>
  <r>
    <n v="1"/>
    <n v="0"/>
    <n v="14"/>
    <x v="0"/>
    <x v="0"/>
    <s v="Andersson, Mr. Anders Johan"/>
    <x v="0"/>
    <x v="0"/>
    <n v="39"/>
    <n v="39"/>
    <x v="0"/>
    <n v="5"/>
    <n v="347082"/>
    <n v="31.274999999999999"/>
    <m/>
    <s v="S"/>
  </r>
  <r>
    <n v="0"/>
    <n v="1"/>
    <n v="15"/>
    <x v="0"/>
    <x v="0"/>
    <s v="Vestrom, Miss. Hulda Amanda Adolfina"/>
    <x v="1"/>
    <x v="1"/>
    <n v="14"/>
    <n v="14"/>
    <x v="1"/>
    <n v="0"/>
    <n v="350406"/>
    <n v="7.8541999999999996"/>
    <m/>
    <s v="S"/>
  </r>
  <r>
    <n v="1"/>
    <n v="1"/>
    <n v="16"/>
    <x v="1"/>
    <x v="2"/>
    <s v="Hewlett, Mrs. (Mary D Kingcome) "/>
    <x v="1"/>
    <x v="0"/>
    <n v="55"/>
    <n v="55"/>
    <x v="1"/>
    <n v="0"/>
    <n v="248706"/>
    <n v="16"/>
    <m/>
    <s v="S"/>
  </r>
  <r>
    <n v="1"/>
    <n v="0"/>
    <n v="17"/>
    <x v="0"/>
    <x v="0"/>
    <s v="Rice, Master. Eugene"/>
    <x v="0"/>
    <x v="1"/>
    <n v="2"/>
    <n v="2"/>
    <x v="3"/>
    <n v="1"/>
    <n v="382652"/>
    <n v="29.125"/>
    <m/>
    <s v="Q"/>
  </r>
  <r>
    <n v="0"/>
    <n v="0"/>
    <n v="18"/>
    <x v="1"/>
    <x v="2"/>
    <s v="Williams, Mr. Charles Eugene"/>
    <x v="0"/>
    <x v="0"/>
    <n v="29.69911764705882"/>
    <m/>
    <x v="1"/>
    <n v="0"/>
    <n v="244373"/>
    <n v="13"/>
    <m/>
    <s v="S"/>
  </r>
  <r>
    <n v="0"/>
    <n v="1"/>
    <n v="19"/>
    <x v="0"/>
    <x v="0"/>
    <s v="Vander Planke, Mrs. Julius (Emelia Maria Vandemoortele)"/>
    <x v="1"/>
    <x v="0"/>
    <n v="31"/>
    <n v="31"/>
    <x v="0"/>
    <n v="0"/>
    <n v="345763"/>
    <n v="18"/>
    <m/>
    <s v="S"/>
  </r>
  <r>
    <n v="1"/>
    <n v="1"/>
    <n v="20"/>
    <x v="1"/>
    <x v="0"/>
    <s v="Masselmani, Mrs. Fatima"/>
    <x v="1"/>
    <x v="0"/>
    <n v="29.69911764705882"/>
    <m/>
    <x v="1"/>
    <n v="0"/>
    <n v="2649"/>
    <n v="7.2249999999999996"/>
    <m/>
    <s v="C"/>
  </r>
  <r>
    <n v="1"/>
    <n v="0"/>
    <n v="21"/>
    <x v="0"/>
    <x v="2"/>
    <s v="Fynney, Mr. Joseph J"/>
    <x v="0"/>
    <x v="0"/>
    <n v="35"/>
    <n v="35"/>
    <x v="1"/>
    <n v="0"/>
    <n v="239865"/>
    <n v="26"/>
    <m/>
    <s v="S"/>
  </r>
  <r>
    <n v="0"/>
    <n v="0"/>
    <n v="22"/>
    <x v="1"/>
    <x v="2"/>
    <s v="Beesley, Mr. Lawrence"/>
    <x v="0"/>
    <x v="0"/>
    <n v="34"/>
    <n v="34"/>
    <x v="1"/>
    <n v="0"/>
    <n v="248698"/>
    <n v="13"/>
    <s v="D56"/>
    <s v="S"/>
  </r>
  <r>
    <n v="1"/>
    <n v="1"/>
    <n v="23"/>
    <x v="1"/>
    <x v="0"/>
    <s v="McGowan, Miss. Anna &quot;Annie&quot;"/>
    <x v="1"/>
    <x v="1"/>
    <n v="15"/>
    <n v="15"/>
    <x v="1"/>
    <n v="0"/>
    <n v="330923"/>
    <n v="8.0291999999999994"/>
    <m/>
    <s v="Q"/>
  </r>
  <r>
    <n v="0"/>
    <n v="0"/>
    <n v="24"/>
    <x v="1"/>
    <x v="1"/>
    <s v="Sloper, Mr. William Thompson"/>
    <x v="0"/>
    <x v="0"/>
    <n v="28"/>
    <n v="28"/>
    <x v="1"/>
    <n v="0"/>
    <n v="113788"/>
    <n v="35.5"/>
    <s v="A6"/>
    <s v="S"/>
  </r>
  <r>
    <n v="0"/>
    <n v="1"/>
    <n v="25"/>
    <x v="0"/>
    <x v="0"/>
    <s v="Palsson, Miss. Torborg Danira"/>
    <x v="1"/>
    <x v="1"/>
    <n v="8"/>
    <n v="8"/>
    <x v="2"/>
    <n v="1"/>
    <n v="349909"/>
    <n v="21.074999999999999"/>
    <m/>
    <s v="S"/>
  </r>
  <r>
    <n v="1"/>
    <n v="1"/>
    <n v="26"/>
    <x v="1"/>
    <x v="0"/>
    <s v="Asplund, Mrs. Carl Oscar (Selma Augusta Emilia Johansson)"/>
    <x v="1"/>
    <x v="0"/>
    <n v="38"/>
    <n v="38"/>
    <x v="0"/>
    <n v="5"/>
    <n v="347077"/>
    <n v="31.387499999999999"/>
    <m/>
    <s v="S"/>
  </r>
  <r>
    <n v="1"/>
    <n v="0"/>
    <n v="27"/>
    <x v="0"/>
    <x v="0"/>
    <s v="Emir, Mr. Farred Chehab"/>
    <x v="0"/>
    <x v="0"/>
    <n v="29.69911764705882"/>
    <m/>
    <x v="1"/>
    <n v="0"/>
    <n v="2631"/>
    <n v="7.2249999999999996"/>
    <m/>
    <s v="C"/>
  </r>
  <r>
    <n v="1"/>
    <n v="0"/>
    <n v="28"/>
    <x v="0"/>
    <x v="1"/>
    <s v="Fortune, Mr. Charles Alexander"/>
    <x v="0"/>
    <x v="0"/>
    <n v="19"/>
    <n v="19"/>
    <x v="2"/>
    <n v="2"/>
    <n v="19950"/>
    <n v="263"/>
    <s v="C23 C25 C27"/>
    <s v="S"/>
  </r>
  <r>
    <n v="1"/>
    <n v="1"/>
    <n v="29"/>
    <x v="1"/>
    <x v="0"/>
    <s v="O'Dwyer, Miss. Ellen &quot;Nellie&quot;"/>
    <x v="1"/>
    <x v="0"/>
    <n v="29.69911764705882"/>
    <m/>
    <x v="1"/>
    <n v="0"/>
    <n v="330959"/>
    <n v="7.8792"/>
    <m/>
    <s v="Q"/>
  </r>
  <r>
    <n v="1"/>
    <n v="0"/>
    <n v="30"/>
    <x v="0"/>
    <x v="0"/>
    <s v="Todoroff, Mr. Lalio"/>
    <x v="0"/>
    <x v="0"/>
    <n v="29.69911764705882"/>
    <m/>
    <x v="1"/>
    <n v="0"/>
    <n v="349216"/>
    <n v="7.8958000000000004"/>
    <m/>
    <s v="S"/>
  </r>
  <r>
    <n v="1"/>
    <n v="0"/>
    <n v="31"/>
    <x v="0"/>
    <x v="1"/>
    <s v="Uruchurtu, Don. Manuel E"/>
    <x v="0"/>
    <x v="0"/>
    <n v="40"/>
    <n v="40"/>
    <x v="1"/>
    <n v="0"/>
    <s v="PC 17601"/>
    <n v="27.720800000000001"/>
    <m/>
    <s v="C"/>
  </r>
  <r>
    <n v="1"/>
    <n v="1"/>
    <n v="32"/>
    <x v="1"/>
    <x v="1"/>
    <s v="Spencer, Mrs. William Augustus (Marie Eugenie)"/>
    <x v="1"/>
    <x v="0"/>
    <n v="29.69911764705882"/>
    <m/>
    <x v="0"/>
    <n v="0"/>
    <s v="PC 17569"/>
    <n v="146.52080000000001"/>
    <s v="B78"/>
    <s v="C"/>
  </r>
  <r>
    <n v="1"/>
    <n v="1"/>
    <n v="33"/>
    <x v="1"/>
    <x v="0"/>
    <s v="Glynn, Miss. Mary Agatha"/>
    <x v="1"/>
    <x v="0"/>
    <n v="29.69911764705882"/>
    <m/>
    <x v="1"/>
    <n v="0"/>
    <n v="335677"/>
    <n v="7.75"/>
    <m/>
    <s v="Q"/>
  </r>
  <r>
    <n v="1"/>
    <n v="0"/>
    <n v="34"/>
    <x v="0"/>
    <x v="2"/>
    <s v="Wheadon, Mr. Edward H"/>
    <x v="0"/>
    <x v="0"/>
    <n v="66"/>
    <n v="66"/>
    <x v="1"/>
    <n v="0"/>
    <s v="C.A. 24579"/>
    <n v="10.5"/>
    <m/>
    <s v="S"/>
  </r>
  <r>
    <n v="1"/>
    <n v="0"/>
    <n v="35"/>
    <x v="0"/>
    <x v="1"/>
    <s v="Meyer, Mr. Edgar Joseph"/>
    <x v="0"/>
    <x v="0"/>
    <n v="28"/>
    <n v="28"/>
    <x v="0"/>
    <n v="0"/>
    <s v="PC 17604"/>
    <n v="82.1708"/>
    <m/>
    <s v="C"/>
  </r>
  <r>
    <n v="1"/>
    <n v="0"/>
    <n v="36"/>
    <x v="0"/>
    <x v="1"/>
    <s v="Holverson, Mr. Alexander Oskar"/>
    <x v="0"/>
    <x v="0"/>
    <n v="42"/>
    <n v="42"/>
    <x v="0"/>
    <n v="0"/>
    <n v="113789"/>
    <n v="52"/>
    <m/>
    <s v="S"/>
  </r>
  <r>
    <n v="0"/>
    <n v="0"/>
    <n v="37"/>
    <x v="1"/>
    <x v="0"/>
    <s v="Mamee, Mr. Hanna"/>
    <x v="0"/>
    <x v="0"/>
    <n v="29.69911764705882"/>
    <m/>
    <x v="1"/>
    <n v="0"/>
    <n v="2677"/>
    <n v="7.2291999999999996"/>
    <m/>
    <s v="C"/>
  </r>
  <r>
    <n v="1"/>
    <n v="0"/>
    <n v="38"/>
    <x v="0"/>
    <x v="0"/>
    <s v="Cann, Mr. Ernest Charles"/>
    <x v="0"/>
    <x v="0"/>
    <n v="21"/>
    <n v="21"/>
    <x v="1"/>
    <n v="0"/>
    <s v="A./5. 2152"/>
    <n v="8.0500000000000007"/>
    <m/>
    <s v="S"/>
  </r>
  <r>
    <n v="0"/>
    <n v="1"/>
    <n v="39"/>
    <x v="0"/>
    <x v="0"/>
    <s v="Vander Planke, Miss. Augusta Maria"/>
    <x v="1"/>
    <x v="0"/>
    <n v="18"/>
    <n v="18"/>
    <x v="4"/>
    <n v="0"/>
    <n v="345764"/>
    <n v="18"/>
    <m/>
    <s v="S"/>
  </r>
  <r>
    <n v="1"/>
    <n v="1"/>
    <n v="40"/>
    <x v="1"/>
    <x v="0"/>
    <s v="Nicola-Yarred, Miss. Jamila"/>
    <x v="1"/>
    <x v="1"/>
    <n v="14"/>
    <n v="14"/>
    <x v="0"/>
    <n v="0"/>
    <n v="2651"/>
    <n v="11.2417"/>
    <m/>
    <s v="C"/>
  </r>
  <r>
    <n v="0"/>
    <n v="1"/>
    <n v="41"/>
    <x v="0"/>
    <x v="0"/>
    <s v="Ahlin, Mrs. Johan (Johanna Persdotter Larsson)"/>
    <x v="1"/>
    <x v="0"/>
    <n v="40"/>
    <n v="40"/>
    <x v="0"/>
    <n v="0"/>
    <n v="7546"/>
    <n v="9.4749999999999996"/>
    <m/>
    <s v="S"/>
  </r>
  <r>
    <n v="0"/>
    <n v="1"/>
    <n v="42"/>
    <x v="0"/>
    <x v="2"/>
    <s v="Turpin, Mrs. William John Robert (Dorothy Ann Wonnacott)"/>
    <x v="1"/>
    <x v="0"/>
    <n v="27"/>
    <n v="27"/>
    <x v="0"/>
    <n v="0"/>
    <n v="11668"/>
    <n v="21"/>
    <m/>
    <s v="S"/>
  </r>
  <r>
    <n v="1"/>
    <n v="0"/>
    <n v="43"/>
    <x v="0"/>
    <x v="0"/>
    <s v="Kraeff, Mr. Theodor"/>
    <x v="0"/>
    <x v="0"/>
    <n v="29.69911764705882"/>
    <m/>
    <x v="1"/>
    <n v="0"/>
    <n v="349253"/>
    <n v="7.8958000000000004"/>
    <m/>
    <s v="C"/>
  </r>
  <r>
    <n v="1"/>
    <n v="1"/>
    <n v="44"/>
    <x v="1"/>
    <x v="2"/>
    <s v="Laroche, Miss. Simonne Marie Anne Andree"/>
    <x v="1"/>
    <x v="1"/>
    <n v="3"/>
    <n v="3"/>
    <x v="0"/>
    <n v="2"/>
    <s v="SC/Paris 2123"/>
    <n v="41.5792"/>
    <m/>
    <s v="C"/>
  </r>
  <r>
    <n v="1"/>
    <n v="1"/>
    <n v="45"/>
    <x v="1"/>
    <x v="0"/>
    <s v="Devaney, Miss. Margaret Delia"/>
    <x v="1"/>
    <x v="0"/>
    <n v="19"/>
    <n v="19"/>
    <x v="1"/>
    <n v="0"/>
    <n v="330958"/>
    <n v="7.8792"/>
    <m/>
    <s v="Q"/>
  </r>
  <r>
    <n v="1"/>
    <n v="0"/>
    <n v="46"/>
    <x v="0"/>
    <x v="0"/>
    <s v="Rogers, Mr. William John"/>
    <x v="0"/>
    <x v="0"/>
    <n v="29.69911764705882"/>
    <m/>
    <x v="1"/>
    <n v="0"/>
    <s v="S.C./A.4. 23567"/>
    <n v="8.0500000000000007"/>
    <m/>
    <s v="S"/>
  </r>
  <r>
    <n v="1"/>
    <n v="0"/>
    <n v="47"/>
    <x v="0"/>
    <x v="0"/>
    <s v="Lennon, Mr. Denis"/>
    <x v="0"/>
    <x v="0"/>
    <n v="29.69911764705882"/>
    <m/>
    <x v="0"/>
    <n v="0"/>
    <n v="370371"/>
    <n v="15.5"/>
    <m/>
    <s v="Q"/>
  </r>
  <r>
    <n v="1"/>
    <n v="1"/>
    <n v="48"/>
    <x v="1"/>
    <x v="0"/>
    <s v="O'Driscoll, Miss. Bridget"/>
    <x v="1"/>
    <x v="0"/>
    <n v="29.69911764705882"/>
    <m/>
    <x v="1"/>
    <n v="0"/>
    <n v="14311"/>
    <n v="7.75"/>
    <m/>
    <s v="Q"/>
  </r>
  <r>
    <n v="1"/>
    <n v="0"/>
    <n v="49"/>
    <x v="0"/>
    <x v="0"/>
    <s v="Samaan, Mr. Youssef"/>
    <x v="0"/>
    <x v="0"/>
    <n v="29.69911764705882"/>
    <m/>
    <x v="4"/>
    <n v="0"/>
    <n v="2662"/>
    <n v="21.679200000000002"/>
    <m/>
    <s v="C"/>
  </r>
  <r>
    <n v="0"/>
    <n v="1"/>
    <n v="50"/>
    <x v="0"/>
    <x v="0"/>
    <s v="Arnold-Franchi, Mrs. Josef (Josefine Franchi)"/>
    <x v="1"/>
    <x v="0"/>
    <n v="18"/>
    <n v="18"/>
    <x v="0"/>
    <n v="0"/>
    <n v="349237"/>
    <n v="17.8"/>
    <m/>
    <s v="S"/>
  </r>
  <r>
    <n v="1"/>
    <n v="0"/>
    <n v="51"/>
    <x v="0"/>
    <x v="0"/>
    <s v="Panula, Master. Juha Niilo"/>
    <x v="0"/>
    <x v="1"/>
    <n v="7"/>
    <n v="7"/>
    <x v="3"/>
    <n v="1"/>
    <n v="3101295"/>
    <n v="39.6875"/>
    <m/>
    <s v="S"/>
  </r>
  <r>
    <n v="1"/>
    <n v="0"/>
    <n v="52"/>
    <x v="0"/>
    <x v="0"/>
    <s v="Nosworthy, Mr. Richard Cater"/>
    <x v="0"/>
    <x v="0"/>
    <n v="21"/>
    <n v="21"/>
    <x v="1"/>
    <n v="0"/>
    <s v="A/4. 39886"/>
    <n v="7.8"/>
    <m/>
    <s v="S"/>
  </r>
  <r>
    <n v="1"/>
    <n v="1"/>
    <n v="53"/>
    <x v="1"/>
    <x v="1"/>
    <s v="Harper, Mrs. Henry Sleeper (Myna Haxtun)"/>
    <x v="1"/>
    <x v="0"/>
    <n v="49"/>
    <n v="49"/>
    <x v="0"/>
    <n v="0"/>
    <s v="PC 17572"/>
    <n v="76.729200000000006"/>
    <s v="D33"/>
    <s v="C"/>
  </r>
  <r>
    <n v="1"/>
    <n v="1"/>
    <n v="54"/>
    <x v="1"/>
    <x v="2"/>
    <s v="Faunthorpe, Mrs. Lizzie (Elizabeth Anne Wilkinson)"/>
    <x v="1"/>
    <x v="0"/>
    <n v="29"/>
    <n v="29"/>
    <x v="0"/>
    <n v="0"/>
    <n v="2926"/>
    <n v="26"/>
    <m/>
    <s v="S"/>
  </r>
  <r>
    <n v="1"/>
    <n v="0"/>
    <n v="55"/>
    <x v="0"/>
    <x v="1"/>
    <s v="Ostby, Mr. Engelhart Cornelius"/>
    <x v="0"/>
    <x v="0"/>
    <n v="65"/>
    <n v="65"/>
    <x v="1"/>
    <n v="1"/>
    <n v="113509"/>
    <n v="61.979199999999999"/>
    <s v="B30"/>
    <s v="C"/>
  </r>
  <r>
    <n v="0"/>
    <n v="0"/>
    <n v="56"/>
    <x v="1"/>
    <x v="1"/>
    <s v="Woolner, Mr. Hugh"/>
    <x v="0"/>
    <x v="0"/>
    <n v="29.69911764705882"/>
    <m/>
    <x v="1"/>
    <n v="0"/>
    <n v="19947"/>
    <n v="35.5"/>
    <s v="C52"/>
    <s v="S"/>
  </r>
  <r>
    <n v="1"/>
    <n v="1"/>
    <n v="57"/>
    <x v="1"/>
    <x v="2"/>
    <s v="Rugg, Miss. Emily"/>
    <x v="1"/>
    <x v="0"/>
    <n v="21"/>
    <n v="21"/>
    <x v="1"/>
    <n v="0"/>
    <s v="C.A. 31026"/>
    <n v="10.5"/>
    <m/>
    <s v="S"/>
  </r>
  <r>
    <n v="1"/>
    <n v="0"/>
    <n v="58"/>
    <x v="0"/>
    <x v="0"/>
    <s v="Novel, Mr. Mansouer"/>
    <x v="0"/>
    <x v="0"/>
    <n v="28.5"/>
    <n v="28.5"/>
    <x v="1"/>
    <n v="0"/>
    <n v="2697"/>
    <n v="7.2291999999999996"/>
    <m/>
    <s v="C"/>
  </r>
  <r>
    <n v="1"/>
    <n v="1"/>
    <n v="59"/>
    <x v="1"/>
    <x v="2"/>
    <s v="West, Miss. Constance Mirium"/>
    <x v="1"/>
    <x v="1"/>
    <n v="5"/>
    <n v="5"/>
    <x v="0"/>
    <n v="2"/>
    <s v="C.A. 34651"/>
    <n v="27.75"/>
    <m/>
    <s v="S"/>
  </r>
  <r>
    <n v="1"/>
    <n v="0"/>
    <n v="60"/>
    <x v="0"/>
    <x v="0"/>
    <s v="Goodwin, Master. William Frederick"/>
    <x v="0"/>
    <x v="1"/>
    <n v="11"/>
    <n v="11"/>
    <x v="5"/>
    <n v="2"/>
    <s v="CA 2144"/>
    <n v="46.9"/>
    <m/>
    <s v="S"/>
  </r>
  <r>
    <n v="1"/>
    <n v="0"/>
    <n v="61"/>
    <x v="0"/>
    <x v="0"/>
    <s v="Sirayanian, Mr. Orsen"/>
    <x v="0"/>
    <x v="0"/>
    <n v="22"/>
    <n v="22"/>
    <x v="1"/>
    <n v="0"/>
    <n v="2669"/>
    <n v="7.2291999999999996"/>
    <m/>
    <s v="C"/>
  </r>
  <r>
    <n v="1"/>
    <n v="1"/>
    <n v="62"/>
    <x v="1"/>
    <x v="1"/>
    <s v="Icard, Miss. Amelie"/>
    <x v="1"/>
    <x v="0"/>
    <n v="38"/>
    <n v="38"/>
    <x v="1"/>
    <n v="0"/>
    <n v="113572"/>
    <n v="80"/>
    <s v="B28"/>
    <m/>
  </r>
  <r>
    <n v="1"/>
    <n v="0"/>
    <n v="63"/>
    <x v="0"/>
    <x v="1"/>
    <s v="Harris, Mr. Henry Birkhardt"/>
    <x v="0"/>
    <x v="0"/>
    <n v="45"/>
    <n v="45"/>
    <x v="0"/>
    <n v="0"/>
    <n v="36973"/>
    <n v="83.474999999999994"/>
    <s v="C83"/>
    <s v="S"/>
  </r>
  <r>
    <n v="1"/>
    <n v="0"/>
    <n v="64"/>
    <x v="0"/>
    <x v="0"/>
    <s v="Skoog, Master. Harald"/>
    <x v="0"/>
    <x v="1"/>
    <n v="4"/>
    <n v="4"/>
    <x v="2"/>
    <n v="2"/>
    <n v="347088"/>
    <n v="27.9"/>
    <m/>
    <s v="S"/>
  </r>
  <r>
    <n v="1"/>
    <n v="0"/>
    <n v="65"/>
    <x v="0"/>
    <x v="1"/>
    <s v="Stewart, Mr. Albert A"/>
    <x v="0"/>
    <x v="0"/>
    <n v="29.69911764705882"/>
    <m/>
    <x v="1"/>
    <n v="0"/>
    <s v="PC 17605"/>
    <n v="27.720800000000001"/>
    <m/>
    <s v="C"/>
  </r>
  <r>
    <n v="0"/>
    <n v="0"/>
    <n v="66"/>
    <x v="1"/>
    <x v="0"/>
    <s v="Moubarek, Master. Gerios"/>
    <x v="0"/>
    <x v="0"/>
    <n v="29.69911764705882"/>
    <m/>
    <x v="0"/>
    <n v="1"/>
    <n v="2661"/>
    <n v="15.245799999999999"/>
    <m/>
    <s v="C"/>
  </r>
  <r>
    <n v="1"/>
    <n v="1"/>
    <n v="67"/>
    <x v="1"/>
    <x v="2"/>
    <s v="Nye, Mrs. (Elizabeth Ramell)"/>
    <x v="1"/>
    <x v="0"/>
    <n v="29"/>
    <n v="29"/>
    <x v="1"/>
    <n v="0"/>
    <s v="C.A. 29395"/>
    <n v="10.5"/>
    <s v="F33"/>
    <s v="S"/>
  </r>
  <r>
    <n v="1"/>
    <n v="0"/>
    <n v="68"/>
    <x v="0"/>
    <x v="0"/>
    <s v="Crease, Mr. Ernest James"/>
    <x v="0"/>
    <x v="0"/>
    <n v="19"/>
    <n v="19"/>
    <x v="1"/>
    <n v="0"/>
    <s v="S.P. 3464"/>
    <n v="8.1583000000000006"/>
    <m/>
    <s v="S"/>
  </r>
  <r>
    <n v="1"/>
    <n v="1"/>
    <n v="69"/>
    <x v="1"/>
    <x v="0"/>
    <s v="Andersson, Miss. Erna Alexandra"/>
    <x v="1"/>
    <x v="1"/>
    <n v="17"/>
    <n v="17"/>
    <x v="3"/>
    <n v="2"/>
    <n v="3101281"/>
    <n v="7.9249999999999998"/>
    <m/>
    <s v="S"/>
  </r>
  <r>
    <n v="1"/>
    <n v="0"/>
    <n v="70"/>
    <x v="0"/>
    <x v="0"/>
    <s v="Kink, Mr. Vincenz"/>
    <x v="0"/>
    <x v="0"/>
    <n v="26"/>
    <n v="26"/>
    <x v="4"/>
    <n v="0"/>
    <n v="315151"/>
    <n v="8.6624999999999996"/>
    <m/>
    <s v="S"/>
  </r>
  <r>
    <n v="1"/>
    <n v="0"/>
    <n v="71"/>
    <x v="0"/>
    <x v="2"/>
    <s v="Jenkin, Mr. Stephen Curnow"/>
    <x v="0"/>
    <x v="0"/>
    <n v="32"/>
    <n v="32"/>
    <x v="1"/>
    <n v="0"/>
    <s v="C.A. 33111"/>
    <n v="10.5"/>
    <m/>
    <s v="S"/>
  </r>
  <r>
    <n v="0"/>
    <n v="1"/>
    <n v="72"/>
    <x v="0"/>
    <x v="0"/>
    <s v="Goodwin, Miss. Lillian Amy"/>
    <x v="1"/>
    <x v="1"/>
    <n v="16"/>
    <n v="16"/>
    <x v="5"/>
    <n v="2"/>
    <s v="CA 2144"/>
    <n v="46.9"/>
    <m/>
    <s v="S"/>
  </r>
  <r>
    <n v="1"/>
    <n v="0"/>
    <n v="73"/>
    <x v="0"/>
    <x v="2"/>
    <s v="Hood, Mr. Ambrose Jr"/>
    <x v="0"/>
    <x v="0"/>
    <n v="21"/>
    <n v="21"/>
    <x v="1"/>
    <n v="0"/>
    <s v="S.O.C. 14879"/>
    <n v="73.5"/>
    <m/>
    <s v="S"/>
  </r>
  <r>
    <n v="1"/>
    <n v="0"/>
    <n v="74"/>
    <x v="0"/>
    <x v="0"/>
    <s v="Chronopoulos, Mr. Apostolos"/>
    <x v="0"/>
    <x v="0"/>
    <n v="26"/>
    <n v="26"/>
    <x v="0"/>
    <n v="0"/>
    <n v="2680"/>
    <n v="14.4542"/>
    <m/>
    <s v="C"/>
  </r>
  <r>
    <n v="0"/>
    <n v="0"/>
    <n v="75"/>
    <x v="1"/>
    <x v="0"/>
    <s v="Bing, Mr. Lee"/>
    <x v="0"/>
    <x v="0"/>
    <n v="32"/>
    <n v="32"/>
    <x v="1"/>
    <n v="0"/>
    <n v="1601"/>
    <n v="56.495800000000003"/>
    <m/>
    <s v="S"/>
  </r>
  <r>
    <n v="1"/>
    <n v="0"/>
    <n v="76"/>
    <x v="0"/>
    <x v="0"/>
    <s v="Moen, Mr. Sigurd Hansen"/>
    <x v="0"/>
    <x v="0"/>
    <n v="25"/>
    <n v="25"/>
    <x v="1"/>
    <n v="0"/>
    <n v="348123"/>
    <n v="7.65"/>
    <s v="F G73"/>
    <s v="S"/>
  </r>
  <r>
    <n v="1"/>
    <n v="0"/>
    <n v="77"/>
    <x v="0"/>
    <x v="0"/>
    <s v="Staneff, Mr. Ivan"/>
    <x v="0"/>
    <x v="0"/>
    <n v="29.69911764705882"/>
    <m/>
    <x v="1"/>
    <n v="0"/>
    <n v="349208"/>
    <n v="7.8958000000000004"/>
    <m/>
    <s v="S"/>
  </r>
  <r>
    <n v="1"/>
    <n v="0"/>
    <n v="78"/>
    <x v="0"/>
    <x v="0"/>
    <s v="Moutal, Mr. Rahamin Haim"/>
    <x v="0"/>
    <x v="0"/>
    <n v="29.69911764705882"/>
    <m/>
    <x v="1"/>
    <n v="0"/>
    <n v="374746"/>
    <n v="8.0500000000000007"/>
    <m/>
    <s v="S"/>
  </r>
  <r>
    <n v="0"/>
    <n v="0"/>
    <n v="79"/>
    <x v="1"/>
    <x v="2"/>
    <s v="Caldwell, Master. Alden Gates"/>
    <x v="0"/>
    <x v="1"/>
    <n v="0.83"/>
    <n v="0.83"/>
    <x v="1"/>
    <n v="2"/>
    <n v="248738"/>
    <n v="29"/>
    <m/>
    <s v="S"/>
  </r>
  <r>
    <n v="1"/>
    <n v="1"/>
    <n v="80"/>
    <x v="1"/>
    <x v="0"/>
    <s v="Dowdell, Miss. Elizabeth"/>
    <x v="1"/>
    <x v="0"/>
    <n v="30"/>
    <n v="30"/>
    <x v="1"/>
    <n v="0"/>
    <n v="364516"/>
    <n v="12.475"/>
    <m/>
    <s v="S"/>
  </r>
  <r>
    <n v="1"/>
    <n v="0"/>
    <n v="81"/>
    <x v="0"/>
    <x v="0"/>
    <s v="Waelens, Mr. Achille"/>
    <x v="0"/>
    <x v="0"/>
    <n v="22"/>
    <n v="22"/>
    <x v="1"/>
    <n v="0"/>
    <n v="345767"/>
    <n v="9"/>
    <m/>
    <s v="S"/>
  </r>
  <r>
    <n v="0"/>
    <n v="0"/>
    <n v="82"/>
    <x v="1"/>
    <x v="0"/>
    <s v="Sheerlinck, Mr. Jan Baptist"/>
    <x v="0"/>
    <x v="0"/>
    <n v="29"/>
    <n v="29"/>
    <x v="1"/>
    <n v="0"/>
    <n v="345779"/>
    <n v="9.5"/>
    <m/>
    <s v="S"/>
  </r>
  <r>
    <n v="1"/>
    <n v="1"/>
    <n v="83"/>
    <x v="1"/>
    <x v="0"/>
    <s v="McDermott, Miss. Brigdet Delia"/>
    <x v="1"/>
    <x v="0"/>
    <n v="29.69911764705882"/>
    <m/>
    <x v="1"/>
    <n v="0"/>
    <n v="330932"/>
    <n v="7.7874999999999996"/>
    <m/>
    <s v="Q"/>
  </r>
  <r>
    <n v="1"/>
    <n v="0"/>
    <n v="84"/>
    <x v="0"/>
    <x v="1"/>
    <s v="Carrau, Mr. Francisco M"/>
    <x v="0"/>
    <x v="0"/>
    <n v="28"/>
    <n v="28"/>
    <x v="1"/>
    <n v="0"/>
    <n v="113059"/>
    <n v="47.1"/>
    <m/>
    <s v="S"/>
  </r>
  <r>
    <n v="1"/>
    <n v="1"/>
    <n v="85"/>
    <x v="1"/>
    <x v="2"/>
    <s v="Ilett, Miss. Bertha"/>
    <x v="1"/>
    <x v="1"/>
    <n v="17"/>
    <n v="17"/>
    <x v="1"/>
    <n v="0"/>
    <s v="SO/C 14885"/>
    <n v="10.5"/>
    <m/>
    <s v="S"/>
  </r>
  <r>
    <n v="1"/>
    <n v="1"/>
    <n v="86"/>
    <x v="1"/>
    <x v="0"/>
    <s v="Backstrom, Mrs. Karl Alfred (Maria Mathilda Gustafsson)"/>
    <x v="1"/>
    <x v="0"/>
    <n v="33"/>
    <n v="33"/>
    <x v="2"/>
    <n v="0"/>
    <n v="3101278"/>
    <n v="15.85"/>
    <m/>
    <s v="S"/>
  </r>
  <r>
    <n v="1"/>
    <n v="0"/>
    <n v="87"/>
    <x v="0"/>
    <x v="0"/>
    <s v="Ford, Mr. William Neal"/>
    <x v="0"/>
    <x v="1"/>
    <n v="16"/>
    <n v="16"/>
    <x v="0"/>
    <n v="3"/>
    <s v="W./C. 6608"/>
    <n v="34.375"/>
    <m/>
    <s v="S"/>
  </r>
  <r>
    <n v="1"/>
    <n v="0"/>
    <n v="88"/>
    <x v="0"/>
    <x v="0"/>
    <s v="Slocovski, Mr. Selman Francis"/>
    <x v="0"/>
    <x v="0"/>
    <n v="29.69911764705882"/>
    <m/>
    <x v="1"/>
    <n v="0"/>
    <s v="SOTON/OQ 392086"/>
    <n v="8.0500000000000007"/>
    <m/>
    <s v="S"/>
  </r>
  <r>
    <n v="1"/>
    <n v="1"/>
    <n v="89"/>
    <x v="1"/>
    <x v="1"/>
    <s v="Fortune, Miss. Mabel Helen"/>
    <x v="1"/>
    <x v="0"/>
    <n v="23"/>
    <n v="23"/>
    <x v="2"/>
    <n v="2"/>
    <n v="19950"/>
    <n v="263"/>
    <s v="C23 C25 C27"/>
    <s v="S"/>
  </r>
  <r>
    <n v="1"/>
    <n v="0"/>
    <n v="90"/>
    <x v="0"/>
    <x v="0"/>
    <s v="Celotti, Mr. Francesco"/>
    <x v="0"/>
    <x v="0"/>
    <n v="24"/>
    <n v="24"/>
    <x v="1"/>
    <n v="0"/>
    <n v="343275"/>
    <n v="8.0500000000000007"/>
    <m/>
    <s v="S"/>
  </r>
  <r>
    <n v="1"/>
    <n v="0"/>
    <n v="91"/>
    <x v="0"/>
    <x v="0"/>
    <s v="Christmann, Mr. Emil"/>
    <x v="0"/>
    <x v="0"/>
    <n v="29"/>
    <n v="29"/>
    <x v="1"/>
    <n v="0"/>
    <n v="343276"/>
    <n v="8.0500000000000007"/>
    <m/>
    <s v="S"/>
  </r>
  <r>
    <n v="1"/>
    <n v="0"/>
    <n v="92"/>
    <x v="0"/>
    <x v="0"/>
    <s v="Andreasson, Mr. Paul Edvin"/>
    <x v="0"/>
    <x v="0"/>
    <n v="20"/>
    <n v="20"/>
    <x v="1"/>
    <n v="0"/>
    <n v="347466"/>
    <n v="7.8541999999999996"/>
    <m/>
    <s v="S"/>
  </r>
  <r>
    <n v="1"/>
    <n v="0"/>
    <n v="93"/>
    <x v="0"/>
    <x v="1"/>
    <s v="Chaffee, Mr. Herbert Fuller"/>
    <x v="0"/>
    <x v="0"/>
    <n v="46"/>
    <n v="46"/>
    <x v="0"/>
    <n v="0"/>
    <s v="W.E.P. 5734"/>
    <n v="61.174999999999997"/>
    <s v="E31"/>
    <s v="S"/>
  </r>
  <r>
    <n v="1"/>
    <n v="0"/>
    <n v="94"/>
    <x v="0"/>
    <x v="0"/>
    <s v="Dean, Mr. Bertram Frank"/>
    <x v="0"/>
    <x v="0"/>
    <n v="26"/>
    <n v="26"/>
    <x v="0"/>
    <n v="2"/>
    <s v="C.A. 2315"/>
    <n v="20.574999999999999"/>
    <m/>
    <s v="S"/>
  </r>
  <r>
    <n v="1"/>
    <n v="0"/>
    <n v="95"/>
    <x v="0"/>
    <x v="0"/>
    <s v="Coxon, Mr. Daniel"/>
    <x v="0"/>
    <x v="0"/>
    <n v="59"/>
    <n v="59"/>
    <x v="1"/>
    <n v="0"/>
    <n v="364500"/>
    <n v="7.25"/>
    <m/>
    <s v="S"/>
  </r>
  <r>
    <n v="1"/>
    <n v="0"/>
    <n v="96"/>
    <x v="0"/>
    <x v="0"/>
    <s v="Shorney, Mr. Charles Joseph"/>
    <x v="0"/>
    <x v="0"/>
    <n v="29.69911764705882"/>
    <m/>
    <x v="1"/>
    <n v="0"/>
    <n v="374910"/>
    <n v="8.0500000000000007"/>
    <m/>
    <s v="S"/>
  </r>
  <r>
    <n v="1"/>
    <n v="0"/>
    <n v="97"/>
    <x v="0"/>
    <x v="1"/>
    <s v="Goldschmidt, Mr. George B"/>
    <x v="0"/>
    <x v="0"/>
    <n v="71"/>
    <n v="71"/>
    <x v="1"/>
    <n v="0"/>
    <s v="PC 17754"/>
    <n v="34.654200000000003"/>
    <s v="A5"/>
    <s v="C"/>
  </r>
  <r>
    <n v="0"/>
    <n v="0"/>
    <n v="98"/>
    <x v="1"/>
    <x v="1"/>
    <s v="Greenfield, Mr. William Bertram"/>
    <x v="0"/>
    <x v="0"/>
    <n v="23"/>
    <n v="23"/>
    <x v="1"/>
    <n v="1"/>
    <s v="PC 17759"/>
    <n v="63.3583"/>
    <s v="D10 D12"/>
    <s v="C"/>
  </r>
  <r>
    <n v="1"/>
    <n v="1"/>
    <n v="99"/>
    <x v="1"/>
    <x v="2"/>
    <s v="Doling, Mrs. John T (Ada Julia Bone)"/>
    <x v="1"/>
    <x v="0"/>
    <n v="34"/>
    <n v="34"/>
    <x v="1"/>
    <n v="1"/>
    <n v="231919"/>
    <n v="23"/>
    <m/>
    <s v="S"/>
  </r>
  <r>
    <n v="1"/>
    <n v="0"/>
    <n v="100"/>
    <x v="0"/>
    <x v="2"/>
    <s v="Kantor, Mr. Sinai"/>
    <x v="0"/>
    <x v="0"/>
    <n v="34"/>
    <n v="34"/>
    <x v="0"/>
    <n v="0"/>
    <n v="244367"/>
    <n v="26"/>
    <m/>
    <s v="S"/>
  </r>
  <r>
    <n v="0"/>
    <n v="1"/>
    <n v="101"/>
    <x v="0"/>
    <x v="0"/>
    <s v="Petranec, Miss. Matilda"/>
    <x v="1"/>
    <x v="0"/>
    <n v="28"/>
    <n v="28"/>
    <x v="1"/>
    <n v="0"/>
    <n v="349245"/>
    <n v="7.8958000000000004"/>
    <m/>
    <s v="S"/>
  </r>
  <r>
    <n v="1"/>
    <n v="0"/>
    <n v="102"/>
    <x v="0"/>
    <x v="0"/>
    <s v="Petroff, Mr. Pastcho (&quot;Pentcho&quot;)"/>
    <x v="0"/>
    <x v="0"/>
    <n v="29.69911764705882"/>
    <m/>
    <x v="1"/>
    <n v="0"/>
    <n v="349215"/>
    <n v="7.8958000000000004"/>
    <m/>
    <s v="S"/>
  </r>
  <r>
    <n v="1"/>
    <n v="0"/>
    <n v="103"/>
    <x v="0"/>
    <x v="1"/>
    <s v="White, Mr. Richard Frasar"/>
    <x v="0"/>
    <x v="0"/>
    <n v="21"/>
    <n v="21"/>
    <x v="1"/>
    <n v="1"/>
    <n v="35281"/>
    <n v="77.287499999999994"/>
    <s v="D26"/>
    <s v="S"/>
  </r>
  <r>
    <n v="1"/>
    <n v="0"/>
    <n v="104"/>
    <x v="0"/>
    <x v="0"/>
    <s v="Johansson, Mr. Gustaf Joel"/>
    <x v="0"/>
    <x v="0"/>
    <n v="33"/>
    <n v="33"/>
    <x v="1"/>
    <n v="0"/>
    <n v="7540"/>
    <n v="8.6541999999999994"/>
    <m/>
    <s v="S"/>
  </r>
  <r>
    <n v="1"/>
    <n v="0"/>
    <n v="105"/>
    <x v="0"/>
    <x v="0"/>
    <s v="Gustafsson, Mr. Anders Vilhelm"/>
    <x v="0"/>
    <x v="0"/>
    <n v="37"/>
    <n v="37"/>
    <x v="4"/>
    <n v="0"/>
    <n v="3101276"/>
    <n v="7.9249999999999998"/>
    <m/>
    <s v="S"/>
  </r>
  <r>
    <n v="1"/>
    <n v="0"/>
    <n v="106"/>
    <x v="0"/>
    <x v="0"/>
    <s v="Mionoff, Mr. Stoytcho"/>
    <x v="0"/>
    <x v="0"/>
    <n v="28"/>
    <n v="28"/>
    <x v="1"/>
    <n v="0"/>
    <n v="349207"/>
    <n v="7.8958000000000004"/>
    <m/>
    <s v="S"/>
  </r>
  <r>
    <n v="1"/>
    <n v="1"/>
    <n v="107"/>
    <x v="1"/>
    <x v="0"/>
    <s v="Salkjelsvik, Miss. Anna Kristine"/>
    <x v="1"/>
    <x v="0"/>
    <n v="21"/>
    <n v="21"/>
    <x v="1"/>
    <n v="0"/>
    <n v="343120"/>
    <n v="7.65"/>
    <m/>
    <s v="S"/>
  </r>
  <r>
    <n v="0"/>
    <n v="0"/>
    <n v="108"/>
    <x v="1"/>
    <x v="0"/>
    <s v="Moss, Mr. Albert Johan"/>
    <x v="0"/>
    <x v="0"/>
    <n v="29.69911764705882"/>
    <m/>
    <x v="1"/>
    <n v="0"/>
    <n v="312991"/>
    <n v="7.7750000000000004"/>
    <m/>
    <s v="S"/>
  </r>
  <r>
    <n v="1"/>
    <n v="0"/>
    <n v="109"/>
    <x v="0"/>
    <x v="0"/>
    <s v="Rekic, Mr. Tido"/>
    <x v="0"/>
    <x v="0"/>
    <n v="38"/>
    <n v="38"/>
    <x v="1"/>
    <n v="0"/>
    <n v="349249"/>
    <n v="7.8958000000000004"/>
    <m/>
    <s v="S"/>
  </r>
  <r>
    <n v="1"/>
    <n v="1"/>
    <n v="110"/>
    <x v="1"/>
    <x v="0"/>
    <s v="Moran, Miss. Bertha"/>
    <x v="1"/>
    <x v="0"/>
    <n v="29.69911764705882"/>
    <m/>
    <x v="0"/>
    <n v="0"/>
    <n v="371110"/>
    <n v="24.15"/>
    <m/>
    <s v="Q"/>
  </r>
  <r>
    <n v="1"/>
    <n v="0"/>
    <n v="111"/>
    <x v="0"/>
    <x v="1"/>
    <s v="Porter, Mr. Walter Chamberlain"/>
    <x v="0"/>
    <x v="0"/>
    <n v="47"/>
    <n v="47"/>
    <x v="1"/>
    <n v="0"/>
    <n v="110465"/>
    <n v="52"/>
    <s v="C110"/>
    <s v="S"/>
  </r>
  <r>
    <n v="0"/>
    <n v="1"/>
    <n v="112"/>
    <x v="0"/>
    <x v="0"/>
    <s v="Zabour, Miss. Hileni"/>
    <x v="1"/>
    <x v="1"/>
    <n v="14.5"/>
    <n v="14.5"/>
    <x v="0"/>
    <n v="0"/>
    <n v="2665"/>
    <n v="14.4542"/>
    <m/>
    <s v="C"/>
  </r>
  <r>
    <n v="1"/>
    <n v="0"/>
    <n v="113"/>
    <x v="0"/>
    <x v="0"/>
    <s v="Barton, Mr. David John"/>
    <x v="0"/>
    <x v="0"/>
    <n v="22"/>
    <n v="22"/>
    <x v="1"/>
    <n v="0"/>
    <n v="324669"/>
    <n v="8.0500000000000007"/>
    <m/>
    <s v="S"/>
  </r>
  <r>
    <n v="0"/>
    <n v="1"/>
    <n v="114"/>
    <x v="0"/>
    <x v="0"/>
    <s v="Jussila, Miss. Katriina"/>
    <x v="1"/>
    <x v="0"/>
    <n v="20"/>
    <n v="20"/>
    <x v="0"/>
    <n v="0"/>
    <n v="4136"/>
    <n v="9.8249999999999993"/>
    <m/>
    <s v="S"/>
  </r>
  <r>
    <n v="0"/>
    <n v="1"/>
    <n v="115"/>
    <x v="0"/>
    <x v="0"/>
    <s v="Attalah, Miss. Malake"/>
    <x v="1"/>
    <x v="1"/>
    <n v="17"/>
    <n v="17"/>
    <x v="1"/>
    <n v="0"/>
    <n v="2627"/>
    <n v="14.458299999999999"/>
    <m/>
    <s v="C"/>
  </r>
  <r>
    <n v="1"/>
    <n v="0"/>
    <n v="116"/>
    <x v="0"/>
    <x v="0"/>
    <s v="Pekoniemi, Mr. Edvard"/>
    <x v="0"/>
    <x v="0"/>
    <n v="21"/>
    <n v="21"/>
    <x v="1"/>
    <n v="0"/>
    <s v="STON/O 2. 3101294"/>
    <n v="7.9249999999999998"/>
    <m/>
    <s v="S"/>
  </r>
  <r>
    <n v="1"/>
    <n v="0"/>
    <n v="117"/>
    <x v="0"/>
    <x v="0"/>
    <s v="Connors, Mr. Patrick"/>
    <x v="0"/>
    <x v="0"/>
    <n v="70.5"/>
    <n v="70.5"/>
    <x v="1"/>
    <n v="0"/>
    <n v="370369"/>
    <n v="7.75"/>
    <m/>
    <s v="Q"/>
  </r>
  <r>
    <n v="1"/>
    <n v="0"/>
    <n v="118"/>
    <x v="0"/>
    <x v="2"/>
    <s v="Turpin, Mr. William John Robert"/>
    <x v="0"/>
    <x v="0"/>
    <n v="29"/>
    <n v="29"/>
    <x v="0"/>
    <n v="0"/>
    <n v="11668"/>
    <n v="21"/>
    <m/>
    <s v="S"/>
  </r>
  <r>
    <n v="1"/>
    <n v="0"/>
    <n v="119"/>
    <x v="0"/>
    <x v="1"/>
    <s v="Baxter, Mr. Quigg Edmond"/>
    <x v="0"/>
    <x v="0"/>
    <n v="24"/>
    <n v="24"/>
    <x v="1"/>
    <n v="1"/>
    <s v="PC 17558"/>
    <n v="247.52080000000001"/>
    <s v="B58 B60"/>
    <s v="C"/>
  </r>
  <r>
    <n v="0"/>
    <n v="1"/>
    <n v="120"/>
    <x v="0"/>
    <x v="0"/>
    <s v="Andersson, Miss. Ellis Anna Maria"/>
    <x v="1"/>
    <x v="1"/>
    <n v="2"/>
    <n v="2"/>
    <x v="3"/>
    <n v="2"/>
    <n v="347082"/>
    <n v="31.274999999999999"/>
    <m/>
    <s v="S"/>
  </r>
  <r>
    <n v="1"/>
    <n v="0"/>
    <n v="121"/>
    <x v="0"/>
    <x v="2"/>
    <s v="Hickman, Mr. Stanley George"/>
    <x v="0"/>
    <x v="0"/>
    <n v="21"/>
    <n v="21"/>
    <x v="4"/>
    <n v="0"/>
    <s v="S.O.C. 14879"/>
    <n v="73.5"/>
    <m/>
    <s v="S"/>
  </r>
  <r>
    <n v="1"/>
    <n v="0"/>
    <n v="122"/>
    <x v="0"/>
    <x v="0"/>
    <s v="Moore, Mr. Leonard Charles"/>
    <x v="0"/>
    <x v="0"/>
    <n v="29.69911764705882"/>
    <m/>
    <x v="1"/>
    <n v="0"/>
    <s v="A4. 54510"/>
    <n v="8.0500000000000007"/>
    <m/>
    <s v="S"/>
  </r>
  <r>
    <n v="1"/>
    <n v="0"/>
    <n v="123"/>
    <x v="0"/>
    <x v="2"/>
    <s v="Nasser, Mr. Nicholas"/>
    <x v="0"/>
    <x v="0"/>
    <n v="32.5"/>
    <n v="32.5"/>
    <x v="0"/>
    <n v="0"/>
    <n v="237736"/>
    <n v="30.070799999999998"/>
    <m/>
    <s v="C"/>
  </r>
  <r>
    <n v="1"/>
    <n v="1"/>
    <n v="124"/>
    <x v="1"/>
    <x v="2"/>
    <s v="Webber, Miss. Susan"/>
    <x v="1"/>
    <x v="0"/>
    <n v="32.5"/>
    <n v="32.5"/>
    <x v="1"/>
    <n v="0"/>
    <n v="27267"/>
    <n v="13"/>
    <s v="E101"/>
    <s v="S"/>
  </r>
  <r>
    <n v="1"/>
    <n v="0"/>
    <n v="125"/>
    <x v="0"/>
    <x v="1"/>
    <s v="White, Mr. Percival Wayland"/>
    <x v="0"/>
    <x v="0"/>
    <n v="54"/>
    <n v="54"/>
    <x v="1"/>
    <n v="1"/>
    <n v="35281"/>
    <n v="77.287499999999994"/>
    <s v="D26"/>
    <s v="S"/>
  </r>
  <r>
    <n v="0"/>
    <n v="0"/>
    <n v="126"/>
    <x v="1"/>
    <x v="0"/>
    <s v="Nicola-Yarred, Master. Elias"/>
    <x v="0"/>
    <x v="1"/>
    <n v="12"/>
    <n v="12"/>
    <x v="0"/>
    <n v="0"/>
    <n v="2651"/>
    <n v="11.2417"/>
    <m/>
    <s v="C"/>
  </r>
  <r>
    <n v="1"/>
    <n v="0"/>
    <n v="127"/>
    <x v="0"/>
    <x v="0"/>
    <s v="McMahon, Mr. Martin"/>
    <x v="0"/>
    <x v="0"/>
    <n v="29.69911764705882"/>
    <m/>
    <x v="1"/>
    <n v="0"/>
    <n v="370372"/>
    <n v="7.75"/>
    <m/>
    <s v="Q"/>
  </r>
  <r>
    <n v="0"/>
    <n v="0"/>
    <n v="128"/>
    <x v="1"/>
    <x v="0"/>
    <s v="Madsen, Mr. Fridtjof Arne"/>
    <x v="0"/>
    <x v="0"/>
    <n v="24"/>
    <n v="24"/>
    <x v="1"/>
    <n v="0"/>
    <s v="C 17369"/>
    <n v="7.1417000000000002"/>
    <m/>
    <s v="S"/>
  </r>
  <r>
    <n v="1"/>
    <n v="1"/>
    <n v="129"/>
    <x v="1"/>
    <x v="0"/>
    <s v="Peter, Miss. Anna"/>
    <x v="1"/>
    <x v="0"/>
    <n v="29.69911764705882"/>
    <m/>
    <x v="0"/>
    <n v="1"/>
    <n v="2668"/>
    <n v="22.3583"/>
    <s v="F E69"/>
    <s v="C"/>
  </r>
  <r>
    <n v="1"/>
    <n v="0"/>
    <n v="130"/>
    <x v="0"/>
    <x v="0"/>
    <s v="Ekstrom, Mr. Johan"/>
    <x v="0"/>
    <x v="0"/>
    <n v="45"/>
    <n v="45"/>
    <x v="1"/>
    <n v="0"/>
    <n v="347061"/>
    <n v="6.9749999999999996"/>
    <m/>
    <s v="S"/>
  </r>
  <r>
    <n v="1"/>
    <n v="0"/>
    <n v="131"/>
    <x v="0"/>
    <x v="0"/>
    <s v="Drazenoic, Mr. Jozef"/>
    <x v="0"/>
    <x v="0"/>
    <n v="33"/>
    <n v="33"/>
    <x v="1"/>
    <n v="0"/>
    <n v="349241"/>
    <n v="7.8958000000000004"/>
    <m/>
    <s v="C"/>
  </r>
  <r>
    <n v="1"/>
    <n v="0"/>
    <n v="132"/>
    <x v="0"/>
    <x v="0"/>
    <s v="Coelho, Mr. Domingos Fernandeo"/>
    <x v="0"/>
    <x v="0"/>
    <n v="20"/>
    <n v="20"/>
    <x v="1"/>
    <n v="0"/>
    <s v="SOTON/O.Q. 3101307"/>
    <n v="7.05"/>
    <m/>
    <s v="S"/>
  </r>
  <r>
    <n v="0"/>
    <n v="1"/>
    <n v="133"/>
    <x v="0"/>
    <x v="0"/>
    <s v="Robins, Mrs. Alexander A (Grace Charity Laury)"/>
    <x v="1"/>
    <x v="0"/>
    <n v="47"/>
    <n v="47"/>
    <x v="0"/>
    <n v="0"/>
    <s v="A/5. 3337"/>
    <n v="14.5"/>
    <m/>
    <s v="S"/>
  </r>
  <r>
    <n v="1"/>
    <n v="1"/>
    <n v="134"/>
    <x v="1"/>
    <x v="2"/>
    <s v="Weisz, Mrs. Leopold (Mathilde Francoise Pede)"/>
    <x v="1"/>
    <x v="0"/>
    <n v="29"/>
    <n v="29"/>
    <x v="0"/>
    <n v="0"/>
    <n v="228414"/>
    <n v="26"/>
    <m/>
    <s v="S"/>
  </r>
  <r>
    <n v="1"/>
    <n v="0"/>
    <n v="135"/>
    <x v="0"/>
    <x v="2"/>
    <s v="Sobey, Mr. Samuel James Hayden"/>
    <x v="0"/>
    <x v="0"/>
    <n v="25"/>
    <n v="25"/>
    <x v="1"/>
    <n v="0"/>
    <s v="C.A. 29178"/>
    <n v="13"/>
    <m/>
    <s v="S"/>
  </r>
  <r>
    <n v="1"/>
    <n v="0"/>
    <n v="136"/>
    <x v="0"/>
    <x v="2"/>
    <s v="Richard, Mr. Emile"/>
    <x v="0"/>
    <x v="0"/>
    <n v="23"/>
    <n v="23"/>
    <x v="1"/>
    <n v="0"/>
    <s v="SC/PARIS 2133"/>
    <n v="15.0458"/>
    <m/>
    <s v="C"/>
  </r>
  <r>
    <n v="1"/>
    <n v="1"/>
    <n v="137"/>
    <x v="1"/>
    <x v="1"/>
    <s v="Newsom, Miss. Helen Monypeny"/>
    <x v="1"/>
    <x v="0"/>
    <n v="19"/>
    <n v="19"/>
    <x v="1"/>
    <n v="2"/>
    <n v="11752"/>
    <n v="26.283300000000001"/>
    <s v="D47"/>
    <s v="S"/>
  </r>
  <r>
    <n v="1"/>
    <n v="0"/>
    <n v="138"/>
    <x v="0"/>
    <x v="1"/>
    <s v="Futrelle, Mr. Jacques Heath"/>
    <x v="0"/>
    <x v="0"/>
    <n v="37"/>
    <n v="37"/>
    <x v="0"/>
    <n v="0"/>
    <n v="113803"/>
    <n v="53.1"/>
    <s v="C123"/>
    <s v="S"/>
  </r>
  <r>
    <n v="1"/>
    <n v="0"/>
    <n v="139"/>
    <x v="0"/>
    <x v="0"/>
    <s v="Osen, Mr. Olaf Elon"/>
    <x v="0"/>
    <x v="1"/>
    <n v="16"/>
    <n v="16"/>
    <x v="1"/>
    <n v="0"/>
    <n v="7534"/>
    <n v="9.2166999999999994"/>
    <m/>
    <s v="S"/>
  </r>
  <r>
    <n v="1"/>
    <n v="0"/>
    <n v="140"/>
    <x v="0"/>
    <x v="1"/>
    <s v="Giglio, Mr. Victor"/>
    <x v="0"/>
    <x v="0"/>
    <n v="24"/>
    <n v="24"/>
    <x v="1"/>
    <n v="0"/>
    <s v="PC 17593"/>
    <n v="79.2"/>
    <s v="B86"/>
    <s v="C"/>
  </r>
  <r>
    <n v="0"/>
    <n v="1"/>
    <n v="141"/>
    <x v="0"/>
    <x v="0"/>
    <s v="Boulos, Mrs. Joseph (Sultana)"/>
    <x v="1"/>
    <x v="0"/>
    <n v="29.69911764705882"/>
    <m/>
    <x v="1"/>
    <n v="2"/>
    <n v="2678"/>
    <n v="15.245799999999999"/>
    <m/>
    <s v="C"/>
  </r>
  <r>
    <n v="1"/>
    <n v="1"/>
    <n v="142"/>
    <x v="1"/>
    <x v="0"/>
    <s v="Nysten, Miss. Anna Sofia"/>
    <x v="1"/>
    <x v="0"/>
    <n v="22"/>
    <n v="22"/>
    <x v="1"/>
    <n v="0"/>
    <n v="347081"/>
    <n v="7.75"/>
    <m/>
    <s v="S"/>
  </r>
  <r>
    <n v="1"/>
    <n v="1"/>
    <n v="143"/>
    <x v="1"/>
    <x v="0"/>
    <s v="Hakkarainen, Mrs. Pekka Pietari (Elin Matilda Dolck)"/>
    <x v="1"/>
    <x v="0"/>
    <n v="24"/>
    <n v="24"/>
    <x v="0"/>
    <n v="0"/>
    <s v="STON/O2. 3101279"/>
    <n v="15.85"/>
    <m/>
    <s v="S"/>
  </r>
  <r>
    <n v="1"/>
    <n v="0"/>
    <n v="144"/>
    <x v="0"/>
    <x v="0"/>
    <s v="Burke, Mr. Jeremiah"/>
    <x v="0"/>
    <x v="0"/>
    <n v="19"/>
    <n v="19"/>
    <x v="1"/>
    <n v="0"/>
    <n v="365222"/>
    <n v="6.75"/>
    <m/>
    <s v="Q"/>
  </r>
  <r>
    <n v="1"/>
    <n v="0"/>
    <n v="145"/>
    <x v="0"/>
    <x v="2"/>
    <s v="Andrew, Mr. Edgardo Samuel"/>
    <x v="0"/>
    <x v="0"/>
    <n v="18"/>
    <n v="18"/>
    <x v="1"/>
    <n v="0"/>
    <n v="231945"/>
    <n v="11.5"/>
    <m/>
    <s v="S"/>
  </r>
  <r>
    <n v="1"/>
    <n v="0"/>
    <n v="146"/>
    <x v="0"/>
    <x v="2"/>
    <s v="Nicholls, Mr. Joseph Charles"/>
    <x v="0"/>
    <x v="0"/>
    <n v="19"/>
    <n v="19"/>
    <x v="0"/>
    <n v="1"/>
    <s v="C.A. 33112"/>
    <n v="36.75"/>
    <m/>
    <s v="S"/>
  </r>
  <r>
    <n v="0"/>
    <n v="0"/>
    <n v="147"/>
    <x v="1"/>
    <x v="0"/>
    <s v="Andersson, Mr. August Edvard (&quot;Wennerstrom&quot;)"/>
    <x v="0"/>
    <x v="0"/>
    <n v="27"/>
    <n v="27"/>
    <x v="1"/>
    <n v="0"/>
    <n v="350043"/>
    <n v="7.7957999999999998"/>
    <m/>
    <s v="S"/>
  </r>
  <r>
    <n v="0"/>
    <n v="1"/>
    <n v="148"/>
    <x v="0"/>
    <x v="0"/>
    <s v="Ford, Miss. Robina Maggie &quot;Ruby&quot;"/>
    <x v="1"/>
    <x v="1"/>
    <n v="9"/>
    <n v="9"/>
    <x v="4"/>
    <n v="2"/>
    <s v="W./C. 6608"/>
    <n v="34.375"/>
    <m/>
    <s v="S"/>
  </r>
  <r>
    <n v="1"/>
    <n v="0"/>
    <n v="149"/>
    <x v="0"/>
    <x v="2"/>
    <s v="Navratil, Mr. Michel (&quot;Louis M Hoffman&quot;)"/>
    <x v="0"/>
    <x v="0"/>
    <n v="36.5"/>
    <n v="36.5"/>
    <x v="1"/>
    <n v="2"/>
    <n v="230080"/>
    <n v="26"/>
    <s v="F2"/>
    <s v="S"/>
  </r>
  <r>
    <n v="1"/>
    <n v="0"/>
    <n v="150"/>
    <x v="0"/>
    <x v="2"/>
    <s v="Byles, Rev. Thomas Roussel Davids"/>
    <x v="0"/>
    <x v="0"/>
    <n v="42"/>
    <n v="42"/>
    <x v="1"/>
    <n v="0"/>
    <n v="244310"/>
    <n v="13"/>
    <m/>
    <s v="S"/>
  </r>
  <r>
    <n v="1"/>
    <n v="0"/>
    <n v="151"/>
    <x v="0"/>
    <x v="2"/>
    <s v="Bateman, Rev. Robert James"/>
    <x v="0"/>
    <x v="0"/>
    <n v="51"/>
    <n v="51"/>
    <x v="1"/>
    <n v="0"/>
    <s v="S.O.P. 1166"/>
    <n v="12.525"/>
    <m/>
    <s v="S"/>
  </r>
  <r>
    <n v="1"/>
    <n v="1"/>
    <n v="152"/>
    <x v="1"/>
    <x v="1"/>
    <s v="Pears, Mrs. Thomas (Edith Wearne)"/>
    <x v="1"/>
    <x v="0"/>
    <n v="22"/>
    <n v="22"/>
    <x v="0"/>
    <n v="0"/>
    <n v="113776"/>
    <n v="66.599999999999994"/>
    <s v="C2"/>
    <s v="S"/>
  </r>
  <r>
    <n v="1"/>
    <n v="0"/>
    <n v="153"/>
    <x v="0"/>
    <x v="0"/>
    <s v="Meo, Mr. Alfonzo"/>
    <x v="0"/>
    <x v="0"/>
    <n v="55.5"/>
    <n v="55.5"/>
    <x v="1"/>
    <n v="0"/>
    <s v="A.5. 11206"/>
    <n v="8.0500000000000007"/>
    <m/>
    <s v="S"/>
  </r>
  <r>
    <n v="1"/>
    <n v="0"/>
    <n v="154"/>
    <x v="0"/>
    <x v="0"/>
    <s v="van Billiard, Mr. Austin Blyler"/>
    <x v="0"/>
    <x v="0"/>
    <n v="40.5"/>
    <n v="40.5"/>
    <x v="1"/>
    <n v="2"/>
    <s v="A/5. 851"/>
    <n v="14.5"/>
    <m/>
    <s v="S"/>
  </r>
  <r>
    <n v="1"/>
    <n v="0"/>
    <n v="155"/>
    <x v="0"/>
    <x v="0"/>
    <s v="Olsen, Mr. Ole Martin"/>
    <x v="0"/>
    <x v="0"/>
    <n v="29.69911764705882"/>
    <m/>
    <x v="1"/>
    <n v="0"/>
    <s v="Fa 265302"/>
    <n v="7.3125"/>
    <m/>
    <s v="S"/>
  </r>
  <r>
    <n v="1"/>
    <n v="0"/>
    <n v="156"/>
    <x v="0"/>
    <x v="1"/>
    <s v="Williams, Mr. Charles Duane"/>
    <x v="0"/>
    <x v="0"/>
    <n v="51"/>
    <n v="51"/>
    <x v="1"/>
    <n v="1"/>
    <s v="PC 17597"/>
    <n v="61.379199999999997"/>
    <m/>
    <s v="C"/>
  </r>
  <r>
    <n v="1"/>
    <n v="1"/>
    <n v="157"/>
    <x v="1"/>
    <x v="0"/>
    <s v="Gilnagh, Miss. Katherine &quot;Katie&quot;"/>
    <x v="1"/>
    <x v="1"/>
    <n v="16"/>
    <n v="16"/>
    <x v="1"/>
    <n v="0"/>
    <n v="35851"/>
    <n v="7.7332999999999998"/>
    <m/>
    <s v="Q"/>
  </r>
  <r>
    <n v="1"/>
    <n v="0"/>
    <n v="158"/>
    <x v="0"/>
    <x v="0"/>
    <s v="Corn, Mr. Harry"/>
    <x v="0"/>
    <x v="0"/>
    <n v="30"/>
    <n v="30"/>
    <x v="1"/>
    <n v="0"/>
    <s v="SOTON/OQ 392090"/>
    <n v="8.0500000000000007"/>
    <m/>
    <s v="S"/>
  </r>
  <r>
    <n v="1"/>
    <n v="0"/>
    <n v="159"/>
    <x v="0"/>
    <x v="0"/>
    <s v="Smiljanic, Mr. Mile"/>
    <x v="0"/>
    <x v="0"/>
    <n v="29.69911764705882"/>
    <m/>
    <x v="1"/>
    <n v="0"/>
    <n v="315037"/>
    <n v="8.6624999999999996"/>
    <m/>
    <s v="S"/>
  </r>
  <r>
    <n v="1"/>
    <n v="0"/>
    <n v="160"/>
    <x v="0"/>
    <x v="0"/>
    <s v="Sage, Master. Thomas Henry"/>
    <x v="0"/>
    <x v="0"/>
    <n v="29.69911764705882"/>
    <m/>
    <x v="6"/>
    <n v="2"/>
    <s v="CA. 2343"/>
    <n v="69.55"/>
    <m/>
    <s v="S"/>
  </r>
  <r>
    <n v="1"/>
    <n v="0"/>
    <n v="161"/>
    <x v="0"/>
    <x v="0"/>
    <s v="Cribb, Mr. John Hatfield"/>
    <x v="0"/>
    <x v="0"/>
    <n v="44"/>
    <n v="44"/>
    <x v="1"/>
    <n v="1"/>
    <n v="371362"/>
    <n v="16.100000000000001"/>
    <m/>
    <s v="S"/>
  </r>
  <r>
    <n v="1"/>
    <n v="1"/>
    <n v="162"/>
    <x v="1"/>
    <x v="2"/>
    <s v="Watt, Mrs. James (Elizabeth &quot;Bessie&quot; Inglis Milne)"/>
    <x v="1"/>
    <x v="0"/>
    <n v="40"/>
    <n v="40"/>
    <x v="1"/>
    <n v="0"/>
    <s v="C.A. 33595"/>
    <n v="15.75"/>
    <m/>
    <s v="S"/>
  </r>
  <r>
    <n v="1"/>
    <n v="0"/>
    <n v="163"/>
    <x v="0"/>
    <x v="0"/>
    <s v="Bengtsson, Mr. John Viktor"/>
    <x v="0"/>
    <x v="0"/>
    <n v="26"/>
    <n v="26"/>
    <x v="1"/>
    <n v="0"/>
    <n v="347068"/>
    <n v="7.7750000000000004"/>
    <m/>
    <s v="S"/>
  </r>
  <r>
    <n v="1"/>
    <n v="0"/>
    <n v="164"/>
    <x v="0"/>
    <x v="0"/>
    <s v="Calic, Mr. Jovo"/>
    <x v="0"/>
    <x v="1"/>
    <n v="17"/>
    <n v="17"/>
    <x v="1"/>
    <n v="0"/>
    <n v="315093"/>
    <n v="8.6624999999999996"/>
    <m/>
    <s v="S"/>
  </r>
  <r>
    <n v="1"/>
    <n v="0"/>
    <n v="165"/>
    <x v="0"/>
    <x v="0"/>
    <s v="Panula, Master. Eino Viljami"/>
    <x v="0"/>
    <x v="1"/>
    <n v="1"/>
    <n v="1"/>
    <x v="3"/>
    <n v="1"/>
    <n v="3101295"/>
    <n v="39.6875"/>
    <m/>
    <s v="S"/>
  </r>
  <r>
    <n v="0"/>
    <n v="0"/>
    <n v="166"/>
    <x v="1"/>
    <x v="0"/>
    <s v="Goldsmith, Master. Frank John William &quot;Frankie&quot;"/>
    <x v="0"/>
    <x v="1"/>
    <n v="9"/>
    <n v="9"/>
    <x v="1"/>
    <n v="2"/>
    <n v="363291"/>
    <n v="20.524999999999999"/>
    <m/>
    <s v="S"/>
  </r>
  <r>
    <n v="1"/>
    <n v="1"/>
    <n v="167"/>
    <x v="1"/>
    <x v="1"/>
    <s v="Chibnall, Mrs. (Edith Martha Bowerman)"/>
    <x v="1"/>
    <x v="0"/>
    <n v="29.69911764705882"/>
    <m/>
    <x v="1"/>
    <n v="1"/>
    <n v="113505"/>
    <n v="55"/>
    <s v="E33"/>
    <s v="S"/>
  </r>
  <r>
    <n v="0"/>
    <n v="1"/>
    <n v="168"/>
    <x v="0"/>
    <x v="0"/>
    <s v="Skoog, Mrs. William (Anna Bernhardina Karlsson)"/>
    <x v="1"/>
    <x v="0"/>
    <n v="45"/>
    <n v="45"/>
    <x v="0"/>
    <n v="4"/>
    <n v="347088"/>
    <n v="27.9"/>
    <m/>
    <s v="S"/>
  </r>
  <r>
    <n v="1"/>
    <n v="0"/>
    <n v="169"/>
    <x v="0"/>
    <x v="1"/>
    <s v="Baumann, Mr. John D"/>
    <x v="0"/>
    <x v="0"/>
    <n v="29.69911764705882"/>
    <m/>
    <x v="1"/>
    <n v="0"/>
    <s v="PC 17318"/>
    <n v="25.925000000000001"/>
    <m/>
    <s v="S"/>
  </r>
  <r>
    <n v="1"/>
    <n v="0"/>
    <n v="170"/>
    <x v="0"/>
    <x v="0"/>
    <s v="Ling, Mr. Lee"/>
    <x v="0"/>
    <x v="0"/>
    <n v="28"/>
    <n v="28"/>
    <x v="1"/>
    <n v="0"/>
    <n v="1601"/>
    <n v="56.495800000000003"/>
    <m/>
    <s v="S"/>
  </r>
  <r>
    <n v="1"/>
    <n v="0"/>
    <n v="171"/>
    <x v="0"/>
    <x v="1"/>
    <s v="Van der hoef, Mr. Wyckoff"/>
    <x v="0"/>
    <x v="0"/>
    <n v="61"/>
    <n v="61"/>
    <x v="1"/>
    <n v="0"/>
    <n v="111240"/>
    <n v="33.5"/>
    <s v="B19"/>
    <s v="S"/>
  </r>
  <r>
    <n v="1"/>
    <n v="0"/>
    <n v="172"/>
    <x v="0"/>
    <x v="0"/>
    <s v="Rice, Master. Arthur"/>
    <x v="0"/>
    <x v="1"/>
    <n v="4"/>
    <n v="4"/>
    <x v="3"/>
    <n v="1"/>
    <n v="382652"/>
    <n v="29.125"/>
    <m/>
    <s v="Q"/>
  </r>
  <r>
    <n v="1"/>
    <n v="1"/>
    <n v="173"/>
    <x v="1"/>
    <x v="0"/>
    <s v="Johnson, Miss. Eleanor Ileen"/>
    <x v="1"/>
    <x v="1"/>
    <n v="1"/>
    <n v="1"/>
    <x v="0"/>
    <n v="1"/>
    <n v="347742"/>
    <n v="11.1333"/>
    <m/>
    <s v="S"/>
  </r>
  <r>
    <n v="1"/>
    <n v="0"/>
    <n v="174"/>
    <x v="0"/>
    <x v="0"/>
    <s v="Sivola, Mr. Antti Wilhelm"/>
    <x v="0"/>
    <x v="0"/>
    <n v="21"/>
    <n v="21"/>
    <x v="1"/>
    <n v="0"/>
    <s v="STON/O 2. 3101280"/>
    <n v="7.9249999999999998"/>
    <m/>
    <s v="S"/>
  </r>
  <r>
    <n v="1"/>
    <n v="0"/>
    <n v="175"/>
    <x v="0"/>
    <x v="1"/>
    <s v="Smith, Mr. James Clinch"/>
    <x v="0"/>
    <x v="0"/>
    <n v="56"/>
    <n v="56"/>
    <x v="1"/>
    <n v="0"/>
    <n v="17764"/>
    <n v="30.695799999999998"/>
    <s v="A7"/>
    <s v="C"/>
  </r>
  <r>
    <n v="1"/>
    <n v="0"/>
    <n v="176"/>
    <x v="0"/>
    <x v="0"/>
    <s v="Klasen, Mr. Klas Albin"/>
    <x v="0"/>
    <x v="0"/>
    <n v="18"/>
    <n v="18"/>
    <x v="0"/>
    <n v="1"/>
    <n v="350404"/>
    <n v="7.8541999999999996"/>
    <m/>
    <s v="S"/>
  </r>
  <r>
    <n v="1"/>
    <n v="0"/>
    <n v="177"/>
    <x v="0"/>
    <x v="0"/>
    <s v="Lefebre, Master. Henry Forbes"/>
    <x v="0"/>
    <x v="0"/>
    <n v="29.69911764705882"/>
    <m/>
    <x v="2"/>
    <n v="1"/>
    <n v="4133"/>
    <n v="25.466699999999999"/>
    <m/>
    <s v="S"/>
  </r>
  <r>
    <n v="0"/>
    <n v="1"/>
    <n v="178"/>
    <x v="0"/>
    <x v="1"/>
    <s v="Isham, Miss. Ann Elizabeth"/>
    <x v="1"/>
    <x v="0"/>
    <n v="50"/>
    <n v="50"/>
    <x v="1"/>
    <n v="0"/>
    <s v="PC 17595"/>
    <n v="28.712499999999999"/>
    <s v="C49"/>
    <s v="C"/>
  </r>
  <r>
    <n v="1"/>
    <n v="0"/>
    <n v="179"/>
    <x v="0"/>
    <x v="2"/>
    <s v="Hale, Mr. Reginald"/>
    <x v="0"/>
    <x v="0"/>
    <n v="30"/>
    <n v="30"/>
    <x v="1"/>
    <n v="0"/>
    <n v="250653"/>
    <n v="13"/>
    <m/>
    <s v="S"/>
  </r>
  <r>
    <n v="1"/>
    <n v="0"/>
    <n v="180"/>
    <x v="0"/>
    <x v="0"/>
    <s v="Leonard, Mr. Lionel"/>
    <x v="0"/>
    <x v="0"/>
    <n v="36"/>
    <n v="36"/>
    <x v="1"/>
    <n v="0"/>
    <s v="LINE"/>
    <n v="0"/>
    <m/>
    <s v="S"/>
  </r>
  <r>
    <n v="0"/>
    <n v="1"/>
    <n v="181"/>
    <x v="0"/>
    <x v="0"/>
    <s v="Sage, Miss. Constance Gladys"/>
    <x v="1"/>
    <x v="0"/>
    <n v="29.69911764705882"/>
    <m/>
    <x v="6"/>
    <n v="2"/>
    <s v="CA. 2343"/>
    <n v="69.55"/>
    <m/>
    <s v="S"/>
  </r>
  <r>
    <n v="1"/>
    <n v="0"/>
    <n v="182"/>
    <x v="0"/>
    <x v="2"/>
    <s v="Pernot, Mr. Rene"/>
    <x v="0"/>
    <x v="0"/>
    <n v="29.69911764705882"/>
    <m/>
    <x v="1"/>
    <n v="0"/>
    <s v="SC/PARIS 2131"/>
    <n v="15.05"/>
    <m/>
    <s v="C"/>
  </r>
  <r>
    <n v="1"/>
    <n v="0"/>
    <n v="183"/>
    <x v="0"/>
    <x v="0"/>
    <s v="Asplund, Master. Clarence Gustaf Hugo"/>
    <x v="0"/>
    <x v="1"/>
    <n v="9"/>
    <n v="9"/>
    <x v="3"/>
    <n v="2"/>
    <n v="347077"/>
    <n v="31.387499999999999"/>
    <m/>
    <s v="S"/>
  </r>
  <r>
    <n v="0"/>
    <n v="0"/>
    <n v="184"/>
    <x v="1"/>
    <x v="2"/>
    <s v="Becker, Master. Richard F"/>
    <x v="0"/>
    <x v="1"/>
    <n v="1"/>
    <n v="1"/>
    <x v="4"/>
    <n v="1"/>
    <n v="230136"/>
    <n v="39"/>
    <s v="F4"/>
    <s v="S"/>
  </r>
  <r>
    <n v="1"/>
    <n v="1"/>
    <n v="185"/>
    <x v="1"/>
    <x v="0"/>
    <s v="Kink-Heilmann, Miss. Luise Gretchen"/>
    <x v="1"/>
    <x v="1"/>
    <n v="4"/>
    <n v="4"/>
    <x v="1"/>
    <n v="2"/>
    <n v="315153"/>
    <n v="22.024999999999999"/>
    <m/>
    <s v="S"/>
  </r>
  <r>
    <n v="1"/>
    <n v="0"/>
    <n v="186"/>
    <x v="0"/>
    <x v="1"/>
    <s v="Rood, Mr. Hugh Roscoe"/>
    <x v="0"/>
    <x v="0"/>
    <n v="29.69911764705882"/>
    <m/>
    <x v="1"/>
    <n v="0"/>
    <n v="113767"/>
    <n v="50"/>
    <s v="A32"/>
    <s v="S"/>
  </r>
  <r>
    <n v="1"/>
    <n v="1"/>
    <n v="187"/>
    <x v="1"/>
    <x v="0"/>
    <s v="O'Brien, Mrs. Thomas (Johanna &quot;Hannah&quot; Godfrey)"/>
    <x v="1"/>
    <x v="0"/>
    <n v="29.69911764705882"/>
    <m/>
    <x v="0"/>
    <n v="0"/>
    <n v="370365"/>
    <n v="15.5"/>
    <m/>
    <s v="Q"/>
  </r>
  <r>
    <n v="0"/>
    <n v="0"/>
    <n v="188"/>
    <x v="1"/>
    <x v="1"/>
    <s v="Romaine, Mr. Charles Hallace (&quot;Mr C Rolmane&quot;)"/>
    <x v="0"/>
    <x v="0"/>
    <n v="45"/>
    <n v="45"/>
    <x v="1"/>
    <n v="0"/>
    <n v="111428"/>
    <n v="26.55"/>
    <m/>
    <s v="S"/>
  </r>
  <r>
    <n v="1"/>
    <n v="0"/>
    <n v="189"/>
    <x v="0"/>
    <x v="0"/>
    <s v="Bourke, Mr. John"/>
    <x v="0"/>
    <x v="0"/>
    <n v="40"/>
    <n v="40"/>
    <x v="0"/>
    <n v="1"/>
    <n v="364849"/>
    <n v="15.5"/>
    <m/>
    <s v="Q"/>
  </r>
  <r>
    <n v="1"/>
    <n v="0"/>
    <n v="190"/>
    <x v="0"/>
    <x v="0"/>
    <s v="Turcin, Mr. Stjepan"/>
    <x v="0"/>
    <x v="0"/>
    <n v="36"/>
    <n v="36"/>
    <x v="1"/>
    <n v="0"/>
    <n v="349247"/>
    <n v="7.8958000000000004"/>
    <m/>
    <s v="S"/>
  </r>
  <r>
    <n v="1"/>
    <n v="1"/>
    <n v="191"/>
    <x v="1"/>
    <x v="2"/>
    <s v="Pinsky, Mrs. (Rosa)"/>
    <x v="1"/>
    <x v="0"/>
    <n v="32"/>
    <n v="32"/>
    <x v="1"/>
    <n v="0"/>
    <n v="234604"/>
    <n v="13"/>
    <m/>
    <s v="S"/>
  </r>
  <r>
    <n v="1"/>
    <n v="0"/>
    <n v="192"/>
    <x v="0"/>
    <x v="2"/>
    <s v="Carbines, Mr. William"/>
    <x v="0"/>
    <x v="0"/>
    <n v="19"/>
    <n v="19"/>
    <x v="1"/>
    <n v="0"/>
    <n v="28424"/>
    <n v="13"/>
    <m/>
    <s v="S"/>
  </r>
  <r>
    <n v="1"/>
    <n v="1"/>
    <n v="193"/>
    <x v="1"/>
    <x v="0"/>
    <s v="Andersen-Jensen, Miss. Carla Christine Nielsine"/>
    <x v="1"/>
    <x v="0"/>
    <n v="19"/>
    <n v="19"/>
    <x v="0"/>
    <n v="0"/>
    <n v="350046"/>
    <n v="7.8541999999999996"/>
    <m/>
    <s v="S"/>
  </r>
  <r>
    <n v="0"/>
    <n v="0"/>
    <n v="194"/>
    <x v="1"/>
    <x v="2"/>
    <s v="Navratil, Master. Michel M"/>
    <x v="0"/>
    <x v="1"/>
    <n v="3"/>
    <n v="3"/>
    <x v="0"/>
    <n v="1"/>
    <n v="230080"/>
    <n v="26"/>
    <s v="F2"/>
    <s v="S"/>
  </r>
  <r>
    <n v="1"/>
    <n v="1"/>
    <n v="195"/>
    <x v="1"/>
    <x v="1"/>
    <s v="Brown, Mrs. James Joseph (Margaret Tobin)"/>
    <x v="1"/>
    <x v="0"/>
    <n v="44"/>
    <n v="44"/>
    <x v="1"/>
    <n v="0"/>
    <s v="PC 17610"/>
    <n v="27.720800000000001"/>
    <s v="B4"/>
    <s v="C"/>
  </r>
  <r>
    <n v="1"/>
    <n v="1"/>
    <n v="196"/>
    <x v="1"/>
    <x v="1"/>
    <s v="Lurette, Miss. Elise"/>
    <x v="1"/>
    <x v="0"/>
    <n v="58"/>
    <n v="58"/>
    <x v="1"/>
    <n v="0"/>
    <s v="PC 17569"/>
    <n v="146.52080000000001"/>
    <s v="B80"/>
    <s v="C"/>
  </r>
  <r>
    <n v="1"/>
    <n v="0"/>
    <n v="197"/>
    <x v="0"/>
    <x v="0"/>
    <s v="Mernagh, Mr. Robert"/>
    <x v="0"/>
    <x v="0"/>
    <n v="29.69911764705882"/>
    <m/>
    <x v="1"/>
    <n v="0"/>
    <n v="368703"/>
    <n v="7.75"/>
    <m/>
    <s v="Q"/>
  </r>
  <r>
    <n v="1"/>
    <n v="0"/>
    <n v="198"/>
    <x v="0"/>
    <x v="0"/>
    <s v="Olsen, Mr. Karl Siegwart Andreas"/>
    <x v="0"/>
    <x v="0"/>
    <n v="42"/>
    <n v="42"/>
    <x v="1"/>
    <n v="1"/>
    <n v="4579"/>
    <n v="8.4041999999999994"/>
    <m/>
    <s v="S"/>
  </r>
  <r>
    <n v="1"/>
    <n v="1"/>
    <n v="199"/>
    <x v="1"/>
    <x v="0"/>
    <s v="Madigan, Miss. Margaret &quot;Maggie&quot;"/>
    <x v="1"/>
    <x v="0"/>
    <n v="29.69911764705882"/>
    <m/>
    <x v="1"/>
    <n v="0"/>
    <n v="370370"/>
    <n v="7.75"/>
    <m/>
    <s v="Q"/>
  </r>
  <r>
    <n v="0"/>
    <n v="1"/>
    <n v="200"/>
    <x v="0"/>
    <x v="2"/>
    <s v="Yrois, Miss. Henriette (&quot;Mrs Harbeck&quot;)"/>
    <x v="1"/>
    <x v="0"/>
    <n v="24"/>
    <n v="24"/>
    <x v="1"/>
    <n v="0"/>
    <n v="248747"/>
    <n v="13"/>
    <m/>
    <s v="S"/>
  </r>
  <r>
    <n v="1"/>
    <n v="0"/>
    <n v="201"/>
    <x v="0"/>
    <x v="0"/>
    <s v="Vande Walle, Mr. Nestor Cyriel"/>
    <x v="0"/>
    <x v="0"/>
    <n v="28"/>
    <n v="28"/>
    <x v="1"/>
    <n v="0"/>
    <n v="345770"/>
    <n v="9.5"/>
    <m/>
    <s v="S"/>
  </r>
  <r>
    <n v="1"/>
    <n v="0"/>
    <n v="202"/>
    <x v="0"/>
    <x v="0"/>
    <s v="Sage, Mr. Frederick"/>
    <x v="0"/>
    <x v="0"/>
    <n v="29.69911764705882"/>
    <m/>
    <x v="6"/>
    <n v="2"/>
    <s v="CA. 2343"/>
    <n v="69.55"/>
    <m/>
    <s v="S"/>
  </r>
  <r>
    <n v="1"/>
    <n v="0"/>
    <n v="203"/>
    <x v="0"/>
    <x v="0"/>
    <s v="Johanson, Mr. Jakob Alfred"/>
    <x v="0"/>
    <x v="0"/>
    <n v="34"/>
    <n v="34"/>
    <x v="1"/>
    <n v="0"/>
    <n v="3101264"/>
    <n v="6.4958"/>
    <m/>
    <s v="S"/>
  </r>
  <r>
    <n v="1"/>
    <n v="0"/>
    <n v="204"/>
    <x v="0"/>
    <x v="0"/>
    <s v="Youseff, Mr. Gerious"/>
    <x v="0"/>
    <x v="0"/>
    <n v="45.5"/>
    <n v="45.5"/>
    <x v="1"/>
    <n v="0"/>
    <n v="2628"/>
    <n v="7.2249999999999996"/>
    <m/>
    <s v="C"/>
  </r>
  <r>
    <n v="0"/>
    <n v="0"/>
    <n v="205"/>
    <x v="1"/>
    <x v="0"/>
    <s v="Cohen, Mr. Gurshon &quot;Gus&quot;"/>
    <x v="0"/>
    <x v="0"/>
    <n v="18"/>
    <n v="18"/>
    <x v="1"/>
    <n v="0"/>
    <s v="A/5 3540"/>
    <n v="8.0500000000000007"/>
    <m/>
    <s v="S"/>
  </r>
  <r>
    <n v="0"/>
    <n v="1"/>
    <n v="206"/>
    <x v="0"/>
    <x v="0"/>
    <s v="Strom, Miss. Telma Matilda"/>
    <x v="1"/>
    <x v="1"/>
    <n v="2"/>
    <n v="2"/>
    <x v="1"/>
    <n v="1"/>
    <n v="347054"/>
    <n v="10.4625"/>
    <s v="G6"/>
    <s v="S"/>
  </r>
  <r>
    <n v="1"/>
    <n v="0"/>
    <n v="207"/>
    <x v="0"/>
    <x v="0"/>
    <s v="Backstrom, Mr. Karl Alfred"/>
    <x v="0"/>
    <x v="0"/>
    <n v="32"/>
    <n v="32"/>
    <x v="0"/>
    <n v="0"/>
    <n v="3101278"/>
    <n v="15.85"/>
    <m/>
    <s v="S"/>
  </r>
  <r>
    <n v="0"/>
    <n v="0"/>
    <n v="208"/>
    <x v="1"/>
    <x v="0"/>
    <s v="Albimona, Mr. Nassef Cassem"/>
    <x v="0"/>
    <x v="0"/>
    <n v="26"/>
    <n v="26"/>
    <x v="1"/>
    <n v="0"/>
    <n v="2699"/>
    <n v="18.787500000000001"/>
    <m/>
    <s v="C"/>
  </r>
  <r>
    <n v="1"/>
    <n v="1"/>
    <n v="209"/>
    <x v="1"/>
    <x v="0"/>
    <s v="Carr, Miss. Helen &quot;Ellen&quot;"/>
    <x v="1"/>
    <x v="1"/>
    <n v="16"/>
    <n v="16"/>
    <x v="1"/>
    <n v="0"/>
    <n v="367231"/>
    <n v="7.75"/>
    <m/>
    <s v="Q"/>
  </r>
  <r>
    <n v="0"/>
    <n v="0"/>
    <n v="210"/>
    <x v="1"/>
    <x v="1"/>
    <s v="Blank, Mr. Henry"/>
    <x v="0"/>
    <x v="0"/>
    <n v="40"/>
    <n v="40"/>
    <x v="1"/>
    <n v="0"/>
    <n v="112277"/>
    <n v="31"/>
    <s v="A31"/>
    <s v="C"/>
  </r>
  <r>
    <n v="1"/>
    <n v="0"/>
    <n v="211"/>
    <x v="0"/>
    <x v="0"/>
    <s v="Ali, Mr. Ahmed"/>
    <x v="0"/>
    <x v="0"/>
    <n v="24"/>
    <n v="24"/>
    <x v="1"/>
    <n v="0"/>
    <s v="SOTON/O.Q. 3101311"/>
    <n v="7.05"/>
    <m/>
    <s v="S"/>
  </r>
  <r>
    <n v="1"/>
    <n v="1"/>
    <n v="212"/>
    <x v="1"/>
    <x v="2"/>
    <s v="Cameron, Miss. Clear Annie"/>
    <x v="1"/>
    <x v="0"/>
    <n v="35"/>
    <n v="35"/>
    <x v="1"/>
    <n v="0"/>
    <s v="F.C.C. 13528"/>
    <n v="21"/>
    <m/>
    <s v="S"/>
  </r>
  <r>
    <n v="1"/>
    <n v="0"/>
    <n v="213"/>
    <x v="0"/>
    <x v="0"/>
    <s v="Perkin, Mr. John Henry"/>
    <x v="0"/>
    <x v="0"/>
    <n v="22"/>
    <n v="22"/>
    <x v="1"/>
    <n v="0"/>
    <s v="A/5 21174"/>
    <n v="7.25"/>
    <m/>
    <s v="S"/>
  </r>
  <r>
    <n v="1"/>
    <n v="0"/>
    <n v="214"/>
    <x v="0"/>
    <x v="2"/>
    <s v="Givard, Mr. Hans Kristensen"/>
    <x v="0"/>
    <x v="0"/>
    <n v="30"/>
    <n v="30"/>
    <x v="1"/>
    <n v="0"/>
    <n v="250646"/>
    <n v="13"/>
    <m/>
    <s v="S"/>
  </r>
  <r>
    <n v="1"/>
    <n v="0"/>
    <n v="215"/>
    <x v="0"/>
    <x v="0"/>
    <s v="Kiernan, Mr. Philip"/>
    <x v="0"/>
    <x v="0"/>
    <n v="29.69911764705882"/>
    <m/>
    <x v="0"/>
    <n v="0"/>
    <n v="367229"/>
    <n v="7.75"/>
    <m/>
    <s v="Q"/>
  </r>
  <r>
    <n v="1"/>
    <n v="1"/>
    <n v="216"/>
    <x v="1"/>
    <x v="1"/>
    <s v="Newell, Miss. Madeleine"/>
    <x v="1"/>
    <x v="0"/>
    <n v="31"/>
    <n v="31"/>
    <x v="0"/>
    <n v="0"/>
    <n v="35273"/>
    <n v="113.27500000000001"/>
    <s v="D36"/>
    <s v="C"/>
  </r>
  <r>
    <n v="1"/>
    <n v="1"/>
    <n v="217"/>
    <x v="1"/>
    <x v="0"/>
    <s v="Honkanen, Miss. Eliina"/>
    <x v="1"/>
    <x v="0"/>
    <n v="27"/>
    <n v="27"/>
    <x v="1"/>
    <n v="0"/>
    <s v="STON/O2. 3101283"/>
    <n v="7.9249999999999998"/>
    <m/>
    <s v="S"/>
  </r>
  <r>
    <n v="1"/>
    <n v="0"/>
    <n v="218"/>
    <x v="0"/>
    <x v="2"/>
    <s v="Jacobsohn, Mr. Sidney Samuel"/>
    <x v="0"/>
    <x v="0"/>
    <n v="42"/>
    <n v="42"/>
    <x v="0"/>
    <n v="0"/>
    <n v="243847"/>
    <n v="27"/>
    <m/>
    <s v="S"/>
  </r>
  <r>
    <n v="1"/>
    <n v="1"/>
    <n v="219"/>
    <x v="1"/>
    <x v="1"/>
    <s v="Bazzani, Miss. Albina"/>
    <x v="1"/>
    <x v="0"/>
    <n v="32"/>
    <n v="32"/>
    <x v="1"/>
    <n v="0"/>
    <n v="11813"/>
    <n v="76.291700000000006"/>
    <s v="D15"/>
    <s v="C"/>
  </r>
  <r>
    <n v="1"/>
    <n v="0"/>
    <n v="220"/>
    <x v="0"/>
    <x v="2"/>
    <s v="Harris, Mr. Walter"/>
    <x v="0"/>
    <x v="0"/>
    <n v="30"/>
    <n v="30"/>
    <x v="1"/>
    <n v="0"/>
    <s v="W/C 14208"/>
    <n v="10.5"/>
    <m/>
    <s v="S"/>
  </r>
  <r>
    <n v="0"/>
    <n v="0"/>
    <n v="221"/>
    <x v="1"/>
    <x v="0"/>
    <s v="Sunderland, Mr. Victor Francis"/>
    <x v="0"/>
    <x v="1"/>
    <n v="16"/>
    <n v="16"/>
    <x v="1"/>
    <n v="0"/>
    <s v="SOTON/OQ 392089"/>
    <n v="8.0500000000000007"/>
    <m/>
    <s v="S"/>
  </r>
  <r>
    <n v="1"/>
    <n v="0"/>
    <n v="222"/>
    <x v="0"/>
    <x v="2"/>
    <s v="Bracken, Mr. James H"/>
    <x v="0"/>
    <x v="0"/>
    <n v="27"/>
    <n v="27"/>
    <x v="1"/>
    <n v="0"/>
    <n v="220367"/>
    <n v="13"/>
    <m/>
    <s v="S"/>
  </r>
  <r>
    <n v="1"/>
    <n v="0"/>
    <n v="223"/>
    <x v="0"/>
    <x v="0"/>
    <s v="Green, Mr. George Henry"/>
    <x v="0"/>
    <x v="0"/>
    <n v="51"/>
    <n v="51"/>
    <x v="1"/>
    <n v="0"/>
    <n v="21440"/>
    <n v="8.0500000000000007"/>
    <m/>
    <s v="S"/>
  </r>
  <r>
    <n v="1"/>
    <n v="0"/>
    <n v="224"/>
    <x v="0"/>
    <x v="0"/>
    <s v="Nenkoff, Mr. Christo"/>
    <x v="0"/>
    <x v="0"/>
    <n v="29.69911764705882"/>
    <m/>
    <x v="1"/>
    <n v="0"/>
    <n v="349234"/>
    <n v="7.8958000000000004"/>
    <m/>
    <s v="S"/>
  </r>
  <r>
    <n v="0"/>
    <n v="0"/>
    <n v="225"/>
    <x v="1"/>
    <x v="1"/>
    <s v="Hoyt, Mr. Frederick Maxfield"/>
    <x v="0"/>
    <x v="0"/>
    <n v="38"/>
    <n v="38"/>
    <x v="0"/>
    <n v="0"/>
    <n v="19943"/>
    <n v="90"/>
    <s v="C93"/>
    <s v="S"/>
  </r>
  <r>
    <n v="1"/>
    <n v="0"/>
    <n v="226"/>
    <x v="0"/>
    <x v="0"/>
    <s v="Berglund, Mr. Karl Ivar Sven"/>
    <x v="0"/>
    <x v="0"/>
    <n v="22"/>
    <n v="22"/>
    <x v="1"/>
    <n v="0"/>
    <s v="PP 4348"/>
    <n v="9.35"/>
    <m/>
    <s v="S"/>
  </r>
  <r>
    <n v="0"/>
    <n v="0"/>
    <n v="227"/>
    <x v="1"/>
    <x v="2"/>
    <s v="Mellors, Mr. William John"/>
    <x v="0"/>
    <x v="0"/>
    <n v="19"/>
    <n v="19"/>
    <x v="1"/>
    <n v="0"/>
    <s v="SW/PP 751"/>
    <n v="10.5"/>
    <m/>
    <s v="S"/>
  </r>
  <r>
    <n v="1"/>
    <n v="0"/>
    <n v="228"/>
    <x v="0"/>
    <x v="0"/>
    <s v="Lovell, Mr. John Hall (&quot;Henry&quot;)"/>
    <x v="0"/>
    <x v="0"/>
    <n v="20.5"/>
    <n v="20.5"/>
    <x v="1"/>
    <n v="0"/>
    <s v="A/5 21173"/>
    <n v="7.25"/>
    <m/>
    <s v="S"/>
  </r>
  <r>
    <n v="1"/>
    <n v="0"/>
    <n v="229"/>
    <x v="0"/>
    <x v="2"/>
    <s v="Fahlstrom, Mr. Arne Jonas"/>
    <x v="0"/>
    <x v="0"/>
    <n v="18"/>
    <n v="18"/>
    <x v="1"/>
    <n v="0"/>
    <n v="236171"/>
    <n v="13"/>
    <m/>
    <s v="S"/>
  </r>
  <r>
    <n v="0"/>
    <n v="1"/>
    <n v="230"/>
    <x v="0"/>
    <x v="0"/>
    <s v="Lefebre, Miss. Mathilde"/>
    <x v="1"/>
    <x v="0"/>
    <n v="29.69911764705882"/>
    <m/>
    <x v="2"/>
    <n v="1"/>
    <n v="4133"/>
    <n v="25.466699999999999"/>
    <m/>
    <s v="S"/>
  </r>
  <r>
    <n v="1"/>
    <n v="1"/>
    <n v="231"/>
    <x v="1"/>
    <x v="1"/>
    <s v="Harris, Mrs. Henry Birkhardt (Irene Wallach)"/>
    <x v="1"/>
    <x v="0"/>
    <n v="35"/>
    <n v="35"/>
    <x v="0"/>
    <n v="0"/>
    <n v="36973"/>
    <n v="83.474999999999994"/>
    <s v="C83"/>
    <s v="S"/>
  </r>
  <r>
    <n v="1"/>
    <n v="0"/>
    <n v="232"/>
    <x v="0"/>
    <x v="0"/>
    <s v="Larsson, Mr. Bengt Edvin"/>
    <x v="0"/>
    <x v="0"/>
    <n v="29"/>
    <n v="29"/>
    <x v="1"/>
    <n v="0"/>
    <n v="347067"/>
    <n v="7.7750000000000004"/>
    <m/>
    <s v="S"/>
  </r>
  <r>
    <n v="1"/>
    <n v="0"/>
    <n v="233"/>
    <x v="0"/>
    <x v="2"/>
    <s v="Sjostedt, Mr. Ernst Adolf"/>
    <x v="0"/>
    <x v="0"/>
    <n v="59"/>
    <n v="59"/>
    <x v="1"/>
    <n v="0"/>
    <n v="237442"/>
    <n v="13.5"/>
    <m/>
    <s v="S"/>
  </r>
  <r>
    <n v="1"/>
    <n v="1"/>
    <n v="234"/>
    <x v="1"/>
    <x v="0"/>
    <s v="Asplund, Miss. Lillian Gertrud"/>
    <x v="1"/>
    <x v="1"/>
    <n v="5"/>
    <n v="5"/>
    <x v="3"/>
    <n v="2"/>
    <n v="347077"/>
    <n v="31.387499999999999"/>
    <m/>
    <s v="S"/>
  </r>
  <r>
    <n v="1"/>
    <n v="0"/>
    <n v="235"/>
    <x v="0"/>
    <x v="2"/>
    <s v="Leyson, Mr. Robert William Norman"/>
    <x v="0"/>
    <x v="0"/>
    <n v="24"/>
    <n v="24"/>
    <x v="1"/>
    <n v="0"/>
    <s v="C.A. 29566"/>
    <n v="10.5"/>
    <m/>
    <s v="S"/>
  </r>
  <r>
    <n v="0"/>
    <n v="1"/>
    <n v="236"/>
    <x v="0"/>
    <x v="0"/>
    <s v="Harknett, Miss. Alice Phoebe"/>
    <x v="1"/>
    <x v="0"/>
    <n v="29.69911764705882"/>
    <m/>
    <x v="1"/>
    <n v="0"/>
    <s v="W./C. 6609"/>
    <n v="7.55"/>
    <m/>
    <s v="S"/>
  </r>
  <r>
    <n v="1"/>
    <n v="0"/>
    <n v="237"/>
    <x v="0"/>
    <x v="2"/>
    <s v="Hold, Mr. Stephen"/>
    <x v="0"/>
    <x v="0"/>
    <n v="44"/>
    <n v="44"/>
    <x v="0"/>
    <n v="0"/>
    <n v="26707"/>
    <n v="26"/>
    <m/>
    <s v="S"/>
  </r>
  <r>
    <n v="1"/>
    <n v="1"/>
    <n v="238"/>
    <x v="1"/>
    <x v="2"/>
    <s v="Collyer, Miss. Marjorie &quot;Lottie&quot;"/>
    <x v="1"/>
    <x v="1"/>
    <n v="8"/>
    <n v="8"/>
    <x v="1"/>
    <n v="2"/>
    <s v="C.A. 31921"/>
    <n v="26.25"/>
    <m/>
    <s v="S"/>
  </r>
  <r>
    <n v="1"/>
    <n v="0"/>
    <n v="239"/>
    <x v="0"/>
    <x v="2"/>
    <s v="Pengelly, Mr. Frederick William"/>
    <x v="0"/>
    <x v="0"/>
    <n v="19"/>
    <n v="19"/>
    <x v="1"/>
    <n v="0"/>
    <n v="28665"/>
    <n v="10.5"/>
    <m/>
    <s v="S"/>
  </r>
  <r>
    <n v="1"/>
    <n v="0"/>
    <n v="240"/>
    <x v="0"/>
    <x v="2"/>
    <s v="Hunt, Mr. George Henry"/>
    <x v="0"/>
    <x v="0"/>
    <n v="33"/>
    <n v="33"/>
    <x v="1"/>
    <n v="0"/>
    <s v="SCO/W 1585"/>
    <n v="12.275"/>
    <m/>
    <s v="S"/>
  </r>
  <r>
    <n v="0"/>
    <n v="1"/>
    <n v="241"/>
    <x v="0"/>
    <x v="0"/>
    <s v="Zabour, Miss. Thamine"/>
    <x v="1"/>
    <x v="0"/>
    <n v="29.69911764705882"/>
    <m/>
    <x v="0"/>
    <n v="0"/>
    <n v="2665"/>
    <n v="14.4542"/>
    <m/>
    <s v="C"/>
  </r>
  <r>
    <n v="1"/>
    <n v="1"/>
    <n v="242"/>
    <x v="1"/>
    <x v="0"/>
    <s v="Murphy, Miss. Katherine &quot;Kate&quot;"/>
    <x v="1"/>
    <x v="0"/>
    <n v="29.69911764705882"/>
    <m/>
    <x v="0"/>
    <n v="0"/>
    <n v="367230"/>
    <n v="15.5"/>
    <m/>
    <s v="Q"/>
  </r>
  <r>
    <n v="1"/>
    <n v="0"/>
    <n v="243"/>
    <x v="0"/>
    <x v="2"/>
    <s v="Coleridge, Mr. Reginald Charles"/>
    <x v="0"/>
    <x v="0"/>
    <n v="29"/>
    <n v="29"/>
    <x v="1"/>
    <n v="0"/>
    <s v="W./C. 14263"/>
    <n v="10.5"/>
    <m/>
    <s v="S"/>
  </r>
  <r>
    <n v="1"/>
    <n v="0"/>
    <n v="244"/>
    <x v="0"/>
    <x v="0"/>
    <s v="Maenpaa, Mr. Matti Alexanteri"/>
    <x v="0"/>
    <x v="0"/>
    <n v="22"/>
    <n v="22"/>
    <x v="1"/>
    <n v="0"/>
    <s v="STON/O 2. 3101275"/>
    <n v="7.125"/>
    <m/>
    <s v="S"/>
  </r>
  <r>
    <n v="1"/>
    <n v="0"/>
    <n v="245"/>
    <x v="0"/>
    <x v="0"/>
    <s v="Attalah, Mr. Sleiman"/>
    <x v="0"/>
    <x v="0"/>
    <n v="30"/>
    <n v="30"/>
    <x v="1"/>
    <n v="0"/>
    <n v="2694"/>
    <n v="7.2249999999999996"/>
    <m/>
    <s v="C"/>
  </r>
  <r>
    <n v="1"/>
    <n v="0"/>
    <n v="246"/>
    <x v="0"/>
    <x v="1"/>
    <s v="Minahan, Dr. William Edward"/>
    <x v="0"/>
    <x v="0"/>
    <n v="44"/>
    <n v="44"/>
    <x v="4"/>
    <n v="0"/>
    <n v="19928"/>
    <n v="90"/>
    <s v="C78"/>
    <s v="Q"/>
  </r>
  <r>
    <n v="0"/>
    <n v="1"/>
    <n v="247"/>
    <x v="0"/>
    <x v="0"/>
    <s v="Lindahl, Miss. Agda Thorilda Viktoria"/>
    <x v="1"/>
    <x v="0"/>
    <n v="25"/>
    <n v="25"/>
    <x v="1"/>
    <n v="0"/>
    <n v="347071"/>
    <n v="7.7750000000000004"/>
    <m/>
    <s v="S"/>
  </r>
  <r>
    <n v="1"/>
    <n v="1"/>
    <n v="248"/>
    <x v="1"/>
    <x v="2"/>
    <s v="Hamalainen, Mrs. William (Anna)"/>
    <x v="1"/>
    <x v="0"/>
    <n v="24"/>
    <n v="24"/>
    <x v="1"/>
    <n v="2"/>
    <n v="250649"/>
    <n v="14.5"/>
    <m/>
    <s v="S"/>
  </r>
  <r>
    <n v="0"/>
    <n v="0"/>
    <n v="249"/>
    <x v="1"/>
    <x v="1"/>
    <s v="Beckwith, Mr. Richard Leonard"/>
    <x v="0"/>
    <x v="0"/>
    <n v="37"/>
    <n v="37"/>
    <x v="0"/>
    <n v="1"/>
    <n v="11751"/>
    <n v="52.554200000000002"/>
    <s v="D35"/>
    <s v="S"/>
  </r>
  <r>
    <n v="1"/>
    <n v="0"/>
    <n v="250"/>
    <x v="0"/>
    <x v="2"/>
    <s v="Carter, Rev. Ernest Courtenay"/>
    <x v="0"/>
    <x v="0"/>
    <n v="54"/>
    <n v="54"/>
    <x v="0"/>
    <n v="0"/>
    <n v="244252"/>
    <n v="26"/>
    <m/>
    <s v="S"/>
  </r>
  <r>
    <n v="1"/>
    <n v="0"/>
    <n v="251"/>
    <x v="0"/>
    <x v="0"/>
    <s v="Reed, Mr. James George"/>
    <x v="0"/>
    <x v="0"/>
    <n v="29.69911764705882"/>
    <m/>
    <x v="1"/>
    <n v="0"/>
    <n v="362316"/>
    <n v="7.25"/>
    <m/>
    <s v="S"/>
  </r>
  <r>
    <n v="0"/>
    <n v="1"/>
    <n v="252"/>
    <x v="0"/>
    <x v="0"/>
    <s v="Strom, Mrs. Wilhelm (Elna Matilda Persson)"/>
    <x v="1"/>
    <x v="0"/>
    <n v="29"/>
    <n v="29"/>
    <x v="0"/>
    <n v="1"/>
    <n v="347054"/>
    <n v="10.4625"/>
    <s v="G6"/>
    <s v="S"/>
  </r>
  <r>
    <n v="1"/>
    <n v="0"/>
    <n v="253"/>
    <x v="0"/>
    <x v="1"/>
    <s v="Stead, Mr. William Thomas"/>
    <x v="0"/>
    <x v="0"/>
    <n v="62"/>
    <n v="62"/>
    <x v="1"/>
    <n v="0"/>
    <n v="113514"/>
    <n v="26.55"/>
    <s v="C87"/>
    <s v="S"/>
  </r>
  <r>
    <n v="1"/>
    <n v="0"/>
    <n v="254"/>
    <x v="0"/>
    <x v="0"/>
    <s v="Lobb, Mr. William Arthur"/>
    <x v="0"/>
    <x v="0"/>
    <n v="30"/>
    <n v="30"/>
    <x v="0"/>
    <n v="0"/>
    <s v="A/5. 3336"/>
    <n v="16.100000000000001"/>
    <m/>
    <s v="S"/>
  </r>
  <r>
    <n v="0"/>
    <n v="1"/>
    <n v="255"/>
    <x v="0"/>
    <x v="0"/>
    <s v="Rosblom, Mrs. Viktor (Helena Wilhelmina)"/>
    <x v="1"/>
    <x v="0"/>
    <n v="41"/>
    <n v="41"/>
    <x v="1"/>
    <n v="2"/>
    <n v="370129"/>
    <n v="20.212499999999999"/>
    <m/>
    <s v="S"/>
  </r>
  <r>
    <n v="1"/>
    <n v="1"/>
    <n v="256"/>
    <x v="1"/>
    <x v="0"/>
    <s v="Touma, Mrs. Darwis (Hanne Youssef Razi)"/>
    <x v="1"/>
    <x v="0"/>
    <n v="29"/>
    <n v="29"/>
    <x v="1"/>
    <n v="2"/>
    <n v="2650"/>
    <n v="15.245799999999999"/>
    <m/>
    <s v="C"/>
  </r>
  <r>
    <n v="1"/>
    <n v="1"/>
    <n v="257"/>
    <x v="1"/>
    <x v="1"/>
    <s v="Thorne, Mrs. Gertrude Maybelle"/>
    <x v="1"/>
    <x v="0"/>
    <n v="29.69911764705882"/>
    <m/>
    <x v="1"/>
    <n v="0"/>
    <s v="PC 17585"/>
    <n v="79.2"/>
    <m/>
    <s v="C"/>
  </r>
  <r>
    <n v="1"/>
    <n v="1"/>
    <n v="258"/>
    <x v="1"/>
    <x v="1"/>
    <s v="Cherry, Miss. Gladys"/>
    <x v="1"/>
    <x v="0"/>
    <n v="30"/>
    <n v="30"/>
    <x v="1"/>
    <n v="0"/>
    <n v="110152"/>
    <n v="86.5"/>
    <s v="B77"/>
    <s v="S"/>
  </r>
  <r>
    <n v="1"/>
    <n v="1"/>
    <n v="259"/>
    <x v="1"/>
    <x v="1"/>
    <s v="Ward, Miss. Anna"/>
    <x v="1"/>
    <x v="0"/>
    <n v="35"/>
    <n v="35"/>
    <x v="1"/>
    <n v="0"/>
    <s v="PC 17755"/>
    <n v="512.32920000000001"/>
    <m/>
    <s v="C"/>
  </r>
  <r>
    <n v="1"/>
    <n v="1"/>
    <n v="260"/>
    <x v="1"/>
    <x v="2"/>
    <s v="Parrish, Mrs. (Lutie Davis)"/>
    <x v="1"/>
    <x v="0"/>
    <n v="50"/>
    <n v="50"/>
    <x v="1"/>
    <n v="1"/>
    <n v="230433"/>
    <n v="26"/>
    <m/>
    <s v="S"/>
  </r>
  <r>
    <n v="1"/>
    <n v="0"/>
    <n v="261"/>
    <x v="0"/>
    <x v="0"/>
    <s v="Smith, Mr. Thomas"/>
    <x v="0"/>
    <x v="0"/>
    <n v="29.69911764705882"/>
    <m/>
    <x v="1"/>
    <n v="0"/>
    <n v="384461"/>
    <n v="7.75"/>
    <m/>
    <s v="Q"/>
  </r>
  <r>
    <n v="0"/>
    <n v="0"/>
    <n v="262"/>
    <x v="1"/>
    <x v="0"/>
    <s v="Asplund, Master. Edvin Rojj Felix"/>
    <x v="0"/>
    <x v="1"/>
    <n v="3"/>
    <n v="3"/>
    <x v="3"/>
    <n v="2"/>
    <n v="347077"/>
    <n v="31.387499999999999"/>
    <m/>
    <s v="S"/>
  </r>
  <r>
    <n v="1"/>
    <n v="0"/>
    <n v="263"/>
    <x v="0"/>
    <x v="1"/>
    <s v="Taussig, Mr. Emil"/>
    <x v="0"/>
    <x v="0"/>
    <n v="52"/>
    <n v="52"/>
    <x v="0"/>
    <n v="1"/>
    <n v="110413"/>
    <n v="79.650000000000006"/>
    <s v="E67"/>
    <s v="S"/>
  </r>
  <r>
    <n v="1"/>
    <n v="0"/>
    <n v="264"/>
    <x v="0"/>
    <x v="1"/>
    <s v="Harrison, Mr. William"/>
    <x v="0"/>
    <x v="0"/>
    <n v="40"/>
    <n v="40"/>
    <x v="1"/>
    <n v="0"/>
    <n v="112059"/>
    <n v="0"/>
    <s v="B94"/>
    <s v="S"/>
  </r>
  <r>
    <n v="0"/>
    <n v="1"/>
    <n v="265"/>
    <x v="0"/>
    <x v="0"/>
    <s v="Henry, Miss. Delia"/>
    <x v="1"/>
    <x v="0"/>
    <n v="29.69911764705882"/>
    <m/>
    <x v="1"/>
    <n v="0"/>
    <n v="382649"/>
    <n v="7.75"/>
    <m/>
    <s v="Q"/>
  </r>
  <r>
    <n v="1"/>
    <n v="0"/>
    <n v="266"/>
    <x v="0"/>
    <x v="2"/>
    <s v="Reeves, Mr. David"/>
    <x v="0"/>
    <x v="0"/>
    <n v="36"/>
    <n v="36"/>
    <x v="1"/>
    <n v="0"/>
    <s v="C.A. 17248"/>
    <n v="10.5"/>
    <m/>
    <s v="S"/>
  </r>
  <r>
    <n v="1"/>
    <n v="0"/>
    <n v="267"/>
    <x v="0"/>
    <x v="0"/>
    <s v="Panula, Mr. Ernesti Arvid"/>
    <x v="0"/>
    <x v="1"/>
    <n v="16"/>
    <n v="16"/>
    <x v="3"/>
    <n v="1"/>
    <n v="3101295"/>
    <n v="39.6875"/>
    <m/>
    <s v="S"/>
  </r>
  <r>
    <n v="0"/>
    <n v="0"/>
    <n v="268"/>
    <x v="1"/>
    <x v="0"/>
    <s v="Persson, Mr. Ernst Ulrik"/>
    <x v="0"/>
    <x v="0"/>
    <n v="25"/>
    <n v="25"/>
    <x v="0"/>
    <n v="0"/>
    <n v="347083"/>
    <n v="7.7750000000000004"/>
    <m/>
    <s v="S"/>
  </r>
  <r>
    <n v="1"/>
    <n v="1"/>
    <n v="269"/>
    <x v="1"/>
    <x v="1"/>
    <s v="Graham, Mrs. William Thompson (Edith Junkins)"/>
    <x v="1"/>
    <x v="0"/>
    <n v="58"/>
    <n v="58"/>
    <x v="1"/>
    <n v="1"/>
    <s v="PC 17582"/>
    <n v="153.46250000000001"/>
    <s v="C125"/>
    <s v="S"/>
  </r>
  <r>
    <n v="1"/>
    <n v="1"/>
    <n v="270"/>
    <x v="1"/>
    <x v="1"/>
    <s v="Bissette, Miss. Amelia"/>
    <x v="1"/>
    <x v="0"/>
    <n v="35"/>
    <n v="35"/>
    <x v="1"/>
    <n v="0"/>
    <s v="PC 17760"/>
    <n v="135.63329999999999"/>
    <s v="C99"/>
    <s v="S"/>
  </r>
  <r>
    <n v="1"/>
    <n v="0"/>
    <n v="271"/>
    <x v="0"/>
    <x v="1"/>
    <s v="Cairns, Mr. Alexander"/>
    <x v="0"/>
    <x v="0"/>
    <n v="29.69911764705882"/>
    <m/>
    <x v="1"/>
    <n v="0"/>
    <n v="113798"/>
    <n v="31"/>
    <m/>
    <s v="S"/>
  </r>
  <r>
    <n v="0"/>
    <n v="0"/>
    <n v="272"/>
    <x v="1"/>
    <x v="0"/>
    <s v="Tornquist, Mr. William Henry"/>
    <x v="0"/>
    <x v="0"/>
    <n v="25"/>
    <n v="25"/>
    <x v="1"/>
    <n v="0"/>
    <s v="LINE"/>
    <n v="0"/>
    <m/>
    <s v="S"/>
  </r>
  <r>
    <n v="1"/>
    <n v="1"/>
    <n v="273"/>
    <x v="1"/>
    <x v="2"/>
    <s v="Mellinger, Mrs. (Elizabeth Anne Maidment)"/>
    <x v="1"/>
    <x v="0"/>
    <n v="41"/>
    <n v="41"/>
    <x v="1"/>
    <n v="1"/>
    <n v="250644"/>
    <n v="19.5"/>
    <m/>
    <s v="S"/>
  </r>
  <r>
    <n v="1"/>
    <n v="0"/>
    <n v="274"/>
    <x v="0"/>
    <x v="1"/>
    <s v="Natsch, Mr. Charles H"/>
    <x v="0"/>
    <x v="0"/>
    <n v="37"/>
    <n v="37"/>
    <x v="1"/>
    <n v="1"/>
    <s v="PC 17596"/>
    <n v="29.7"/>
    <s v="C118"/>
    <s v="C"/>
  </r>
  <r>
    <n v="1"/>
    <n v="1"/>
    <n v="275"/>
    <x v="1"/>
    <x v="0"/>
    <s v="Healy, Miss. Hanora &quot;Nora&quot;"/>
    <x v="1"/>
    <x v="0"/>
    <n v="29.69911764705882"/>
    <m/>
    <x v="1"/>
    <n v="0"/>
    <n v="370375"/>
    <n v="7.75"/>
    <m/>
    <s v="Q"/>
  </r>
  <r>
    <n v="1"/>
    <n v="1"/>
    <n v="276"/>
    <x v="1"/>
    <x v="1"/>
    <s v="Andrews, Miss. Kornelia Theodosia"/>
    <x v="1"/>
    <x v="0"/>
    <n v="63"/>
    <n v="63"/>
    <x v="0"/>
    <n v="0"/>
    <n v="13502"/>
    <n v="77.958299999999994"/>
    <s v="D7"/>
    <s v="S"/>
  </r>
  <r>
    <n v="0"/>
    <n v="1"/>
    <n v="277"/>
    <x v="0"/>
    <x v="0"/>
    <s v="Lindblom, Miss. Augusta Charlotta"/>
    <x v="1"/>
    <x v="0"/>
    <n v="45"/>
    <n v="45"/>
    <x v="1"/>
    <n v="0"/>
    <n v="347073"/>
    <n v="7.75"/>
    <m/>
    <s v="S"/>
  </r>
  <r>
    <n v="1"/>
    <n v="0"/>
    <n v="278"/>
    <x v="0"/>
    <x v="2"/>
    <s v="Parkes, Mr. Francis &quot;Frank&quot;"/>
    <x v="0"/>
    <x v="0"/>
    <n v="29.69911764705882"/>
    <m/>
    <x v="1"/>
    <n v="0"/>
    <n v="239853"/>
    <n v="0"/>
    <m/>
    <s v="S"/>
  </r>
  <r>
    <n v="1"/>
    <n v="0"/>
    <n v="279"/>
    <x v="0"/>
    <x v="0"/>
    <s v="Rice, Master. Eric"/>
    <x v="0"/>
    <x v="1"/>
    <n v="7"/>
    <n v="7"/>
    <x v="3"/>
    <n v="1"/>
    <n v="382652"/>
    <n v="29.125"/>
    <m/>
    <s v="Q"/>
  </r>
  <r>
    <n v="1"/>
    <n v="1"/>
    <n v="280"/>
    <x v="1"/>
    <x v="0"/>
    <s v="Abbott, Mrs. Stanton (Rosa Hunt)"/>
    <x v="1"/>
    <x v="0"/>
    <n v="35"/>
    <n v="35"/>
    <x v="0"/>
    <n v="1"/>
    <s v="C.A. 2673"/>
    <n v="20.25"/>
    <m/>
    <s v="S"/>
  </r>
  <r>
    <n v="1"/>
    <n v="0"/>
    <n v="281"/>
    <x v="0"/>
    <x v="0"/>
    <s v="Duane, Mr. Frank"/>
    <x v="0"/>
    <x v="0"/>
    <n v="65"/>
    <n v="65"/>
    <x v="1"/>
    <n v="0"/>
    <n v="336439"/>
    <n v="7.75"/>
    <m/>
    <s v="Q"/>
  </r>
  <r>
    <n v="1"/>
    <n v="0"/>
    <n v="282"/>
    <x v="0"/>
    <x v="0"/>
    <s v="Olsson, Mr. Nils Johan Goransson"/>
    <x v="0"/>
    <x v="0"/>
    <n v="28"/>
    <n v="28"/>
    <x v="1"/>
    <n v="0"/>
    <n v="347464"/>
    <n v="7.8541999999999996"/>
    <m/>
    <s v="S"/>
  </r>
  <r>
    <n v="1"/>
    <n v="0"/>
    <n v="283"/>
    <x v="0"/>
    <x v="0"/>
    <s v="de Pelsmaeker, Mr. Alfons"/>
    <x v="0"/>
    <x v="1"/>
    <n v="16"/>
    <n v="16"/>
    <x v="1"/>
    <n v="0"/>
    <n v="345778"/>
    <n v="9.5"/>
    <m/>
    <s v="S"/>
  </r>
  <r>
    <n v="0"/>
    <n v="0"/>
    <n v="284"/>
    <x v="1"/>
    <x v="0"/>
    <s v="Dorking, Mr. Edward Arthur"/>
    <x v="0"/>
    <x v="0"/>
    <n v="19"/>
    <n v="19"/>
    <x v="1"/>
    <n v="0"/>
    <s v="A/5. 10482"/>
    <n v="8.0500000000000007"/>
    <m/>
    <s v="S"/>
  </r>
  <r>
    <n v="1"/>
    <n v="0"/>
    <n v="285"/>
    <x v="0"/>
    <x v="1"/>
    <s v="Smith, Mr. Richard William"/>
    <x v="0"/>
    <x v="0"/>
    <n v="29.69911764705882"/>
    <m/>
    <x v="1"/>
    <n v="0"/>
    <n v="113056"/>
    <n v="26"/>
    <s v="A19"/>
    <s v="S"/>
  </r>
  <r>
    <n v="1"/>
    <n v="0"/>
    <n v="286"/>
    <x v="0"/>
    <x v="0"/>
    <s v="Stankovic, Mr. Ivan"/>
    <x v="0"/>
    <x v="0"/>
    <n v="33"/>
    <n v="33"/>
    <x v="1"/>
    <n v="0"/>
    <n v="349239"/>
    <n v="8.6624999999999996"/>
    <m/>
    <s v="C"/>
  </r>
  <r>
    <n v="0"/>
    <n v="0"/>
    <n v="287"/>
    <x v="1"/>
    <x v="0"/>
    <s v="de Mulder, Mr. Theodore"/>
    <x v="0"/>
    <x v="0"/>
    <n v="30"/>
    <n v="30"/>
    <x v="1"/>
    <n v="0"/>
    <n v="345774"/>
    <n v="9.5"/>
    <m/>
    <s v="S"/>
  </r>
  <r>
    <n v="1"/>
    <n v="0"/>
    <n v="288"/>
    <x v="0"/>
    <x v="0"/>
    <s v="Naidenoff, Mr. Penko"/>
    <x v="0"/>
    <x v="0"/>
    <n v="22"/>
    <n v="22"/>
    <x v="1"/>
    <n v="0"/>
    <n v="349206"/>
    <n v="7.8958000000000004"/>
    <m/>
    <s v="S"/>
  </r>
  <r>
    <n v="0"/>
    <n v="0"/>
    <n v="289"/>
    <x v="1"/>
    <x v="2"/>
    <s v="Hosono, Mr. Masabumi"/>
    <x v="0"/>
    <x v="0"/>
    <n v="42"/>
    <n v="42"/>
    <x v="1"/>
    <n v="0"/>
    <n v="237798"/>
    <n v="13"/>
    <m/>
    <s v="S"/>
  </r>
  <r>
    <n v="1"/>
    <n v="1"/>
    <n v="290"/>
    <x v="1"/>
    <x v="0"/>
    <s v="Connolly, Miss. Kate"/>
    <x v="1"/>
    <x v="0"/>
    <n v="22"/>
    <n v="22"/>
    <x v="1"/>
    <n v="0"/>
    <n v="370373"/>
    <n v="7.75"/>
    <m/>
    <s v="Q"/>
  </r>
  <r>
    <n v="1"/>
    <n v="1"/>
    <n v="291"/>
    <x v="1"/>
    <x v="1"/>
    <s v="Barber, Miss. Ellen &quot;Nellie&quot;"/>
    <x v="1"/>
    <x v="0"/>
    <n v="26"/>
    <n v="26"/>
    <x v="1"/>
    <n v="0"/>
    <n v="19877"/>
    <n v="78.849999999999994"/>
    <m/>
    <s v="S"/>
  </r>
  <r>
    <n v="1"/>
    <n v="1"/>
    <n v="292"/>
    <x v="1"/>
    <x v="1"/>
    <s v="Bishop, Mrs. Dickinson H (Helen Walton)"/>
    <x v="1"/>
    <x v="0"/>
    <n v="19"/>
    <n v="19"/>
    <x v="0"/>
    <n v="0"/>
    <n v="11967"/>
    <n v="91.0792"/>
    <s v="B49"/>
    <s v="C"/>
  </r>
  <r>
    <n v="1"/>
    <n v="0"/>
    <n v="293"/>
    <x v="0"/>
    <x v="2"/>
    <s v="Levy, Mr. Rene Jacques"/>
    <x v="0"/>
    <x v="0"/>
    <n v="36"/>
    <n v="36"/>
    <x v="1"/>
    <n v="0"/>
    <s v="SC/Paris 2163"/>
    <n v="12.875"/>
    <s v="D"/>
    <s v="C"/>
  </r>
  <r>
    <n v="0"/>
    <n v="1"/>
    <n v="294"/>
    <x v="0"/>
    <x v="0"/>
    <s v="Haas, Miss. Aloisia"/>
    <x v="1"/>
    <x v="0"/>
    <n v="24"/>
    <n v="24"/>
    <x v="1"/>
    <n v="0"/>
    <n v="349236"/>
    <n v="8.85"/>
    <m/>
    <s v="S"/>
  </r>
  <r>
    <n v="1"/>
    <n v="0"/>
    <n v="295"/>
    <x v="0"/>
    <x v="0"/>
    <s v="Mineff, Mr. Ivan"/>
    <x v="0"/>
    <x v="0"/>
    <n v="24"/>
    <n v="24"/>
    <x v="1"/>
    <n v="0"/>
    <n v="349233"/>
    <n v="7.8958000000000004"/>
    <m/>
    <s v="S"/>
  </r>
  <r>
    <n v="1"/>
    <n v="0"/>
    <n v="296"/>
    <x v="0"/>
    <x v="1"/>
    <s v="Lewy, Mr. Ervin G"/>
    <x v="0"/>
    <x v="0"/>
    <n v="29.69911764705882"/>
    <m/>
    <x v="1"/>
    <n v="0"/>
    <s v="PC 17612"/>
    <n v="27.720800000000001"/>
    <m/>
    <s v="C"/>
  </r>
  <r>
    <n v="1"/>
    <n v="0"/>
    <n v="297"/>
    <x v="0"/>
    <x v="0"/>
    <s v="Hanna, Mr. Mansour"/>
    <x v="0"/>
    <x v="0"/>
    <n v="23.5"/>
    <n v="23.5"/>
    <x v="1"/>
    <n v="0"/>
    <n v="2693"/>
    <n v="7.2291999999999996"/>
    <m/>
    <s v="C"/>
  </r>
  <r>
    <n v="0"/>
    <n v="1"/>
    <n v="298"/>
    <x v="0"/>
    <x v="1"/>
    <s v="Allison, Miss. Helen Loraine"/>
    <x v="1"/>
    <x v="1"/>
    <n v="2"/>
    <n v="2"/>
    <x v="0"/>
    <n v="2"/>
    <n v="113781"/>
    <n v="151.55000000000001"/>
    <s v="C22 C26"/>
    <s v="S"/>
  </r>
  <r>
    <n v="0"/>
    <n v="0"/>
    <n v="299"/>
    <x v="1"/>
    <x v="1"/>
    <s v="Saalfeld, Mr. Adolphe"/>
    <x v="0"/>
    <x v="0"/>
    <n v="29.69911764705882"/>
    <m/>
    <x v="1"/>
    <n v="0"/>
    <n v="19988"/>
    <n v="30.5"/>
    <s v="C106"/>
    <s v="S"/>
  </r>
  <r>
    <n v="1"/>
    <n v="1"/>
    <n v="300"/>
    <x v="1"/>
    <x v="1"/>
    <s v="Baxter, Mrs. James (Helene DeLaudeniere Chaput)"/>
    <x v="1"/>
    <x v="0"/>
    <n v="50"/>
    <n v="50"/>
    <x v="1"/>
    <n v="1"/>
    <s v="PC 17558"/>
    <n v="247.52080000000001"/>
    <s v="B58 B60"/>
    <s v="C"/>
  </r>
  <r>
    <n v="1"/>
    <n v="1"/>
    <n v="301"/>
    <x v="1"/>
    <x v="0"/>
    <s v="Kelly, Miss. Anna Katherine &quot;Annie Kate&quot;"/>
    <x v="1"/>
    <x v="0"/>
    <n v="29.69911764705882"/>
    <m/>
    <x v="1"/>
    <n v="0"/>
    <n v="9234"/>
    <n v="7.75"/>
    <m/>
    <s v="Q"/>
  </r>
  <r>
    <n v="0"/>
    <n v="0"/>
    <n v="302"/>
    <x v="1"/>
    <x v="0"/>
    <s v="McCoy, Mr. Bernard"/>
    <x v="0"/>
    <x v="0"/>
    <n v="29.69911764705882"/>
    <m/>
    <x v="4"/>
    <n v="0"/>
    <n v="367226"/>
    <n v="23.25"/>
    <m/>
    <s v="Q"/>
  </r>
  <r>
    <n v="1"/>
    <n v="0"/>
    <n v="303"/>
    <x v="0"/>
    <x v="0"/>
    <s v="Johnson, Mr. William Cahoone Jr"/>
    <x v="0"/>
    <x v="0"/>
    <n v="19"/>
    <n v="19"/>
    <x v="1"/>
    <n v="0"/>
    <s v="LINE"/>
    <n v="0"/>
    <m/>
    <s v="S"/>
  </r>
  <r>
    <n v="1"/>
    <n v="1"/>
    <n v="304"/>
    <x v="1"/>
    <x v="2"/>
    <s v="Keane, Miss. Nora A"/>
    <x v="1"/>
    <x v="0"/>
    <n v="29.69911764705882"/>
    <m/>
    <x v="1"/>
    <n v="0"/>
    <n v="226593"/>
    <n v="12.35"/>
    <s v="E101"/>
    <s v="Q"/>
  </r>
  <r>
    <n v="1"/>
    <n v="0"/>
    <n v="305"/>
    <x v="0"/>
    <x v="0"/>
    <s v="Williams, Mr. Howard Hugh &quot;Harry&quot;"/>
    <x v="0"/>
    <x v="0"/>
    <n v="29.69911764705882"/>
    <m/>
    <x v="1"/>
    <n v="0"/>
    <s v="A/5 2466"/>
    <n v="8.0500000000000007"/>
    <m/>
    <s v="S"/>
  </r>
  <r>
    <n v="0"/>
    <n v="0"/>
    <n v="306"/>
    <x v="1"/>
    <x v="1"/>
    <s v="Allison, Master. Hudson Trevor"/>
    <x v="0"/>
    <x v="1"/>
    <n v="0.92"/>
    <n v="0.92"/>
    <x v="0"/>
    <n v="2"/>
    <n v="113781"/>
    <n v="151.55000000000001"/>
    <s v="C22 C26"/>
    <s v="S"/>
  </r>
  <r>
    <n v="1"/>
    <n v="1"/>
    <n v="307"/>
    <x v="1"/>
    <x v="1"/>
    <s v="Fleming, Miss. Margaret"/>
    <x v="1"/>
    <x v="0"/>
    <n v="29.69911764705882"/>
    <m/>
    <x v="1"/>
    <n v="0"/>
    <n v="17421"/>
    <n v="110.88330000000001"/>
    <m/>
    <s v="C"/>
  </r>
  <r>
    <n v="1"/>
    <n v="1"/>
    <n v="308"/>
    <x v="1"/>
    <x v="1"/>
    <s v="Penasco y Castellana, Mrs. Victor de Satode (Maria Josefa Perez de Soto y Vallejo)"/>
    <x v="1"/>
    <x v="1"/>
    <n v="17"/>
    <n v="17"/>
    <x v="0"/>
    <n v="0"/>
    <s v="PC 17758"/>
    <n v="108.9"/>
    <s v="C65"/>
    <s v="C"/>
  </r>
  <r>
    <n v="1"/>
    <n v="0"/>
    <n v="309"/>
    <x v="0"/>
    <x v="2"/>
    <s v="Abelson, Mr. Samuel"/>
    <x v="0"/>
    <x v="0"/>
    <n v="30"/>
    <n v="30"/>
    <x v="0"/>
    <n v="0"/>
    <s v="P/PP 3381"/>
    <n v="24"/>
    <m/>
    <s v="C"/>
  </r>
  <r>
    <n v="1"/>
    <n v="1"/>
    <n v="310"/>
    <x v="1"/>
    <x v="1"/>
    <s v="Francatelli, Miss. Laura Mabel"/>
    <x v="1"/>
    <x v="0"/>
    <n v="30"/>
    <n v="30"/>
    <x v="1"/>
    <n v="0"/>
    <s v="PC 17485"/>
    <n v="56.929200000000002"/>
    <s v="E36"/>
    <s v="C"/>
  </r>
  <r>
    <n v="1"/>
    <n v="1"/>
    <n v="311"/>
    <x v="1"/>
    <x v="1"/>
    <s v="Hays, Miss. Margaret Bechstein"/>
    <x v="1"/>
    <x v="0"/>
    <n v="24"/>
    <n v="24"/>
    <x v="1"/>
    <n v="0"/>
    <n v="11767"/>
    <n v="83.158299999999997"/>
    <s v="C54"/>
    <s v="C"/>
  </r>
  <r>
    <n v="1"/>
    <n v="1"/>
    <n v="312"/>
    <x v="1"/>
    <x v="1"/>
    <s v="Ryerson, Miss. Emily Borie"/>
    <x v="1"/>
    <x v="0"/>
    <n v="18"/>
    <n v="18"/>
    <x v="4"/>
    <n v="2"/>
    <s v="PC 17608"/>
    <n v="262.375"/>
    <s v="B57 B59 B63 B66"/>
    <s v="C"/>
  </r>
  <r>
    <n v="0"/>
    <n v="1"/>
    <n v="313"/>
    <x v="0"/>
    <x v="2"/>
    <s v="Lahtinen, Mrs. William (Anna Sylfven)"/>
    <x v="1"/>
    <x v="0"/>
    <n v="26"/>
    <n v="26"/>
    <x v="0"/>
    <n v="1"/>
    <n v="250651"/>
    <n v="26"/>
    <m/>
    <s v="S"/>
  </r>
  <r>
    <n v="1"/>
    <n v="0"/>
    <n v="314"/>
    <x v="0"/>
    <x v="0"/>
    <s v="Hendekovic, Mr. Ignjac"/>
    <x v="0"/>
    <x v="0"/>
    <n v="28"/>
    <n v="28"/>
    <x v="1"/>
    <n v="0"/>
    <n v="349243"/>
    <n v="7.8958000000000004"/>
    <m/>
    <s v="S"/>
  </r>
  <r>
    <n v="1"/>
    <n v="0"/>
    <n v="315"/>
    <x v="0"/>
    <x v="2"/>
    <s v="Hart, Mr. Benjamin"/>
    <x v="0"/>
    <x v="0"/>
    <n v="43"/>
    <n v="43"/>
    <x v="0"/>
    <n v="1"/>
    <s v="F.C.C. 13529"/>
    <n v="26.25"/>
    <m/>
    <s v="S"/>
  </r>
  <r>
    <n v="1"/>
    <n v="1"/>
    <n v="316"/>
    <x v="1"/>
    <x v="0"/>
    <s v="Nilsson, Miss. Helmina Josefina"/>
    <x v="1"/>
    <x v="0"/>
    <n v="26"/>
    <n v="26"/>
    <x v="1"/>
    <n v="0"/>
    <n v="347470"/>
    <n v="7.8541999999999996"/>
    <m/>
    <s v="S"/>
  </r>
  <r>
    <n v="1"/>
    <n v="1"/>
    <n v="317"/>
    <x v="1"/>
    <x v="2"/>
    <s v="Kantor, Mrs. Sinai (Miriam Sternin)"/>
    <x v="1"/>
    <x v="0"/>
    <n v="24"/>
    <n v="24"/>
    <x v="0"/>
    <n v="0"/>
    <n v="244367"/>
    <n v="26"/>
    <m/>
    <s v="S"/>
  </r>
  <r>
    <n v="1"/>
    <n v="0"/>
    <n v="318"/>
    <x v="0"/>
    <x v="2"/>
    <s v="Moraweck, Dr. Ernest"/>
    <x v="0"/>
    <x v="0"/>
    <n v="54"/>
    <n v="54"/>
    <x v="1"/>
    <n v="0"/>
    <n v="29011"/>
    <n v="14"/>
    <m/>
    <s v="S"/>
  </r>
  <r>
    <n v="1"/>
    <n v="1"/>
    <n v="319"/>
    <x v="1"/>
    <x v="1"/>
    <s v="Wick, Miss. Mary Natalie"/>
    <x v="1"/>
    <x v="0"/>
    <n v="31"/>
    <n v="31"/>
    <x v="1"/>
    <n v="2"/>
    <n v="36928"/>
    <n v="164.86670000000001"/>
    <s v="C7"/>
    <s v="S"/>
  </r>
  <r>
    <n v="1"/>
    <n v="1"/>
    <n v="320"/>
    <x v="1"/>
    <x v="1"/>
    <s v="Spedden, Mrs. Frederic Oakley (Margaretta Corning Stone)"/>
    <x v="1"/>
    <x v="0"/>
    <n v="40"/>
    <n v="40"/>
    <x v="0"/>
    <n v="1"/>
    <n v="16966"/>
    <n v="134.5"/>
    <s v="E34"/>
    <s v="C"/>
  </r>
  <r>
    <n v="1"/>
    <n v="0"/>
    <n v="321"/>
    <x v="0"/>
    <x v="0"/>
    <s v="Dennis, Mr. Samuel"/>
    <x v="0"/>
    <x v="0"/>
    <n v="22"/>
    <n v="22"/>
    <x v="1"/>
    <n v="0"/>
    <s v="A/5 21172"/>
    <n v="7.25"/>
    <m/>
    <s v="S"/>
  </r>
  <r>
    <n v="1"/>
    <n v="0"/>
    <n v="322"/>
    <x v="0"/>
    <x v="0"/>
    <s v="Danoff, Mr. Yoto"/>
    <x v="0"/>
    <x v="0"/>
    <n v="27"/>
    <n v="27"/>
    <x v="1"/>
    <n v="0"/>
    <n v="349219"/>
    <n v="7.8958000000000004"/>
    <m/>
    <s v="S"/>
  </r>
  <r>
    <n v="1"/>
    <n v="1"/>
    <n v="323"/>
    <x v="1"/>
    <x v="2"/>
    <s v="Slayter, Miss. Hilda Mary"/>
    <x v="1"/>
    <x v="0"/>
    <n v="30"/>
    <n v="30"/>
    <x v="1"/>
    <n v="0"/>
    <n v="234818"/>
    <n v="12.35"/>
    <m/>
    <s v="Q"/>
  </r>
  <r>
    <n v="1"/>
    <n v="1"/>
    <n v="324"/>
    <x v="1"/>
    <x v="2"/>
    <s v="Caldwell, Mrs. Albert Francis (Sylvia Mae Harbaugh)"/>
    <x v="1"/>
    <x v="0"/>
    <n v="22"/>
    <n v="22"/>
    <x v="0"/>
    <n v="1"/>
    <n v="248738"/>
    <n v="29"/>
    <m/>
    <s v="S"/>
  </r>
  <r>
    <n v="1"/>
    <n v="0"/>
    <n v="325"/>
    <x v="0"/>
    <x v="0"/>
    <s v="Sage, Mr. George John Jr"/>
    <x v="0"/>
    <x v="0"/>
    <n v="29.69911764705882"/>
    <m/>
    <x v="6"/>
    <n v="2"/>
    <s v="CA. 2343"/>
    <n v="69.55"/>
    <m/>
    <s v="S"/>
  </r>
  <r>
    <n v="1"/>
    <n v="1"/>
    <n v="326"/>
    <x v="1"/>
    <x v="1"/>
    <s v="Young, Miss. Marie Grice"/>
    <x v="1"/>
    <x v="0"/>
    <n v="36"/>
    <n v="36"/>
    <x v="1"/>
    <n v="0"/>
    <s v="PC 17760"/>
    <n v="135.63329999999999"/>
    <s v="C32"/>
    <s v="C"/>
  </r>
  <r>
    <n v="1"/>
    <n v="0"/>
    <n v="327"/>
    <x v="0"/>
    <x v="0"/>
    <s v="Nysveen, Mr. Johan Hansen"/>
    <x v="0"/>
    <x v="0"/>
    <n v="61"/>
    <n v="61"/>
    <x v="1"/>
    <n v="0"/>
    <n v="345364"/>
    <n v="6.2374999999999998"/>
    <m/>
    <s v="S"/>
  </r>
  <r>
    <n v="1"/>
    <n v="1"/>
    <n v="328"/>
    <x v="1"/>
    <x v="2"/>
    <s v="Ball, Mrs. (Ada E Hall)"/>
    <x v="1"/>
    <x v="0"/>
    <n v="36"/>
    <n v="36"/>
    <x v="1"/>
    <n v="0"/>
    <n v="28551"/>
    <n v="13"/>
    <s v="D"/>
    <s v="S"/>
  </r>
  <r>
    <n v="1"/>
    <n v="1"/>
    <n v="329"/>
    <x v="1"/>
    <x v="0"/>
    <s v="Goldsmith, Mrs. Frank John (Emily Alice Brown)"/>
    <x v="1"/>
    <x v="0"/>
    <n v="31"/>
    <n v="31"/>
    <x v="0"/>
    <n v="1"/>
    <n v="363291"/>
    <n v="20.524999999999999"/>
    <m/>
    <s v="S"/>
  </r>
  <r>
    <n v="1"/>
    <n v="1"/>
    <n v="330"/>
    <x v="1"/>
    <x v="1"/>
    <s v="Hippach, Miss. Jean Gertrude"/>
    <x v="1"/>
    <x v="1"/>
    <n v="16"/>
    <n v="16"/>
    <x v="1"/>
    <n v="1"/>
    <n v="111361"/>
    <n v="57.979199999999999"/>
    <s v="B18"/>
    <s v="C"/>
  </r>
  <r>
    <n v="1"/>
    <n v="1"/>
    <n v="331"/>
    <x v="1"/>
    <x v="0"/>
    <s v="McCoy, Miss. Agnes"/>
    <x v="1"/>
    <x v="0"/>
    <n v="29.69911764705882"/>
    <m/>
    <x v="4"/>
    <n v="0"/>
    <n v="367226"/>
    <n v="23.25"/>
    <m/>
    <s v="Q"/>
  </r>
  <r>
    <n v="1"/>
    <n v="0"/>
    <n v="332"/>
    <x v="0"/>
    <x v="1"/>
    <s v="Partner, Mr. Austen"/>
    <x v="0"/>
    <x v="0"/>
    <n v="45.5"/>
    <n v="45.5"/>
    <x v="1"/>
    <n v="0"/>
    <n v="113043"/>
    <n v="28.5"/>
    <s v="C124"/>
    <s v="S"/>
  </r>
  <r>
    <n v="1"/>
    <n v="0"/>
    <n v="333"/>
    <x v="0"/>
    <x v="1"/>
    <s v="Graham, Mr. George Edward"/>
    <x v="0"/>
    <x v="0"/>
    <n v="38"/>
    <n v="38"/>
    <x v="1"/>
    <n v="1"/>
    <s v="PC 17582"/>
    <n v="153.46250000000001"/>
    <s v="C91"/>
    <s v="S"/>
  </r>
  <r>
    <n v="1"/>
    <n v="0"/>
    <n v="334"/>
    <x v="0"/>
    <x v="0"/>
    <s v="Vander Planke, Mr. Leo Edmondus"/>
    <x v="0"/>
    <x v="1"/>
    <n v="16"/>
    <n v="16"/>
    <x v="4"/>
    <n v="0"/>
    <n v="345764"/>
    <n v="18"/>
    <m/>
    <s v="S"/>
  </r>
  <r>
    <n v="1"/>
    <n v="1"/>
    <n v="335"/>
    <x v="1"/>
    <x v="1"/>
    <s v="Frauenthal, Mrs. Henry William (Clara Heinsheimer)"/>
    <x v="1"/>
    <x v="0"/>
    <n v="29.69911764705882"/>
    <m/>
    <x v="0"/>
    <n v="0"/>
    <s v="PC 17611"/>
    <n v="133.65"/>
    <m/>
    <s v="S"/>
  </r>
  <r>
    <n v="1"/>
    <n v="0"/>
    <n v="336"/>
    <x v="0"/>
    <x v="0"/>
    <s v="Denkoff, Mr. Mitto"/>
    <x v="0"/>
    <x v="0"/>
    <n v="29.69911764705882"/>
    <m/>
    <x v="1"/>
    <n v="0"/>
    <n v="349225"/>
    <n v="7.8958000000000004"/>
    <m/>
    <s v="S"/>
  </r>
  <r>
    <n v="1"/>
    <n v="0"/>
    <n v="337"/>
    <x v="0"/>
    <x v="1"/>
    <s v="Pears, Mr. Thomas Clinton"/>
    <x v="0"/>
    <x v="0"/>
    <n v="29"/>
    <n v="29"/>
    <x v="0"/>
    <n v="0"/>
    <n v="113776"/>
    <n v="66.599999999999994"/>
    <s v="C2"/>
    <s v="S"/>
  </r>
  <r>
    <n v="1"/>
    <n v="1"/>
    <n v="338"/>
    <x v="1"/>
    <x v="1"/>
    <s v="Burns, Miss. Elizabeth Margaret"/>
    <x v="1"/>
    <x v="0"/>
    <n v="41"/>
    <n v="41"/>
    <x v="1"/>
    <n v="0"/>
    <n v="16966"/>
    <n v="134.5"/>
    <s v="E40"/>
    <s v="C"/>
  </r>
  <r>
    <n v="0"/>
    <n v="0"/>
    <n v="339"/>
    <x v="1"/>
    <x v="0"/>
    <s v="Dahl, Mr. Karl Edwart"/>
    <x v="0"/>
    <x v="0"/>
    <n v="45"/>
    <n v="45"/>
    <x v="1"/>
    <n v="0"/>
    <n v="7598"/>
    <n v="8.0500000000000007"/>
    <m/>
    <s v="S"/>
  </r>
  <r>
    <n v="1"/>
    <n v="0"/>
    <n v="340"/>
    <x v="0"/>
    <x v="1"/>
    <s v="Blackwell, Mr. Stephen Weart"/>
    <x v="0"/>
    <x v="0"/>
    <n v="45"/>
    <n v="45"/>
    <x v="1"/>
    <n v="0"/>
    <n v="113784"/>
    <n v="35.5"/>
    <s v="T"/>
    <s v="S"/>
  </r>
  <r>
    <n v="0"/>
    <n v="0"/>
    <n v="341"/>
    <x v="1"/>
    <x v="2"/>
    <s v="Navratil, Master. Edmond Roger"/>
    <x v="0"/>
    <x v="1"/>
    <n v="2"/>
    <n v="2"/>
    <x v="0"/>
    <n v="1"/>
    <n v="230080"/>
    <n v="26"/>
    <s v="F2"/>
    <s v="S"/>
  </r>
  <r>
    <n v="1"/>
    <n v="1"/>
    <n v="342"/>
    <x v="1"/>
    <x v="1"/>
    <s v="Fortune, Miss. Alice Elizabeth"/>
    <x v="1"/>
    <x v="0"/>
    <n v="24"/>
    <n v="24"/>
    <x v="2"/>
    <n v="2"/>
    <n v="19950"/>
    <n v="263"/>
    <s v="C23 C25 C27"/>
    <s v="S"/>
  </r>
  <r>
    <n v="1"/>
    <n v="0"/>
    <n v="343"/>
    <x v="0"/>
    <x v="2"/>
    <s v="Collander, Mr. Erik Gustaf"/>
    <x v="0"/>
    <x v="0"/>
    <n v="28"/>
    <n v="28"/>
    <x v="1"/>
    <n v="0"/>
    <n v="248740"/>
    <n v="13"/>
    <m/>
    <s v="S"/>
  </r>
  <r>
    <n v="1"/>
    <n v="0"/>
    <n v="344"/>
    <x v="0"/>
    <x v="2"/>
    <s v="Sedgwick, Mr. Charles Frederick Waddington"/>
    <x v="0"/>
    <x v="0"/>
    <n v="25"/>
    <n v="25"/>
    <x v="1"/>
    <n v="0"/>
    <n v="244361"/>
    <n v="13"/>
    <m/>
    <s v="S"/>
  </r>
  <r>
    <n v="1"/>
    <n v="0"/>
    <n v="345"/>
    <x v="0"/>
    <x v="2"/>
    <s v="Fox, Mr. Stanley Hubert"/>
    <x v="0"/>
    <x v="0"/>
    <n v="36"/>
    <n v="36"/>
    <x v="1"/>
    <n v="0"/>
    <n v="229236"/>
    <n v="13"/>
    <m/>
    <s v="S"/>
  </r>
  <r>
    <n v="1"/>
    <n v="1"/>
    <n v="346"/>
    <x v="1"/>
    <x v="2"/>
    <s v="Brown, Miss. Amelia &quot;Mildred&quot;"/>
    <x v="1"/>
    <x v="0"/>
    <n v="24"/>
    <n v="24"/>
    <x v="1"/>
    <n v="0"/>
    <n v="248733"/>
    <n v="13"/>
    <s v="F33"/>
    <s v="S"/>
  </r>
  <r>
    <n v="1"/>
    <n v="1"/>
    <n v="347"/>
    <x v="1"/>
    <x v="2"/>
    <s v="Smith, Miss. Marion Elsie"/>
    <x v="1"/>
    <x v="0"/>
    <n v="40"/>
    <n v="40"/>
    <x v="1"/>
    <n v="0"/>
    <n v="31418"/>
    <n v="13"/>
    <m/>
    <s v="S"/>
  </r>
  <r>
    <n v="1"/>
    <n v="1"/>
    <n v="348"/>
    <x v="1"/>
    <x v="0"/>
    <s v="Davison, Mrs. Thomas Henry (Mary E Finck)"/>
    <x v="1"/>
    <x v="0"/>
    <n v="29.69911764705882"/>
    <m/>
    <x v="0"/>
    <n v="0"/>
    <n v="386525"/>
    <n v="16.100000000000001"/>
    <m/>
    <s v="S"/>
  </r>
  <r>
    <n v="0"/>
    <n v="0"/>
    <n v="349"/>
    <x v="1"/>
    <x v="0"/>
    <s v="Coutts, Master. William Loch &quot;William&quot;"/>
    <x v="0"/>
    <x v="1"/>
    <n v="3"/>
    <n v="3"/>
    <x v="0"/>
    <n v="1"/>
    <s v="C.A. 37671"/>
    <n v="15.9"/>
    <m/>
    <s v="S"/>
  </r>
  <r>
    <n v="1"/>
    <n v="0"/>
    <n v="350"/>
    <x v="0"/>
    <x v="0"/>
    <s v="Dimic, Mr. Jovan"/>
    <x v="0"/>
    <x v="0"/>
    <n v="42"/>
    <n v="42"/>
    <x v="1"/>
    <n v="0"/>
    <n v="315088"/>
    <n v="8.6624999999999996"/>
    <m/>
    <s v="S"/>
  </r>
  <r>
    <n v="1"/>
    <n v="0"/>
    <n v="351"/>
    <x v="0"/>
    <x v="0"/>
    <s v="Odahl, Mr. Nils Martin"/>
    <x v="0"/>
    <x v="0"/>
    <n v="23"/>
    <n v="23"/>
    <x v="1"/>
    <n v="0"/>
    <n v="7267"/>
    <n v="9.2249999999999996"/>
    <m/>
    <s v="S"/>
  </r>
  <r>
    <n v="1"/>
    <n v="0"/>
    <n v="352"/>
    <x v="0"/>
    <x v="1"/>
    <s v="Williams-Lambert, Mr. Fletcher Fellows"/>
    <x v="0"/>
    <x v="0"/>
    <n v="29.69911764705882"/>
    <m/>
    <x v="1"/>
    <n v="0"/>
    <n v="113510"/>
    <n v="35"/>
    <s v="C128"/>
    <s v="S"/>
  </r>
  <r>
    <n v="1"/>
    <n v="0"/>
    <n v="353"/>
    <x v="0"/>
    <x v="0"/>
    <s v="Elias, Mr. Tannous"/>
    <x v="0"/>
    <x v="1"/>
    <n v="15"/>
    <n v="15"/>
    <x v="0"/>
    <n v="1"/>
    <n v="2695"/>
    <n v="7.2291999999999996"/>
    <m/>
    <s v="C"/>
  </r>
  <r>
    <n v="1"/>
    <n v="0"/>
    <n v="354"/>
    <x v="0"/>
    <x v="0"/>
    <s v="Arnold-Franchi, Mr. Josef"/>
    <x v="0"/>
    <x v="0"/>
    <n v="25"/>
    <n v="25"/>
    <x v="0"/>
    <n v="0"/>
    <n v="349237"/>
    <n v="17.8"/>
    <m/>
    <s v="S"/>
  </r>
  <r>
    <n v="1"/>
    <n v="0"/>
    <n v="355"/>
    <x v="0"/>
    <x v="0"/>
    <s v="Yousif, Mr. Wazli"/>
    <x v="0"/>
    <x v="0"/>
    <n v="29.69911764705882"/>
    <m/>
    <x v="1"/>
    <n v="0"/>
    <n v="2647"/>
    <n v="7.2249999999999996"/>
    <m/>
    <s v="C"/>
  </r>
  <r>
    <n v="1"/>
    <n v="0"/>
    <n v="356"/>
    <x v="0"/>
    <x v="0"/>
    <s v="Vanden Steen, Mr. Leo Peter"/>
    <x v="0"/>
    <x v="0"/>
    <n v="28"/>
    <n v="28"/>
    <x v="1"/>
    <n v="0"/>
    <n v="345783"/>
    <n v="9.5"/>
    <m/>
    <s v="S"/>
  </r>
  <r>
    <n v="1"/>
    <n v="1"/>
    <n v="357"/>
    <x v="1"/>
    <x v="1"/>
    <s v="Bowerman, Miss. Elsie Edith"/>
    <x v="1"/>
    <x v="0"/>
    <n v="22"/>
    <n v="22"/>
    <x v="1"/>
    <n v="1"/>
    <n v="113505"/>
    <n v="55"/>
    <s v="E33"/>
    <s v="S"/>
  </r>
  <r>
    <n v="0"/>
    <n v="1"/>
    <n v="358"/>
    <x v="0"/>
    <x v="2"/>
    <s v="Funk, Miss. Annie Clemmer"/>
    <x v="1"/>
    <x v="0"/>
    <n v="38"/>
    <n v="38"/>
    <x v="1"/>
    <n v="0"/>
    <n v="237671"/>
    <n v="13"/>
    <m/>
    <s v="S"/>
  </r>
  <r>
    <n v="1"/>
    <n v="1"/>
    <n v="359"/>
    <x v="1"/>
    <x v="0"/>
    <s v="McGovern, Miss. Mary"/>
    <x v="1"/>
    <x v="0"/>
    <n v="29.69911764705882"/>
    <m/>
    <x v="1"/>
    <n v="0"/>
    <n v="330931"/>
    <n v="7.8792"/>
    <m/>
    <s v="Q"/>
  </r>
  <r>
    <n v="1"/>
    <n v="1"/>
    <n v="360"/>
    <x v="1"/>
    <x v="0"/>
    <s v="Mockler, Miss. Helen Mary &quot;Ellie&quot;"/>
    <x v="1"/>
    <x v="0"/>
    <n v="29.69911764705882"/>
    <m/>
    <x v="1"/>
    <n v="0"/>
    <n v="330980"/>
    <n v="7.8792"/>
    <m/>
    <s v="Q"/>
  </r>
  <r>
    <n v="1"/>
    <n v="0"/>
    <n v="361"/>
    <x v="0"/>
    <x v="0"/>
    <s v="Skoog, Mr. Wilhelm"/>
    <x v="0"/>
    <x v="0"/>
    <n v="40"/>
    <n v="40"/>
    <x v="0"/>
    <n v="4"/>
    <n v="347088"/>
    <n v="27.9"/>
    <m/>
    <s v="S"/>
  </r>
  <r>
    <n v="1"/>
    <n v="0"/>
    <n v="362"/>
    <x v="0"/>
    <x v="2"/>
    <s v="del Carlo, Mr. Sebastiano"/>
    <x v="0"/>
    <x v="0"/>
    <n v="29"/>
    <n v="29"/>
    <x v="0"/>
    <n v="0"/>
    <s v="SC/PARIS 2167"/>
    <n v="27.720800000000001"/>
    <m/>
    <s v="C"/>
  </r>
  <r>
    <n v="0"/>
    <n v="1"/>
    <n v="363"/>
    <x v="0"/>
    <x v="0"/>
    <s v="Barbara, Mrs. (Catherine David)"/>
    <x v="1"/>
    <x v="0"/>
    <n v="45"/>
    <n v="45"/>
    <x v="1"/>
    <n v="1"/>
    <n v="2691"/>
    <n v="14.4542"/>
    <m/>
    <s v="C"/>
  </r>
  <r>
    <n v="1"/>
    <n v="0"/>
    <n v="364"/>
    <x v="0"/>
    <x v="0"/>
    <s v="Asim, Mr. Adola"/>
    <x v="0"/>
    <x v="0"/>
    <n v="35"/>
    <n v="35"/>
    <x v="1"/>
    <n v="0"/>
    <s v="SOTON/O.Q. 3101310"/>
    <n v="7.05"/>
    <m/>
    <s v="S"/>
  </r>
  <r>
    <n v="1"/>
    <n v="0"/>
    <n v="365"/>
    <x v="0"/>
    <x v="0"/>
    <s v="O'Brien, Mr. Thomas"/>
    <x v="0"/>
    <x v="0"/>
    <n v="29.69911764705882"/>
    <m/>
    <x v="0"/>
    <n v="0"/>
    <n v="370365"/>
    <n v="15.5"/>
    <m/>
    <s v="Q"/>
  </r>
  <r>
    <n v="1"/>
    <n v="0"/>
    <n v="366"/>
    <x v="0"/>
    <x v="0"/>
    <s v="Adahl, Mr. Mauritz Nils Martin"/>
    <x v="0"/>
    <x v="0"/>
    <n v="30"/>
    <n v="30"/>
    <x v="1"/>
    <n v="0"/>
    <s v="C 7076"/>
    <n v="7.25"/>
    <m/>
    <s v="S"/>
  </r>
  <r>
    <n v="1"/>
    <n v="1"/>
    <n v="367"/>
    <x v="1"/>
    <x v="1"/>
    <s v="Warren, Mrs. Frank Manley (Anna Sophia Atkinson)"/>
    <x v="1"/>
    <x v="0"/>
    <n v="60"/>
    <n v="60"/>
    <x v="0"/>
    <n v="0"/>
    <n v="110813"/>
    <n v="75.25"/>
    <s v="D37"/>
    <s v="C"/>
  </r>
  <r>
    <n v="1"/>
    <n v="1"/>
    <n v="368"/>
    <x v="1"/>
    <x v="0"/>
    <s v="Moussa, Mrs. (Mantoura Boulos)"/>
    <x v="1"/>
    <x v="0"/>
    <n v="29.69911764705882"/>
    <m/>
    <x v="1"/>
    <n v="0"/>
    <n v="2626"/>
    <n v="7.2291999999999996"/>
    <m/>
    <s v="C"/>
  </r>
  <r>
    <n v="1"/>
    <n v="1"/>
    <n v="369"/>
    <x v="1"/>
    <x v="0"/>
    <s v="Jermyn, Miss. Annie"/>
    <x v="1"/>
    <x v="0"/>
    <n v="29.69911764705882"/>
    <m/>
    <x v="1"/>
    <n v="0"/>
    <n v="14313"/>
    <n v="7.75"/>
    <m/>
    <s v="Q"/>
  </r>
  <r>
    <n v="1"/>
    <n v="1"/>
    <n v="370"/>
    <x v="1"/>
    <x v="1"/>
    <s v="Aubart, Mme. Leontine Pauline"/>
    <x v="1"/>
    <x v="0"/>
    <n v="24"/>
    <n v="24"/>
    <x v="1"/>
    <n v="0"/>
    <s v="PC 17477"/>
    <n v="69.3"/>
    <s v="B35"/>
    <s v="C"/>
  </r>
  <r>
    <n v="0"/>
    <n v="0"/>
    <n v="371"/>
    <x v="1"/>
    <x v="1"/>
    <s v="Harder, Mr. George Achilles"/>
    <x v="0"/>
    <x v="0"/>
    <n v="25"/>
    <n v="25"/>
    <x v="0"/>
    <n v="0"/>
    <n v="11765"/>
    <n v="55.441699999999997"/>
    <s v="E50"/>
    <s v="C"/>
  </r>
  <r>
    <n v="1"/>
    <n v="0"/>
    <n v="372"/>
    <x v="0"/>
    <x v="0"/>
    <s v="Wiklund, Mr. Jakob Alfred"/>
    <x v="0"/>
    <x v="0"/>
    <n v="18"/>
    <n v="18"/>
    <x v="0"/>
    <n v="0"/>
    <n v="3101267"/>
    <n v="6.4958"/>
    <m/>
    <s v="S"/>
  </r>
  <r>
    <n v="1"/>
    <n v="0"/>
    <n v="373"/>
    <x v="0"/>
    <x v="0"/>
    <s v="Beavan, Mr. William Thomas"/>
    <x v="0"/>
    <x v="0"/>
    <n v="19"/>
    <n v="19"/>
    <x v="1"/>
    <n v="0"/>
    <n v="323951"/>
    <n v="8.0500000000000007"/>
    <m/>
    <s v="S"/>
  </r>
  <r>
    <n v="1"/>
    <n v="0"/>
    <n v="374"/>
    <x v="0"/>
    <x v="1"/>
    <s v="Ringhini, Mr. Sante"/>
    <x v="0"/>
    <x v="0"/>
    <n v="22"/>
    <n v="22"/>
    <x v="1"/>
    <n v="0"/>
    <s v="PC 17760"/>
    <n v="135.63329999999999"/>
    <m/>
    <s v="C"/>
  </r>
  <r>
    <n v="0"/>
    <n v="1"/>
    <n v="375"/>
    <x v="0"/>
    <x v="0"/>
    <s v="Palsson, Miss. Stina Viola"/>
    <x v="1"/>
    <x v="1"/>
    <n v="3"/>
    <n v="3"/>
    <x v="2"/>
    <n v="1"/>
    <n v="349909"/>
    <n v="21.074999999999999"/>
    <m/>
    <s v="S"/>
  </r>
  <r>
    <n v="1"/>
    <n v="1"/>
    <n v="376"/>
    <x v="1"/>
    <x v="1"/>
    <s v="Meyer, Mrs. Edgar Joseph (Leila Saks)"/>
    <x v="1"/>
    <x v="0"/>
    <n v="29.69911764705882"/>
    <m/>
    <x v="0"/>
    <n v="0"/>
    <s v="PC 17604"/>
    <n v="82.1708"/>
    <m/>
    <s v="C"/>
  </r>
  <r>
    <n v="1"/>
    <n v="1"/>
    <n v="377"/>
    <x v="1"/>
    <x v="0"/>
    <s v="Landergren, Miss. Aurora Adelia"/>
    <x v="1"/>
    <x v="0"/>
    <n v="22"/>
    <n v="22"/>
    <x v="1"/>
    <n v="0"/>
    <s v="C 7077"/>
    <n v="7.25"/>
    <m/>
    <s v="S"/>
  </r>
  <r>
    <n v="1"/>
    <n v="0"/>
    <n v="378"/>
    <x v="0"/>
    <x v="1"/>
    <s v="Widener, Mr. Harry Elkins"/>
    <x v="0"/>
    <x v="0"/>
    <n v="27"/>
    <n v="27"/>
    <x v="1"/>
    <n v="2"/>
    <n v="113503"/>
    <n v="211.5"/>
    <s v="C82"/>
    <s v="C"/>
  </r>
  <r>
    <n v="1"/>
    <n v="0"/>
    <n v="379"/>
    <x v="0"/>
    <x v="0"/>
    <s v="Betros, Mr. Tannous"/>
    <x v="0"/>
    <x v="0"/>
    <n v="20"/>
    <n v="20"/>
    <x v="1"/>
    <n v="0"/>
    <n v="2648"/>
    <n v="4.0125000000000002"/>
    <m/>
    <s v="C"/>
  </r>
  <r>
    <n v="1"/>
    <n v="0"/>
    <n v="380"/>
    <x v="0"/>
    <x v="0"/>
    <s v="Gustafsson, Mr. Karl Gideon"/>
    <x v="0"/>
    <x v="0"/>
    <n v="19"/>
    <n v="19"/>
    <x v="1"/>
    <n v="0"/>
    <n v="347069"/>
    <n v="7.7750000000000004"/>
    <m/>
    <s v="S"/>
  </r>
  <r>
    <n v="1"/>
    <n v="1"/>
    <n v="381"/>
    <x v="1"/>
    <x v="1"/>
    <s v="Bidois, Miss. Rosalie"/>
    <x v="1"/>
    <x v="0"/>
    <n v="42"/>
    <n v="42"/>
    <x v="1"/>
    <n v="0"/>
    <s v="PC 17757"/>
    <n v="227.52500000000001"/>
    <m/>
    <s v="C"/>
  </r>
  <r>
    <n v="1"/>
    <n v="1"/>
    <n v="382"/>
    <x v="1"/>
    <x v="0"/>
    <s v="Nakid, Miss. Maria (&quot;Mary&quot;)"/>
    <x v="1"/>
    <x v="1"/>
    <n v="1"/>
    <n v="1"/>
    <x v="1"/>
    <n v="2"/>
    <n v="2653"/>
    <n v="15.7417"/>
    <m/>
    <s v="C"/>
  </r>
  <r>
    <n v="1"/>
    <n v="0"/>
    <n v="383"/>
    <x v="0"/>
    <x v="0"/>
    <s v="Tikkanen, Mr. Juho"/>
    <x v="0"/>
    <x v="0"/>
    <n v="32"/>
    <n v="32"/>
    <x v="1"/>
    <n v="0"/>
    <s v="STON/O 2. 3101293"/>
    <n v="7.9249999999999998"/>
    <m/>
    <s v="S"/>
  </r>
  <r>
    <n v="1"/>
    <n v="1"/>
    <n v="384"/>
    <x v="1"/>
    <x v="1"/>
    <s v="Holverson, Mrs. Alexander Oskar (Mary Aline Towner)"/>
    <x v="1"/>
    <x v="0"/>
    <n v="35"/>
    <n v="35"/>
    <x v="0"/>
    <n v="0"/>
    <n v="113789"/>
    <n v="52"/>
    <m/>
    <s v="S"/>
  </r>
  <r>
    <n v="1"/>
    <n v="0"/>
    <n v="385"/>
    <x v="0"/>
    <x v="0"/>
    <s v="Plotcharsky, Mr. Vasil"/>
    <x v="0"/>
    <x v="0"/>
    <n v="29.69911764705882"/>
    <m/>
    <x v="1"/>
    <n v="0"/>
    <n v="349227"/>
    <n v="7.8958000000000004"/>
    <m/>
    <s v="S"/>
  </r>
  <r>
    <n v="1"/>
    <n v="0"/>
    <n v="386"/>
    <x v="0"/>
    <x v="2"/>
    <s v="Davies, Mr. Charles Henry"/>
    <x v="0"/>
    <x v="0"/>
    <n v="18"/>
    <n v="18"/>
    <x v="1"/>
    <n v="0"/>
    <s v="S.O.C. 14879"/>
    <n v="73.5"/>
    <m/>
    <s v="S"/>
  </r>
  <r>
    <n v="1"/>
    <n v="0"/>
    <n v="387"/>
    <x v="0"/>
    <x v="0"/>
    <s v="Goodwin, Master. Sidney Leonard"/>
    <x v="0"/>
    <x v="1"/>
    <n v="1"/>
    <n v="1"/>
    <x v="5"/>
    <n v="2"/>
    <s v="CA 2144"/>
    <n v="46.9"/>
    <m/>
    <s v="S"/>
  </r>
  <r>
    <n v="1"/>
    <n v="1"/>
    <n v="388"/>
    <x v="1"/>
    <x v="2"/>
    <s v="Buss, Miss. Kate"/>
    <x v="1"/>
    <x v="0"/>
    <n v="36"/>
    <n v="36"/>
    <x v="1"/>
    <n v="0"/>
    <n v="27849"/>
    <n v="13"/>
    <m/>
    <s v="S"/>
  </r>
  <r>
    <n v="1"/>
    <n v="0"/>
    <n v="389"/>
    <x v="0"/>
    <x v="0"/>
    <s v="Sadlier, Mr. Matthew"/>
    <x v="0"/>
    <x v="0"/>
    <n v="29.69911764705882"/>
    <m/>
    <x v="1"/>
    <n v="0"/>
    <n v="367655"/>
    <n v="7.7291999999999996"/>
    <m/>
    <s v="Q"/>
  </r>
  <r>
    <n v="1"/>
    <n v="1"/>
    <n v="390"/>
    <x v="1"/>
    <x v="2"/>
    <s v="Lehmann, Miss. Bertha"/>
    <x v="1"/>
    <x v="1"/>
    <n v="17"/>
    <n v="17"/>
    <x v="1"/>
    <n v="0"/>
    <s v="SC 1748"/>
    <n v="12"/>
    <m/>
    <s v="C"/>
  </r>
  <r>
    <n v="0"/>
    <n v="0"/>
    <n v="391"/>
    <x v="1"/>
    <x v="1"/>
    <s v="Carter, Mr. William Ernest"/>
    <x v="0"/>
    <x v="0"/>
    <n v="36"/>
    <n v="36"/>
    <x v="0"/>
    <n v="2"/>
    <n v="113760"/>
    <n v="120"/>
    <s v="B96 B98"/>
    <s v="S"/>
  </r>
  <r>
    <n v="0"/>
    <n v="0"/>
    <n v="392"/>
    <x v="1"/>
    <x v="0"/>
    <s v="Jansson, Mr. Carl Olof"/>
    <x v="0"/>
    <x v="0"/>
    <n v="21"/>
    <n v="21"/>
    <x v="1"/>
    <n v="0"/>
    <n v="350034"/>
    <n v="7.7957999999999998"/>
    <m/>
    <s v="S"/>
  </r>
  <r>
    <n v="1"/>
    <n v="0"/>
    <n v="393"/>
    <x v="0"/>
    <x v="0"/>
    <s v="Gustafsson, Mr. Johan Birger"/>
    <x v="0"/>
    <x v="0"/>
    <n v="28"/>
    <n v="28"/>
    <x v="4"/>
    <n v="0"/>
    <n v="3101277"/>
    <n v="7.9249999999999998"/>
    <m/>
    <s v="S"/>
  </r>
  <r>
    <n v="1"/>
    <n v="1"/>
    <n v="394"/>
    <x v="1"/>
    <x v="1"/>
    <s v="Newell, Miss. Marjorie"/>
    <x v="1"/>
    <x v="0"/>
    <n v="23"/>
    <n v="23"/>
    <x v="0"/>
    <n v="0"/>
    <n v="35273"/>
    <n v="113.27500000000001"/>
    <s v="D36"/>
    <s v="C"/>
  </r>
  <r>
    <n v="1"/>
    <n v="1"/>
    <n v="395"/>
    <x v="1"/>
    <x v="0"/>
    <s v="Sandstrom, Mrs. Hjalmar (Agnes Charlotta Bengtsson)"/>
    <x v="1"/>
    <x v="0"/>
    <n v="24"/>
    <n v="24"/>
    <x v="1"/>
    <n v="2"/>
    <s v="PP 9549"/>
    <n v="16.7"/>
    <s v="G6"/>
    <s v="S"/>
  </r>
  <r>
    <n v="1"/>
    <n v="0"/>
    <n v="396"/>
    <x v="0"/>
    <x v="0"/>
    <s v="Johansson, Mr. Erik"/>
    <x v="0"/>
    <x v="0"/>
    <n v="22"/>
    <n v="22"/>
    <x v="1"/>
    <n v="0"/>
    <n v="350052"/>
    <n v="7.7957999999999998"/>
    <m/>
    <s v="S"/>
  </r>
  <r>
    <n v="0"/>
    <n v="1"/>
    <n v="397"/>
    <x v="0"/>
    <x v="0"/>
    <s v="Olsson, Miss. Elina"/>
    <x v="1"/>
    <x v="0"/>
    <n v="31"/>
    <n v="31"/>
    <x v="1"/>
    <n v="0"/>
    <n v="350407"/>
    <n v="7.8541999999999996"/>
    <m/>
    <s v="S"/>
  </r>
  <r>
    <n v="1"/>
    <n v="0"/>
    <n v="398"/>
    <x v="0"/>
    <x v="2"/>
    <s v="McKane, Mr. Peter David"/>
    <x v="0"/>
    <x v="0"/>
    <n v="46"/>
    <n v="46"/>
    <x v="1"/>
    <n v="0"/>
    <n v="28403"/>
    <n v="26"/>
    <m/>
    <s v="S"/>
  </r>
  <r>
    <n v="1"/>
    <n v="0"/>
    <n v="399"/>
    <x v="0"/>
    <x v="2"/>
    <s v="Pain, Dr. Alfred"/>
    <x v="0"/>
    <x v="0"/>
    <n v="23"/>
    <n v="23"/>
    <x v="1"/>
    <n v="0"/>
    <n v="244278"/>
    <n v="10.5"/>
    <m/>
    <s v="S"/>
  </r>
  <r>
    <n v="1"/>
    <n v="1"/>
    <n v="400"/>
    <x v="1"/>
    <x v="2"/>
    <s v="Trout, Mrs. William H (Jessie L)"/>
    <x v="1"/>
    <x v="0"/>
    <n v="28"/>
    <n v="28"/>
    <x v="1"/>
    <n v="0"/>
    <n v="240929"/>
    <n v="12.65"/>
    <m/>
    <s v="S"/>
  </r>
  <r>
    <n v="0"/>
    <n v="0"/>
    <n v="401"/>
    <x v="1"/>
    <x v="0"/>
    <s v="Niskanen, Mr. Juha"/>
    <x v="0"/>
    <x v="0"/>
    <n v="39"/>
    <n v="39"/>
    <x v="1"/>
    <n v="0"/>
    <s v="STON/O 2. 3101289"/>
    <n v="7.9249999999999998"/>
    <m/>
    <s v="S"/>
  </r>
  <r>
    <n v="1"/>
    <n v="0"/>
    <n v="402"/>
    <x v="0"/>
    <x v="0"/>
    <s v="Adams, Mr. John"/>
    <x v="0"/>
    <x v="0"/>
    <n v="26"/>
    <n v="26"/>
    <x v="1"/>
    <n v="0"/>
    <n v="341826"/>
    <n v="8.0500000000000007"/>
    <m/>
    <s v="S"/>
  </r>
  <r>
    <n v="0"/>
    <n v="1"/>
    <n v="403"/>
    <x v="0"/>
    <x v="0"/>
    <s v="Jussila, Miss. Mari Aina"/>
    <x v="1"/>
    <x v="0"/>
    <n v="21"/>
    <n v="21"/>
    <x v="0"/>
    <n v="0"/>
    <n v="4137"/>
    <n v="9.8249999999999993"/>
    <m/>
    <s v="S"/>
  </r>
  <r>
    <n v="1"/>
    <n v="0"/>
    <n v="404"/>
    <x v="0"/>
    <x v="0"/>
    <s v="Hakkarainen, Mr. Pekka Pietari"/>
    <x v="0"/>
    <x v="0"/>
    <n v="28"/>
    <n v="28"/>
    <x v="0"/>
    <n v="0"/>
    <s v="STON/O2. 3101279"/>
    <n v="15.85"/>
    <m/>
    <s v="S"/>
  </r>
  <r>
    <n v="0"/>
    <n v="1"/>
    <n v="405"/>
    <x v="0"/>
    <x v="0"/>
    <s v="Oreskovic, Miss. Marija"/>
    <x v="1"/>
    <x v="0"/>
    <n v="20"/>
    <n v="20"/>
    <x v="1"/>
    <n v="0"/>
    <n v="315096"/>
    <n v="8.6624999999999996"/>
    <m/>
    <s v="S"/>
  </r>
  <r>
    <n v="1"/>
    <n v="0"/>
    <n v="406"/>
    <x v="0"/>
    <x v="2"/>
    <s v="Gale, Mr. Shadrach"/>
    <x v="0"/>
    <x v="0"/>
    <n v="34"/>
    <n v="34"/>
    <x v="0"/>
    <n v="0"/>
    <n v="28664"/>
    <n v="21"/>
    <m/>
    <s v="S"/>
  </r>
  <r>
    <n v="1"/>
    <n v="0"/>
    <n v="407"/>
    <x v="0"/>
    <x v="0"/>
    <s v="Widegren, Mr. Carl/Charles Peter"/>
    <x v="0"/>
    <x v="0"/>
    <n v="51"/>
    <n v="51"/>
    <x v="1"/>
    <n v="0"/>
    <n v="347064"/>
    <n v="7.75"/>
    <m/>
    <s v="S"/>
  </r>
  <r>
    <n v="0"/>
    <n v="0"/>
    <n v="408"/>
    <x v="1"/>
    <x v="2"/>
    <s v="Richards, Master. William Rowe"/>
    <x v="0"/>
    <x v="1"/>
    <n v="3"/>
    <n v="3"/>
    <x v="0"/>
    <n v="1"/>
    <n v="29106"/>
    <n v="18.75"/>
    <m/>
    <s v="S"/>
  </r>
  <r>
    <n v="1"/>
    <n v="0"/>
    <n v="409"/>
    <x v="0"/>
    <x v="0"/>
    <s v="Birkeland, Mr. Hans Martin Monsen"/>
    <x v="0"/>
    <x v="0"/>
    <n v="21"/>
    <n v="21"/>
    <x v="1"/>
    <n v="0"/>
    <n v="312992"/>
    <n v="7.7750000000000004"/>
    <m/>
    <s v="S"/>
  </r>
  <r>
    <n v="0"/>
    <n v="1"/>
    <n v="410"/>
    <x v="0"/>
    <x v="0"/>
    <s v="Lefebre, Miss. Ida"/>
    <x v="1"/>
    <x v="0"/>
    <n v="29.69911764705882"/>
    <m/>
    <x v="2"/>
    <n v="1"/>
    <n v="4133"/>
    <n v="25.466699999999999"/>
    <m/>
    <s v="S"/>
  </r>
  <r>
    <n v="1"/>
    <n v="0"/>
    <n v="411"/>
    <x v="0"/>
    <x v="0"/>
    <s v="Sdycoff, Mr. Todor"/>
    <x v="0"/>
    <x v="0"/>
    <n v="29.69911764705882"/>
    <m/>
    <x v="1"/>
    <n v="0"/>
    <n v="349222"/>
    <n v="7.8958000000000004"/>
    <m/>
    <s v="S"/>
  </r>
  <r>
    <n v="1"/>
    <n v="0"/>
    <n v="412"/>
    <x v="0"/>
    <x v="0"/>
    <s v="Hart, Mr. Henry"/>
    <x v="0"/>
    <x v="0"/>
    <n v="29.69911764705882"/>
    <m/>
    <x v="1"/>
    <n v="0"/>
    <n v="394140"/>
    <n v="6.8582999999999998"/>
    <m/>
    <s v="Q"/>
  </r>
  <r>
    <n v="1"/>
    <n v="1"/>
    <n v="413"/>
    <x v="1"/>
    <x v="1"/>
    <s v="Minahan, Miss. Daisy E"/>
    <x v="1"/>
    <x v="0"/>
    <n v="33"/>
    <n v="33"/>
    <x v="0"/>
    <n v="0"/>
    <n v="19928"/>
    <n v="90"/>
    <s v="C78"/>
    <s v="Q"/>
  </r>
  <r>
    <n v="1"/>
    <n v="0"/>
    <n v="414"/>
    <x v="0"/>
    <x v="2"/>
    <s v="Cunningham, Mr. Alfred Fleming"/>
    <x v="0"/>
    <x v="0"/>
    <n v="29.69911764705882"/>
    <m/>
    <x v="1"/>
    <n v="0"/>
    <n v="239853"/>
    <n v="0"/>
    <m/>
    <s v="S"/>
  </r>
  <r>
    <n v="0"/>
    <n v="0"/>
    <n v="415"/>
    <x v="1"/>
    <x v="0"/>
    <s v="Sundman, Mr. Johan Julian"/>
    <x v="0"/>
    <x v="0"/>
    <n v="44"/>
    <n v="44"/>
    <x v="1"/>
    <n v="0"/>
    <s v="STON/O 2. 3101269"/>
    <n v="7.9249999999999998"/>
    <m/>
    <s v="S"/>
  </r>
  <r>
    <n v="0"/>
    <n v="1"/>
    <n v="416"/>
    <x v="0"/>
    <x v="0"/>
    <s v="Meek, Mrs. Thomas (Annie Louise Rowley)"/>
    <x v="1"/>
    <x v="0"/>
    <n v="29.69911764705882"/>
    <m/>
    <x v="1"/>
    <n v="0"/>
    <n v="343095"/>
    <n v="8.0500000000000007"/>
    <m/>
    <s v="S"/>
  </r>
  <r>
    <n v="1"/>
    <n v="1"/>
    <n v="417"/>
    <x v="1"/>
    <x v="2"/>
    <s v="Drew, Mrs. James Vivian (Lulu Thorne Christian)"/>
    <x v="1"/>
    <x v="0"/>
    <n v="34"/>
    <n v="34"/>
    <x v="0"/>
    <n v="1"/>
    <n v="28220"/>
    <n v="32.5"/>
    <m/>
    <s v="S"/>
  </r>
  <r>
    <n v="1"/>
    <n v="1"/>
    <n v="418"/>
    <x v="1"/>
    <x v="2"/>
    <s v="Silven, Miss. Lyyli Karoliina"/>
    <x v="1"/>
    <x v="0"/>
    <n v="18"/>
    <n v="18"/>
    <x v="1"/>
    <n v="2"/>
    <n v="250652"/>
    <n v="13"/>
    <m/>
    <s v="S"/>
  </r>
  <r>
    <n v="1"/>
    <n v="0"/>
    <n v="419"/>
    <x v="0"/>
    <x v="2"/>
    <s v="Matthews, Mr. William John"/>
    <x v="0"/>
    <x v="0"/>
    <n v="30"/>
    <n v="30"/>
    <x v="1"/>
    <n v="0"/>
    <n v="28228"/>
    <n v="13"/>
    <m/>
    <s v="S"/>
  </r>
  <r>
    <n v="0"/>
    <n v="1"/>
    <n v="420"/>
    <x v="0"/>
    <x v="0"/>
    <s v="Van Impe, Miss. Catharina"/>
    <x v="1"/>
    <x v="1"/>
    <n v="10"/>
    <n v="10"/>
    <x v="1"/>
    <n v="2"/>
    <n v="345773"/>
    <n v="24.15"/>
    <m/>
    <s v="S"/>
  </r>
  <r>
    <n v="1"/>
    <n v="0"/>
    <n v="421"/>
    <x v="0"/>
    <x v="0"/>
    <s v="Gheorgheff, Mr. Stanio"/>
    <x v="0"/>
    <x v="0"/>
    <n v="29.69911764705882"/>
    <m/>
    <x v="1"/>
    <n v="0"/>
    <n v="349254"/>
    <n v="7.8958000000000004"/>
    <m/>
    <s v="C"/>
  </r>
  <r>
    <n v="1"/>
    <n v="0"/>
    <n v="422"/>
    <x v="0"/>
    <x v="0"/>
    <s v="Charters, Mr. David"/>
    <x v="0"/>
    <x v="0"/>
    <n v="21"/>
    <n v="21"/>
    <x v="1"/>
    <n v="0"/>
    <s v="A/5. 13032"/>
    <n v="7.7332999999999998"/>
    <m/>
    <s v="Q"/>
  </r>
  <r>
    <n v="1"/>
    <n v="0"/>
    <n v="423"/>
    <x v="0"/>
    <x v="0"/>
    <s v="Zimmerman, Mr. Leo"/>
    <x v="0"/>
    <x v="0"/>
    <n v="29"/>
    <n v="29"/>
    <x v="1"/>
    <n v="0"/>
    <n v="315082"/>
    <n v="7.875"/>
    <m/>
    <s v="S"/>
  </r>
  <r>
    <n v="0"/>
    <n v="1"/>
    <n v="424"/>
    <x v="0"/>
    <x v="0"/>
    <s v="Danbom, Mrs. Ernst Gilbert (Anna Sigrid Maria Brogren)"/>
    <x v="1"/>
    <x v="0"/>
    <n v="28"/>
    <n v="28"/>
    <x v="0"/>
    <n v="1"/>
    <n v="347080"/>
    <n v="14.4"/>
    <m/>
    <s v="S"/>
  </r>
  <r>
    <n v="1"/>
    <n v="0"/>
    <n v="425"/>
    <x v="0"/>
    <x v="0"/>
    <s v="Rosblom, Mr. Viktor Richard"/>
    <x v="0"/>
    <x v="0"/>
    <n v="18"/>
    <n v="18"/>
    <x v="0"/>
    <n v="1"/>
    <n v="370129"/>
    <n v="20.212499999999999"/>
    <m/>
    <s v="S"/>
  </r>
  <r>
    <n v="1"/>
    <n v="0"/>
    <n v="426"/>
    <x v="0"/>
    <x v="0"/>
    <s v="Wiseman, Mr. Phillippe"/>
    <x v="0"/>
    <x v="0"/>
    <n v="29.69911764705882"/>
    <m/>
    <x v="1"/>
    <n v="0"/>
    <s v="A/4. 34244"/>
    <n v="7.25"/>
    <m/>
    <s v="S"/>
  </r>
  <r>
    <n v="1"/>
    <n v="1"/>
    <n v="427"/>
    <x v="1"/>
    <x v="2"/>
    <s v="Clarke, Mrs. Charles V (Ada Maria Winfield)"/>
    <x v="1"/>
    <x v="0"/>
    <n v="28"/>
    <n v="28"/>
    <x v="0"/>
    <n v="0"/>
    <n v="2003"/>
    <n v="26"/>
    <m/>
    <s v="S"/>
  </r>
  <r>
    <n v="1"/>
    <n v="1"/>
    <n v="428"/>
    <x v="1"/>
    <x v="2"/>
    <s v="Phillips, Miss. Kate Florence (&quot;Mrs Kate Louise Phillips Marshall&quot;)"/>
    <x v="1"/>
    <x v="0"/>
    <n v="19"/>
    <n v="19"/>
    <x v="1"/>
    <n v="0"/>
    <n v="250655"/>
    <n v="26"/>
    <m/>
    <s v="S"/>
  </r>
  <r>
    <n v="1"/>
    <n v="0"/>
    <n v="429"/>
    <x v="0"/>
    <x v="0"/>
    <s v="Flynn, Mr. James"/>
    <x v="0"/>
    <x v="0"/>
    <n v="29.69911764705882"/>
    <m/>
    <x v="1"/>
    <n v="0"/>
    <n v="364851"/>
    <n v="7.75"/>
    <m/>
    <s v="Q"/>
  </r>
  <r>
    <n v="0"/>
    <n v="0"/>
    <n v="430"/>
    <x v="1"/>
    <x v="0"/>
    <s v="Pickard, Mr. Berk (Berk Trembisky)"/>
    <x v="0"/>
    <x v="0"/>
    <n v="32"/>
    <n v="32"/>
    <x v="1"/>
    <n v="0"/>
    <s v="SOTON/O.Q. 392078"/>
    <n v="8.0500000000000007"/>
    <s v="E10"/>
    <s v="S"/>
  </r>
  <r>
    <n v="0"/>
    <n v="0"/>
    <n v="431"/>
    <x v="1"/>
    <x v="1"/>
    <s v="Bjornstrom-Steffansson, Mr. Mauritz Hakan"/>
    <x v="0"/>
    <x v="0"/>
    <n v="28"/>
    <n v="28"/>
    <x v="1"/>
    <n v="0"/>
    <n v="110564"/>
    <n v="26.55"/>
    <s v="C52"/>
    <s v="S"/>
  </r>
  <r>
    <n v="1"/>
    <n v="1"/>
    <n v="432"/>
    <x v="1"/>
    <x v="0"/>
    <s v="Thorneycroft, Mrs. Percival (Florence Kate White)"/>
    <x v="1"/>
    <x v="0"/>
    <n v="29.69911764705882"/>
    <m/>
    <x v="0"/>
    <n v="0"/>
    <n v="376564"/>
    <n v="16.100000000000001"/>
    <m/>
    <s v="S"/>
  </r>
  <r>
    <n v="1"/>
    <n v="1"/>
    <n v="433"/>
    <x v="1"/>
    <x v="2"/>
    <s v="Louch, Mrs. Charles Alexander (Alice Adelaide Slow)"/>
    <x v="1"/>
    <x v="0"/>
    <n v="42"/>
    <n v="42"/>
    <x v="0"/>
    <n v="0"/>
    <s v="SC/AH 3085"/>
    <n v="26"/>
    <m/>
    <s v="S"/>
  </r>
  <r>
    <n v="1"/>
    <n v="0"/>
    <n v="434"/>
    <x v="0"/>
    <x v="0"/>
    <s v="Kallio, Mr. Nikolai Erland"/>
    <x v="0"/>
    <x v="1"/>
    <n v="17"/>
    <n v="17"/>
    <x v="1"/>
    <n v="0"/>
    <s v="STON/O 2. 3101274"/>
    <n v="7.125"/>
    <m/>
    <s v="S"/>
  </r>
  <r>
    <n v="1"/>
    <n v="0"/>
    <n v="435"/>
    <x v="0"/>
    <x v="1"/>
    <s v="Silvey, Mr. William Baird"/>
    <x v="0"/>
    <x v="0"/>
    <n v="50"/>
    <n v="50"/>
    <x v="0"/>
    <n v="0"/>
    <n v="13507"/>
    <n v="55.9"/>
    <s v="E44"/>
    <s v="S"/>
  </r>
  <r>
    <n v="1"/>
    <n v="1"/>
    <n v="436"/>
    <x v="1"/>
    <x v="1"/>
    <s v="Carter, Miss. Lucile Polk"/>
    <x v="1"/>
    <x v="1"/>
    <n v="14"/>
    <n v="14"/>
    <x v="0"/>
    <n v="2"/>
    <n v="113760"/>
    <n v="120"/>
    <s v="B96 B98"/>
    <s v="S"/>
  </r>
  <r>
    <n v="0"/>
    <n v="1"/>
    <n v="437"/>
    <x v="0"/>
    <x v="0"/>
    <s v="Ford, Miss. Doolina Margaret &quot;Daisy&quot;"/>
    <x v="1"/>
    <x v="0"/>
    <n v="21"/>
    <n v="21"/>
    <x v="4"/>
    <n v="2"/>
    <s v="W./C. 6608"/>
    <n v="34.375"/>
    <m/>
    <s v="S"/>
  </r>
  <r>
    <n v="1"/>
    <n v="1"/>
    <n v="438"/>
    <x v="1"/>
    <x v="2"/>
    <s v="Richards, Mrs. Sidney (Emily Hocking)"/>
    <x v="1"/>
    <x v="0"/>
    <n v="24"/>
    <n v="24"/>
    <x v="4"/>
    <n v="3"/>
    <n v="29106"/>
    <n v="18.75"/>
    <m/>
    <s v="S"/>
  </r>
  <r>
    <n v="1"/>
    <n v="0"/>
    <n v="439"/>
    <x v="0"/>
    <x v="1"/>
    <s v="Fortune, Mr. Mark"/>
    <x v="0"/>
    <x v="0"/>
    <n v="64"/>
    <n v="64"/>
    <x v="0"/>
    <n v="4"/>
    <n v="19950"/>
    <n v="263"/>
    <s v="C23 C25 C27"/>
    <s v="S"/>
  </r>
  <r>
    <n v="1"/>
    <n v="0"/>
    <n v="440"/>
    <x v="0"/>
    <x v="2"/>
    <s v="Kvillner, Mr. Johan Henrik Johannesson"/>
    <x v="0"/>
    <x v="0"/>
    <n v="31"/>
    <n v="31"/>
    <x v="1"/>
    <n v="0"/>
    <s v="C.A. 18723"/>
    <n v="10.5"/>
    <m/>
    <s v="S"/>
  </r>
  <r>
    <n v="1"/>
    <n v="1"/>
    <n v="441"/>
    <x v="1"/>
    <x v="2"/>
    <s v="Hart, Mrs. Benjamin (Esther Ada Bloomfield)"/>
    <x v="1"/>
    <x v="0"/>
    <n v="45"/>
    <n v="45"/>
    <x v="0"/>
    <n v="1"/>
    <s v="F.C.C. 13529"/>
    <n v="26.25"/>
    <m/>
    <s v="S"/>
  </r>
  <r>
    <n v="1"/>
    <n v="0"/>
    <n v="442"/>
    <x v="0"/>
    <x v="0"/>
    <s v="Hampe, Mr. Leon"/>
    <x v="0"/>
    <x v="0"/>
    <n v="20"/>
    <n v="20"/>
    <x v="1"/>
    <n v="0"/>
    <n v="345769"/>
    <n v="9.5"/>
    <m/>
    <s v="S"/>
  </r>
  <r>
    <n v="1"/>
    <n v="0"/>
    <n v="443"/>
    <x v="0"/>
    <x v="0"/>
    <s v="Petterson, Mr. Johan Emil"/>
    <x v="0"/>
    <x v="0"/>
    <n v="25"/>
    <n v="25"/>
    <x v="0"/>
    <n v="0"/>
    <n v="347076"/>
    <n v="7.7750000000000004"/>
    <m/>
    <s v="S"/>
  </r>
  <r>
    <n v="1"/>
    <n v="1"/>
    <n v="444"/>
    <x v="1"/>
    <x v="2"/>
    <s v="Reynaldo, Ms. Encarnacion"/>
    <x v="1"/>
    <x v="0"/>
    <n v="28"/>
    <n v="28"/>
    <x v="1"/>
    <n v="0"/>
    <n v="230434"/>
    <n v="13"/>
    <m/>
    <s v="S"/>
  </r>
  <r>
    <n v="0"/>
    <n v="0"/>
    <n v="445"/>
    <x v="1"/>
    <x v="0"/>
    <s v="Johannesen-Bratthammer, Mr. Bernt"/>
    <x v="0"/>
    <x v="0"/>
    <n v="29.69911764705882"/>
    <m/>
    <x v="1"/>
    <n v="0"/>
    <n v="65306"/>
    <n v="8.1125000000000007"/>
    <m/>
    <s v="S"/>
  </r>
  <r>
    <n v="0"/>
    <n v="0"/>
    <n v="446"/>
    <x v="1"/>
    <x v="1"/>
    <s v="Dodge, Master. Washington"/>
    <x v="0"/>
    <x v="1"/>
    <n v="4"/>
    <n v="4"/>
    <x v="1"/>
    <n v="2"/>
    <n v="33638"/>
    <n v="81.8583"/>
    <s v="A34"/>
    <s v="S"/>
  </r>
  <r>
    <n v="1"/>
    <n v="1"/>
    <n v="447"/>
    <x v="1"/>
    <x v="2"/>
    <s v="Mellinger, Miss. Madeleine Violet"/>
    <x v="1"/>
    <x v="1"/>
    <n v="13"/>
    <n v="13"/>
    <x v="1"/>
    <n v="1"/>
    <n v="250644"/>
    <n v="19.5"/>
    <m/>
    <s v="S"/>
  </r>
  <r>
    <n v="0"/>
    <n v="0"/>
    <n v="448"/>
    <x v="1"/>
    <x v="1"/>
    <s v="Seward, Mr. Frederic Kimber"/>
    <x v="0"/>
    <x v="0"/>
    <n v="34"/>
    <n v="34"/>
    <x v="1"/>
    <n v="0"/>
    <n v="113794"/>
    <n v="26.55"/>
    <m/>
    <s v="S"/>
  </r>
  <r>
    <n v="1"/>
    <n v="1"/>
    <n v="449"/>
    <x v="1"/>
    <x v="0"/>
    <s v="Baclini, Miss. Marie Catherine"/>
    <x v="1"/>
    <x v="1"/>
    <n v="5"/>
    <n v="5"/>
    <x v="4"/>
    <n v="1"/>
    <n v="2666"/>
    <n v="19.258299999999998"/>
    <m/>
    <s v="C"/>
  </r>
  <r>
    <n v="0"/>
    <n v="0"/>
    <n v="450"/>
    <x v="1"/>
    <x v="1"/>
    <s v="Peuchen, Major. Arthur Godfrey"/>
    <x v="0"/>
    <x v="0"/>
    <n v="52"/>
    <n v="52"/>
    <x v="1"/>
    <n v="0"/>
    <n v="113786"/>
    <n v="30.5"/>
    <s v="C104"/>
    <s v="S"/>
  </r>
  <r>
    <n v="1"/>
    <n v="0"/>
    <n v="451"/>
    <x v="0"/>
    <x v="2"/>
    <s v="West, Mr. Edwy Arthur"/>
    <x v="0"/>
    <x v="0"/>
    <n v="36"/>
    <n v="36"/>
    <x v="0"/>
    <n v="2"/>
    <s v="C.A. 34651"/>
    <n v="27.75"/>
    <m/>
    <s v="S"/>
  </r>
  <r>
    <n v="1"/>
    <n v="0"/>
    <n v="452"/>
    <x v="0"/>
    <x v="0"/>
    <s v="Hagland, Mr. Ingvald Olai Olsen"/>
    <x v="0"/>
    <x v="0"/>
    <n v="29.69911764705882"/>
    <m/>
    <x v="0"/>
    <n v="0"/>
    <n v="65303"/>
    <n v="19.966699999999999"/>
    <m/>
    <s v="S"/>
  </r>
  <r>
    <n v="1"/>
    <n v="0"/>
    <n v="453"/>
    <x v="0"/>
    <x v="1"/>
    <s v="Foreman, Mr. Benjamin Laventall"/>
    <x v="0"/>
    <x v="0"/>
    <n v="30"/>
    <n v="30"/>
    <x v="1"/>
    <n v="0"/>
    <n v="113051"/>
    <n v="27.75"/>
    <s v="C111"/>
    <s v="C"/>
  </r>
  <r>
    <n v="0"/>
    <n v="0"/>
    <n v="454"/>
    <x v="1"/>
    <x v="1"/>
    <s v="Goldenberg, Mr. Samuel L"/>
    <x v="0"/>
    <x v="0"/>
    <n v="49"/>
    <n v="49"/>
    <x v="0"/>
    <n v="0"/>
    <n v="17453"/>
    <n v="89.104200000000006"/>
    <s v="C92"/>
    <s v="C"/>
  </r>
  <r>
    <n v="1"/>
    <n v="0"/>
    <n v="455"/>
    <x v="0"/>
    <x v="0"/>
    <s v="Peduzzi, Mr. Joseph"/>
    <x v="0"/>
    <x v="0"/>
    <n v="29.69911764705882"/>
    <m/>
    <x v="1"/>
    <n v="0"/>
    <s v="A/5 2817"/>
    <n v="8.0500000000000007"/>
    <m/>
    <s v="S"/>
  </r>
  <r>
    <n v="0"/>
    <n v="0"/>
    <n v="456"/>
    <x v="1"/>
    <x v="0"/>
    <s v="Jalsevac, Mr. Ivan"/>
    <x v="0"/>
    <x v="0"/>
    <n v="29"/>
    <n v="29"/>
    <x v="1"/>
    <n v="0"/>
    <n v="349240"/>
    <n v="7.8958000000000004"/>
    <m/>
    <s v="C"/>
  </r>
  <r>
    <n v="1"/>
    <n v="0"/>
    <n v="457"/>
    <x v="0"/>
    <x v="1"/>
    <s v="Millet, Mr. Francis Davis"/>
    <x v="0"/>
    <x v="0"/>
    <n v="65"/>
    <n v="65"/>
    <x v="1"/>
    <n v="0"/>
    <n v="13509"/>
    <n v="26.55"/>
    <s v="E38"/>
    <s v="S"/>
  </r>
  <r>
    <n v="1"/>
    <n v="1"/>
    <n v="458"/>
    <x v="1"/>
    <x v="1"/>
    <s v="Kenyon, Mrs. Frederick R (Marion)"/>
    <x v="1"/>
    <x v="0"/>
    <n v="29.69911764705882"/>
    <m/>
    <x v="0"/>
    <n v="0"/>
    <n v="17464"/>
    <n v="51.862499999999997"/>
    <s v="D21"/>
    <s v="S"/>
  </r>
  <r>
    <n v="1"/>
    <n v="1"/>
    <n v="459"/>
    <x v="1"/>
    <x v="2"/>
    <s v="Toomey, Miss. Ellen"/>
    <x v="1"/>
    <x v="0"/>
    <n v="50"/>
    <n v="50"/>
    <x v="1"/>
    <n v="0"/>
    <s v="F.C.C. 13531"/>
    <n v="10.5"/>
    <m/>
    <s v="S"/>
  </r>
  <r>
    <n v="1"/>
    <n v="0"/>
    <n v="460"/>
    <x v="0"/>
    <x v="0"/>
    <s v="O'Connor, Mr. Maurice"/>
    <x v="0"/>
    <x v="0"/>
    <n v="29.69911764705882"/>
    <m/>
    <x v="1"/>
    <n v="0"/>
    <n v="371060"/>
    <n v="7.75"/>
    <m/>
    <s v="Q"/>
  </r>
  <r>
    <n v="0"/>
    <n v="0"/>
    <n v="461"/>
    <x v="1"/>
    <x v="1"/>
    <s v="Anderson, Mr. Harry"/>
    <x v="0"/>
    <x v="0"/>
    <n v="48"/>
    <n v="48"/>
    <x v="1"/>
    <n v="0"/>
    <n v="19952"/>
    <n v="26.55"/>
    <s v="E12"/>
    <s v="S"/>
  </r>
  <r>
    <n v="1"/>
    <n v="0"/>
    <n v="462"/>
    <x v="0"/>
    <x v="0"/>
    <s v="Morley, Mr. William"/>
    <x v="0"/>
    <x v="0"/>
    <n v="34"/>
    <n v="34"/>
    <x v="1"/>
    <n v="0"/>
    <n v="364506"/>
    <n v="8.0500000000000007"/>
    <m/>
    <s v="S"/>
  </r>
  <r>
    <n v="1"/>
    <n v="0"/>
    <n v="463"/>
    <x v="0"/>
    <x v="1"/>
    <s v="Gee, Mr. Arthur H"/>
    <x v="0"/>
    <x v="0"/>
    <n v="47"/>
    <n v="47"/>
    <x v="1"/>
    <n v="0"/>
    <n v="111320"/>
    <n v="38.5"/>
    <s v="E63"/>
    <s v="S"/>
  </r>
  <r>
    <n v="1"/>
    <n v="0"/>
    <n v="464"/>
    <x v="0"/>
    <x v="2"/>
    <s v="Milling, Mr. Jacob Christian"/>
    <x v="0"/>
    <x v="0"/>
    <n v="48"/>
    <n v="48"/>
    <x v="1"/>
    <n v="0"/>
    <n v="234360"/>
    <n v="13"/>
    <m/>
    <s v="S"/>
  </r>
  <r>
    <n v="1"/>
    <n v="0"/>
    <n v="465"/>
    <x v="0"/>
    <x v="0"/>
    <s v="Maisner, Mr. Simon"/>
    <x v="0"/>
    <x v="0"/>
    <n v="29.69911764705882"/>
    <m/>
    <x v="1"/>
    <n v="0"/>
    <s v="A/S 2816"/>
    <n v="8.0500000000000007"/>
    <m/>
    <s v="S"/>
  </r>
  <r>
    <n v="1"/>
    <n v="0"/>
    <n v="466"/>
    <x v="0"/>
    <x v="0"/>
    <s v="Goncalves, Mr. Manuel Estanslas"/>
    <x v="0"/>
    <x v="0"/>
    <n v="38"/>
    <n v="38"/>
    <x v="1"/>
    <n v="0"/>
    <s v="SOTON/O.Q. 3101306"/>
    <n v="7.05"/>
    <m/>
    <s v="S"/>
  </r>
  <r>
    <n v="1"/>
    <n v="0"/>
    <n v="467"/>
    <x v="0"/>
    <x v="2"/>
    <s v="Campbell, Mr. William"/>
    <x v="0"/>
    <x v="0"/>
    <n v="29.69911764705882"/>
    <m/>
    <x v="1"/>
    <n v="0"/>
    <n v="239853"/>
    <n v="0"/>
    <m/>
    <s v="S"/>
  </r>
  <r>
    <n v="1"/>
    <n v="0"/>
    <n v="468"/>
    <x v="0"/>
    <x v="1"/>
    <s v="Smart, Mr. John Montgomery"/>
    <x v="0"/>
    <x v="0"/>
    <n v="56"/>
    <n v="56"/>
    <x v="1"/>
    <n v="0"/>
    <n v="113792"/>
    <n v="26.55"/>
    <m/>
    <s v="S"/>
  </r>
  <r>
    <n v="1"/>
    <n v="0"/>
    <n v="469"/>
    <x v="0"/>
    <x v="0"/>
    <s v="Scanlan, Mr. James"/>
    <x v="0"/>
    <x v="0"/>
    <n v="29.69911764705882"/>
    <m/>
    <x v="1"/>
    <n v="0"/>
    <n v="36209"/>
    <n v="7.7249999999999996"/>
    <m/>
    <s v="Q"/>
  </r>
  <r>
    <n v="1"/>
    <n v="1"/>
    <n v="470"/>
    <x v="1"/>
    <x v="0"/>
    <s v="Baclini, Miss. Helene Barbara"/>
    <x v="1"/>
    <x v="1"/>
    <n v="0.75"/>
    <n v="0.75"/>
    <x v="4"/>
    <n v="1"/>
    <n v="2666"/>
    <n v="19.258299999999998"/>
    <m/>
    <s v="C"/>
  </r>
  <r>
    <n v="1"/>
    <n v="0"/>
    <n v="471"/>
    <x v="0"/>
    <x v="0"/>
    <s v="Keefe, Mr. Arthur"/>
    <x v="0"/>
    <x v="0"/>
    <n v="29.69911764705882"/>
    <m/>
    <x v="1"/>
    <n v="0"/>
    <n v="323592"/>
    <n v="7.25"/>
    <m/>
    <s v="S"/>
  </r>
  <r>
    <n v="1"/>
    <n v="0"/>
    <n v="472"/>
    <x v="0"/>
    <x v="0"/>
    <s v="Cacic, Mr. Luka"/>
    <x v="0"/>
    <x v="0"/>
    <n v="38"/>
    <n v="38"/>
    <x v="1"/>
    <n v="0"/>
    <n v="315089"/>
    <n v="8.6624999999999996"/>
    <m/>
    <s v="S"/>
  </r>
  <r>
    <n v="1"/>
    <n v="1"/>
    <n v="473"/>
    <x v="1"/>
    <x v="2"/>
    <s v="West, Mrs. Edwy Arthur (Ada Mary Worth)"/>
    <x v="1"/>
    <x v="0"/>
    <n v="33"/>
    <n v="33"/>
    <x v="0"/>
    <n v="2"/>
    <s v="C.A. 34651"/>
    <n v="27.75"/>
    <m/>
    <s v="S"/>
  </r>
  <r>
    <n v="1"/>
    <n v="1"/>
    <n v="474"/>
    <x v="1"/>
    <x v="2"/>
    <s v="Jerwan, Mrs. Amin S (Marie Marthe Thuillard)"/>
    <x v="1"/>
    <x v="0"/>
    <n v="23"/>
    <n v="23"/>
    <x v="1"/>
    <n v="0"/>
    <s v="SC/AH Basle 541"/>
    <n v="13.791700000000001"/>
    <s v="D"/>
    <s v="C"/>
  </r>
  <r>
    <n v="0"/>
    <n v="1"/>
    <n v="475"/>
    <x v="0"/>
    <x v="0"/>
    <s v="Strandberg, Miss. Ida Sofia"/>
    <x v="1"/>
    <x v="0"/>
    <n v="22"/>
    <n v="22"/>
    <x v="1"/>
    <n v="0"/>
    <n v="7553"/>
    <n v="9.8375000000000004"/>
    <m/>
    <s v="S"/>
  </r>
  <r>
    <n v="1"/>
    <n v="0"/>
    <n v="476"/>
    <x v="0"/>
    <x v="1"/>
    <s v="Clifford, Mr. George Quincy"/>
    <x v="0"/>
    <x v="0"/>
    <n v="29.69911764705882"/>
    <m/>
    <x v="1"/>
    <n v="0"/>
    <n v="110465"/>
    <n v="52"/>
    <s v="A14"/>
    <s v="S"/>
  </r>
  <r>
    <n v="1"/>
    <n v="0"/>
    <n v="477"/>
    <x v="0"/>
    <x v="2"/>
    <s v="Renouf, Mr. Peter Henry"/>
    <x v="0"/>
    <x v="0"/>
    <n v="34"/>
    <n v="34"/>
    <x v="0"/>
    <n v="0"/>
    <n v="31027"/>
    <n v="21"/>
    <m/>
    <s v="S"/>
  </r>
  <r>
    <n v="1"/>
    <n v="0"/>
    <n v="478"/>
    <x v="0"/>
    <x v="0"/>
    <s v="Braund, Mr. Lewis Richard"/>
    <x v="0"/>
    <x v="0"/>
    <n v="29"/>
    <n v="29"/>
    <x v="0"/>
    <n v="0"/>
    <n v="3460"/>
    <n v="7.0457999999999998"/>
    <m/>
    <s v="S"/>
  </r>
  <r>
    <n v="1"/>
    <n v="0"/>
    <n v="479"/>
    <x v="0"/>
    <x v="0"/>
    <s v="Karlsson, Mr. Nils August"/>
    <x v="0"/>
    <x v="0"/>
    <n v="22"/>
    <n v="22"/>
    <x v="1"/>
    <n v="0"/>
    <n v="350060"/>
    <n v="7.5208000000000004"/>
    <m/>
    <s v="S"/>
  </r>
  <r>
    <n v="1"/>
    <n v="1"/>
    <n v="480"/>
    <x v="1"/>
    <x v="0"/>
    <s v="Hirvonen, Miss. Hildur E"/>
    <x v="1"/>
    <x v="1"/>
    <n v="2"/>
    <n v="2"/>
    <x v="1"/>
    <n v="1"/>
    <n v="3101298"/>
    <n v="12.2875"/>
    <m/>
    <s v="S"/>
  </r>
  <r>
    <n v="1"/>
    <n v="0"/>
    <n v="481"/>
    <x v="0"/>
    <x v="0"/>
    <s v="Goodwin, Master. Harold Victor"/>
    <x v="0"/>
    <x v="1"/>
    <n v="9"/>
    <n v="9"/>
    <x v="5"/>
    <n v="2"/>
    <s v="CA 2144"/>
    <n v="46.9"/>
    <m/>
    <s v="S"/>
  </r>
  <r>
    <n v="1"/>
    <n v="0"/>
    <n v="482"/>
    <x v="0"/>
    <x v="2"/>
    <s v="Frost, Mr. Anthony Wood &quot;Archie&quot;"/>
    <x v="0"/>
    <x v="0"/>
    <n v="29.69911764705882"/>
    <m/>
    <x v="1"/>
    <n v="0"/>
    <n v="239854"/>
    <n v="0"/>
    <m/>
    <s v="S"/>
  </r>
  <r>
    <n v="1"/>
    <n v="0"/>
    <n v="483"/>
    <x v="0"/>
    <x v="0"/>
    <s v="Rouse, Mr. Richard Henry"/>
    <x v="0"/>
    <x v="0"/>
    <n v="50"/>
    <n v="50"/>
    <x v="1"/>
    <n v="0"/>
    <s v="A/5 3594"/>
    <n v="8.0500000000000007"/>
    <m/>
    <s v="S"/>
  </r>
  <r>
    <n v="1"/>
    <n v="1"/>
    <n v="484"/>
    <x v="1"/>
    <x v="0"/>
    <s v="Turkula, Mrs. (Hedwig)"/>
    <x v="1"/>
    <x v="0"/>
    <n v="63"/>
    <n v="63"/>
    <x v="1"/>
    <n v="0"/>
    <n v="4134"/>
    <n v="9.5875000000000004"/>
    <m/>
    <s v="S"/>
  </r>
  <r>
    <n v="0"/>
    <n v="0"/>
    <n v="485"/>
    <x v="1"/>
    <x v="1"/>
    <s v="Bishop, Mr. Dickinson H"/>
    <x v="0"/>
    <x v="0"/>
    <n v="25"/>
    <n v="25"/>
    <x v="0"/>
    <n v="0"/>
    <n v="11967"/>
    <n v="91.0792"/>
    <s v="B49"/>
    <s v="C"/>
  </r>
  <r>
    <n v="0"/>
    <n v="1"/>
    <n v="486"/>
    <x v="0"/>
    <x v="0"/>
    <s v="Lefebre, Miss. Jeannie"/>
    <x v="1"/>
    <x v="0"/>
    <n v="29.69911764705882"/>
    <m/>
    <x v="2"/>
    <n v="1"/>
    <n v="4133"/>
    <n v="25.466699999999999"/>
    <m/>
    <s v="S"/>
  </r>
  <r>
    <n v="1"/>
    <n v="1"/>
    <n v="487"/>
    <x v="1"/>
    <x v="1"/>
    <s v="Hoyt, Mrs. Frederick Maxfield (Jane Anne Forby)"/>
    <x v="1"/>
    <x v="0"/>
    <n v="35"/>
    <n v="35"/>
    <x v="0"/>
    <n v="0"/>
    <n v="19943"/>
    <n v="90"/>
    <s v="C93"/>
    <s v="S"/>
  </r>
  <r>
    <n v="1"/>
    <n v="0"/>
    <n v="488"/>
    <x v="0"/>
    <x v="1"/>
    <s v="Kent, Mr. Edward Austin"/>
    <x v="0"/>
    <x v="0"/>
    <n v="58"/>
    <n v="58"/>
    <x v="1"/>
    <n v="0"/>
    <n v="11771"/>
    <n v="29.7"/>
    <s v="B37"/>
    <s v="C"/>
  </r>
  <r>
    <n v="1"/>
    <n v="0"/>
    <n v="489"/>
    <x v="0"/>
    <x v="0"/>
    <s v="Somerton, Mr. Francis William"/>
    <x v="0"/>
    <x v="0"/>
    <n v="30"/>
    <n v="30"/>
    <x v="1"/>
    <n v="0"/>
    <s v="A.5. 18509"/>
    <n v="8.0500000000000007"/>
    <m/>
    <s v="S"/>
  </r>
  <r>
    <n v="0"/>
    <n v="0"/>
    <n v="490"/>
    <x v="1"/>
    <x v="0"/>
    <s v="Coutts, Master. Eden Leslie &quot;Neville&quot;"/>
    <x v="0"/>
    <x v="1"/>
    <n v="9"/>
    <n v="9"/>
    <x v="0"/>
    <n v="1"/>
    <s v="C.A. 37671"/>
    <n v="15.9"/>
    <m/>
    <s v="S"/>
  </r>
  <r>
    <n v="1"/>
    <n v="0"/>
    <n v="491"/>
    <x v="0"/>
    <x v="0"/>
    <s v="Hagland, Mr. Konrad Mathias Reiersen"/>
    <x v="0"/>
    <x v="0"/>
    <n v="29.69911764705882"/>
    <m/>
    <x v="0"/>
    <n v="0"/>
    <n v="65304"/>
    <n v="19.966699999999999"/>
    <m/>
    <s v="S"/>
  </r>
  <r>
    <n v="1"/>
    <n v="0"/>
    <n v="492"/>
    <x v="0"/>
    <x v="0"/>
    <s v="Windelov, Mr. Einar"/>
    <x v="0"/>
    <x v="0"/>
    <n v="21"/>
    <n v="21"/>
    <x v="1"/>
    <n v="0"/>
    <s v="SOTON/OQ 3101317"/>
    <n v="7.25"/>
    <m/>
    <s v="S"/>
  </r>
  <r>
    <n v="1"/>
    <n v="0"/>
    <n v="493"/>
    <x v="0"/>
    <x v="1"/>
    <s v="Molson, Mr. Harry Markland"/>
    <x v="0"/>
    <x v="0"/>
    <n v="55"/>
    <n v="55"/>
    <x v="1"/>
    <n v="0"/>
    <n v="113787"/>
    <n v="30.5"/>
    <s v="C30"/>
    <s v="S"/>
  </r>
  <r>
    <n v="1"/>
    <n v="0"/>
    <n v="494"/>
    <x v="0"/>
    <x v="1"/>
    <s v="Artagaveytia, Mr. Ramon"/>
    <x v="0"/>
    <x v="0"/>
    <n v="71"/>
    <n v="71"/>
    <x v="1"/>
    <n v="0"/>
    <s v="PC 17609"/>
    <n v="49.504199999999997"/>
    <m/>
    <s v="C"/>
  </r>
  <r>
    <n v="1"/>
    <n v="0"/>
    <n v="495"/>
    <x v="0"/>
    <x v="0"/>
    <s v="Stanley, Mr. Edward Roland"/>
    <x v="0"/>
    <x v="0"/>
    <n v="21"/>
    <n v="21"/>
    <x v="1"/>
    <n v="0"/>
    <s v="A/4 45380"/>
    <n v="8.0500000000000007"/>
    <m/>
    <s v="S"/>
  </r>
  <r>
    <n v="1"/>
    <n v="0"/>
    <n v="496"/>
    <x v="0"/>
    <x v="0"/>
    <s v="Yousseff, Mr. Gerious"/>
    <x v="0"/>
    <x v="0"/>
    <n v="29.69911764705882"/>
    <m/>
    <x v="1"/>
    <n v="0"/>
    <n v="2627"/>
    <n v="14.458299999999999"/>
    <m/>
    <s v="C"/>
  </r>
  <r>
    <n v="1"/>
    <n v="1"/>
    <n v="497"/>
    <x v="1"/>
    <x v="1"/>
    <s v="Eustis, Miss. Elizabeth Mussey"/>
    <x v="1"/>
    <x v="0"/>
    <n v="54"/>
    <n v="54"/>
    <x v="0"/>
    <n v="0"/>
    <n v="36947"/>
    <n v="78.2667"/>
    <s v="D20"/>
    <s v="C"/>
  </r>
  <r>
    <n v="1"/>
    <n v="0"/>
    <n v="498"/>
    <x v="0"/>
    <x v="0"/>
    <s v="Shellard, Mr. Frederick William"/>
    <x v="0"/>
    <x v="0"/>
    <n v="29.69911764705882"/>
    <m/>
    <x v="1"/>
    <n v="0"/>
    <s v="C.A. 6212"/>
    <n v="15.1"/>
    <m/>
    <s v="S"/>
  </r>
  <r>
    <n v="0"/>
    <n v="1"/>
    <n v="499"/>
    <x v="0"/>
    <x v="1"/>
    <s v="Allison, Mrs. Hudson J C (Bessie Waldo Daniels)"/>
    <x v="1"/>
    <x v="0"/>
    <n v="25"/>
    <n v="25"/>
    <x v="0"/>
    <n v="2"/>
    <n v="113781"/>
    <n v="151.55000000000001"/>
    <s v="C22 C26"/>
    <s v="S"/>
  </r>
  <r>
    <n v="1"/>
    <n v="0"/>
    <n v="500"/>
    <x v="0"/>
    <x v="0"/>
    <s v="Svensson, Mr. Olof"/>
    <x v="0"/>
    <x v="0"/>
    <n v="24"/>
    <n v="24"/>
    <x v="1"/>
    <n v="0"/>
    <n v="350035"/>
    <n v="7.7957999999999998"/>
    <m/>
    <s v="S"/>
  </r>
  <r>
    <n v="1"/>
    <n v="0"/>
    <n v="501"/>
    <x v="0"/>
    <x v="0"/>
    <s v="Calic, Mr. Petar"/>
    <x v="0"/>
    <x v="1"/>
    <n v="17"/>
    <n v="17"/>
    <x v="1"/>
    <n v="0"/>
    <n v="315086"/>
    <n v="8.6624999999999996"/>
    <m/>
    <s v="S"/>
  </r>
  <r>
    <n v="0"/>
    <n v="1"/>
    <n v="502"/>
    <x v="0"/>
    <x v="0"/>
    <s v="Canavan, Miss. Mary"/>
    <x v="1"/>
    <x v="0"/>
    <n v="21"/>
    <n v="21"/>
    <x v="1"/>
    <n v="0"/>
    <n v="364846"/>
    <n v="7.75"/>
    <m/>
    <s v="Q"/>
  </r>
  <r>
    <n v="0"/>
    <n v="1"/>
    <n v="503"/>
    <x v="0"/>
    <x v="0"/>
    <s v="O'Sullivan, Miss. Bridget Mary"/>
    <x v="1"/>
    <x v="0"/>
    <n v="29.69911764705882"/>
    <m/>
    <x v="1"/>
    <n v="0"/>
    <n v="330909"/>
    <n v="7.6292"/>
    <m/>
    <s v="Q"/>
  </r>
  <r>
    <n v="0"/>
    <n v="1"/>
    <n v="504"/>
    <x v="0"/>
    <x v="0"/>
    <s v="Laitinen, Miss. Kristina Sofia"/>
    <x v="1"/>
    <x v="0"/>
    <n v="37"/>
    <n v="37"/>
    <x v="1"/>
    <n v="0"/>
    <n v="4135"/>
    <n v="9.5875000000000004"/>
    <m/>
    <s v="S"/>
  </r>
  <r>
    <n v="1"/>
    <n v="1"/>
    <n v="505"/>
    <x v="1"/>
    <x v="1"/>
    <s v="Maioni, Miss. Roberta"/>
    <x v="1"/>
    <x v="1"/>
    <n v="16"/>
    <n v="16"/>
    <x v="1"/>
    <n v="0"/>
    <n v="110152"/>
    <n v="86.5"/>
    <s v="B79"/>
    <s v="S"/>
  </r>
  <r>
    <n v="1"/>
    <n v="0"/>
    <n v="506"/>
    <x v="0"/>
    <x v="1"/>
    <s v="Penasco y Castellana, Mr. Victor de Satode"/>
    <x v="0"/>
    <x v="0"/>
    <n v="18"/>
    <n v="18"/>
    <x v="0"/>
    <n v="0"/>
    <s v="PC 17758"/>
    <n v="108.9"/>
    <s v="C65"/>
    <s v="C"/>
  </r>
  <r>
    <n v="1"/>
    <n v="1"/>
    <n v="507"/>
    <x v="1"/>
    <x v="2"/>
    <s v="Quick, Mrs. Frederick Charles (Jane Richards)"/>
    <x v="1"/>
    <x v="0"/>
    <n v="33"/>
    <n v="33"/>
    <x v="1"/>
    <n v="2"/>
    <n v="26360"/>
    <n v="26"/>
    <m/>
    <s v="S"/>
  </r>
  <r>
    <n v="0"/>
    <n v="0"/>
    <n v="508"/>
    <x v="1"/>
    <x v="1"/>
    <s v="Bradley, Mr. George (&quot;George Arthur Brayton&quot;)"/>
    <x v="0"/>
    <x v="0"/>
    <n v="29.69911764705882"/>
    <m/>
    <x v="1"/>
    <n v="0"/>
    <n v="111427"/>
    <n v="26.55"/>
    <m/>
    <s v="S"/>
  </r>
  <r>
    <n v="1"/>
    <n v="0"/>
    <n v="509"/>
    <x v="0"/>
    <x v="0"/>
    <s v="Olsen, Mr. Henry Margido"/>
    <x v="0"/>
    <x v="0"/>
    <n v="28"/>
    <n v="28"/>
    <x v="1"/>
    <n v="0"/>
    <s v="C 4001"/>
    <n v="22.524999999999999"/>
    <m/>
    <s v="S"/>
  </r>
  <r>
    <n v="0"/>
    <n v="0"/>
    <n v="510"/>
    <x v="1"/>
    <x v="0"/>
    <s v="Lang, Mr. Fang"/>
    <x v="0"/>
    <x v="0"/>
    <n v="26"/>
    <n v="26"/>
    <x v="1"/>
    <n v="0"/>
    <n v="1601"/>
    <n v="56.495800000000003"/>
    <m/>
    <s v="S"/>
  </r>
  <r>
    <n v="0"/>
    <n v="0"/>
    <n v="511"/>
    <x v="1"/>
    <x v="0"/>
    <s v="Daly, Mr. Eugene Patrick"/>
    <x v="0"/>
    <x v="0"/>
    <n v="29"/>
    <n v="29"/>
    <x v="1"/>
    <n v="0"/>
    <n v="382651"/>
    <n v="7.75"/>
    <m/>
    <s v="Q"/>
  </r>
  <r>
    <n v="1"/>
    <n v="0"/>
    <n v="512"/>
    <x v="0"/>
    <x v="0"/>
    <s v="Webber, Mr. James"/>
    <x v="0"/>
    <x v="0"/>
    <n v="29.69911764705882"/>
    <m/>
    <x v="1"/>
    <n v="0"/>
    <s v="SOTON/OQ 3101316"/>
    <n v="8.0500000000000007"/>
    <m/>
    <s v="S"/>
  </r>
  <r>
    <n v="0"/>
    <n v="0"/>
    <n v="513"/>
    <x v="1"/>
    <x v="1"/>
    <s v="McGough, Mr. James Robert"/>
    <x v="0"/>
    <x v="0"/>
    <n v="36"/>
    <n v="36"/>
    <x v="1"/>
    <n v="0"/>
    <s v="PC 17473"/>
    <n v="26.287500000000001"/>
    <s v="E25"/>
    <s v="S"/>
  </r>
  <r>
    <n v="1"/>
    <n v="1"/>
    <n v="514"/>
    <x v="1"/>
    <x v="1"/>
    <s v="Rothschild, Mrs. Martin (Elizabeth L. Barrett)"/>
    <x v="1"/>
    <x v="0"/>
    <n v="54"/>
    <n v="54"/>
    <x v="0"/>
    <n v="0"/>
    <s v="PC 17603"/>
    <n v="59.4"/>
    <m/>
    <s v="C"/>
  </r>
  <r>
    <n v="1"/>
    <n v="0"/>
    <n v="515"/>
    <x v="0"/>
    <x v="0"/>
    <s v="Coleff, Mr. Satio"/>
    <x v="0"/>
    <x v="0"/>
    <n v="24"/>
    <n v="24"/>
    <x v="1"/>
    <n v="0"/>
    <n v="349209"/>
    <n v="7.4958"/>
    <m/>
    <s v="S"/>
  </r>
  <r>
    <n v="1"/>
    <n v="0"/>
    <n v="516"/>
    <x v="0"/>
    <x v="1"/>
    <s v="Walker, Mr. William Anderson"/>
    <x v="0"/>
    <x v="0"/>
    <n v="47"/>
    <n v="47"/>
    <x v="1"/>
    <n v="0"/>
    <n v="36967"/>
    <n v="34.020800000000001"/>
    <s v="D46"/>
    <s v="S"/>
  </r>
  <r>
    <n v="1"/>
    <n v="1"/>
    <n v="517"/>
    <x v="1"/>
    <x v="2"/>
    <s v="Lemore, Mrs. (Amelia Milley)"/>
    <x v="1"/>
    <x v="0"/>
    <n v="34"/>
    <n v="34"/>
    <x v="1"/>
    <n v="0"/>
    <s v="C.A. 34260"/>
    <n v="10.5"/>
    <s v="F33"/>
    <s v="S"/>
  </r>
  <r>
    <n v="1"/>
    <n v="0"/>
    <n v="518"/>
    <x v="0"/>
    <x v="0"/>
    <s v="Ryan, Mr. Patrick"/>
    <x v="0"/>
    <x v="0"/>
    <n v="29.69911764705882"/>
    <m/>
    <x v="1"/>
    <n v="0"/>
    <n v="371110"/>
    <n v="24.15"/>
    <m/>
    <s v="Q"/>
  </r>
  <r>
    <n v="1"/>
    <n v="1"/>
    <n v="519"/>
    <x v="1"/>
    <x v="2"/>
    <s v="Angle, Mrs. William A (Florence &quot;Mary&quot; Agnes Hughes)"/>
    <x v="1"/>
    <x v="0"/>
    <n v="36"/>
    <n v="36"/>
    <x v="0"/>
    <n v="0"/>
    <n v="226875"/>
    <n v="26"/>
    <m/>
    <s v="S"/>
  </r>
  <r>
    <n v="1"/>
    <n v="0"/>
    <n v="520"/>
    <x v="0"/>
    <x v="0"/>
    <s v="Pavlovic, Mr. Stefo"/>
    <x v="0"/>
    <x v="0"/>
    <n v="32"/>
    <n v="32"/>
    <x v="1"/>
    <n v="0"/>
    <n v="349242"/>
    <n v="7.8958000000000004"/>
    <m/>
    <s v="S"/>
  </r>
  <r>
    <n v="1"/>
    <n v="1"/>
    <n v="521"/>
    <x v="1"/>
    <x v="1"/>
    <s v="Perreault, Miss. Anne"/>
    <x v="1"/>
    <x v="0"/>
    <n v="30"/>
    <n v="30"/>
    <x v="1"/>
    <n v="0"/>
    <n v="12749"/>
    <n v="93.5"/>
    <s v="B73"/>
    <s v="S"/>
  </r>
  <r>
    <n v="1"/>
    <n v="0"/>
    <n v="522"/>
    <x v="0"/>
    <x v="0"/>
    <s v="Vovk, Mr. Janko"/>
    <x v="0"/>
    <x v="0"/>
    <n v="22"/>
    <n v="22"/>
    <x v="1"/>
    <n v="0"/>
    <n v="349252"/>
    <n v="7.8958000000000004"/>
    <m/>
    <s v="S"/>
  </r>
  <r>
    <n v="1"/>
    <n v="0"/>
    <n v="523"/>
    <x v="0"/>
    <x v="0"/>
    <s v="Lahoud, Mr. Sarkis"/>
    <x v="0"/>
    <x v="0"/>
    <n v="29.69911764705882"/>
    <m/>
    <x v="1"/>
    <n v="0"/>
    <n v="2624"/>
    <n v="7.2249999999999996"/>
    <m/>
    <s v="C"/>
  </r>
  <r>
    <n v="1"/>
    <n v="1"/>
    <n v="524"/>
    <x v="1"/>
    <x v="1"/>
    <s v="Hippach, Mrs. Louis Albert (Ida Sophia Fischer)"/>
    <x v="1"/>
    <x v="0"/>
    <n v="44"/>
    <n v="44"/>
    <x v="1"/>
    <n v="1"/>
    <n v="111361"/>
    <n v="57.979199999999999"/>
    <s v="B18"/>
    <s v="C"/>
  </r>
  <r>
    <n v="1"/>
    <n v="0"/>
    <n v="525"/>
    <x v="0"/>
    <x v="0"/>
    <s v="Kassem, Mr. Fared"/>
    <x v="0"/>
    <x v="0"/>
    <n v="29.69911764705882"/>
    <m/>
    <x v="1"/>
    <n v="0"/>
    <n v="2700"/>
    <n v="7.2291999999999996"/>
    <m/>
    <s v="C"/>
  </r>
  <r>
    <n v="1"/>
    <n v="0"/>
    <n v="526"/>
    <x v="0"/>
    <x v="0"/>
    <s v="Farrell, Mr. James"/>
    <x v="0"/>
    <x v="0"/>
    <n v="40.5"/>
    <n v="40.5"/>
    <x v="1"/>
    <n v="0"/>
    <n v="367232"/>
    <n v="7.75"/>
    <m/>
    <s v="Q"/>
  </r>
  <r>
    <n v="1"/>
    <n v="1"/>
    <n v="527"/>
    <x v="1"/>
    <x v="2"/>
    <s v="Ridsdale, Miss. Lucy"/>
    <x v="1"/>
    <x v="0"/>
    <n v="50"/>
    <n v="50"/>
    <x v="1"/>
    <n v="0"/>
    <s v="W./C. 14258"/>
    <n v="10.5"/>
    <m/>
    <s v="S"/>
  </r>
  <r>
    <n v="1"/>
    <n v="0"/>
    <n v="528"/>
    <x v="0"/>
    <x v="1"/>
    <s v="Farthing, Mr. John"/>
    <x v="0"/>
    <x v="0"/>
    <n v="29.69911764705882"/>
    <m/>
    <x v="1"/>
    <n v="0"/>
    <s v="PC 17483"/>
    <n v="221.7792"/>
    <s v="C95"/>
    <s v="S"/>
  </r>
  <r>
    <n v="1"/>
    <n v="0"/>
    <n v="529"/>
    <x v="0"/>
    <x v="0"/>
    <s v="Salonen, Mr. Johan Werner"/>
    <x v="0"/>
    <x v="0"/>
    <n v="39"/>
    <n v="39"/>
    <x v="1"/>
    <n v="0"/>
    <n v="3101296"/>
    <n v="7.9249999999999998"/>
    <m/>
    <s v="S"/>
  </r>
  <r>
    <n v="1"/>
    <n v="0"/>
    <n v="530"/>
    <x v="0"/>
    <x v="2"/>
    <s v="Hocking, Mr. Richard George"/>
    <x v="0"/>
    <x v="0"/>
    <n v="23"/>
    <n v="23"/>
    <x v="4"/>
    <n v="1"/>
    <n v="29104"/>
    <n v="11.5"/>
    <m/>
    <s v="S"/>
  </r>
  <r>
    <n v="1"/>
    <n v="1"/>
    <n v="531"/>
    <x v="1"/>
    <x v="2"/>
    <s v="Quick, Miss. Phyllis May"/>
    <x v="1"/>
    <x v="1"/>
    <n v="2"/>
    <n v="2"/>
    <x v="0"/>
    <n v="1"/>
    <n v="26360"/>
    <n v="26"/>
    <m/>
    <s v="S"/>
  </r>
  <r>
    <n v="1"/>
    <n v="0"/>
    <n v="532"/>
    <x v="0"/>
    <x v="0"/>
    <s v="Toufik, Mr. Nakli"/>
    <x v="0"/>
    <x v="0"/>
    <n v="29.69911764705882"/>
    <m/>
    <x v="1"/>
    <n v="0"/>
    <n v="2641"/>
    <n v="7.2291999999999996"/>
    <m/>
    <s v="C"/>
  </r>
  <r>
    <n v="1"/>
    <n v="0"/>
    <n v="533"/>
    <x v="0"/>
    <x v="0"/>
    <s v="Elias, Mr. Joseph Jr"/>
    <x v="0"/>
    <x v="1"/>
    <n v="17"/>
    <n v="17"/>
    <x v="0"/>
    <n v="1"/>
    <n v="2690"/>
    <n v="7.2291999999999996"/>
    <m/>
    <s v="C"/>
  </r>
  <r>
    <n v="1"/>
    <n v="1"/>
    <n v="534"/>
    <x v="1"/>
    <x v="0"/>
    <s v="Peter, Mrs. Catherine (Catherine Rizk)"/>
    <x v="1"/>
    <x v="0"/>
    <n v="29.69911764705882"/>
    <m/>
    <x v="1"/>
    <n v="2"/>
    <n v="2668"/>
    <n v="22.3583"/>
    <m/>
    <s v="C"/>
  </r>
  <r>
    <n v="0"/>
    <n v="1"/>
    <n v="535"/>
    <x v="0"/>
    <x v="0"/>
    <s v="Cacic, Miss. Marija"/>
    <x v="1"/>
    <x v="0"/>
    <n v="30"/>
    <n v="30"/>
    <x v="1"/>
    <n v="0"/>
    <n v="315084"/>
    <n v="8.6624999999999996"/>
    <m/>
    <s v="S"/>
  </r>
  <r>
    <n v="1"/>
    <n v="1"/>
    <n v="536"/>
    <x v="1"/>
    <x v="2"/>
    <s v="Hart, Miss. Eva Miriam"/>
    <x v="1"/>
    <x v="1"/>
    <n v="7"/>
    <n v="7"/>
    <x v="1"/>
    <n v="2"/>
    <s v="F.C.C. 13529"/>
    <n v="26.25"/>
    <m/>
    <s v="S"/>
  </r>
  <r>
    <n v="1"/>
    <n v="0"/>
    <n v="537"/>
    <x v="0"/>
    <x v="1"/>
    <s v="Butt, Major. Archibald Willingham"/>
    <x v="0"/>
    <x v="0"/>
    <n v="45"/>
    <n v="45"/>
    <x v="1"/>
    <n v="0"/>
    <n v="113050"/>
    <n v="26.55"/>
    <s v="B38"/>
    <s v="S"/>
  </r>
  <r>
    <n v="1"/>
    <n v="1"/>
    <n v="538"/>
    <x v="1"/>
    <x v="1"/>
    <s v="LeRoy, Miss. Bertha"/>
    <x v="1"/>
    <x v="0"/>
    <n v="30"/>
    <n v="30"/>
    <x v="1"/>
    <n v="0"/>
    <s v="PC 17761"/>
    <n v="106.425"/>
    <m/>
    <s v="C"/>
  </r>
  <r>
    <n v="1"/>
    <n v="0"/>
    <n v="539"/>
    <x v="0"/>
    <x v="0"/>
    <s v="Risien, Mr. Samuel Beard"/>
    <x v="0"/>
    <x v="0"/>
    <n v="29.69911764705882"/>
    <m/>
    <x v="1"/>
    <n v="0"/>
    <n v="364498"/>
    <n v="14.5"/>
    <m/>
    <s v="S"/>
  </r>
  <r>
    <n v="1"/>
    <n v="1"/>
    <n v="540"/>
    <x v="1"/>
    <x v="1"/>
    <s v="Frolicher, Miss. Hedwig Margaritha"/>
    <x v="1"/>
    <x v="0"/>
    <n v="22"/>
    <n v="22"/>
    <x v="1"/>
    <n v="2"/>
    <n v="13568"/>
    <n v="49.5"/>
    <s v="B39"/>
    <s v="C"/>
  </r>
  <r>
    <n v="1"/>
    <n v="1"/>
    <n v="541"/>
    <x v="1"/>
    <x v="1"/>
    <s v="Crosby, Miss. Harriet R"/>
    <x v="1"/>
    <x v="0"/>
    <n v="36"/>
    <n v="36"/>
    <x v="1"/>
    <n v="2"/>
    <s v="WE/P 5735"/>
    <n v="71"/>
    <s v="B22"/>
    <s v="S"/>
  </r>
  <r>
    <n v="0"/>
    <n v="1"/>
    <n v="542"/>
    <x v="0"/>
    <x v="0"/>
    <s v="Andersson, Miss. Ingeborg Constanzia"/>
    <x v="1"/>
    <x v="1"/>
    <n v="9"/>
    <n v="9"/>
    <x v="3"/>
    <n v="2"/>
    <n v="347082"/>
    <n v="31.274999999999999"/>
    <m/>
    <s v="S"/>
  </r>
  <r>
    <n v="0"/>
    <n v="1"/>
    <n v="543"/>
    <x v="0"/>
    <x v="0"/>
    <s v="Andersson, Miss. Sigrid Elisabeth"/>
    <x v="1"/>
    <x v="1"/>
    <n v="11"/>
    <n v="11"/>
    <x v="3"/>
    <n v="2"/>
    <n v="347082"/>
    <n v="31.274999999999999"/>
    <m/>
    <s v="S"/>
  </r>
  <r>
    <n v="0"/>
    <n v="0"/>
    <n v="544"/>
    <x v="1"/>
    <x v="2"/>
    <s v="Beane, Mr. Edward"/>
    <x v="0"/>
    <x v="0"/>
    <n v="32"/>
    <n v="32"/>
    <x v="0"/>
    <n v="0"/>
    <n v="2908"/>
    <n v="26"/>
    <m/>
    <s v="S"/>
  </r>
  <r>
    <n v="1"/>
    <n v="0"/>
    <n v="545"/>
    <x v="0"/>
    <x v="1"/>
    <s v="Douglas, Mr. Walter Donald"/>
    <x v="0"/>
    <x v="0"/>
    <n v="50"/>
    <n v="50"/>
    <x v="0"/>
    <n v="0"/>
    <s v="PC 17761"/>
    <n v="106.425"/>
    <s v="C86"/>
    <s v="C"/>
  </r>
  <r>
    <n v="1"/>
    <n v="0"/>
    <n v="546"/>
    <x v="0"/>
    <x v="1"/>
    <s v="Nicholson, Mr. Arthur Ernest"/>
    <x v="0"/>
    <x v="0"/>
    <n v="64"/>
    <n v="64"/>
    <x v="1"/>
    <n v="0"/>
    <n v="693"/>
    <n v="26"/>
    <m/>
    <s v="S"/>
  </r>
  <r>
    <n v="1"/>
    <n v="1"/>
    <n v="547"/>
    <x v="1"/>
    <x v="2"/>
    <s v="Beane, Mrs. Edward (Ethel Clarke)"/>
    <x v="1"/>
    <x v="0"/>
    <n v="19"/>
    <n v="19"/>
    <x v="0"/>
    <n v="0"/>
    <n v="2908"/>
    <n v="26"/>
    <m/>
    <s v="S"/>
  </r>
  <r>
    <n v="0"/>
    <n v="0"/>
    <n v="548"/>
    <x v="1"/>
    <x v="2"/>
    <s v="Padro y Manent, Mr. Julian"/>
    <x v="0"/>
    <x v="0"/>
    <n v="29.69911764705882"/>
    <m/>
    <x v="1"/>
    <n v="0"/>
    <s v="SC/PARIS 2146"/>
    <n v="13.862500000000001"/>
    <m/>
    <s v="C"/>
  </r>
  <r>
    <n v="1"/>
    <n v="0"/>
    <n v="549"/>
    <x v="0"/>
    <x v="0"/>
    <s v="Goldsmith, Mr. Frank John"/>
    <x v="0"/>
    <x v="0"/>
    <n v="33"/>
    <n v="33"/>
    <x v="0"/>
    <n v="1"/>
    <n v="363291"/>
    <n v="20.524999999999999"/>
    <m/>
    <s v="S"/>
  </r>
  <r>
    <n v="0"/>
    <n v="0"/>
    <n v="550"/>
    <x v="1"/>
    <x v="2"/>
    <s v="Davies, Master. John Morgan Jr"/>
    <x v="0"/>
    <x v="1"/>
    <n v="8"/>
    <n v="8"/>
    <x v="0"/>
    <n v="1"/>
    <s v="C.A. 33112"/>
    <n v="36.75"/>
    <m/>
    <s v="S"/>
  </r>
  <r>
    <n v="0"/>
    <n v="0"/>
    <n v="551"/>
    <x v="1"/>
    <x v="1"/>
    <s v="Thayer, Mr. John Borland Jr"/>
    <x v="0"/>
    <x v="1"/>
    <n v="17"/>
    <n v="17"/>
    <x v="1"/>
    <n v="2"/>
    <n v="17421"/>
    <n v="110.88330000000001"/>
    <s v="C70"/>
    <s v="C"/>
  </r>
  <r>
    <n v="1"/>
    <n v="0"/>
    <n v="552"/>
    <x v="0"/>
    <x v="2"/>
    <s v="Sharp, Mr. Percival James R"/>
    <x v="0"/>
    <x v="0"/>
    <n v="27"/>
    <n v="27"/>
    <x v="1"/>
    <n v="0"/>
    <n v="244358"/>
    <n v="26"/>
    <m/>
    <s v="S"/>
  </r>
  <r>
    <n v="1"/>
    <n v="0"/>
    <n v="553"/>
    <x v="0"/>
    <x v="0"/>
    <s v="O'Brien, Mr. Timothy"/>
    <x v="0"/>
    <x v="0"/>
    <n v="29.69911764705882"/>
    <m/>
    <x v="1"/>
    <n v="0"/>
    <n v="330979"/>
    <n v="7.8292000000000002"/>
    <m/>
    <s v="Q"/>
  </r>
  <r>
    <n v="0"/>
    <n v="0"/>
    <n v="554"/>
    <x v="1"/>
    <x v="0"/>
    <s v="Leeni, Mr. Fahim (&quot;Philip Zenni&quot;)"/>
    <x v="0"/>
    <x v="0"/>
    <n v="22"/>
    <n v="22"/>
    <x v="1"/>
    <n v="0"/>
    <n v="2620"/>
    <n v="7.2249999999999996"/>
    <m/>
    <s v="C"/>
  </r>
  <r>
    <n v="1"/>
    <n v="1"/>
    <n v="555"/>
    <x v="1"/>
    <x v="0"/>
    <s v="Ohman, Miss. Velin"/>
    <x v="1"/>
    <x v="0"/>
    <n v="22"/>
    <n v="22"/>
    <x v="1"/>
    <n v="0"/>
    <n v="347085"/>
    <n v="7.7750000000000004"/>
    <m/>
    <s v="S"/>
  </r>
  <r>
    <n v="1"/>
    <n v="0"/>
    <n v="556"/>
    <x v="0"/>
    <x v="1"/>
    <s v="Wright, Mr. George"/>
    <x v="0"/>
    <x v="0"/>
    <n v="62"/>
    <n v="62"/>
    <x v="1"/>
    <n v="0"/>
    <n v="113807"/>
    <n v="26.55"/>
    <m/>
    <s v="S"/>
  </r>
  <r>
    <n v="1"/>
    <n v="1"/>
    <n v="557"/>
    <x v="1"/>
    <x v="1"/>
    <s v="Duff Gordon, Lady. (Lucille Christiana Sutherland) (&quot;Mrs Morgan&quot;)"/>
    <x v="1"/>
    <x v="0"/>
    <n v="48"/>
    <n v="48"/>
    <x v="0"/>
    <n v="0"/>
    <n v="11755"/>
    <n v="39.6"/>
    <s v="A16"/>
    <s v="C"/>
  </r>
  <r>
    <n v="1"/>
    <n v="0"/>
    <n v="558"/>
    <x v="0"/>
    <x v="1"/>
    <s v="Robbins, Mr. Victor"/>
    <x v="0"/>
    <x v="0"/>
    <n v="29.69911764705882"/>
    <m/>
    <x v="1"/>
    <n v="0"/>
    <s v="PC 17757"/>
    <n v="227.52500000000001"/>
    <m/>
    <s v="C"/>
  </r>
  <r>
    <n v="1"/>
    <n v="1"/>
    <n v="559"/>
    <x v="1"/>
    <x v="1"/>
    <s v="Taussig, Mrs. Emil (Tillie Mandelbaum)"/>
    <x v="1"/>
    <x v="0"/>
    <n v="39"/>
    <n v="39"/>
    <x v="0"/>
    <n v="1"/>
    <n v="110413"/>
    <n v="79.650000000000006"/>
    <s v="E67"/>
    <s v="S"/>
  </r>
  <r>
    <n v="1"/>
    <n v="1"/>
    <n v="560"/>
    <x v="1"/>
    <x v="0"/>
    <s v="de Messemaeker, Mrs. Guillaume Joseph (Emma)"/>
    <x v="1"/>
    <x v="0"/>
    <n v="36"/>
    <n v="36"/>
    <x v="0"/>
    <n v="0"/>
    <n v="345572"/>
    <n v="17.399999999999999"/>
    <m/>
    <s v="S"/>
  </r>
  <r>
    <n v="1"/>
    <n v="0"/>
    <n v="561"/>
    <x v="0"/>
    <x v="0"/>
    <s v="Morrow, Mr. Thomas Rowan"/>
    <x v="0"/>
    <x v="0"/>
    <n v="29.69911764705882"/>
    <m/>
    <x v="1"/>
    <n v="0"/>
    <n v="372622"/>
    <n v="7.75"/>
    <m/>
    <s v="Q"/>
  </r>
  <r>
    <n v="1"/>
    <n v="0"/>
    <n v="562"/>
    <x v="0"/>
    <x v="0"/>
    <s v="Sivic, Mr. Husein"/>
    <x v="0"/>
    <x v="0"/>
    <n v="40"/>
    <n v="40"/>
    <x v="1"/>
    <n v="0"/>
    <n v="349251"/>
    <n v="7.8958000000000004"/>
    <m/>
    <s v="S"/>
  </r>
  <r>
    <n v="1"/>
    <n v="0"/>
    <n v="563"/>
    <x v="0"/>
    <x v="2"/>
    <s v="Norman, Mr. Robert Douglas"/>
    <x v="0"/>
    <x v="0"/>
    <n v="28"/>
    <n v="28"/>
    <x v="1"/>
    <n v="0"/>
    <n v="218629"/>
    <n v="13.5"/>
    <m/>
    <s v="S"/>
  </r>
  <r>
    <n v="1"/>
    <n v="0"/>
    <n v="564"/>
    <x v="0"/>
    <x v="0"/>
    <s v="Simmons, Mr. John"/>
    <x v="0"/>
    <x v="0"/>
    <n v="29.69911764705882"/>
    <m/>
    <x v="1"/>
    <n v="0"/>
    <s v="SOTON/OQ 392082"/>
    <n v="8.0500000000000007"/>
    <m/>
    <s v="S"/>
  </r>
  <r>
    <n v="0"/>
    <n v="1"/>
    <n v="565"/>
    <x v="0"/>
    <x v="0"/>
    <s v="Meanwell, Miss. (Marion Ogden)"/>
    <x v="1"/>
    <x v="0"/>
    <n v="29.69911764705882"/>
    <m/>
    <x v="1"/>
    <n v="0"/>
    <s v="SOTON/O.Q. 392087"/>
    <n v="8.0500000000000007"/>
    <m/>
    <s v="S"/>
  </r>
  <r>
    <n v="1"/>
    <n v="0"/>
    <n v="566"/>
    <x v="0"/>
    <x v="0"/>
    <s v="Davies, Mr. Alfred J"/>
    <x v="0"/>
    <x v="0"/>
    <n v="24"/>
    <n v="24"/>
    <x v="4"/>
    <n v="0"/>
    <s v="A/4 48871"/>
    <n v="24.15"/>
    <m/>
    <s v="S"/>
  </r>
  <r>
    <n v="1"/>
    <n v="0"/>
    <n v="567"/>
    <x v="0"/>
    <x v="0"/>
    <s v="Stoytcheff, Mr. Ilia"/>
    <x v="0"/>
    <x v="0"/>
    <n v="19"/>
    <n v="19"/>
    <x v="1"/>
    <n v="0"/>
    <n v="349205"/>
    <n v="7.8958000000000004"/>
    <m/>
    <s v="S"/>
  </r>
  <r>
    <n v="0"/>
    <n v="1"/>
    <n v="568"/>
    <x v="0"/>
    <x v="0"/>
    <s v="Palsson, Mrs. Nils (Alma Cornelia Berglund)"/>
    <x v="1"/>
    <x v="0"/>
    <n v="29"/>
    <n v="29"/>
    <x v="1"/>
    <n v="4"/>
    <n v="349909"/>
    <n v="21.074999999999999"/>
    <m/>
    <s v="S"/>
  </r>
  <r>
    <n v="1"/>
    <n v="0"/>
    <n v="569"/>
    <x v="0"/>
    <x v="0"/>
    <s v="Doharr, Mr. Tannous"/>
    <x v="0"/>
    <x v="0"/>
    <n v="29.69911764705882"/>
    <m/>
    <x v="1"/>
    <n v="0"/>
    <n v="2686"/>
    <n v="7.2291999999999996"/>
    <m/>
    <s v="C"/>
  </r>
  <r>
    <n v="0"/>
    <n v="0"/>
    <n v="570"/>
    <x v="1"/>
    <x v="0"/>
    <s v="Jonsson, Mr. Carl"/>
    <x v="0"/>
    <x v="0"/>
    <n v="32"/>
    <n v="32"/>
    <x v="1"/>
    <n v="0"/>
    <n v="350417"/>
    <n v="7.8541999999999996"/>
    <m/>
    <s v="S"/>
  </r>
  <r>
    <n v="0"/>
    <n v="0"/>
    <n v="571"/>
    <x v="1"/>
    <x v="2"/>
    <s v="Harris, Mr. George"/>
    <x v="0"/>
    <x v="0"/>
    <n v="62"/>
    <n v="62"/>
    <x v="1"/>
    <n v="0"/>
    <s v="S.W./PP 752"/>
    <n v="10.5"/>
    <m/>
    <s v="S"/>
  </r>
  <r>
    <n v="1"/>
    <n v="1"/>
    <n v="572"/>
    <x v="1"/>
    <x v="1"/>
    <s v="Appleton, Mrs. Edward Dale (Charlotte Lamson)"/>
    <x v="1"/>
    <x v="0"/>
    <n v="53"/>
    <n v="53"/>
    <x v="4"/>
    <n v="0"/>
    <n v="11769"/>
    <n v="51.479199999999999"/>
    <s v="C101"/>
    <s v="S"/>
  </r>
  <r>
    <n v="0"/>
    <n v="0"/>
    <n v="573"/>
    <x v="1"/>
    <x v="1"/>
    <s v="Flynn, Mr. John Irwin (&quot;Irving&quot;)"/>
    <x v="0"/>
    <x v="0"/>
    <n v="36"/>
    <n v="36"/>
    <x v="1"/>
    <n v="0"/>
    <s v="PC 17474"/>
    <n v="26.387499999999999"/>
    <s v="E25"/>
    <s v="S"/>
  </r>
  <r>
    <n v="1"/>
    <n v="1"/>
    <n v="574"/>
    <x v="1"/>
    <x v="0"/>
    <s v="Kelly, Miss. Mary"/>
    <x v="1"/>
    <x v="0"/>
    <n v="29.69911764705882"/>
    <m/>
    <x v="1"/>
    <n v="0"/>
    <n v="14312"/>
    <n v="7.75"/>
    <m/>
    <s v="Q"/>
  </r>
  <r>
    <n v="1"/>
    <n v="0"/>
    <n v="575"/>
    <x v="0"/>
    <x v="0"/>
    <s v="Rush, Mr. Alfred George John"/>
    <x v="0"/>
    <x v="1"/>
    <n v="16"/>
    <n v="16"/>
    <x v="1"/>
    <n v="0"/>
    <s v="A/4. 20589"/>
    <n v="8.0500000000000007"/>
    <m/>
    <s v="S"/>
  </r>
  <r>
    <n v="1"/>
    <n v="0"/>
    <n v="576"/>
    <x v="0"/>
    <x v="0"/>
    <s v="Patchett, Mr. George"/>
    <x v="0"/>
    <x v="0"/>
    <n v="19"/>
    <n v="19"/>
    <x v="1"/>
    <n v="0"/>
    <n v="358585"/>
    <n v="14.5"/>
    <m/>
    <s v="S"/>
  </r>
  <r>
    <n v="1"/>
    <n v="1"/>
    <n v="577"/>
    <x v="1"/>
    <x v="2"/>
    <s v="Garside, Miss. Ethel"/>
    <x v="1"/>
    <x v="0"/>
    <n v="34"/>
    <n v="34"/>
    <x v="1"/>
    <n v="0"/>
    <n v="243880"/>
    <n v="13"/>
    <m/>
    <s v="S"/>
  </r>
  <r>
    <n v="1"/>
    <n v="1"/>
    <n v="578"/>
    <x v="1"/>
    <x v="1"/>
    <s v="Silvey, Mrs. William Baird (Alice Munger)"/>
    <x v="1"/>
    <x v="0"/>
    <n v="39"/>
    <n v="39"/>
    <x v="0"/>
    <n v="0"/>
    <n v="13507"/>
    <n v="55.9"/>
    <s v="E44"/>
    <s v="S"/>
  </r>
  <r>
    <n v="0"/>
    <n v="1"/>
    <n v="579"/>
    <x v="0"/>
    <x v="0"/>
    <s v="Caram, Mrs. Joseph (Maria Elias)"/>
    <x v="1"/>
    <x v="0"/>
    <n v="29.69911764705882"/>
    <m/>
    <x v="0"/>
    <n v="0"/>
    <n v="2689"/>
    <n v="14.458299999999999"/>
    <m/>
    <s v="C"/>
  </r>
  <r>
    <n v="0"/>
    <n v="0"/>
    <n v="580"/>
    <x v="1"/>
    <x v="0"/>
    <s v="Jussila, Mr. Eiriik"/>
    <x v="0"/>
    <x v="0"/>
    <n v="32"/>
    <n v="32"/>
    <x v="1"/>
    <n v="0"/>
    <s v="STON/O 2. 3101286"/>
    <n v="7.9249999999999998"/>
    <m/>
    <s v="S"/>
  </r>
  <r>
    <n v="1"/>
    <n v="1"/>
    <n v="581"/>
    <x v="1"/>
    <x v="2"/>
    <s v="Christy, Miss. Julie Rachel"/>
    <x v="1"/>
    <x v="0"/>
    <n v="25"/>
    <n v="25"/>
    <x v="0"/>
    <n v="1"/>
    <n v="237789"/>
    <n v="30"/>
    <m/>
    <s v="S"/>
  </r>
  <r>
    <n v="1"/>
    <n v="1"/>
    <n v="582"/>
    <x v="1"/>
    <x v="1"/>
    <s v="Thayer, Mrs. John Borland (Marian Longstreth Morris)"/>
    <x v="1"/>
    <x v="0"/>
    <n v="39"/>
    <n v="39"/>
    <x v="0"/>
    <n v="1"/>
    <n v="17421"/>
    <n v="110.88330000000001"/>
    <s v="C68"/>
    <s v="C"/>
  </r>
  <r>
    <n v="1"/>
    <n v="0"/>
    <n v="583"/>
    <x v="0"/>
    <x v="2"/>
    <s v="Downton, Mr. William James"/>
    <x v="0"/>
    <x v="0"/>
    <n v="54"/>
    <n v="54"/>
    <x v="1"/>
    <n v="0"/>
    <n v="28403"/>
    <n v="26"/>
    <m/>
    <s v="S"/>
  </r>
  <r>
    <n v="1"/>
    <n v="0"/>
    <n v="584"/>
    <x v="0"/>
    <x v="1"/>
    <s v="Ross, Mr. John Hugo"/>
    <x v="0"/>
    <x v="0"/>
    <n v="36"/>
    <n v="36"/>
    <x v="1"/>
    <n v="0"/>
    <n v="13049"/>
    <n v="40.125"/>
    <s v="A10"/>
    <s v="C"/>
  </r>
  <r>
    <n v="1"/>
    <n v="0"/>
    <n v="585"/>
    <x v="0"/>
    <x v="0"/>
    <s v="Paulner, Mr. Uscher"/>
    <x v="0"/>
    <x v="0"/>
    <n v="29.69911764705882"/>
    <m/>
    <x v="1"/>
    <n v="0"/>
    <n v="3411"/>
    <n v="8.7125000000000004"/>
    <m/>
    <s v="C"/>
  </r>
  <r>
    <n v="1"/>
    <n v="1"/>
    <n v="586"/>
    <x v="1"/>
    <x v="1"/>
    <s v="Taussig, Miss. Ruth"/>
    <x v="1"/>
    <x v="0"/>
    <n v="18"/>
    <n v="18"/>
    <x v="1"/>
    <n v="2"/>
    <n v="110413"/>
    <n v="79.650000000000006"/>
    <s v="E68"/>
    <s v="S"/>
  </r>
  <r>
    <n v="1"/>
    <n v="0"/>
    <n v="587"/>
    <x v="0"/>
    <x v="2"/>
    <s v="Jarvis, Mr. John Denzil"/>
    <x v="0"/>
    <x v="0"/>
    <n v="47"/>
    <n v="47"/>
    <x v="1"/>
    <n v="0"/>
    <n v="237565"/>
    <n v="15"/>
    <m/>
    <s v="S"/>
  </r>
  <r>
    <n v="0"/>
    <n v="0"/>
    <n v="588"/>
    <x v="1"/>
    <x v="1"/>
    <s v="Frolicher-Stehli, Mr. Maxmillian"/>
    <x v="0"/>
    <x v="0"/>
    <n v="60"/>
    <n v="60"/>
    <x v="0"/>
    <n v="1"/>
    <n v="13567"/>
    <n v="79.2"/>
    <s v="B41"/>
    <s v="C"/>
  </r>
  <r>
    <n v="1"/>
    <n v="0"/>
    <n v="589"/>
    <x v="0"/>
    <x v="0"/>
    <s v="Gilinski, Mr. Eliezer"/>
    <x v="0"/>
    <x v="0"/>
    <n v="22"/>
    <n v="22"/>
    <x v="1"/>
    <n v="0"/>
    <n v="14973"/>
    <n v="8.0500000000000007"/>
    <m/>
    <s v="S"/>
  </r>
  <r>
    <n v="1"/>
    <n v="0"/>
    <n v="590"/>
    <x v="0"/>
    <x v="0"/>
    <s v="Murdlin, Mr. Joseph"/>
    <x v="0"/>
    <x v="0"/>
    <n v="29.69911764705882"/>
    <m/>
    <x v="1"/>
    <n v="0"/>
    <s v="A./5. 3235"/>
    <n v="8.0500000000000007"/>
    <m/>
    <s v="S"/>
  </r>
  <r>
    <n v="1"/>
    <n v="0"/>
    <n v="591"/>
    <x v="0"/>
    <x v="0"/>
    <s v="Rintamaki, Mr. Matti"/>
    <x v="0"/>
    <x v="0"/>
    <n v="35"/>
    <n v="35"/>
    <x v="1"/>
    <n v="0"/>
    <s v="STON/O 2. 3101273"/>
    <n v="7.125"/>
    <m/>
    <s v="S"/>
  </r>
  <r>
    <n v="1"/>
    <n v="1"/>
    <n v="592"/>
    <x v="1"/>
    <x v="1"/>
    <s v="Stephenson, Mrs. Walter Bertram (Martha Eustis)"/>
    <x v="1"/>
    <x v="0"/>
    <n v="52"/>
    <n v="52"/>
    <x v="0"/>
    <n v="0"/>
    <n v="36947"/>
    <n v="78.2667"/>
    <s v="D20"/>
    <s v="C"/>
  </r>
  <r>
    <n v="1"/>
    <n v="0"/>
    <n v="593"/>
    <x v="0"/>
    <x v="0"/>
    <s v="Elsbury, Mr. William James"/>
    <x v="0"/>
    <x v="0"/>
    <n v="47"/>
    <n v="47"/>
    <x v="1"/>
    <n v="0"/>
    <s v="A/5 3902"/>
    <n v="7.25"/>
    <m/>
    <s v="S"/>
  </r>
  <r>
    <n v="0"/>
    <n v="1"/>
    <n v="594"/>
    <x v="0"/>
    <x v="0"/>
    <s v="Bourke, Miss. Mary"/>
    <x v="1"/>
    <x v="0"/>
    <n v="29.69911764705882"/>
    <m/>
    <x v="1"/>
    <n v="2"/>
    <n v="364848"/>
    <n v="7.75"/>
    <m/>
    <s v="Q"/>
  </r>
  <r>
    <n v="1"/>
    <n v="0"/>
    <n v="595"/>
    <x v="0"/>
    <x v="2"/>
    <s v="Chapman, Mr. John Henry"/>
    <x v="0"/>
    <x v="0"/>
    <n v="37"/>
    <n v="37"/>
    <x v="0"/>
    <n v="0"/>
    <s v="SC/AH 29037"/>
    <n v="26"/>
    <m/>
    <s v="S"/>
  </r>
  <r>
    <n v="1"/>
    <n v="0"/>
    <n v="596"/>
    <x v="0"/>
    <x v="0"/>
    <s v="Van Impe, Mr. Jean Baptiste"/>
    <x v="0"/>
    <x v="0"/>
    <n v="36"/>
    <n v="36"/>
    <x v="0"/>
    <n v="1"/>
    <n v="345773"/>
    <n v="24.15"/>
    <m/>
    <s v="S"/>
  </r>
  <r>
    <n v="1"/>
    <n v="1"/>
    <n v="597"/>
    <x v="1"/>
    <x v="2"/>
    <s v="Leitch, Miss. Jessie Wills"/>
    <x v="1"/>
    <x v="0"/>
    <n v="29.69911764705882"/>
    <m/>
    <x v="1"/>
    <n v="0"/>
    <n v="248727"/>
    <n v="33"/>
    <m/>
    <s v="S"/>
  </r>
  <r>
    <n v="1"/>
    <n v="0"/>
    <n v="598"/>
    <x v="0"/>
    <x v="0"/>
    <s v="Johnson, Mr. Alfred"/>
    <x v="0"/>
    <x v="0"/>
    <n v="49"/>
    <n v="49"/>
    <x v="1"/>
    <n v="0"/>
    <s v="LINE"/>
    <n v="0"/>
    <m/>
    <s v="S"/>
  </r>
  <r>
    <n v="1"/>
    <n v="0"/>
    <n v="599"/>
    <x v="0"/>
    <x v="0"/>
    <s v="Boulos, Mr. Hanna"/>
    <x v="0"/>
    <x v="0"/>
    <n v="29.69911764705882"/>
    <m/>
    <x v="1"/>
    <n v="0"/>
    <n v="2664"/>
    <n v="7.2249999999999996"/>
    <m/>
    <s v="C"/>
  </r>
  <r>
    <n v="0"/>
    <n v="0"/>
    <n v="600"/>
    <x v="1"/>
    <x v="1"/>
    <s v="Duff Gordon, Sir. Cosmo Edmund (&quot;Mr Morgan&quot;)"/>
    <x v="0"/>
    <x v="0"/>
    <n v="49"/>
    <n v="49"/>
    <x v="0"/>
    <n v="0"/>
    <s v="PC 17485"/>
    <n v="56.929200000000002"/>
    <s v="A20"/>
    <s v="C"/>
  </r>
  <r>
    <n v="1"/>
    <n v="1"/>
    <n v="601"/>
    <x v="1"/>
    <x v="2"/>
    <s v="Jacobsohn, Mrs. Sidney Samuel (Amy Frances Christy)"/>
    <x v="1"/>
    <x v="0"/>
    <n v="24"/>
    <n v="24"/>
    <x v="4"/>
    <n v="1"/>
    <n v="243847"/>
    <n v="27"/>
    <m/>
    <s v="S"/>
  </r>
  <r>
    <n v="1"/>
    <n v="0"/>
    <n v="602"/>
    <x v="0"/>
    <x v="0"/>
    <s v="Slabenoff, Mr. Petco"/>
    <x v="0"/>
    <x v="0"/>
    <n v="29.69911764705882"/>
    <m/>
    <x v="1"/>
    <n v="0"/>
    <n v="349214"/>
    <n v="7.8958000000000004"/>
    <m/>
    <s v="S"/>
  </r>
  <r>
    <n v="1"/>
    <n v="0"/>
    <n v="603"/>
    <x v="0"/>
    <x v="1"/>
    <s v="Harrington, Mr. Charles H"/>
    <x v="0"/>
    <x v="0"/>
    <n v="29.69911764705882"/>
    <m/>
    <x v="1"/>
    <n v="0"/>
    <n v="113796"/>
    <n v="42.4"/>
    <m/>
    <s v="S"/>
  </r>
  <r>
    <n v="1"/>
    <n v="0"/>
    <n v="604"/>
    <x v="0"/>
    <x v="0"/>
    <s v="Torber, Mr. Ernst William"/>
    <x v="0"/>
    <x v="0"/>
    <n v="44"/>
    <n v="44"/>
    <x v="1"/>
    <n v="0"/>
    <n v="364511"/>
    <n v="8.0500000000000007"/>
    <m/>
    <s v="S"/>
  </r>
  <r>
    <n v="0"/>
    <n v="0"/>
    <n v="605"/>
    <x v="1"/>
    <x v="1"/>
    <s v="Homer, Mr. Harry (&quot;Mr E Haven&quot;)"/>
    <x v="0"/>
    <x v="0"/>
    <n v="35"/>
    <n v="35"/>
    <x v="1"/>
    <n v="0"/>
    <n v="111426"/>
    <n v="26.55"/>
    <m/>
    <s v="C"/>
  </r>
  <r>
    <n v="1"/>
    <n v="0"/>
    <n v="606"/>
    <x v="0"/>
    <x v="0"/>
    <s v="Lindell, Mr. Edvard Bengtsson"/>
    <x v="0"/>
    <x v="0"/>
    <n v="36"/>
    <n v="36"/>
    <x v="0"/>
    <n v="0"/>
    <n v="349910"/>
    <n v="15.55"/>
    <m/>
    <s v="S"/>
  </r>
  <r>
    <n v="1"/>
    <n v="0"/>
    <n v="607"/>
    <x v="0"/>
    <x v="0"/>
    <s v="Karaic, Mr. Milan"/>
    <x v="0"/>
    <x v="0"/>
    <n v="30"/>
    <n v="30"/>
    <x v="1"/>
    <n v="0"/>
    <n v="349246"/>
    <n v="7.8958000000000004"/>
    <m/>
    <s v="S"/>
  </r>
  <r>
    <n v="0"/>
    <n v="0"/>
    <n v="608"/>
    <x v="1"/>
    <x v="1"/>
    <s v="Daniel, Mr. Robert Williams"/>
    <x v="0"/>
    <x v="0"/>
    <n v="27"/>
    <n v="27"/>
    <x v="1"/>
    <n v="0"/>
    <n v="113804"/>
    <n v="30.5"/>
    <m/>
    <s v="S"/>
  </r>
  <r>
    <n v="1"/>
    <n v="1"/>
    <n v="609"/>
    <x v="1"/>
    <x v="2"/>
    <s v="Laroche, Mrs. Joseph (Juliette Marie Louise Lafargue)"/>
    <x v="1"/>
    <x v="0"/>
    <n v="22"/>
    <n v="22"/>
    <x v="0"/>
    <n v="2"/>
    <s v="SC/Paris 2123"/>
    <n v="41.5792"/>
    <m/>
    <s v="C"/>
  </r>
  <r>
    <n v="1"/>
    <n v="1"/>
    <n v="610"/>
    <x v="1"/>
    <x v="1"/>
    <s v="Shutes, Miss. Elizabeth W"/>
    <x v="1"/>
    <x v="0"/>
    <n v="40"/>
    <n v="40"/>
    <x v="1"/>
    <n v="0"/>
    <s v="PC 17582"/>
    <n v="153.46250000000001"/>
    <s v="C125"/>
    <s v="S"/>
  </r>
  <r>
    <n v="0"/>
    <n v="1"/>
    <n v="611"/>
    <x v="0"/>
    <x v="0"/>
    <s v="Andersson, Mrs. Anders Johan (Alfrida Konstantia Brogren)"/>
    <x v="1"/>
    <x v="0"/>
    <n v="39"/>
    <n v="39"/>
    <x v="0"/>
    <n v="5"/>
    <n v="347082"/>
    <n v="31.274999999999999"/>
    <m/>
    <s v="S"/>
  </r>
  <r>
    <n v="1"/>
    <n v="0"/>
    <n v="612"/>
    <x v="0"/>
    <x v="0"/>
    <s v="Jardin, Mr. Jose Neto"/>
    <x v="0"/>
    <x v="0"/>
    <n v="29.69911764705882"/>
    <m/>
    <x v="1"/>
    <n v="0"/>
    <s v="SOTON/O.Q. 3101305"/>
    <n v="7.05"/>
    <m/>
    <s v="S"/>
  </r>
  <r>
    <n v="1"/>
    <n v="1"/>
    <n v="613"/>
    <x v="1"/>
    <x v="0"/>
    <s v="Murphy, Miss. Margaret Jane"/>
    <x v="1"/>
    <x v="0"/>
    <n v="29.69911764705882"/>
    <m/>
    <x v="0"/>
    <n v="0"/>
    <n v="367230"/>
    <n v="15.5"/>
    <m/>
    <s v="Q"/>
  </r>
  <r>
    <n v="1"/>
    <n v="0"/>
    <n v="614"/>
    <x v="0"/>
    <x v="0"/>
    <s v="Horgan, Mr. John"/>
    <x v="0"/>
    <x v="0"/>
    <n v="29.69911764705882"/>
    <m/>
    <x v="1"/>
    <n v="0"/>
    <n v="370377"/>
    <n v="7.75"/>
    <m/>
    <s v="Q"/>
  </r>
  <r>
    <n v="1"/>
    <n v="0"/>
    <n v="615"/>
    <x v="0"/>
    <x v="0"/>
    <s v="Brocklebank, Mr. William Alfred"/>
    <x v="0"/>
    <x v="0"/>
    <n v="35"/>
    <n v="35"/>
    <x v="1"/>
    <n v="0"/>
    <n v="364512"/>
    <n v="8.0500000000000007"/>
    <m/>
    <s v="S"/>
  </r>
  <r>
    <n v="1"/>
    <n v="1"/>
    <n v="616"/>
    <x v="1"/>
    <x v="2"/>
    <s v="Herman, Miss. Alice"/>
    <x v="1"/>
    <x v="0"/>
    <n v="24"/>
    <n v="24"/>
    <x v="0"/>
    <n v="2"/>
    <n v="220845"/>
    <n v="65"/>
    <m/>
    <s v="S"/>
  </r>
  <r>
    <n v="1"/>
    <n v="0"/>
    <n v="617"/>
    <x v="0"/>
    <x v="0"/>
    <s v="Danbom, Mr. Ernst Gilbert"/>
    <x v="0"/>
    <x v="0"/>
    <n v="34"/>
    <n v="34"/>
    <x v="0"/>
    <n v="1"/>
    <n v="347080"/>
    <n v="14.4"/>
    <m/>
    <s v="S"/>
  </r>
  <r>
    <n v="0"/>
    <n v="1"/>
    <n v="618"/>
    <x v="0"/>
    <x v="0"/>
    <s v="Lobb, Mrs. William Arthur (Cordelia K Stanlick)"/>
    <x v="1"/>
    <x v="0"/>
    <n v="26"/>
    <n v="26"/>
    <x v="0"/>
    <n v="0"/>
    <s v="A/5. 3336"/>
    <n v="16.100000000000001"/>
    <m/>
    <s v="S"/>
  </r>
  <r>
    <n v="1"/>
    <n v="1"/>
    <n v="619"/>
    <x v="1"/>
    <x v="2"/>
    <s v="Becker, Miss. Marion Louise"/>
    <x v="1"/>
    <x v="1"/>
    <n v="4"/>
    <n v="4"/>
    <x v="4"/>
    <n v="1"/>
    <n v="230136"/>
    <n v="39"/>
    <s v="F4"/>
    <s v="S"/>
  </r>
  <r>
    <n v="1"/>
    <n v="0"/>
    <n v="620"/>
    <x v="0"/>
    <x v="2"/>
    <s v="Gavey, Mr. Lawrence"/>
    <x v="0"/>
    <x v="0"/>
    <n v="26"/>
    <n v="26"/>
    <x v="1"/>
    <n v="0"/>
    <n v="31028"/>
    <n v="10.5"/>
    <m/>
    <s v="S"/>
  </r>
  <r>
    <n v="1"/>
    <n v="0"/>
    <n v="621"/>
    <x v="0"/>
    <x v="0"/>
    <s v="Yasbeck, Mr. Antoni"/>
    <x v="0"/>
    <x v="0"/>
    <n v="27"/>
    <n v="27"/>
    <x v="0"/>
    <n v="0"/>
    <n v="2659"/>
    <n v="14.4542"/>
    <m/>
    <s v="C"/>
  </r>
  <r>
    <n v="0"/>
    <n v="0"/>
    <n v="622"/>
    <x v="1"/>
    <x v="1"/>
    <s v="Kimball, Mr. Edwin Nelson Jr"/>
    <x v="0"/>
    <x v="0"/>
    <n v="42"/>
    <n v="42"/>
    <x v="0"/>
    <n v="0"/>
    <n v="11753"/>
    <n v="52.554200000000002"/>
    <s v="D19"/>
    <s v="S"/>
  </r>
  <r>
    <n v="0"/>
    <n v="0"/>
    <n v="623"/>
    <x v="1"/>
    <x v="0"/>
    <s v="Nakid, Mr. Sahid"/>
    <x v="0"/>
    <x v="0"/>
    <n v="20"/>
    <n v="20"/>
    <x v="0"/>
    <n v="1"/>
    <n v="2653"/>
    <n v="15.7417"/>
    <m/>
    <s v="C"/>
  </r>
  <r>
    <n v="1"/>
    <n v="0"/>
    <n v="624"/>
    <x v="0"/>
    <x v="0"/>
    <s v="Hansen, Mr. Henry Damsgaard"/>
    <x v="0"/>
    <x v="0"/>
    <n v="21"/>
    <n v="21"/>
    <x v="1"/>
    <n v="0"/>
    <n v="350029"/>
    <n v="7.8541999999999996"/>
    <m/>
    <s v="S"/>
  </r>
  <r>
    <n v="1"/>
    <n v="0"/>
    <n v="625"/>
    <x v="0"/>
    <x v="0"/>
    <s v="Bowen, Mr. David John &quot;Dai&quot;"/>
    <x v="0"/>
    <x v="0"/>
    <n v="21"/>
    <n v="21"/>
    <x v="1"/>
    <n v="0"/>
    <n v="54636"/>
    <n v="16.100000000000001"/>
    <m/>
    <s v="S"/>
  </r>
  <r>
    <n v="1"/>
    <n v="0"/>
    <n v="626"/>
    <x v="0"/>
    <x v="1"/>
    <s v="Sutton, Mr. Frederick"/>
    <x v="0"/>
    <x v="0"/>
    <n v="61"/>
    <n v="61"/>
    <x v="1"/>
    <n v="0"/>
    <n v="36963"/>
    <n v="32.320799999999998"/>
    <s v="D50"/>
    <s v="S"/>
  </r>
  <r>
    <n v="1"/>
    <n v="0"/>
    <n v="627"/>
    <x v="0"/>
    <x v="2"/>
    <s v="Kirkland, Rev. Charles Leonard"/>
    <x v="0"/>
    <x v="0"/>
    <n v="57"/>
    <n v="57"/>
    <x v="1"/>
    <n v="0"/>
    <n v="219533"/>
    <n v="12.35"/>
    <m/>
    <s v="Q"/>
  </r>
  <r>
    <n v="1"/>
    <n v="1"/>
    <n v="628"/>
    <x v="1"/>
    <x v="1"/>
    <s v="Longley, Miss. Gretchen Fiske"/>
    <x v="1"/>
    <x v="0"/>
    <n v="21"/>
    <n v="21"/>
    <x v="1"/>
    <n v="0"/>
    <n v="13502"/>
    <n v="77.958299999999994"/>
    <s v="D9"/>
    <s v="S"/>
  </r>
  <r>
    <n v="1"/>
    <n v="0"/>
    <n v="629"/>
    <x v="0"/>
    <x v="0"/>
    <s v="Bostandyeff, Mr. Guentcho"/>
    <x v="0"/>
    <x v="0"/>
    <n v="26"/>
    <n v="26"/>
    <x v="1"/>
    <n v="0"/>
    <n v="349224"/>
    <n v="7.8958000000000004"/>
    <m/>
    <s v="S"/>
  </r>
  <r>
    <n v="1"/>
    <n v="0"/>
    <n v="630"/>
    <x v="0"/>
    <x v="0"/>
    <s v="O'Connell, Mr. Patrick D"/>
    <x v="0"/>
    <x v="0"/>
    <n v="29.69911764705882"/>
    <m/>
    <x v="1"/>
    <n v="0"/>
    <n v="334912"/>
    <n v="7.7332999999999998"/>
    <m/>
    <s v="Q"/>
  </r>
  <r>
    <n v="0"/>
    <n v="0"/>
    <n v="631"/>
    <x v="1"/>
    <x v="1"/>
    <s v="Barkworth, Mr. Algernon Henry Wilson"/>
    <x v="0"/>
    <x v="0"/>
    <n v="80"/>
    <n v="80"/>
    <x v="1"/>
    <n v="0"/>
    <n v="27042"/>
    <n v="30"/>
    <s v="A23"/>
    <s v="S"/>
  </r>
  <r>
    <n v="1"/>
    <n v="0"/>
    <n v="632"/>
    <x v="0"/>
    <x v="0"/>
    <s v="Lundahl, Mr. Johan Svensson"/>
    <x v="0"/>
    <x v="0"/>
    <n v="51"/>
    <n v="51"/>
    <x v="1"/>
    <n v="0"/>
    <n v="347743"/>
    <n v="7.0541999999999998"/>
    <m/>
    <s v="S"/>
  </r>
  <r>
    <n v="0"/>
    <n v="0"/>
    <n v="633"/>
    <x v="1"/>
    <x v="1"/>
    <s v="Stahelin-Maeglin, Dr. Max"/>
    <x v="0"/>
    <x v="0"/>
    <n v="32"/>
    <n v="32"/>
    <x v="1"/>
    <n v="0"/>
    <n v="13214"/>
    <n v="30.5"/>
    <s v="B50"/>
    <s v="C"/>
  </r>
  <r>
    <n v="1"/>
    <n v="0"/>
    <n v="634"/>
    <x v="0"/>
    <x v="1"/>
    <s v="Parr, Mr. William Henry Marsh"/>
    <x v="0"/>
    <x v="0"/>
    <n v="29.69911764705882"/>
    <m/>
    <x v="1"/>
    <n v="0"/>
    <n v="112052"/>
    <n v="0"/>
    <m/>
    <s v="S"/>
  </r>
  <r>
    <n v="0"/>
    <n v="1"/>
    <n v="635"/>
    <x v="0"/>
    <x v="0"/>
    <s v="Skoog, Miss. Mabel"/>
    <x v="1"/>
    <x v="1"/>
    <n v="9"/>
    <n v="9"/>
    <x v="2"/>
    <n v="2"/>
    <n v="347088"/>
    <n v="27.9"/>
    <m/>
    <s v="S"/>
  </r>
  <r>
    <n v="1"/>
    <n v="1"/>
    <n v="636"/>
    <x v="1"/>
    <x v="2"/>
    <s v="Davis, Miss. Mary"/>
    <x v="1"/>
    <x v="0"/>
    <n v="28"/>
    <n v="28"/>
    <x v="1"/>
    <n v="0"/>
    <n v="237668"/>
    <n v="13"/>
    <m/>
    <s v="S"/>
  </r>
  <r>
    <n v="1"/>
    <n v="0"/>
    <n v="637"/>
    <x v="0"/>
    <x v="0"/>
    <s v="Leinonen, Mr. Antti Gustaf"/>
    <x v="0"/>
    <x v="0"/>
    <n v="32"/>
    <n v="32"/>
    <x v="1"/>
    <n v="0"/>
    <s v="STON/O 2. 3101292"/>
    <n v="7.9249999999999998"/>
    <m/>
    <s v="S"/>
  </r>
  <r>
    <n v="1"/>
    <n v="0"/>
    <n v="638"/>
    <x v="0"/>
    <x v="2"/>
    <s v="Collyer, Mr. Harvey"/>
    <x v="0"/>
    <x v="0"/>
    <n v="31"/>
    <n v="31"/>
    <x v="0"/>
    <n v="1"/>
    <s v="C.A. 31921"/>
    <n v="26.25"/>
    <m/>
    <s v="S"/>
  </r>
  <r>
    <n v="0"/>
    <n v="1"/>
    <n v="639"/>
    <x v="0"/>
    <x v="0"/>
    <s v="Panula, Mrs. Juha (Maria Emilia Ojala)"/>
    <x v="1"/>
    <x v="0"/>
    <n v="41"/>
    <n v="41"/>
    <x v="1"/>
    <n v="5"/>
    <n v="3101295"/>
    <n v="39.6875"/>
    <m/>
    <s v="S"/>
  </r>
  <r>
    <n v="1"/>
    <n v="0"/>
    <n v="640"/>
    <x v="0"/>
    <x v="0"/>
    <s v="Thorneycroft, Mr. Percival"/>
    <x v="0"/>
    <x v="0"/>
    <n v="29.69911764705882"/>
    <m/>
    <x v="0"/>
    <n v="0"/>
    <n v="376564"/>
    <n v="16.100000000000001"/>
    <m/>
    <s v="S"/>
  </r>
  <r>
    <n v="1"/>
    <n v="0"/>
    <n v="641"/>
    <x v="0"/>
    <x v="0"/>
    <s v="Jensen, Mr. Hans Peder"/>
    <x v="0"/>
    <x v="0"/>
    <n v="20"/>
    <n v="20"/>
    <x v="1"/>
    <n v="0"/>
    <n v="350050"/>
    <n v="7.8541999999999996"/>
    <m/>
    <s v="S"/>
  </r>
  <r>
    <n v="1"/>
    <n v="1"/>
    <n v="642"/>
    <x v="1"/>
    <x v="1"/>
    <s v="Sagesser, Mlle. Emma"/>
    <x v="1"/>
    <x v="0"/>
    <n v="24"/>
    <n v="24"/>
    <x v="1"/>
    <n v="0"/>
    <s v="PC 17477"/>
    <n v="69.3"/>
    <s v="B35"/>
    <s v="C"/>
  </r>
  <r>
    <n v="0"/>
    <n v="1"/>
    <n v="643"/>
    <x v="0"/>
    <x v="0"/>
    <s v="Skoog, Miss. Margit Elizabeth"/>
    <x v="1"/>
    <x v="1"/>
    <n v="2"/>
    <n v="2"/>
    <x v="2"/>
    <n v="2"/>
    <n v="347088"/>
    <n v="27.9"/>
    <m/>
    <s v="S"/>
  </r>
  <r>
    <n v="0"/>
    <n v="0"/>
    <n v="644"/>
    <x v="1"/>
    <x v="0"/>
    <s v="Foo, Mr. Choong"/>
    <x v="0"/>
    <x v="0"/>
    <n v="29.69911764705882"/>
    <m/>
    <x v="1"/>
    <n v="0"/>
    <n v="1601"/>
    <n v="56.495800000000003"/>
    <m/>
    <s v="S"/>
  </r>
  <r>
    <n v="1"/>
    <n v="1"/>
    <n v="645"/>
    <x v="1"/>
    <x v="0"/>
    <s v="Baclini, Miss. Eugenie"/>
    <x v="1"/>
    <x v="1"/>
    <n v="0.75"/>
    <n v="0.75"/>
    <x v="4"/>
    <n v="1"/>
    <n v="2666"/>
    <n v="19.258299999999998"/>
    <m/>
    <s v="C"/>
  </r>
  <r>
    <n v="0"/>
    <n v="0"/>
    <n v="646"/>
    <x v="1"/>
    <x v="1"/>
    <s v="Harper, Mr. Henry Sleeper"/>
    <x v="0"/>
    <x v="0"/>
    <n v="48"/>
    <n v="48"/>
    <x v="0"/>
    <n v="0"/>
    <s v="PC 17572"/>
    <n v="76.729200000000006"/>
    <s v="D33"/>
    <s v="C"/>
  </r>
  <r>
    <n v="1"/>
    <n v="0"/>
    <n v="647"/>
    <x v="0"/>
    <x v="0"/>
    <s v="Cor, Mr. Liudevit"/>
    <x v="0"/>
    <x v="0"/>
    <n v="19"/>
    <n v="19"/>
    <x v="1"/>
    <n v="0"/>
    <n v="349231"/>
    <n v="7.8958000000000004"/>
    <m/>
    <s v="S"/>
  </r>
  <r>
    <n v="0"/>
    <n v="0"/>
    <n v="648"/>
    <x v="1"/>
    <x v="1"/>
    <s v="Simonius-Blumer, Col. Oberst Alfons"/>
    <x v="0"/>
    <x v="0"/>
    <n v="56"/>
    <n v="56"/>
    <x v="1"/>
    <n v="0"/>
    <n v="13213"/>
    <n v="35.5"/>
    <s v="A26"/>
    <s v="C"/>
  </r>
  <r>
    <n v="1"/>
    <n v="0"/>
    <n v="649"/>
    <x v="0"/>
    <x v="0"/>
    <s v="Willey, Mr. Edward"/>
    <x v="0"/>
    <x v="0"/>
    <n v="29.69911764705882"/>
    <m/>
    <x v="1"/>
    <n v="0"/>
    <s v="S.O./P.P. 751"/>
    <n v="7.55"/>
    <m/>
    <s v="S"/>
  </r>
  <r>
    <n v="1"/>
    <n v="1"/>
    <n v="650"/>
    <x v="1"/>
    <x v="0"/>
    <s v="Stanley, Miss. Amy Zillah Elsie"/>
    <x v="1"/>
    <x v="0"/>
    <n v="23"/>
    <n v="23"/>
    <x v="1"/>
    <n v="0"/>
    <s v="CA. 2314"/>
    <n v="7.55"/>
    <m/>
    <s v="S"/>
  </r>
  <r>
    <n v="1"/>
    <n v="0"/>
    <n v="651"/>
    <x v="0"/>
    <x v="0"/>
    <s v="Mitkoff, Mr. Mito"/>
    <x v="0"/>
    <x v="0"/>
    <n v="29.69911764705882"/>
    <m/>
    <x v="1"/>
    <n v="0"/>
    <n v="349221"/>
    <n v="7.8958000000000004"/>
    <m/>
    <s v="S"/>
  </r>
  <r>
    <n v="1"/>
    <n v="1"/>
    <n v="652"/>
    <x v="1"/>
    <x v="2"/>
    <s v="Doling, Miss. Elsie"/>
    <x v="1"/>
    <x v="0"/>
    <n v="18"/>
    <n v="18"/>
    <x v="1"/>
    <n v="1"/>
    <n v="231919"/>
    <n v="23"/>
    <m/>
    <s v="S"/>
  </r>
  <r>
    <n v="1"/>
    <n v="0"/>
    <n v="653"/>
    <x v="0"/>
    <x v="0"/>
    <s v="Kalvik, Mr. Johannes Halvorsen"/>
    <x v="0"/>
    <x v="0"/>
    <n v="21"/>
    <n v="21"/>
    <x v="1"/>
    <n v="0"/>
    <n v="8475"/>
    <n v="8.4332999999999991"/>
    <m/>
    <s v="S"/>
  </r>
  <r>
    <n v="1"/>
    <n v="1"/>
    <n v="654"/>
    <x v="1"/>
    <x v="0"/>
    <s v="O'Leary, Miss. Hanora &quot;Norah&quot;"/>
    <x v="1"/>
    <x v="0"/>
    <n v="29.69911764705882"/>
    <m/>
    <x v="1"/>
    <n v="0"/>
    <n v="330919"/>
    <n v="7.8292000000000002"/>
    <m/>
    <s v="Q"/>
  </r>
  <r>
    <n v="0"/>
    <n v="1"/>
    <n v="655"/>
    <x v="0"/>
    <x v="0"/>
    <s v="Hegarty, Miss. Hanora &quot;Nora&quot;"/>
    <x v="1"/>
    <x v="0"/>
    <n v="18"/>
    <n v="18"/>
    <x v="1"/>
    <n v="0"/>
    <n v="365226"/>
    <n v="6.75"/>
    <m/>
    <s v="Q"/>
  </r>
  <r>
    <n v="1"/>
    <n v="0"/>
    <n v="656"/>
    <x v="0"/>
    <x v="2"/>
    <s v="Hickman, Mr. Leonard Mark"/>
    <x v="0"/>
    <x v="0"/>
    <n v="24"/>
    <n v="24"/>
    <x v="4"/>
    <n v="0"/>
    <s v="S.O.C. 14879"/>
    <n v="73.5"/>
    <m/>
    <s v="S"/>
  </r>
  <r>
    <n v="1"/>
    <n v="0"/>
    <n v="657"/>
    <x v="0"/>
    <x v="0"/>
    <s v="Radeff, Mr. Alexander"/>
    <x v="0"/>
    <x v="0"/>
    <n v="29.69911764705882"/>
    <m/>
    <x v="1"/>
    <n v="0"/>
    <n v="349223"/>
    <n v="7.8958000000000004"/>
    <m/>
    <s v="S"/>
  </r>
  <r>
    <n v="0"/>
    <n v="1"/>
    <n v="658"/>
    <x v="0"/>
    <x v="0"/>
    <s v="Bourke, Mrs. John (Catherine)"/>
    <x v="1"/>
    <x v="0"/>
    <n v="32"/>
    <n v="32"/>
    <x v="0"/>
    <n v="1"/>
    <n v="364849"/>
    <n v="15.5"/>
    <m/>
    <s v="Q"/>
  </r>
  <r>
    <n v="1"/>
    <n v="0"/>
    <n v="659"/>
    <x v="0"/>
    <x v="2"/>
    <s v="Eitemiller, Mr. George Floyd"/>
    <x v="0"/>
    <x v="0"/>
    <n v="23"/>
    <n v="23"/>
    <x v="1"/>
    <n v="0"/>
    <n v="29751"/>
    <n v="13"/>
    <m/>
    <s v="S"/>
  </r>
  <r>
    <n v="1"/>
    <n v="0"/>
    <n v="660"/>
    <x v="0"/>
    <x v="1"/>
    <s v="Newell, Mr. Arthur Webster"/>
    <x v="0"/>
    <x v="0"/>
    <n v="58"/>
    <n v="58"/>
    <x v="1"/>
    <n v="2"/>
    <n v="35273"/>
    <n v="113.27500000000001"/>
    <s v="D48"/>
    <s v="C"/>
  </r>
  <r>
    <n v="0"/>
    <n v="0"/>
    <n v="661"/>
    <x v="1"/>
    <x v="1"/>
    <s v="Frauenthal, Dr. Henry William"/>
    <x v="0"/>
    <x v="0"/>
    <n v="50"/>
    <n v="50"/>
    <x v="4"/>
    <n v="0"/>
    <s v="PC 17611"/>
    <n v="133.65"/>
    <m/>
    <s v="S"/>
  </r>
  <r>
    <n v="1"/>
    <n v="0"/>
    <n v="662"/>
    <x v="0"/>
    <x v="0"/>
    <s v="Badt, Mr. Mohamed"/>
    <x v="0"/>
    <x v="0"/>
    <n v="40"/>
    <n v="40"/>
    <x v="1"/>
    <n v="0"/>
    <n v="2623"/>
    <n v="7.2249999999999996"/>
    <m/>
    <s v="C"/>
  </r>
  <r>
    <n v="1"/>
    <n v="0"/>
    <n v="663"/>
    <x v="0"/>
    <x v="1"/>
    <s v="Colley, Mr. Edward Pomeroy"/>
    <x v="0"/>
    <x v="0"/>
    <n v="47"/>
    <n v="47"/>
    <x v="1"/>
    <n v="0"/>
    <n v="5727"/>
    <n v="25.587499999999999"/>
    <s v="E58"/>
    <s v="S"/>
  </r>
  <r>
    <n v="1"/>
    <n v="0"/>
    <n v="664"/>
    <x v="0"/>
    <x v="0"/>
    <s v="Coleff, Mr. Peju"/>
    <x v="0"/>
    <x v="0"/>
    <n v="36"/>
    <n v="36"/>
    <x v="1"/>
    <n v="0"/>
    <n v="349210"/>
    <n v="7.4958"/>
    <m/>
    <s v="S"/>
  </r>
  <r>
    <n v="0"/>
    <n v="0"/>
    <n v="665"/>
    <x v="1"/>
    <x v="0"/>
    <s v="Lindqvist, Mr. Eino William"/>
    <x v="0"/>
    <x v="0"/>
    <n v="20"/>
    <n v="20"/>
    <x v="0"/>
    <n v="0"/>
    <s v="STON/O 2. 3101285"/>
    <n v="7.9249999999999998"/>
    <m/>
    <s v="S"/>
  </r>
  <r>
    <n v="1"/>
    <n v="0"/>
    <n v="666"/>
    <x v="0"/>
    <x v="2"/>
    <s v="Hickman, Mr. Lewis"/>
    <x v="0"/>
    <x v="0"/>
    <n v="32"/>
    <n v="32"/>
    <x v="4"/>
    <n v="0"/>
    <s v="S.O.C. 14879"/>
    <n v="73.5"/>
    <m/>
    <s v="S"/>
  </r>
  <r>
    <n v="1"/>
    <n v="0"/>
    <n v="667"/>
    <x v="0"/>
    <x v="2"/>
    <s v="Butler, Mr. Reginald Fenton"/>
    <x v="0"/>
    <x v="0"/>
    <n v="25"/>
    <n v="25"/>
    <x v="1"/>
    <n v="0"/>
    <n v="234686"/>
    <n v="13"/>
    <m/>
    <s v="S"/>
  </r>
  <r>
    <n v="1"/>
    <n v="0"/>
    <n v="668"/>
    <x v="0"/>
    <x v="0"/>
    <s v="Rommetvedt, Mr. Knud Paust"/>
    <x v="0"/>
    <x v="0"/>
    <n v="29.69911764705882"/>
    <m/>
    <x v="1"/>
    <n v="0"/>
    <n v="312993"/>
    <n v="7.7750000000000004"/>
    <m/>
    <s v="S"/>
  </r>
  <r>
    <n v="1"/>
    <n v="0"/>
    <n v="669"/>
    <x v="0"/>
    <x v="0"/>
    <s v="Cook, Mr. Jacob"/>
    <x v="0"/>
    <x v="0"/>
    <n v="43"/>
    <n v="43"/>
    <x v="1"/>
    <n v="0"/>
    <s v="A/5 3536"/>
    <n v="8.0500000000000007"/>
    <m/>
    <s v="S"/>
  </r>
  <r>
    <n v="1"/>
    <n v="1"/>
    <n v="670"/>
    <x v="1"/>
    <x v="1"/>
    <s v="Taylor, Mrs. Elmer Zebley (Juliet Cummins Wright)"/>
    <x v="1"/>
    <x v="0"/>
    <n v="29.69911764705882"/>
    <m/>
    <x v="0"/>
    <n v="0"/>
    <n v="19996"/>
    <n v="52"/>
    <s v="C126"/>
    <s v="S"/>
  </r>
  <r>
    <n v="1"/>
    <n v="1"/>
    <n v="671"/>
    <x v="1"/>
    <x v="2"/>
    <s v="Brown, Mrs. Thomas William Solomon (Elizabeth Catherine Ford)"/>
    <x v="1"/>
    <x v="0"/>
    <n v="40"/>
    <n v="40"/>
    <x v="0"/>
    <n v="1"/>
    <n v="29750"/>
    <n v="39"/>
    <m/>
    <s v="S"/>
  </r>
  <r>
    <n v="1"/>
    <n v="0"/>
    <n v="672"/>
    <x v="0"/>
    <x v="1"/>
    <s v="Davidson, Mr. Thornton"/>
    <x v="0"/>
    <x v="0"/>
    <n v="31"/>
    <n v="31"/>
    <x v="0"/>
    <n v="0"/>
    <s v="F.C. 12750"/>
    <n v="52"/>
    <s v="B71"/>
    <s v="S"/>
  </r>
  <r>
    <n v="1"/>
    <n v="0"/>
    <n v="673"/>
    <x v="0"/>
    <x v="2"/>
    <s v="Mitchell, Mr. Henry Michael"/>
    <x v="0"/>
    <x v="0"/>
    <n v="70"/>
    <n v="70"/>
    <x v="1"/>
    <n v="0"/>
    <s v="C.A. 24580"/>
    <n v="10.5"/>
    <m/>
    <s v="S"/>
  </r>
  <r>
    <n v="0"/>
    <n v="0"/>
    <n v="674"/>
    <x v="1"/>
    <x v="2"/>
    <s v="Wilhelms, Mr. Charles"/>
    <x v="0"/>
    <x v="0"/>
    <n v="31"/>
    <n v="31"/>
    <x v="1"/>
    <n v="0"/>
    <n v="244270"/>
    <n v="13"/>
    <m/>
    <s v="S"/>
  </r>
  <r>
    <n v="1"/>
    <n v="0"/>
    <n v="675"/>
    <x v="0"/>
    <x v="2"/>
    <s v="Watson, Mr. Ennis Hastings"/>
    <x v="0"/>
    <x v="0"/>
    <n v="29.69911764705882"/>
    <m/>
    <x v="1"/>
    <n v="0"/>
    <n v="239856"/>
    <n v="0"/>
    <m/>
    <s v="S"/>
  </r>
  <r>
    <n v="1"/>
    <n v="0"/>
    <n v="676"/>
    <x v="0"/>
    <x v="0"/>
    <s v="Edvardsson, Mr. Gustaf Hjalmar"/>
    <x v="0"/>
    <x v="0"/>
    <n v="18"/>
    <n v="18"/>
    <x v="1"/>
    <n v="0"/>
    <n v="349912"/>
    <n v="7.7750000000000004"/>
    <m/>
    <s v="S"/>
  </r>
  <r>
    <n v="1"/>
    <n v="0"/>
    <n v="677"/>
    <x v="0"/>
    <x v="0"/>
    <s v="Sawyer, Mr. Frederick Charles"/>
    <x v="0"/>
    <x v="0"/>
    <n v="24.5"/>
    <n v="24.5"/>
    <x v="1"/>
    <n v="0"/>
    <n v="342826"/>
    <n v="8.0500000000000007"/>
    <m/>
    <s v="S"/>
  </r>
  <r>
    <n v="1"/>
    <n v="1"/>
    <n v="678"/>
    <x v="1"/>
    <x v="0"/>
    <s v="Turja, Miss. Anna Sofia"/>
    <x v="1"/>
    <x v="0"/>
    <n v="18"/>
    <n v="18"/>
    <x v="1"/>
    <n v="0"/>
    <n v="4138"/>
    <n v="9.8416999999999994"/>
    <m/>
    <s v="S"/>
  </r>
  <r>
    <n v="0"/>
    <n v="1"/>
    <n v="679"/>
    <x v="0"/>
    <x v="0"/>
    <s v="Goodwin, Mrs. Frederick (Augusta Tyler)"/>
    <x v="1"/>
    <x v="0"/>
    <n v="43"/>
    <n v="43"/>
    <x v="0"/>
    <n v="6"/>
    <s v="CA 2144"/>
    <n v="46.9"/>
    <m/>
    <s v="S"/>
  </r>
  <r>
    <n v="0"/>
    <n v="0"/>
    <n v="680"/>
    <x v="1"/>
    <x v="1"/>
    <s v="Cardeza, Mr. Thomas Drake Martinez"/>
    <x v="0"/>
    <x v="0"/>
    <n v="36"/>
    <n v="36"/>
    <x v="1"/>
    <n v="1"/>
    <s v="PC 17755"/>
    <n v="512.32920000000001"/>
    <s v="B51 B53 B55"/>
    <s v="C"/>
  </r>
  <r>
    <n v="0"/>
    <n v="1"/>
    <n v="681"/>
    <x v="0"/>
    <x v="0"/>
    <s v="Peters, Miss. Katie"/>
    <x v="1"/>
    <x v="0"/>
    <n v="29.69911764705882"/>
    <m/>
    <x v="1"/>
    <n v="0"/>
    <n v="330935"/>
    <n v="8.1374999999999993"/>
    <m/>
    <s v="Q"/>
  </r>
  <r>
    <n v="0"/>
    <n v="0"/>
    <n v="682"/>
    <x v="1"/>
    <x v="1"/>
    <s v="Hassab, Mr. Hammad"/>
    <x v="0"/>
    <x v="0"/>
    <n v="27"/>
    <n v="27"/>
    <x v="1"/>
    <n v="0"/>
    <s v="PC 17572"/>
    <n v="76.729200000000006"/>
    <s v="D49"/>
    <s v="C"/>
  </r>
  <r>
    <n v="1"/>
    <n v="0"/>
    <n v="683"/>
    <x v="0"/>
    <x v="0"/>
    <s v="Olsvigen, Mr. Thor Anderson"/>
    <x v="0"/>
    <x v="0"/>
    <n v="20"/>
    <n v="20"/>
    <x v="1"/>
    <n v="0"/>
    <n v="6563"/>
    <n v="9.2249999999999996"/>
    <m/>
    <s v="S"/>
  </r>
  <r>
    <n v="1"/>
    <n v="0"/>
    <n v="684"/>
    <x v="0"/>
    <x v="0"/>
    <s v="Goodwin, Mr. Charles Edward"/>
    <x v="0"/>
    <x v="1"/>
    <n v="14"/>
    <n v="14"/>
    <x v="5"/>
    <n v="2"/>
    <s v="CA 2144"/>
    <n v="46.9"/>
    <m/>
    <s v="S"/>
  </r>
  <r>
    <n v="1"/>
    <n v="0"/>
    <n v="685"/>
    <x v="0"/>
    <x v="2"/>
    <s v="Brown, Mr. Thomas William Solomon"/>
    <x v="0"/>
    <x v="0"/>
    <n v="60"/>
    <n v="60"/>
    <x v="0"/>
    <n v="1"/>
    <n v="29750"/>
    <n v="39"/>
    <m/>
    <s v="S"/>
  </r>
  <r>
    <n v="1"/>
    <n v="0"/>
    <n v="686"/>
    <x v="0"/>
    <x v="2"/>
    <s v="Laroche, Mr. Joseph Philippe Lemercier"/>
    <x v="0"/>
    <x v="0"/>
    <n v="25"/>
    <n v="25"/>
    <x v="0"/>
    <n v="2"/>
    <s v="SC/Paris 2123"/>
    <n v="41.5792"/>
    <m/>
    <s v="C"/>
  </r>
  <r>
    <n v="1"/>
    <n v="0"/>
    <n v="687"/>
    <x v="0"/>
    <x v="0"/>
    <s v="Panula, Mr. Jaako Arnold"/>
    <x v="0"/>
    <x v="1"/>
    <n v="14"/>
    <n v="14"/>
    <x v="3"/>
    <n v="1"/>
    <n v="3101295"/>
    <n v="39.6875"/>
    <m/>
    <s v="S"/>
  </r>
  <r>
    <n v="1"/>
    <n v="0"/>
    <n v="688"/>
    <x v="0"/>
    <x v="0"/>
    <s v="Dakic, Mr. Branko"/>
    <x v="0"/>
    <x v="0"/>
    <n v="19"/>
    <n v="19"/>
    <x v="1"/>
    <n v="0"/>
    <n v="349228"/>
    <n v="10.1708"/>
    <m/>
    <s v="S"/>
  </r>
  <r>
    <n v="1"/>
    <n v="0"/>
    <n v="689"/>
    <x v="0"/>
    <x v="0"/>
    <s v="Fischer, Mr. Eberhard Thelander"/>
    <x v="0"/>
    <x v="0"/>
    <n v="18"/>
    <n v="18"/>
    <x v="1"/>
    <n v="0"/>
    <n v="350036"/>
    <n v="7.7957999999999998"/>
    <m/>
    <s v="S"/>
  </r>
  <r>
    <n v="1"/>
    <n v="1"/>
    <n v="690"/>
    <x v="1"/>
    <x v="1"/>
    <s v="Madill, Miss. Georgette Alexandra"/>
    <x v="1"/>
    <x v="1"/>
    <n v="15"/>
    <n v="15"/>
    <x v="1"/>
    <n v="1"/>
    <n v="24160"/>
    <n v="211.33750000000001"/>
    <s v="B5"/>
    <s v="S"/>
  </r>
  <r>
    <n v="0"/>
    <n v="0"/>
    <n v="691"/>
    <x v="1"/>
    <x v="1"/>
    <s v="Dick, Mr. Albert Adrian"/>
    <x v="0"/>
    <x v="0"/>
    <n v="31"/>
    <n v="31"/>
    <x v="0"/>
    <n v="0"/>
    <n v="17474"/>
    <n v="57"/>
    <s v="B20"/>
    <s v="S"/>
  </r>
  <r>
    <n v="1"/>
    <n v="1"/>
    <n v="692"/>
    <x v="1"/>
    <x v="0"/>
    <s v="Karun, Miss. Manca"/>
    <x v="1"/>
    <x v="1"/>
    <n v="4"/>
    <n v="4"/>
    <x v="1"/>
    <n v="1"/>
    <n v="349256"/>
    <n v="13.416700000000001"/>
    <m/>
    <s v="C"/>
  </r>
  <r>
    <n v="0"/>
    <n v="0"/>
    <n v="693"/>
    <x v="1"/>
    <x v="0"/>
    <s v="Lam, Mr. Ali"/>
    <x v="0"/>
    <x v="0"/>
    <n v="29.69911764705882"/>
    <m/>
    <x v="1"/>
    <n v="0"/>
    <n v="1601"/>
    <n v="56.495800000000003"/>
    <m/>
    <s v="S"/>
  </r>
  <r>
    <n v="1"/>
    <n v="0"/>
    <n v="694"/>
    <x v="0"/>
    <x v="0"/>
    <s v="Saad, Mr. Khalil"/>
    <x v="0"/>
    <x v="0"/>
    <n v="25"/>
    <n v="25"/>
    <x v="1"/>
    <n v="0"/>
    <n v="2672"/>
    <n v="7.2249999999999996"/>
    <m/>
    <s v="C"/>
  </r>
  <r>
    <n v="1"/>
    <n v="0"/>
    <n v="695"/>
    <x v="0"/>
    <x v="1"/>
    <s v="Weir, Col. John"/>
    <x v="0"/>
    <x v="0"/>
    <n v="60"/>
    <n v="60"/>
    <x v="1"/>
    <n v="0"/>
    <n v="113800"/>
    <n v="26.55"/>
    <m/>
    <s v="S"/>
  </r>
  <r>
    <n v="1"/>
    <n v="0"/>
    <n v="696"/>
    <x v="0"/>
    <x v="2"/>
    <s v="Chapman, Mr. Charles Henry"/>
    <x v="0"/>
    <x v="0"/>
    <n v="52"/>
    <n v="52"/>
    <x v="1"/>
    <n v="0"/>
    <n v="248731"/>
    <n v="13.5"/>
    <m/>
    <s v="S"/>
  </r>
  <r>
    <n v="1"/>
    <n v="0"/>
    <n v="697"/>
    <x v="0"/>
    <x v="0"/>
    <s v="Kelly, Mr. James"/>
    <x v="0"/>
    <x v="0"/>
    <n v="44"/>
    <n v="44"/>
    <x v="1"/>
    <n v="0"/>
    <n v="363592"/>
    <n v="8.0500000000000007"/>
    <m/>
    <s v="S"/>
  </r>
  <r>
    <n v="1"/>
    <n v="1"/>
    <n v="698"/>
    <x v="1"/>
    <x v="0"/>
    <s v="Mullens, Miss. Katherine &quot;Katie&quot;"/>
    <x v="1"/>
    <x v="0"/>
    <n v="29.69911764705882"/>
    <m/>
    <x v="1"/>
    <n v="0"/>
    <n v="35852"/>
    <n v="7.7332999999999998"/>
    <m/>
    <s v="Q"/>
  </r>
  <r>
    <n v="1"/>
    <n v="0"/>
    <n v="699"/>
    <x v="0"/>
    <x v="1"/>
    <s v="Thayer, Mr. John Borland"/>
    <x v="0"/>
    <x v="0"/>
    <n v="49"/>
    <n v="49"/>
    <x v="0"/>
    <n v="1"/>
    <n v="17421"/>
    <n v="110.88330000000001"/>
    <s v="C68"/>
    <s v="C"/>
  </r>
  <r>
    <n v="1"/>
    <n v="0"/>
    <n v="700"/>
    <x v="0"/>
    <x v="0"/>
    <s v="Humblen, Mr. Adolf Mathias Nicolai Olsen"/>
    <x v="0"/>
    <x v="0"/>
    <n v="42"/>
    <n v="42"/>
    <x v="1"/>
    <n v="0"/>
    <n v="348121"/>
    <n v="7.65"/>
    <s v="F G63"/>
    <s v="S"/>
  </r>
  <r>
    <n v="1"/>
    <n v="1"/>
    <n v="701"/>
    <x v="1"/>
    <x v="1"/>
    <s v="Astor, Mrs. John Jacob (Madeleine Talmadge Force)"/>
    <x v="1"/>
    <x v="0"/>
    <n v="18"/>
    <n v="18"/>
    <x v="0"/>
    <n v="0"/>
    <s v="PC 17757"/>
    <n v="227.52500000000001"/>
    <s v="C62 C64"/>
    <s v="C"/>
  </r>
  <r>
    <n v="0"/>
    <n v="0"/>
    <n v="702"/>
    <x v="1"/>
    <x v="1"/>
    <s v="Silverthorne, Mr. Spencer Victor"/>
    <x v="0"/>
    <x v="0"/>
    <n v="35"/>
    <n v="35"/>
    <x v="1"/>
    <n v="0"/>
    <s v="PC 17475"/>
    <n v="26.287500000000001"/>
    <s v="E24"/>
    <s v="S"/>
  </r>
  <r>
    <n v="0"/>
    <n v="1"/>
    <n v="703"/>
    <x v="0"/>
    <x v="0"/>
    <s v="Barbara, Miss. Saiide"/>
    <x v="1"/>
    <x v="0"/>
    <n v="18"/>
    <n v="18"/>
    <x v="1"/>
    <n v="1"/>
    <n v="2691"/>
    <n v="14.4542"/>
    <m/>
    <s v="C"/>
  </r>
  <r>
    <n v="1"/>
    <n v="0"/>
    <n v="704"/>
    <x v="0"/>
    <x v="0"/>
    <s v="Gallagher, Mr. Martin"/>
    <x v="0"/>
    <x v="0"/>
    <n v="25"/>
    <n v="25"/>
    <x v="1"/>
    <n v="0"/>
    <n v="36864"/>
    <n v="7.7416999999999998"/>
    <m/>
    <s v="Q"/>
  </r>
  <r>
    <n v="1"/>
    <n v="0"/>
    <n v="705"/>
    <x v="0"/>
    <x v="0"/>
    <s v="Hansen, Mr. Henrik Juul"/>
    <x v="0"/>
    <x v="0"/>
    <n v="26"/>
    <n v="26"/>
    <x v="0"/>
    <n v="0"/>
    <n v="350025"/>
    <n v="7.8541999999999996"/>
    <m/>
    <s v="S"/>
  </r>
  <r>
    <n v="1"/>
    <n v="0"/>
    <n v="706"/>
    <x v="0"/>
    <x v="2"/>
    <s v="Morley, Mr. Henry Samuel (&quot;Mr Henry Marshall&quot;)"/>
    <x v="0"/>
    <x v="0"/>
    <n v="39"/>
    <n v="39"/>
    <x v="1"/>
    <n v="0"/>
    <n v="250655"/>
    <n v="26"/>
    <m/>
    <s v="S"/>
  </r>
  <r>
    <n v="1"/>
    <n v="1"/>
    <n v="707"/>
    <x v="1"/>
    <x v="2"/>
    <s v="Kelly, Mrs. Florence &quot;Fannie&quot;"/>
    <x v="1"/>
    <x v="0"/>
    <n v="45"/>
    <n v="45"/>
    <x v="1"/>
    <n v="0"/>
    <n v="223596"/>
    <n v="13.5"/>
    <m/>
    <s v="S"/>
  </r>
  <r>
    <n v="0"/>
    <n v="0"/>
    <n v="708"/>
    <x v="1"/>
    <x v="1"/>
    <s v="Calderhead, Mr. Edward Pennington"/>
    <x v="0"/>
    <x v="0"/>
    <n v="42"/>
    <n v="42"/>
    <x v="1"/>
    <n v="0"/>
    <s v="PC 17476"/>
    <n v="26.287500000000001"/>
    <s v="E24"/>
    <s v="S"/>
  </r>
  <r>
    <n v="1"/>
    <n v="1"/>
    <n v="709"/>
    <x v="1"/>
    <x v="1"/>
    <s v="Cleaver, Miss. Alice"/>
    <x v="1"/>
    <x v="0"/>
    <n v="22"/>
    <n v="22"/>
    <x v="1"/>
    <n v="0"/>
    <n v="113781"/>
    <n v="151.55000000000001"/>
    <m/>
    <s v="S"/>
  </r>
  <r>
    <n v="0"/>
    <n v="0"/>
    <n v="710"/>
    <x v="1"/>
    <x v="0"/>
    <s v="Moubarek, Master. Halim Gonios (&quot;William George&quot;)"/>
    <x v="0"/>
    <x v="0"/>
    <n v="29.69911764705882"/>
    <m/>
    <x v="0"/>
    <n v="1"/>
    <n v="2661"/>
    <n v="15.245799999999999"/>
    <m/>
    <s v="C"/>
  </r>
  <r>
    <n v="1"/>
    <n v="1"/>
    <n v="711"/>
    <x v="1"/>
    <x v="1"/>
    <s v="Mayne, Mlle. Berthe Antonine (&quot;Mrs de Villiers&quot;)"/>
    <x v="1"/>
    <x v="0"/>
    <n v="24"/>
    <n v="24"/>
    <x v="1"/>
    <n v="0"/>
    <s v="PC 17482"/>
    <n v="49.504199999999997"/>
    <s v="C90"/>
    <s v="C"/>
  </r>
  <r>
    <n v="1"/>
    <n v="0"/>
    <n v="712"/>
    <x v="0"/>
    <x v="1"/>
    <s v="Klaber, Mr. Herman"/>
    <x v="0"/>
    <x v="0"/>
    <n v="29.69911764705882"/>
    <m/>
    <x v="1"/>
    <n v="0"/>
    <n v="113028"/>
    <n v="26.55"/>
    <s v="C124"/>
    <s v="S"/>
  </r>
  <r>
    <n v="0"/>
    <n v="0"/>
    <n v="713"/>
    <x v="1"/>
    <x v="1"/>
    <s v="Taylor, Mr. Elmer Zebley"/>
    <x v="0"/>
    <x v="0"/>
    <n v="48"/>
    <n v="48"/>
    <x v="0"/>
    <n v="0"/>
    <n v="19996"/>
    <n v="52"/>
    <s v="C126"/>
    <s v="S"/>
  </r>
  <r>
    <n v="1"/>
    <n v="0"/>
    <n v="714"/>
    <x v="0"/>
    <x v="0"/>
    <s v="Larsson, Mr. August Viktor"/>
    <x v="0"/>
    <x v="0"/>
    <n v="29"/>
    <n v="29"/>
    <x v="1"/>
    <n v="0"/>
    <n v="7545"/>
    <n v="9.4832999999999998"/>
    <m/>
    <s v="S"/>
  </r>
  <r>
    <n v="1"/>
    <n v="0"/>
    <n v="715"/>
    <x v="0"/>
    <x v="2"/>
    <s v="Greenberg, Mr. Samuel"/>
    <x v="0"/>
    <x v="0"/>
    <n v="52"/>
    <n v="52"/>
    <x v="1"/>
    <n v="0"/>
    <n v="250647"/>
    <n v="13"/>
    <m/>
    <s v="S"/>
  </r>
  <r>
    <n v="1"/>
    <n v="0"/>
    <n v="716"/>
    <x v="0"/>
    <x v="0"/>
    <s v="Soholt, Mr. Peter Andreas Lauritz Andersen"/>
    <x v="0"/>
    <x v="0"/>
    <n v="19"/>
    <n v="19"/>
    <x v="1"/>
    <n v="0"/>
    <n v="348124"/>
    <n v="7.65"/>
    <s v="F G73"/>
    <s v="S"/>
  </r>
  <r>
    <n v="1"/>
    <n v="1"/>
    <n v="717"/>
    <x v="1"/>
    <x v="1"/>
    <s v="Endres, Miss. Caroline Louise"/>
    <x v="1"/>
    <x v="0"/>
    <n v="38"/>
    <n v="38"/>
    <x v="1"/>
    <n v="0"/>
    <s v="PC 17757"/>
    <n v="227.52500000000001"/>
    <s v="C45"/>
    <s v="C"/>
  </r>
  <r>
    <n v="1"/>
    <n v="1"/>
    <n v="718"/>
    <x v="1"/>
    <x v="2"/>
    <s v="Troutt, Miss. Edwina Celia &quot;Winnie&quot;"/>
    <x v="1"/>
    <x v="0"/>
    <n v="27"/>
    <n v="27"/>
    <x v="1"/>
    <n v="0"/>
    <n v="34218"/>
    <n v="10.5"/>
    <s v="E101"/>
    <s v="S"/>
  </r>
  <r>
    <n v="1"/>
    <n v="0"/>
    <n v="719"/>
    <x v="0"/>
    <x v="0"/>
    <s v="McEvoy, Mr. Michael"/>
    <x v="0"/>
    <x v="0"/>
    <n v="29.69911764705882"/>
    <m/>
    <x v="1"/>
    <n v="0"/>
    <n v="36568"/>
    <n v="15.5"/>
    <m/>
    <s v="Q"/>
  </r>
  <r>
    <n v="1"/>
    <n v="0"/>
    <n v="720"/>
    <x v="0"/>
    <x v="0"/>
    <s v="Johnson, Mr. Malkolm Joackim"/>
    <x v="0"/>
    <x v="0"/>
    <n v="33"/>
    <n v="33"/>
    <x v="1"/>
    <n v="0"/>
    <n v="347062"/>
    <n v="7.7750000000000004"/>
    <m/>
    <s v="S"/>
  </r>
  <r>
    <n v="1"/>
    <n v="1"/>
    <n v="721"/>
    <x v="1"/>
    <x v="2"/>
    <s v="Harper, Miss. Annie Jessie &quot;Nina&quot;"/>
    <x v="1"/>
    <x v="1"/>
    <n v="6"/>
    <n v="6"/>
    <x v="1"/>
    <n v="1"/>
    <n v="248727"/>
    <n v="33"/>
    <m/>
    <s v="S"/>
  </r>
  <r>
    <n v="1"/>
    <n v="0"/>
    <n v="722"/>
    <x v="0"/>
    <x v="0"/>
    <s v="Jensen, Mr. Svend Lauritz"/>
    <x v="0"/>
    <x v="1"/>
    <n v="17"/>
    <n v="17"/>
    <x v="0"/>
    <n v="0"/>
    <n v="350048"/>
    <n v="7.0541999999999998"/>
    <m/>
    <s v="S"/>
  </r>
  <r>
    <n v="1"/>
    <n v="0"/>
    <n v="723"/>
    <x v="0"/>
    <x v="2"/>
    <s v="Gillespie, Mr. William Henry"/>
    <x v="0"/>
    <x v="0"/>
    <n v="34"/>
    <n v="34"/>
    <x v="1"/>
    <n v="0"/>
    <n v="12233"/>
    <n v="13"/>
    <m/>
    <s v="S"/>
  </r>
  <r>
    <n v="1"/>
    <n v="0"/>
    <n v="724"/>
    <x v="0"/>
    <x v="2"/>
    <s v="Hodges, Mr. Henry Price"/>
    <x v="0"/>
    <x v="0"/>
    <n v="50"/>
    <n v="50"/>
    <x v="1"/>
    <n v="0"/>
    <n v="250643"/>
    <n v="13"/>
    <m/>
    <s v="S"/>
  </r>
  <r>
    <n v="0"/>
    <n v="0"/>
    <n v="725"/>
    <x v="1"/>
    <x v="1"/>
    <s v="Chambers, Mr. Norman Campbell"/>
    <x v="0"/>
    <x v="0"/>
    <n v="27"/>
    <n v="27"/>
    <x v="0"/>
    <n v="0"/>
    <n v="113806"/>
    <n v="53.1"/>
    <s v="E8"/>
    <s v="S"/>
  </r>
  <r>
    <n v="1"/>
    <n v="0"/>
    <n v="726"/>
    <x v="0"/>
    <x v="0"/>
    <s v="Oreskovic, Mr. Luka"/>
    <x v="0"/>
    <x v="0"/>
    <n v="20"/>
    <n v="20"/>
    <x v="1"/>
    <n v="0"/>
    <n v="315094"/>
    <n v="8.6624999999999996"/>
    <m/>
    <s v="S"/>
  </r>
  <r>
    <n v="1"/>
    <n v="1"/>
    <n v="727"/>
    <x v="1"/>
    <x v="2"/>
    <s v="Renouf, Mrs. Peter Henry (Lillian Jefferys)"/>
    <x v="1"/>
    <x v="0"/>
    <n v="30"/>
    <n v="30"/>
    <x v="2"/>
    <n v="0"/>
    <n v="31027"/>
    <n v="21"/>
    <m/>
    <s v="S"/>
  </r>
  <r>
    <n v="1"/>
    <n v="1"/>
    <n v="728"/>
    <x v="1"/>
    <x v="0"/>
    <s v="Mannion, Miss. Margareth"/>
    <x v="1"/>
    <x v="0"/>
    <n v="29.69911764705882"/>
    <m/>
    <x v="1"/>
    <n v="0"/>
    <n v="36866"/>
    <n v="7.7374999999999998"/>
    <m/>
    <s v="Q"/>
  </r>
  <r>
    <n v="1"/>
    <n v="0"/>
    <n v="729"/>
    <x v="0"/>
    <x v="2"/>
    <s v="Bryhl, Mr. Kurt Arnold Gottfrid"/>
    <x v="0"/>
    <x v="0"/>
    <n v="25"/>
    <n v="25"/>
    <x v="0"/>
    <n v="0"/>
    <n v="236853"/>
    <n v="26"/>
    <m/>
    <s v="S"/>
  </r>
  <r>
    <n v="0"/>
    <n v="1"/>
    <n v="730"/>
    <x v="0"/>
    <x v="0"/>
    <s v="Ilmakangas, Miss. Pieta Sofia"/>
    <x v="1"/>
    <x v="0"/>
    <n v="25"/>
    <n v="25"/>
    <x v="0"/>
    <n v="0"/>
    <s v="STON/O2. 3101271"/>
    <n v="7.9249999999999998"/>
    <m/>
    <s v="S"/>
  </r>
  <r>
    <n v="1"/>
    <n v="1"/>
    <n v="731"/>
    <x v="1"/>
    <x v="1"/>
    <s v="Allen, Miss. Elisabeth Walton"/>
    <x v="1"/>
    <x v="0"/>
    <n v="29"/>
    <n v="29"/>
    <x v="1"/>
    <n v="0"/>
    <n v="24160"/>
    <n v="211.33750000000001"/>
    <s v="B5"/>
    <s v="S"/>
  </r>
  <r>
    <n v="1"/>
    <n v="0"/>
    <n v="732"/>
    <x v="0"/>
    <x v="0"/>
    <s v="Hassan, Mr. Houssein G N"/>
    <x v="0"/>
    <x v="1"/>
    <n v="11"/>
    <n v="11"/>
    <x v="1"/>
    <n v="0"/>
    <n v="2699"/>
    <n v="18.787500000000001"/>
    <m/>
    <s v="C"/>
  </r>
  <r>
    <n v="1"/>
    <n v="0"/>
    <n v="733"/>
    <x v="0"/>
    <x v="2"/>
    <s v="Knight, Mr. Robert J"/>
    <x v="0"/>
    <x v="0"/>
    <n v="29.69911764705882"/>
    <m/>
    <x v="1"/>
    <n v="0"/>
    <n v="239855"/>
    <n v="0"/>
    <m/>
    <s v="S"/>
  </r>
  <r>
    <n v="1"/>
    <n v="0"/>
    <n v="734"/>
    <x v="0"/>
    <x v="2"/>
    <s v="Berriman, Mr. William John"/>
    <x v="0"/>
    <x v="0"/>
    <n v="23"/>
    <n v="23"/>
    <x v="1"/>
    <n v="0"/>
    <n v="28425"/>
    <n v="13"/>
    <m/>
    <s v="S"/>
  </r>
  <r>
    <n v="1"/>
    <n v="0"/>
    <n v="735"/>
    <x v="0"/>
    <x v="2"/>
    <s v="Troupiansky, Mr. Moses Aaron"/>
    <x v="0"/>
    <x v="0"/>
    <n v="23"/>
    <n v="23"/>
    <x v="1"/>
    <n v="0"/>
    <n v="233639"/>
    <n v="13"/>
    <m/>
    <s v="S"/>
  </r>
  <r>
    <n v="1"/>
    <n v="0"/>
    <n v="736"/>
    <x v="0"/>
    <x v="0"/>
    <s v="Williams, Mr. Leslie"/>
    <x v="0"/>
    <x v="0"/>
    <n v="28.5"/>
    <n v="28.5"/>
    <x v="1"/>
    <n v="0"/>
    <n v="54636"/>
    <n v="16.100000000000001"/>
    <m/>
    <s v="S"/>
  </r>
  <r>
    <n v="0"/>
    <n v="1"/>
    <n v="737"/>
    <x v="0"/>
    <x v="0"/>
    <s v="Ford, Mrs. Edward (Margaret Ann Watson)"/>
    <x v="1"/>
    <x v="0"/>
    <n v="48"/>
    <n v="48"/>
    <x v="0"/>
    <n v="3"/>
    <s v="W./C. 6608"/>
    <n v="34.375"/>
    <m/>
    <s v="S"/>
  </r>
  <r>
    <n v="0"/>
    <n v="0"/>
    <n v="738"/>
    <x v="1"/>
    <x v="1"/>
    <s v="Lesurer, Mr. Gustave J"/>
    <x v="0"/>
    <x v="0"/>
    <n v="35"/>
    <n v="35"/>
    <x v="1"/>
    <n v="0"/>
    <s v="PC 17755"/>
    <n v="512.32920000000001"/>
    <s v="B101"/>
    <s v="C"/>
  </r>
  <r>
    <n v="1"/>
    <n v="0"/>
    <n v="739"/>
    <x v="0"/>
    <x v="0"/>
    <s v="Ivanoff, Mr. Kanio"/>
    <x v="0"/>
    <x v="0"/>
    <n v="29.69911764705882"/>
    <m/>
    <x v="1"/>
    <n v="0"/>
    <n v="349201"/>
    <n v="7.8958000000000004"/>
    <m/>
    <s v="S"/>
  </r>
  <r>
    <n v="1"/>
    <n v="0"/>
    <n v="740"/>
    <x v="0"/>
    <x v="0"/>
    <s v="Nankoff, Mr. Minko"/>
    <x v="0"/>
    <x v="0"/>
    <n v="29.69911764705882"/>
    <m/>
    <x v="1"/>
    <n v="0"/>
    <n v="349218"/>
    <n v="7.8958000000000004"/>
    <m/>
    <s v="S"/>
  </r>
  <r>
    <n v="0"/>
    <n v="0"/>
    <n v="741"/>
    <x v="1"/>
    <x v="1"/>
    <s v="Hawksford, Mr. Walter James"/>
    <x v="0"/>
    <x v="0"/>
    <n v="29.69911764705882"/>
    <m/>
    <x v="1"/>
    <n v="0"/>
    <n v="16988"/>
    <n v="30"/>
    <s v="D45"/>
    <s v="S"/>
  </r>
  <r>
    <n v="1"/>
    <n v="0"/>
    <n v="742"/>
    <x v="0"/>
    <x v="1"/>
    <s v="Cavendish, Mr. Tyrell William"/>
    <x v="0"/>
    <x v="0"/>
    <n v="36"/>
    <n v="36"/>
    <x v="0"/>
    <n v="0"/>
    <n v="19877"/>
    <n v="78.849999999999994"/>
    <s v="C46"/>
    <s v="S"/>
  </r>
  <r>
    <n v="1"/>
    <n v="1"/>
    <n v="743"/>
    <x v="1"/>
    <x v="1"/>
    <s v="Ryerson, Miss. Susan Parker &quot;Suzette&quot;"/>
    <x v="1"/>
    <x v="0"/>
    <n v="21"/>
    <n v="21"/>
    <x v="4"/>
    <n v="2"/>
    <s v="PC 17608"/>
    <n v="262.375"/>
    <s v="B57 B59 B63 B66"/>
    <s v="C"/>
  </r>
  <r>
    <n v="1"/>
    <n v="0"/>
    <n v="744"/>
    <x v="0"/>
    <x v="0"/>
    <s v="McNamee, Mr. Neal"/>
    <x v="0"/>
    <x v="0"/>
    <n v="24"/>
    <n v="24"/>
    <x v="0"/>
    <n v="0"/>
    <n v="376566"/>
    <n v="16.100000000000001"/>
    <m/>
    <s v="S"/>
  </r>
  <r>
    <n v="0"/>
    <n v="0"/>
    <n v="745"/>
    <x v="1"/>
    <x v="0"/>
    <s v="Stranden, Mr. Juho"/>
    <x v="0"/>
    <x v="0"/>
    <n v="31"/>
    <n v="31"/>
    <x v="1"/>
    <n v="0"/>
    <s v="STON/O 2. 3101288"/>
    <n v="7.9249999999999998"/>
    <m/>
    <s v="S"/>
  </r>
  <r>
    <n v="1"/>
    <n v="0"/>
    <n v="746"/>
    <x v="0"/>
    <x v="1"/>
    <s v="Crosby, Capt. Edward Gifford"/>
    <x v="0"/>
    <x v="0"/>
    <n v="70"/>
    <n v="70"/>
    <x v="0"/>
    <n v="1"/>
    <s v="WE/P 5735"/>
    <n v="71"/>
    <s v="B22"/>
    <s v="S"/>
  </r>
  <r>
    <n v="1"/>
    <n v="0"/>
    <n v="747"/>
    <x v="0"/>
    <x v="0"/>
    <s v="Abbott, Mr. Rossmore Edward"/>
    <x v="0"/>
    <x v="1"/>
    <n v="16"/>
    <n v="16"/>
    <x v="0"/>
    <n v="1"/>
    <s v="C.A. 2673"/>
    <n v="20.25"/>
    <m/>
    <s v="S"/>
  </r>
  <r>
    <n v="1"/>
    <n v="1"/>
    <n v="748"/>
    <x v="1"/>
    <x v="2"/>
    <s v="Sinkkonen, Miss. Anna"/>
    <x v="1"/>
    <x v="0"/>
    <n v="30"/>
    <n v="30"/>
    <x v="1"/>
    <n v="0"/>
    <n v="250648"/>
    <n v="13"/>
    <m/>
    <s v="S"/>
  </r>
  <r>
    <n v="1"/>
    <n v="0"/>
    <n v="749"/>
    <x v="0"/>
    <x v="1"/>
    <s v="Marvin, Mr. Daniel Warner"/>
    <x v="0"/>
    <x v="0"/>
    <n v="19"/>
    <n v="19"/>
    <x v="0"/>
    <n v="0"/>
    <n v="113773"/>
    <n v="53.1"/>
    <s v="D30"/>
    <s v="S"/>
  </r>
  <r>
    <n v="1"/>
    <n v="0"/>
    <n v="750"/>
    <x v="0"/>
    <x v="0"/>
    <s v="Connaghton, Mr. Michael"/>
    <x v="0"/>
    <x v="0"/>
    <n v="31"/>
    <n v="31"/>
    <x v="1"/>
    <n v="0"/>
    <n v="335097"/>
    <n v="7.75"/>
    <m/>
    <s v="Q"/>
  </r>
  <r>
    <n v="1"/>
    <n v="1"/>
    <n v="751"/>
    <x v="1"/>
    <x v="2"/>
    <s v="Wells, Miss. Joan"/>
    <x v="1"/>
    <x v="1"/>
    <n v="4"/>
    <n v="4"/>
    <x v="0"/>
    <n v="1"/>
    <n v="29103"/>
    <n v="23"/>
    <m/>
    <s v="S"/>
  </r>
  <r>
    <n v="0"/>
    <n v="0"/>
    <n v="752"/>
    <x v="1"/>
    <x v="0"/>
    <s v="Moor, Master. Meier"/>
    <x v="0"/>
    <x v="1"/>
    <n v="6"/>
    <n v="6"/>
    <x v="1"/>
    <n v="1"/>
    <n v="392096"/>
    <n v="12.475"/>
    <s v="E121"/>
    <s v="S"/>
  </r>
  <r>
    <n v="1"/>
    <n v="0"/>
    <n v="753"/>
    <x v="0"/>
    <x v="0"/>
    <s v="Vande Velde, Mr. Johannes Joseph"/>
    <x v="0"/>
    <x v="0"/>
    <n v="33"/>
    <n v="33"/>
    <x v="1"/>
    <n v="0"/>
    <n v="345780"/>
    <n v="9.5"/>
    <m/>
    <s v="S"/>
  </r>
  <r>
    <n v="1"/>
    <n v="0"/>
    <n v="754"/>
    <x v="0"/>
    <x v="0"/>
    <s v="Jonkoff, Mr. Lalio"/>
    <x v="0"/>
    <x v="0"/>
    <n v="23"/>
    <n v="23"/>
    <x v="1"/>
    <n v="0"/>
    <n v="349204"/>
    <n v="7.8958000000000004"/>
    <m/>
    <s v="S"/>
  </r>
  <r>
    <n v="1"/>
    <n v="1"/>
    <n v="755"/>
    <x v="1"/>
    <x v="2"/>
    <s v="Herman, Mrs. Samuel (Jane Laver)"/>
    <x v="1"/>
    <x v="0"/>
    <n v="48"/>
    <n v="48"/>
    <x v="0"/>
    <n v="2"/>
    <n v="220845"/>
    <n v="65"/>
    <m/>
    <s v="S"/>
  </r>
  <r>
    <n v="0"/>
    <n v="0"/>
    <n v="756"/>
    <x v="1"/>
    <x v="2"/>
    <s v="Hamalainen, Master. Viljo"/>
    <x v="0"/>
    <x v="1"/>
    <n v="0.67"/>
    <n v="0.67"/>
    <x v="0"/>
    <n v="1"/>
    <n v="250649"/>
    <n v="14.5"/>
    <m/>
    <s v="S"/>
  </r>
  <r>
    <n v="1"/>
    <n v="0"/>
    <n v="757"/>
    <x v="0"/>
    <x v="0"/>
    <s v="Carlsson, Mr. August Sigfrid"/>
    <x v="0"/>
    <x v="0"/>
    <n v="28"/>
    <n v="28"/>
    <x v="1"/>
    <n v="0"/>
    <n v="350042"/>
    <n v="7.7957999999999998"/>
    <m/>
    <s v="S"/>
  </r>
  <r>
    <n v="1"/>
    <n v="0"/>
    <n v="758"/>
    <x v="0"/>
    <x v="2"/>
    <s v="Bailey, Mr. Percy Andrew"/>
    <x v="0"/>
    <x v="0"/>
    <n v="18"/>
    <n v="18"/>
    <x v="1"/>
    <n v="0"/>
    <n v="29108"/>
    <n v="11.5"/>
    <m/>
    <s v="S"/>
  </r>
  <r>
    <n v="1"/>
    <n v="0"/>
    <n v="759"/>
    <x v="0"/>
    <x v="0"/>
    <s v="Theobald, Mr. Thomas Leonard"/>
    <x v="0"/>
    <x v="0"/>
    <n v="34"/>
    <n v="34"/>
    <x v="1"/>
    <n v="0"/>
    <n v="363294"/>
    <n v="8.0500000000000007"/>
    <m/>
    <s v="S"/>
  </r>
  <r>
    <n v="1"/>
    <n v="1"/>
    <n v="760"/>
    <x v="1"/>
    <x v="1"/>
    <s v="Rothes, the Countess. of (Lucy Noel Martha Dyer-Edwards)"/>
    <x v="1"/>
    <x v="0"/>
    <n v="33"/>
    <n v="33"/>
    <x v="1"/>
    <n v="0"/>
    <n v="110152"/>
    <n v="86.5"/>
    <s v="B77"/>
    <s v="S"/>
  </r>
  <r>
    <n v="1"/>
    <n v="0"/>
    <n v="761"/>
    <x v="0"/>
    <x v="0"/>
    <s v="Garfirth, Mr. John"/>
    <x v="0"/>
    <x v="0"/>
    <n v="29.69911764705882"/>
    <m/>
    <x v="1"/>
    <n v="0"/>
    <n v="358585"/>
    <n v="14.5"/>
    <m/>
    <s v="S"/>
  </r>
  <r>
    <n v="1"/>
    <n v="0"/>
    <n v="762"/>
    <x v="0"/>
    <x v="0"/>
    <s v="Nirva, Mr. Iisakki Antino Aijo"/>
    <x v="0"/>
    <x v="0"/>
    <n v="41"/>
    <n v="41"/>
    <x v="1"/>
    <n v="0"/>
    <s v="SOTON/O2 3101272"/>
    <n v="7.125"/>
    <m/>
    <s v="S"/>
  </r>
  <r>
    <n v="0"/>
    <n v="0"/>
    <n v="763"/>
    <x v="1"/>
    <x v="0"/>
    <s v="Barah, Mr. Hanna Assi"/>
    <x v="0"/>
    <x v="0"/>
    <n v="20"/>
    <n v="20"/>
    <x v="1"/>
    <n v="0"/>
    <n v="2663"/>
    <n v="7.2291999999999996"/>
    <m/>
    <s v="C"/>
  </r>
  <r>
    <n v="1"/>
    <n v="1"/>
    <n v="764"/>
    <x v="1"/>
    <x v="1"/>
    <s v="Carter, Mrs. William Ernest (Lucile Polk)"/>
    <x v="1"/>
    <x v="0"/>
    <n v="36"/>
    <n v="36"/>
    <x v="0"/>
    <n v="2"/>
    <n v="113760"/>
    <n v="120"/>
    <s v="B96 B98"/>
    <s v="S"/>
  </r>
  <r>
    <n v="1"/>
    <n v="0"/>
    <n v="765"/>
    <x v="0"/>
    <x v="0"/>
    <s v="Eklund, Mr. Hans Linus"/>
    <x v="0"/>
    <x v="1"/>
    <n v="16"/>
    <n v="16"/>
    <x v="1"/>
    <n v="0"/>
    <n v="347074"/>
    <n v="7.7750000000000004"/>
    <m/>
    <s v="S"/>
  </r>
  <r>
    <n v="1"/>
    <n v="1"/>
    <n v="766"/>
    <x v="1"/>
    <x v="1"/>
    <s v="Hogeboom, Mrs. John C (Anna Andrews)"/>
    <x v="1"/>
    <x v="0"/>
    <n v="51"/>
    <n v="51"/>
    <x v="0"/>
    <n v="0"/>
    <n v="13502"/>
    <n v="77.958299999999994"/>
    <s v="D11"/>
    <s v="S"/>
  </r>
  <r>
    <n v="1"/>
    <n v="0"/>
    <n v="767"/>
    <x v="0"/>
    <x v="1"/>
    <s v="Brewe, Dr. Arthur Jackson"/>
    <x v="0"/>
    <x v="0"/>
    <n v="29.69911764705882"/>
    <m/>
    <x v="1"/>
    <n v="0"/>
    <n v="112379"/>
    <n v="39.6"/>
    <m/>
    <s v="C"/>
  </r>
  <r>
    <n v="0"/>
    <n v="1"/>
    <n v="768"/>
    <x v="0"/>
    <x v="0"/>
    <s v="Mangan, Miss. Mary"/>
    <x v="1"/>
    <x v="0"/>
    <n v="30.5"/>
    <n v="30.5"/>
    <x v="1"/>
    <n v="0"/>
    <n v="364850"/>
    <n v="7.75"/>
    <m/>
    <s v="Q"/>
  </r>
  <r>
    <n v="1"/>
    <n v="0"/>
    <n v="769"/>
    <x v="0"/>
    <x v="0"/>
    <s v="Moran, Mr. Daniel J"/>
    <x v="0"/>
    <x v="0"/>
    <n v="29.69911764705882"/>
    <m/>
    <x v="0"/>
    <n v="0"/>
    <n v="371110"/>
    <n v="24.15"/>
    <m/>
    <s v="Q"/>
  </r>
  <r>
    <n v="1"/>
    <n v="0"/>
    <n v="770"/>
    <x v="0"/>
    <x v="0"/>
    <s v="Gronnestad, Mr. Daniel Danielsen"/>
    <x v="0"/>
    <x v="0"/>
    <n v="32"/>
    <n v="32"/>
    <x v="1"/>
    <n v="0"/>
    <n v="8471"/>
    <n v="8.3625000000000007"/>
    <m/>
    <s v="S"/>
  </r>
  <r>
    <n v="1"/>
    <n v="0"/>
    <n v="771"/>
    <x v="0"/>
    <x v="0"/>
    <s v="Lievens, Mr. Rene Aime"/>
    <x v="0"/>
    <x v="0"/>
    <n v="24"/>
    <n v="24"/>
    <x v="1"/>
    <n v="0"/>
    <n v="345781"/>
    <n v="9.5"/>
    <m/>
    <s v="S"/>
  </r>
  <r>
    <n v="1"/>
    <n v="0"/>
    <n v="772"/>
    <x v="0"/>
    <x v="0"/>
    <s v="Jensen, Mr. Niels Peder"/>
    <x v="0"/>
    <x v="0"/>
    <n v="48"/>
    <n v="48"/>
    <x v="1"/>
    <n v="0"/>
    <n v="350047"/>
    <n v="7.8541999999999996"/>
    <m/>
    <s v="S"/>
  </r>
  <r>
    <n v="0"/>
    <n v="1"/>
    <n v="773"/>
    <x v="0"/>
    <x v="2"/>
    <s v="Mack, Mrs. (Mary)"/>
    <x v="1"/>
    <x v="0"/>
    <n v="57"/>
    <n v="57"/>
    <x v="1"/>
    <n v="0"/>
    <s v="S.O./P.P. 3"/>
    <n v="10.5"/>
    <s v="E77"/>
    <s v="S"/>
  </r>
  <r>
    <n v="1"/>
    <n v="0"/>
    <n v="774"/>
    <x v="0"/>
    <x v="0"/>
    <s v="Elias, Mr. Dibo"/>
    <x v="0"/>
    <x v="0"/>
    <n v="29.69911764705882"/>
    <m/>
    <x v="1"/>
    <n v="0"/>
    <n v="2674"/>
    <n v="7.2249999999999996"/>
    <m/>
    <s v="C"/>
  </r>
  <r>
    <n v="1"/>
    <n v="1"/>
    <n v="775"/>
    <x v="1"/>
    <x v="2"/>
    <s v="Hocking, Mrs. Elizabeth (Eliza Needs)"/>
    <x v="1"/>
    <x v="0"/>
    <n v="54"/>
    <n v="54"/>
    <x v="0"/>
    <n v="3"/>
    <n v="29105"/>
    <n v="23"/>
    <m/>
    <s v="S"/>
  </r>
  <r>
    <n v="1"/>
    <n v="0"/>
    <n v="776"/>
    <x v="0"/>
    <x v="0"/>
    <s v="Myhrman, Mr. Pehr Fabian Oliver Malkolm"/>
    <x v="0"/>
    <x v="0"/>
    <n v="18"/>
    <n v="18"/>
    <x v="1"/>
    <n v="0"/>
    <n v="347078"/>
    <n v="7.75"/>
    <m/>
    <s v="S"/>
  </r>
  <r>
    <n v="1"/>
    <n v="0"/>
    <n v="777"/>
    <x v="0"/>
    <x v="0"/>
    <s v="Tobin, Mr. Roger"/>
    <x v="0"/>
    <x v="0"/>
    <n v="29.69911764705882"/>
    <m/>
    <x v="1"/>
    <n v="0"/>
    <n v="383121"/>
    <n v="7.75"/>
    <s v="F38"/>
    <s v="Q"/>
  </r>
  <r>
    <n v="1"/>
    <n v="1"/>
    <n v="778"/>
    <x v="1"/>
    <x v="0"/>
    <s v="Emanuel, Miss. Virginia Ethel"/>
    <x v="1"/>
    <x v="1"/>
    <n v="5"/>
    <n v="5"/>
    <x v="1"/>
    <n v="0"/>
    <n v="364516"/>
    <n v="12.475"/>
    <m/>
    <s v="S"/>
  </r>
  <r>
    <n v="1"/>
    <n v="0"/>
    <n v="779"/>
    <x v="0"/>
    <x v="0"/>
    <s v="Kilgannon, Mr. Thomas J"/>
    <x v="0"/>
    <x v="0"/>
    <n v="29.69911764705882"/>
    <m/>
    <x v="1"/>
    <n v="0"/>
    <n v="36865"/>
    <n v="7.7374999999999998"/>
    <m/>
    <s v="Q"/>
  </r>
  <r>
    <n v="1"/>
    <n v="1"/>
    <n v="780"/>
    <x v="1"/>
    <x v="1"/>
    <s v="Robert, Mrs. Edward Scott (Elisabeth Walton McMillan)"/>
    <x v="1"/>
    <x v="0"/>
    <n v="43"/>
    <n v="43"/>
    <x v="1"/>
    <n v="1"/>
    <n v="24160"/>
    <n v="211.33750000000001"/>
    <s v="B3"/>
    <s v="S"/>
  </r>
  <r>
    <n v="1"/>
    <n v="1"/>
    <n v="781"/>
    <x v="1"/>
    <x v="0"/>
    <s v="Ayoub, Miss. Banoura"/>
    <x v="1"/>
    <x v="1"/>
    <n v="13"/>
    <n v="13"/>
    <x v="1"/>
    <n v="0"/>
    <n v="2687"/>
    <n v="7.2291999999999996"/>
    <m/>
    <s v="C"/>
  </r>
  <r>
    <n v="1"/>
    <n v="1"/>
    <n v="782"/>
    <x v="1"/>
    <x v="1"/>
    <s v="Dick, Mrs. Albert Adrian (Vera Gillespie)"/>
    <x v="1"/>
    <x v="1"/>
    <n v="17"/>
    <n v="17"/>
    <x v="0"/>
    <n v="0"/>
    <n v="17474"/>
    <n v="57"/>
    <s v="B20"/>
    <s v="S"/>
  </r>
  <r>
    <n v="1"/>
    <n v="0"/>
    <n v="783"/>
    <x v="0"/>
    <x v="1"/>
    <s v="Long, Mr. Milton Clyde"/>
    <x v="0"/>
    <x v="0"/>
    <n v="29"/>
    <n v="29"/>
    <x v="1"/>
    <n v="0"/>
    <n v="113501"/>
    <n v="30"/>
    <s v="D6"/>
    <s v="S"/>
  </r>
  <r>
    <n v="1"/>
    <n v="0"/>
    <n v="784"/>
    <x v="0"/>
    <x v="0"/>
    <s v="Johnston, Mr. Andrew G"/>
    <x v="0"/>
    <x v="0"/>
    <n v="29.69911764705882"/>
    <m/>
    <x v="0"/>
    <n v="2"/>
    <s v="W./C. 6607"/>
    <n v="23.45"/>
    <m/>
    <s v="S"/>
  </r>
  <r>
    <n v="1"/>
    <n v="0"/>
    <n v="785"/>
    <x v="0"/>
    <x v="0"/>
    <s v="Ali, Mr. William"/>
    <x v="0"/>
    <x v="0"/>
    <n v="25"/>
    <n v="25"/>
    <x v="1"/>
    <n v="0"/>
    <s v="SOTON/O.Q. 3101312"/>
    <n v="7.05"/>
    <m/>
    <s v="S"/>
  </r>
  <r>
    <n v="1"/>
    <n v="0"/>
    <n v="786"/>
    <x v="0"/>
    <x v="0"/>
    <s v="Harmer, Mr. Abraham (David Lishin)"/>
    <x v="0"/>
    <x v="0"/>
    <n v="25"/>
    <n v="25"/>
    <x v="1"/>
    <n v="0"/>
    <n v="374887"/>
    <n v="7.25"/>
    <m/>
    <s v="S"/>
  </r>
  <r>
    <n v="1"/>
    <n v="1"/>
    <n v="787"/>
    <x v="1"/>
    <x v="0"/>
    <s v="Sjoblom, Miss. Anna Sofia"/>
    <x v="1"/>
    <x v="0"/>
    <n v="18"/>
    <n v="18"/>
    <x v="1"/>
    <n v="0"/>
    <n v="3101265"/>
    <n v="7.4958"/>
    <m/>
    <s v="S"/>
  </r>
  <r>
    <n v="1"/>
    <n v="0"/>
    <n v="788"/>
    <x v="0"/>
    <x v="0"/>
    <s v="Rice, Master. George Hugh"/>
    <x v="0"/>
    <x v="1"/>
    <n v="8"/>
    <n v="8"/>
    <x v="3"/>
    <n v="1"/>
    <n v="382652"/>
    <n v="29.125"/>
    <m/>
    <s v="Q"/>
  </r>
  <r>
    <n v="0"/>
    <n v="0"/>
    <n v="789"/>
    <x v="1"/>
    <x v="0"/>
    <s v="Dean, Master. Bertram Vere"/>
    <x v="0"/>
    <x v="1"/>
    <n v="1"/>
    <n v="1"/>
    <x v="0"/>
    <n v="2"/>
    <s v="C.A. 2315"/>
    <n v="20.574999999999999"/>
    <m/>
    <s v="S"/>
  </r>
  <r>
    <n v="1"/>
    <n v="0"/>
    <n v="790"/>
    <x v="0"/>
    <x v="1"/>
    <s v="Guggenheim, Mr. Benjamin"/>
    <x v="0"/>
    <x v="0"/>
    <n v="46"/>
    <n v="46"/>
    <x v="1"/>
    <n v="0"/>
    <s v="PC 17593"/>
    <n v="79.2"/>
    <s v="B82 B84"/>
    <s v="C"/>
  </r>
  <r>
    <n v="1"/>
    <n v="0"/>
    <n v="791"/>
    <x v="0"/>
    <x v="0"/>
    <s v="Keane, Mr. Andrew &quot;Andy&quot;"/>
    <x v="0"/>
    <x v="0"/>
    <n v="29.69911764705882"/>
    <m/>
    <x v="1"/>
    <n v="0"/>
    <n v="12460"/>
    <n v="7.75"/>
    <m/>
    <s v="Q"/>
  </r>
  <r>
    <n v="1"/>
    <n v="0"/>
    <n v="792"/>
    <x v="0"/>
    <x v="2"/>
    <s v="Gaskell, Mr. Alfred"/>
    <x v="0"/>
    <x v="1"/>
    <n v="16"/>
    <n v="16"/>
    <x v="1"/>
    <n v="0"/>
    <n v="239865"/>
    <n v="26"/>
    <m/>
    <s v="S"/>
  </r>
  <r>
    <n v="0"/>
    <n v="1"/>
    <n v="793"/>
    <x v="0"/>
    <x v="0"/>
    <s v="Sage, Miss. Stella Anna"/>
    <x v="1"/>
    <x v="0"/>
    <n v="29.69911764705882"/>
    <m/>
    <x v="6"/>
    <n v="2"/>
    <s v="CA. 2343"/>
    <n v="69.55"/>
    <m/>
    <s v="S"/>
  </r>
  <r>
    <n v="1"/>
    <n v="0"/>
    <n v="794"/>
    <x v="0"/>
    <x v="1"/>
    <s v="Hoyt, Mr. William Fisher"/>
    <x v="0"/>
    <x v="0"/>
    <n v="29.69911764705882"/>
    <m/>
    <x v="1"/>
    <n v="0"/>
    <s v="PC 17600"/>
    <n v="30.695799999999998"/>
    <m/>
    <s v="C"/>
  </r>
  <r>
    <n v="1"/>
    <n v="0"/>
    <n v="795"/>
    <x v="0"/>
    <x v="0"/>
    <s v="Dantcheff, Mr. Ristiu"/>
    <x v="0"/>
    <x v="0"/>
    <n v="25"/>
    <n v="25"/>
    <x v="1"/>
    <n v="0"/>
    <n v="349203"/>
    <n v="7.8958000000000004"/>
    <m/>
    <s v="S"/>
  </r>
  <r>
    <n v="1"/>
    <n v="0"/>
    <n v="796"/>
    <x v="0"/>
    <x v="2"/>
    <s v="Otter, Mr. Richard"/>
    <x v="0"/>
    <x v="0"/>
    <n v="39"/>
    <n v="39"/>
    <x v="1"/>
    <n v="0"/>
    <n v="28213"/>
    <n v="13"/>
    <m/>
    <s v="S"/>
  </r>
  <r>
    <n v="1"/>
    <n v="1"/>
    <n v="797"/>
    <x v="1"/>
    <x v="1"/>
    <s v="Leader, Dr. Alice (Farnham)"/>
    <x v="1"/>
    <x v="0"/>
    <n v="49"/>
    <n v="49"/>
    <x v="1"/>
    <n v="0"/>
    <n v="17465"/>
    <n v="25.929200000000002"/>
    <s v="D17"/>
    <s v="S"/>
  </r>
  <r>
    <n v="1"/>
    <n v="1"/>
    <n v="798"/>
    <x v="1"/>
    <x v="0"/>
    <s v="Osman, Mrs. Mara"/>
    <x v="1"/>
    <x v="0"/>
    <n v="31"/>
    <n v="31"/>
    <x v="1"/>
    <n v="0"/>
    <n v="349244"/>
    <n v="8.6832999999999991"/>
    <m/>
    <s v="S"/>
  </r>
  <r>
    <n v="1"/>
    <n v="0"/>
    <n v="799"/>
    <x v="0"/>
    <x v="0"/>
    <s v="Ibrahim Shawah, Mr. Yousseff"/>
    <x v="0"/>
    <x v="0"/>
    <n v="30"/>
    <n v="30"/>
    <x v="1"/>
    <n v="0"/>
    <n v="2685"/>
    <n v="7.2291999999999996"/>
    <m/>
    <s v="C"/>
  </r>
  <r>
    <n v="0"/>
    <n v="1"/>
    <n v="800"/>
    <x v="0"/>
    <x v="0"/>
    <s v="Van Impe, Mrs. Jean Baptiste (Rosalie Paula Govaert)"/>
    <x v="1"/>
    <x v="0"/>
    <n v="30"/>
    <n v="30"/>
    <x v="0"/>
    <n v="1"/>
    <n v="345773"/>
    <n v="24.15"/>
    <m/>
    <s v="S"/>
  </r>
  <r>
    <n v="1"/>
    <n v="0"/>
    <n v="801"/>
    <x v="0"/>
    <x v="2"/>
    <s v="Ponesell, Mr. Martin"/>
    <x v="0"/>
    <x v="0"/>
    <n v="34"/>
    <n v="34"/>
    <x v="1"/>
    <n v="0"/>
    <n v="250647"/>
    <n v="13"/>
    <m/>
    <s v="S"/>
  </r>
  <r>
    <n v="1"/>
    <n v="1"/>
    <n v="802"/>
    <x v="1"/>
    <x v="2"/>
    <s v="Collyer, Mrs. Harvey (Charlotte Annie Tate)"/>
    <x v="1"/>
    <x v="0"/>
    <n v="31"/>
    <n v="31"/>
    <x v="0"/>
    <n v="1"/>
    <s v="C.A. 31921"/>
    <n v="26.25"/>
    <m/>
    <s v="S"/>
  </r>
  <r>
    <n v="0"/>
    <n v="0"/>
    <n v="803"/>
    <x v="1"/>
    <x v="1"/>
    <s v="Carter, Master. William Thornton II"/>
    <x v="0"/>
    <x v="1"/>
    <n v="11"/>
    <n v="11"/>
    <x v="0"/>
    <n v="2"/>
    <n v="113760"/>
    <n v="120"/>
    <s v="B96 B98"/>
    <s v="S"/>
  </r>
  <r>
    <n v="0"/>
    <n v="0"/>
    <n v="804"/>
    <x v="1"/>
    <x v="0"/>
    <s v="Thomas, Master. Assad Alexander"/>
    <x v="0"/>
    <x v="1"/>
    <n v="0.42"/>
    <n v="0.42"/>
    <x v="1"/>
    <n v="1"/>
    <n v="2625"/>
    <n v="8.5167000000000002"/>
    <m/>
    <s v="C"/>
  </r>
  <r>
    <n v="0"/>
    <n v="0"/>
    <n v="805"/>
    <x v="1"/>
    <x v="0"/>
    <s v="Hedman, Mr. Oskar Arvid"/>
    <x v="0"/>
    <x v="0"/>
    <n v="27"/>
    <n v="27"/>
    <x v="1"/>
    <n v="0"/>
    <n v="347089"/>
    <n v="6.9749999999999996"/>
    <m/>
    <s v="S"/>
  </r>
  <r>
    <n v="1"/>
    <n v="0"/>
    <n v="806"/>
    <x v="0"/>
    <x v="0"/>
    <s v="Johansson, Mr. Karl Johan"/>
    <x v="0"/>
    <x v="0"/>
    <n v="31"/>
    <n v="31"/>
    <x v="1"/>
    <n v="0"/>
    <n v="347063"/>
    <n v="7.7750000000000004"/>
    <m/>
    <s v="S"/>
  </r>
  <r>
    <n v="1"/>
    <n v="0"/>
    <n v="807"/>
    <x v="0"/>
    <x v="1"/>
    <s v="Andrews, Mr. Thomas Jr"/>
    <x v="0"/>
    <x v="0"/>
    <n v="39"/>
    <n v="39"/>
    <x v="1"/>
    <n v="0"/>
    <n v="112050"/>
    <n v="0"/>
    <s v="A36"/>
    <s v="S"/>
  </r>
  <r>
    <n v="0"/>
    <n v="1"/>
    <n v="808"/>
    <x v="0"/>
    <x v="0"/>
    <s v="Pettersson, Miss. Ellen Natalia"/>
    <x v="1"/>
    <x v="0"/>
    <n v="18"/>
    <n v="18"/>
    <x v="1"/>
    <n v="0"/>
    <n v="347087"/>
    <n v="7.7750000000000004"/>
    <m/>
    <s v="S"/>
  </r>
  <r>
    <n v="1"/>
    <n v="0"/>
    <n v="809"/>
    <x v="0"/>
    <x v="2"/>
    <s v="Meyer, Mr. August"/>
    <x v="0"/>
    <x v="0"/>
    <n v="39"/>
    <n v="39"/>
    <x v="1"/>
    <n v="0"/>
    <n v="248723"/>
    <n v="13"/>
    <m/>
    <s v="S"/>
  </r>
  <r>
    <n v="1"/>
    <n v="1"/>
    <n v="810"/>
    <x v="1"/>
    <x v="1"/>
    <s v="Chambers, Mrs. Norman Campbell (Bertha Griggs)"/>
    <x v="1"/>
    <x v="0"/>
    <n v="33"/>
    <n v="33"/>
    <x v="0"/>
    <n v="0"/>
    <n v="113806"/>
    <n v="53.1"/>
    <s v="E8"/>
    <s v="S"/>
  </r>
  <r>
    <n v="1"/>
    <n v="0"/>
    <n v="811"/>
    <x v="0"/>
    <x v="0"/>
    <s v="Alexander, Mr. William"/>
    <x v="0"/>
    <x v="0"/>
    <n v="26"/>
    <n v="26"/>
    <x v="1"/>
    <n v="0"/>
    <n v="3474"/>
    <n v="7.8875000000000002"/>
    <m/>
    <s v="S"/>
  </r>
  <r>
    <n v="1"/>
    <n v="0"/>
    <n v="812"/>
    <x v="0"/>
    <x v="0"/>
    <s v="Lester, Mr. James"/>
    <x v="0"/>
    <x v="0"/>
    <n v="39"/>
    <n v="39"/>
    <x v="1"/>
    <n v="0"/>
    <s v="A/4 48871"/>
    <n v="24.15"/>
    <m/>
    <s v="S"/>
  </r>
  <r>
    <n v="1"/>
    <n v="0"/>
    <n v="813"/>
    <x v="0"/>
    <x v="2"/>
    <s v="Slemen, Mr. Richard James"/>
    <x v="0"/>
    <x v="0"/>
    <n v="35"/>
    <n v="35"/>
    <x v="1"/>
    <n v="0"/>
    <n v="28206"/>
    <n v="10.5"/>
    <m/>
    <s v="S"/>
  </r>
  <r>
    <n v="0"/>
    <n v="1"/>
    <n v="814"/>
    <x v="0"/>
    <x v="0"/>
    <s v="Andersson, Miss. Ebba Iris Alfrida"/>
    <x v="1"/>
    <x v="1"/>
    <n v="6"/>
    <n v="6"/>
    <x v="3"/>
    <n v="2"/>
    <n v="347082"/>
    <n v="31.274999999999999"/>
    <m/>
    <s v="S"/>
  </r>
  <r>
    <n v="1"/>
    <n v="0"/>
    <n v="815"/>
    <x v="0"/>
    <x v="0"/>
    <s v="Tomlin, Mr. Ernest Portage"/>
    <x v="0"/>
    <x v="0"/>
    <n v="30.5"/>
    <n v="30.5"/>
    <x v="1"/>
    <n v="0"/>
    <n v="364499"/>
    <n v="8.0500000000000007"/>
    <m/>
    <s v="S"/>
  </r>
  <r>
    <n v="1"/>
    <n v="0"/>
    <n v="816"/>
    <x v="0"/>
    <x v="1"/>
    <s v="Fry, Mr. Richard"/>
    <x v="0"/>
    <x v="0"/>
    <n v="29.69911764705882"/>
    <m/>
    <x v="1"/>
    <n v="0"/>
    <n v="112058"/>
    <n v="0"/>
    <s v="B102"/>
    <s v="S"/>
  </r>
  <r>
    <n v="0"/>
    <n v="1"/>
    <n v="817"/>
    <x v="0"/>
    <x v="0"/>
    <s v="Heininen, Miss. Wendla Maria"/>
    <x v="1"/>
    <x v="0"/>
    <n v="23"/>
    <n v="23"/>
    <x v="1"/>
    <n v="0"/>
    <s v="STON/O2. 3101290"/>
    <n v="7.9249999999999998"/>
    <m/>
    <s v="S"/>
  </r>
  <r>
    <n v="1"/>
    <n v="0"/>
    <n v="818"/>
    <x v="0"/>
    <x v="2"/>
    <s v="Mallet, Mr. Albert"/>
    <x v="0"/>
    <x v="0"/>
    <n v="31"/>
    <n v="31"/>
    <x v="0"/>
    <n v="1"/>
    <s v="S.C./PARIS 2079"/>
    <n v="37.004199999999997"/>
    <m/>
    <s v="C"/>
  </r>
  <r>
    <n v="1"/>
    <n v="0"/>
    <n v="819"/>
    <x v="0"/>
    <x v="0"/>
    <s v="Holm, Mr. John Fredrik Alexander"/>
    <x v="0"/>
    <x v="0"/>
    <n v="43"/>
    <n v="43"/>
    <x v="1"/>
    <n v="0"/>
    <s v="C 7075"/>
    <n v="6.45"/>
    <m/>
    <s v="S"/>
  </r>
  <r>
    <n v="1"/>
    <n v="0"/>
    <n v="820"/>
    <x v="0"/>
    <x v="0"/>
    <s v="Skoog, Master. Karl Thorsten"/>
    <x v="0"/>
    <x v="1"/>
    <n v="10"/>
    <n v="10"/>
    <x v="2"/>
    <n v="2"/>
    <n v="347088"/>
    <n v="27.9"/>
    <m/>
    <s v="S"/>
  </r>
  <r>
    <n v="1"/>
    <n v="1"/>
    <n v="821"/>
    <x v="1"/>
    <x v="1"/>
    <s v="Hays, Mrs. Charles Melville (Clara Jennings Gregg)"/>
    <x v="1"/>
    <x v="0"/>
    <n v="52"/>
    <n v="52"/>
    <x v="0"/>
    <n v="1"/>
    <n v="12749"/>
    <n v="93.5"/>
    <s v="B69"/>
    <s v="S"/>
  </r>
  <r>
    <n v="0"/>
    <n v="0"/>
    <n v="822"/>
    <x v="1"/>
    <x v="0"/>
    <s v="Lulic, Mr. Nikola"/>
    <x v="0"/>
    <x v="0"/>
    <n v="27"/>
    <n v="27"/>
    <x v="1"/>
    <n v="0"/>
    <n v="315098"/>
    <n v="8.6624999999999996"/>
    <m/>
    <s v="S"/>
  </r>
  <r>
    <n v="1"/>
    <n v="0"/>
    <n v="823"/>
    <x v="0"/>
    <x v="1"/>
    <s v="Reuchlin, Jonkheer. John George"/>
    <x v="0"/>
    <x v="0"/>
    <n v="38"/>
    <n v="38"/>
    <x v="1"/>
    <n v="0"/>
    <n v="19972"/>
    <n v="0"/>
    <m/>
    <s v="S"/>
  </r>
  <r>
    <n v="1"/>
    <n v="1"/>
    <n v="824"/>
    <x v="1"/>
    <x v="0"/>
    <s v="Moor, Mrs. (Beila)"/>
    <x v="1"/>
    <x v="0"/>
    <n v="27"/>
    <n v="27"/>
    <x v="1"/>
    <n v="1"/>
    <n v="392096"/>
    <n v="12.475"/>
    <s v="E121"/>
    <s v="S"/>
  </r>
  <r>
    <n v="1"/>
    <n v="0"/>
    <n v="825"/>
    <x v="0"/>
    <x v="0"/>
    <s v="Panula, Master. Urho Abraham"/>
    <x v="0"/>
    <x v="1"/>
    <n v="2"/>
    <n v="2"/>
    <x v="3"/>
    <n v="1"/>
    <n v="3101295"/>
    <n v="39.6875"/>
    <m/>
    <s v="S"/>
  </r>
  <r>
    <n v="1"/>
    <n v="0"/>
    <n v="826"/>
    <x v="0"/>
    <x v="0"/>
    <s v="Flynn, Mr. John"/>
    <x v="0"/>
    <x v="0"/>
    <n v="29.69911764705882"/>
    <m/>
    <x v="1"/>
    <n v="0"/>
    <n v="368323"/>
    <n v="6.95"/>
    <m/>
    <s v="Q"/>
  </r>
  <r>
    <n v="1"/>
    <n v="0"/>
    <n v="827"/>
    <x v="0"/>
    <x v="0"/>
    <s v="Lam, Mr. Len"/>
    <x v="0"/>
    <x v="0"/>
    <n v="29.69911764705882"/>
    <m/>
    <x v="1"/>
    <n v="0"/>
    <n v="1601"/>
    <n v="56.495800000000003"/>
    <m/>
    <s v="S"/>
  </r>
  <r>
    <n v="0"/>
    <n v="0"/>
    <n v="828"/>
    <x v="1"/>
    <x v="2"/>
    <s v="Mallet, Master. Andre"/>
    <x v="0"/>
    <x v="1"/>
    <n v="1"/>
    <n v="1"/>
    <x v="1"/>
    <n v="2"/>
    <s v="S.C./PARIS 2079"/>
    <n v="37.004199999999997"/>
    <m/>
    <s v="C"/>
  </r>
  <r>
    <n v="0"/>
    <n v="0"/>
    <n v="829"/>
    <x v="1"/>
    <x v="0"/>
    <s v="McCormack, Mr. Thomas Joseph"/>
    <x v="0"/>
    <x v="0"/>
    <n v="29.69911764705882"/>
    <m/>
    <x v="1"/>
    <n v="0"/>
    <n v="367228"/>
    <n v="7.75"/>
    <m/>
    <s v="Q"/>
  </r>
  <r>
    <n v="1"/>
    <n v="1"/>
    <n v="830"/>
    <x v="1"/>
    <x v="1"/>
    <s v="Stone, Mrs. George Nelson (Martha Evelyn)"/>
    <x v="1"/>
    <x v="0"/>
    <n v="62"/>
    <n v="62"/>
    <x v="1"/>
    <n v="0"/>
    <n v="113572"/>
    <n v="80"/>
    <s v="B28"/>
    <m/>
  </r>
  <r>
    <n v="1"/>
    <n v="1"/>
    <n v="831"/>
    <x v="1"/>
    <x v="0"/>
    <s v="Yasbeck, Mrs. Antoni (Selini Alexander)"/>
    <x v="1"/>
    <x v="1"/>
    <n v="15"/>
    <n v="15"/>
    <x v="0"/>
    <n v="0"/>
    <n v="2659"/>
    <n v="14.4542"/>
    <m/>
    <s v="C"/>
  </r>
  <r>
    <n v="0"/>
    <n v="0"/>
    <n v="832"/>
    <x v="1"/>
    <x v="2"/>
    <s v="Richards, Master. George Sibley"/>
    <x v="0"/>
    <x v="1"/>
    <n v="0.83"/>
    <n v="0.83"/>
    <x v="0"/>
    <n v="1"/>
    <n v="29106"/>
    <n v="18.75"/>
    <m/>
    <s v="S"/>
  </r>
  <r>
    <n v="1"/>
    <n v="0"/>
    <n v="833"/>
    <x v="0"/>
    <x v="0"/>
    <s v="Saad, Mr. Amin"/>
    <x v="0"/>
    <x v="0"/>
    <n v="29.69911764705882"/>
    <m/>
    <x v="1"/>
    <n v="0"/>
    <n v="2671"/>
    <n v="7.2291999999999996"/>
    <m/>
    <s v="C"/>
  </r>
  <r>
    <n v="1"/>
    <n v="0"/>
    <n v="834"/>
    <x v="0"/>
    <x v="0"/>
    <s v="Augustsson, Mr. Albert"/>
    <x v="0"/>
    <x v="0"/>
    <n v="23"/>
    <n v="23"/>
    <x v="1"/>
    <n v="0"/>
    <n v="347468"/>
    <n v="7.8541999999999996"/>
    <m/>
    <s v="S"/>
  </r>
  <r>
    <n v="1"/>
    <n v="0"/>
    <n v="835"/>
    <x v="0"/>
    <x v="0"/>
    <s v="Allum, Mr. Owen George"/>
    <x v="0"/>
    <x v="0"/>
    <n v="18"/>
    <n v="18"/>
    <x v="1"/>
    <n v="0"/>
    <n v="2223"/>
    <n v="8.3000000000000007"/>
    <m/>
    <s v="S"/>
  </r>
  <r>
    <n v="1"/>
    <n v="1"/>
    <n v="836"/>
    <x v="1"/>
    <x v="1"/>
    <s v="Compton, Miss. Sara Rebecca"/>
    <x v="1"/>
    <x v="0"/>
    <n v="39"/>
    <n v="39"/>
    <x v="0"/>
    <n v="1"/>
    <s v="PC 17756"/>
    <n v="83.158299999999997"/>
    <s v="E49"/>
    <s v="C"/>
  </r>
  <r>
    <n v="1"/>
    <n v="0"/>
    <n v="837"/>
    <x v="0"/>
    <x v="0"/>
    <s v="Pasic, Mr. Jakob"/>
    <x v="0"/>
    <x v="0"/>
    <n v="21"/>
    <n v="21"/>
    <x v="1"/>
    <n v="0"/>
    <n v="315097"/>
    <n v="8.6624999999999996"/>
    <m/>
    <s v="S"/>
  </r>
  <r>
    <n v="1"/>
    <n v="0"/>
    <n v="838"/>
    <x v="0"/>
    <x v="0"/>
    <s v="Sirota, Mr. Maurice"/>
    <x v="0"/>
    <x v="0"/>
    <n v="29.69911764705882"/>
    <m/>
    <x v="1"/>
    <n v="0"/>
    <n v="392092"/>
    <n v="8.0500000000000007"/>
    <m/>
    <s v="S"/>
  </r>
  <r>
    <n v="0"/>
    <n v="0"/>
    <n v="839"/>
    <x v="1"/>
    <x v="0"/>
    <s v="Chip, Mr. Chang"/>
    <x v="0"/>
    <x v="0"/>
    <n v="32"/>
    <n v="32"/>
    <x v="1"/>
    <n v="0"/>
    <n v="1601"/>
    <n v="56.495800000000003"/>
    <m/>
    <s v="S"/>
  </r>
  <r>
    <n v="0"/>
    <n v="0"/>
    <n v="840"/>
    <x v="1"/>
    <x v="1"/>
    <s v="Marechal, Mr. Pierre"/>
    <x v="0"/>
    <x v="0"/>
    <n v="29.69911764705882"/>
    <m/>
    <x v="1"/>
    <n v="0"/>
    <n v="11774"/>
    <n v="29.7"/>
    <s v="C47"/>
    <s v="C"/>
  </r>
  <r>
    <n v="1"/>
    <n v="0"/>
    <n v="841"/>
    <x v="0"/>
    <x v="0"/>
    <s v="Alhomaki, Mr. Ilmari Rudolf"/>
    <x v="0"/>
    <x v="0"/>
    <n v="20"/>
    <n v="20"/>
    <x v="1"/>
    <n v="0"/>
    <s v="SOTON/O2 3101287"/>
    <n v="7.9249999999999998"/>
    <m/>
    <s v="S"/>
  </r>
  <r>
    <n v="1"/>
    <n v="0"/>
    <n v="842"/>
    <x v="0"/>
    <x v="2"/>
    <s v="Mudd, Mr. Thomas Charles"/>
    <x v="0"/>
    <x v="1"/>
    <n v="16"/>
    <n v="16"/>
    <x v="1"/>
    <n v="0"/>
    <s v="S.O./P.P. 3"/>
    <n v="10.5"/>
    <m/>
    <s v="S"/>
  </r>
  <r>
    <n v="1"/>
    <n v="1"/>
    <n v="843"/>
    <x v="1"/>
    <x v="1"/>
    <s v="Serepeca, Miss. Augusta"/>
    <x v="1"/>
    <x v="0"/>
    <n v="30"/>
    <n v="30"/>
    <x v="1"/>
    <n v="0"/>
    <n v="113798"/>
    <n v="31"/>
    <m/>
    <s v="C"/>
  </r>
  <r>
    <n v="1"/>
    <n v="0"/>
    <n v="844"/>
    <x v="0"/>
    <x v="0"/>
    <s v="Lemberopolous, Mr. Peter L"/>
    <x v="0"/>
    <x v="0"/>
    <n v="34.5"/>
    <n v="34.5"/>
    <x v="1"/>
    <n v="0"/>
    <n v="2683"/>
    <n v="6.4375"/>
    <m/>
    <s v="C"/>
  </r>
  <r>
    <n v="1"/>
    <n v="0"/>
    <n v="845"/>
    <x v="0"/>
    <x v="0"/>
    <s v="Culumovic, Mr. Jeso"/>
    <x v="0"/>
    <x v="1"/>
    <n v="17"/>
    <n v="17"/>
    <x v="1"/>
    <n v="0"/>
    <n v="315090"/>
    <n v="8.6624999999999996"/>
    <m/>
    <s v="S"/>
  </r>
  <r>
    <n v="1"/>
    <n v="0"/>
    <n v="846"/>
    <x v="0"/>
    <x v="0"/>
    <s v="Abbing, Mr. Anthony"/>
    <x v="0"/>
    <x v="0"/>
    <n v="42"/>
    <n v="42"/>
    <x v="1"/>
    <n v="0"/>
    <s v="C.A. 5547"/>
    <n v="7.55"/>
    <m/>
    <s v="S"/>
  </r>
  <r>
    <n v="1"/>
    <n v="0"/>
    <n v="847"/>
    <x v="0"/>
    <x v="0"/>
    <s v="Sage, Mr. Douglas Bullen"/>
    <x v="0"/>
    <x v="0"/>
    <n v="29.69911764705882"/>
    <m/>
    <x v="6"/>
    <n v="2"/>
    <s v="CA. 2343"/>
    <n v="69.55"/>
    <m/>
    <s v="S"/>
  </r>
  <r>
    <n v="1"/>
    <n v="0"/>
    <n v="848"/>
    <x v="0"/>
    <x v="0"/>
    <s v="Markoff, Mr. Marin"/>
    <x v="0"/>
    <x v="0"/>
    <n v="35"/>
    <n v="35"/>
    <x v="1"/>
    <n v="0"/>
    <n v="349213"/>
    <n v="7.8958000000000004"/>
    <m/>
    <s v="C"/>
  </r>
  <r>
    <n v="1"/>
    <n v="0"/>
    <n v="849"/>
    <x v="0"/>
    <x v="2"/>
    <s v="Harper, Rev. John"/>
    <x v="0"/>
    <x v="0"/>
    <n v="28"/>
    <n v="28"/>
    <x v="1"/>
    <n v="1"/>
    <n v="248727"/>
    <n v="33"/>
    <m/>
    <s v="S"/>
  </r>
  <r>
    <n v="1"/>
    <n v="1"/>
    <n v="850"/>
    <x v="1"/>
    <x v="1"/>
    <s v="Goldenberg, Mrs. Samuel L (Edwiga Grabowska)"/>
    <x v="1"/>
    <x v="0"/>
    <n v="29.69911764705882"/>
    <m/>
    <x v="0"/>
    <n v="0"/>
    <n v="17453"/>
    <n v="89.104200000000006"/>
    <s v="C92"/>
    <s v="C"/>
  </r>
  <r>
    <n v="1"/>
    <n v="0"/>
    <n v="851"/>
    <x v="0"/>
    <x v="0"/>
    <s v="Andersson, Master. Sigvard Harald Elias"/>
    <x v="0"/>
    <x v="1"/>
    <n v="4"/>
    <n v="4"/>
    <x v="3"/>
    <n v="2"/>
    <n v="347082"/>
    <n v="31.274999999999999"/>
    <m/>
    <s v="S"/>
  </r>
  <r>
    <n v="1"/>
    <n v="0"/>
    <n v="852"/>
    <x v="0"/>
    <x v="0"/>
    <s v="Svensson, Mr. Johan"/>
    <x v="0"/>
    <x v="0"/>
    <n v="74"/>
    <n v="74"/>
    <x v="1"/>
    <n v="0"/>
    <n v="347060"/>
    <n v="7.7750000000000004"/>
    <m/>
    <s v="S"/>
  </r>
  <r>
    <n v="0"/>
    <n v="1"/>
    <n v="853"/>
    <x v="0"/>
    <x v="0"/>
    <s v="Boulos, Miss. Nourelain"/>
    <x v="1"/>
    <x v="1"/>
    <n v="9"/>
    <n v="9"/>
    <x v="0"/>
    <n v="1"/>
    <n v="2678"/>
    <n v="15.245799999999999"/>
    <m/>
    <s v="C"/>
  </r>
  <r>
    <n v="1"/>
    <n v="1"/>
    <n v="854"/>
    <x v="1"/>
    <x v="1"/>
    <s v="Lines, Miss. Mary Conover"/>
    <x v="1"/>
    <x v="1"/>
    <n v="16"/>
    <n v="16"/>
    <x v="1"/>
    <n v="1"/>
    <s v="PC 17592"/>
    <n v="39.4"/>
    <s v="D28"/>
    <s v="S"/>
  </r>
  <r>
    <n v="0"/>
    <n v="1"/>
    <n v="855"/>
    <x v="0"/>
    <x v="2"/>
    <s v="Carter, Mrs. Ernest Courtenay (Lilian Hughes)"/>
    <x v="1"/>
    <x v="0"/>
    <n v="44"/>
    <n v="44"/>
    <x v="0"/>
    <n v="0"/>
    <n v="244252"/>
    <n v="26"/>
    <m/>
    <s v="S"/>
  </r>
  <r>
    <n v="1"/>
    <n v="1"/>
    <n v="856"/>
    <x v="1"/>
    <x v="0"/>
    <s v="Aks, Mrs. Sam (Leah Rosen)"/>
    <x v="1"/>
    <x v="0"/>
    <n v="18"/>
    <n v="18"/>
    <x v="1"/>
    <n v="1"/>
    <n v="392091"/>
    <n v="9.35"/>
    <m/>
    <s v="S"/>
  </r>
  <r>
    <n v="1"/>
    <n v="1"/>
    <n v="857"/>
    <x v="1"/>
    <x v="1"/>
    <s v="Wick, Mrs. George Dennick (Mary Hitchcock)"/>
    <x v="1"/>
    <x v="0"/>
    <n v="45"/>
    <n v="45"/>
    <x v="0"/>
    <n v="1"/>
    <n v="36928"/>
    <n v="164.86670000000001"/>
    <m/>
    <s v="S"/>
  </r>
  <r>
    <n v="0"/>
    <n v="0"/>
    <n v="858"/>
    <x v="1"/>
    <x v="1"/>
    <s v="Daly, Mr. Peter Denis "/>
    <x v="0"/>
    <x v="0"/>
    <n v="51"/>
    <n v="51"/>
    <x v="1"/>
    <n v="0"/>
    <n v="113055"/>
    <n v="26.55"/>
    <s v="E17"/>
    <s v="S"/>
  </r>
  <r>
    <n v="1"/>
    <n v="1"/>
    <n v="859"/>
    <x v="1"/>
    <x v="0"/>
    <s v="Baclini, Mrs. Solomon (Latifa Qurban)"/>
    <x v="1"/>
    <x v="0"/>
    <n v="24"/>
    <n v="24"/>
    <x v="1"/>
    <n v="3"/>
    <n v="2666"/>
    <n v="19.258299999999998"/>
    <m/>
    <s v="C"/>
  </r>
  <r>
    <n v="1"/>
    <n v="0"/>
    <n v="860"/>
    <x v="0"/>
    <x v="0"/>
    <s v="Razi, Mr. Raihed"/>
    <x v="0"/>
    <x v="0"/>
    <n v="29.69911764705882"/>
    <m/>
    <x v="1"/>
    <n v="0"/>
    <n v="2629"/>
    <n v="7.2291999999999996"/>
    <m/>
    <s v="C"/>
  </r>
  <r>
    <n v="1"/>
    <n v="0"/>
    <n v="861"/>
    <x v="0"/>
    <x v="0"/>
    <s v="Hansen, Mr. Claus Peter"/>
    <x v="0"/>
    <x v="0"/>
    <n v="41"/>
    <n v="41"/>
    <x v="4"/>
    <n v="0"/>
    <n v="350026"/>
    <n v="14.1083"/>
    <m/>
    <s v="S"/>
  </r>
  <r>
    <n v="1"/>
    <n v="0"/>
    <n v="862"/>
    <x v="0"/>
    <x v="2"/>
    <s v="Giles, Mr. Frederick Edward"/>
    <x v="0"/>
    <x v="0"/>
    <n v="21"/>
    <n v="21"/>
    <x v="0"/>
    <n v="0"/>
    <n v="28134"/>
    <n v="11.5"/>
    <m/>
    <s v="S"/>
  </r>
  <r>
    <n v="1"/>
    <n v="1"/>
    <n v="863"/>
    <x v="1"/>
    <x v="1"/>
    <s v="Swift, Mrs. Frederick Joel (Margaret Welles Barron)"/>
    <x v="1"/>
    <x v="0"/>
    <n v="48"/>
    <n v="48"/>
    <x v="1"/>
    <n v="0"/>
    <n v="17466"/>
    <n v="25.929200000000002"/>
    <s v="D17"/>
    <s v="S"/>
  </r>
  <r>
    <n v="0"/>
    <n v="1"/>
    <n v="864"/>
    <x v="0"/>
    <x v="0"/>
    <s v="Sage, Miss. Dorothy Edith &quot;Dolly&quot;"/>
    <x v="1"/>
    <x v="0"/>
    <n v="29.69911764705882"/>
    <m/>
    <x v="6"/>
    <n v="2"/>
    <s v="CA. 2343"/>
    <n v="69.55"/>
    <m/>
    <s v="S"/>
  </r>
  <r>
    <n v="1"/>
    <n v="0"/>
    <n v="865"/>
    <x v="0"/>
    <x v="2"/>
    <s v="Gill, Mr. John William"/>
    <x v="0"/>
    <x v="0"/>
    <n v="24"/>
    <n v="24"/>
    <x v="1"/>
    <n v="0"/>
    <n v="233866"/>
    <n v="13"/>
    <m/>
    <s v="S"/>
  </r>
  <r>
    <n v="1"/>
    <n v="1"/>
    <n v="866"/>
    <x v="1"/>
    <x v="2"/>
    <s v="Bystrom, Mrs. (Karolina)"/>
    <x v="1"/>
    <x v="0"/>
    <n v="42"/>
    <n v="42"/>
    <x v="1"/>
    <n v="0"/>
    <n v="236852"/>
    <n v="13"/>
    <m/>
    <s v="S"/>
  </r>
  <r>
    <n v="1"/>
    <n v="1"/>
    <n v="867"/>
    <x v="1"/>
    <x v="2"/>
    <s v="Duran y More, Miss. Asuncion"/>
    <x v="1"/>
    <x v="0"/>
    <n v="27"/>
    <n v="27"/>
    <x v="0"/>
    <n v="0"/>
    <s v="SC/PARIS 2149"/>
    <n v="13.8583"/>
    <m/>
    <s v="C"/>
  </r>
  <r>
    <n v="1"/>
    <n v="0"/>
    <n v="868"/>
    <x v="0"/>
    <x v="1"/>
    <s v="Roebling, Mr. Washington Augustus II"/>
    <x v="0"/>
    <x v="0"/>
    <n v="31"/>
    <n v="31"/>
    <x v="1"/>
    <n v="0"/>
    <s v="PC 17590"/>
    <n v="50.495800000000003"/>
    <s v="A24"/>
    <s v="S"/>
  </r>
  <r>
    <n v="1"/>
    <n v="0"/>
    <n v="869"/>
    <x v="0"/>
    <x v="0"/>
    <s v="van Melkebeke, Mr. Philemon"/>
    <x v="0"/>
    <x v="0"/>
    <n v="29.69911764705882"/>
    <m/>
    <x v="1"/>
    <n v="0"/>
    <n v="345777"/>
    <n v="9.5"/>
    <m/>
    <s v="S"/>
  </r>
  <r>
    <n v="0"/>
    <n v="0"/>
    <n v="870"/>
    <x v="1"/>
    <x v="0"/>
    <s v="Johnson, Master. Harold Theodor"/>
    <x v="0"/>
    <x v="1"/>
    <n v="4"/>
    <n v="4"/>
    <x v="0"/>
    <n v="1"/>
    <n v="347742"/>
    <n v="11.1333"/>
    <m/>
    <s v="S"/>
  </r>
  <r>
    <n v="1"/>
    <n v="0"/>
    <n v="871"/>
    <x v="0"/>
    <x v="0"/>
    <s v="Balkic, Mr. Cerin"/>
    <x v="0"/>
    <x v="0"/>
    <n v="26"/>
    <n v="26"/>
    <x v="1"/>
    <n v="0"/>
    <n v="349248"/>
    <n v="7.8958000000000004"/>
    <m/>
    <s v="S"/>
  </r>
  <r>
    <n v="1"/>
    <n v="1"/>
    <n v="872"/>
    <x v="1"/>
    <x v="1"/>
    <s v="Beckwith, Mrs. Richard Leonard (Sallie Monypeny)"/>
    <x v="1"/>
    <x v="0"/>
    <n v="47"/>
    <n v="47"/>
    <x v="0"/>
    <n v="1"/>
    <n v="11751"/>
    <n v="52.554200000000002"/>
    <s v="D35"/>
    <s v="S"/>
  </r>
  <r>
    <n v="1"/>
    <n v="0"/>
    <n v="873"/>
    <x v="0"/>
    <x v="1"/>
    <s v="Carlsson, Mr. Frans Olof"/>
    <x v="0"/>
    <x v="0"/>
    <n v="33"/>
    <n v="33"/>
    <x v="1"/>
    <n v="0"/>
    <n v="695"/>
    <n v="5"/>
    <s v="B51 B53 B55"/>
    <s v="S"/>
  </r>
  <r>
    <n v="1"/>
    <n v="0"/>
    <n v="874"/>
    <x v="0"/>
    <x v="0"/>
    <s v="Vander Cruyssen, Mr. Victor"/>
    <x v="0"/>
    <x v="0"/>
    <n v="47"/>
    <n v="47"/>
    <x v="1"/>
    <n v="0"/>
    <n v="345765"/>
    <n v="9"/>
    <m/>
    <s v="S"/>
  </r>
  <r>
    <n v="1"/>
    <n v="1"/>
    <n v="875"/>
    <x v="1"/>
    <x v="2"/>
    <s v="Abelson, Mrs. Samuel (Hannah Wizosky)"/>
    <x v="1"/>
    <x v="0"/>
    <n v="28"/>
    <n v="28"/>
    <x v="0"/>
    <n v="0"/>
    <s v="P/PP 3381"/>
    <n v="24"/>
    <m/>
    <s v="C"/>
  </r>
  <r>
    <n v="1"/>
    <n v="1"/>
    <n v="876"/>
    <x v="1"/>
    <x v="0"/>
    <s v="Najib, Miss. Adele Kiamie &quot;Jane&quot;"/>
    <x v="1"/>
    <x v="1"/>
    <n v="15"/>
    <n v="15"/>
    <x v="1"/>
    <n v="0"/>
    <n v="2667"/>
    <n v="7.2249999999999996"/>
    <m/>
    <s v="C"/>
  </r>
  <r>
    <n v="1"/>
    <n v="0"/>
    <n v="877"/>
    <x v="0"/>
    <x v="0"/>
    <s v="Gustafsson, Mr. Alfred Ossian"/>
    <x v="0"/>
    <x v="0"/>
    <n v="20"/>
    <n v="20"/>
    <x v="1"/>
    <n v="0"/>
    <n v="7534"/>
    <n v="9.8458000000000006"/>
    <m/>
    <s v="S"/>
  </r>
  <r>
    <n v="1"/>
    <n v="0"/>
    <n v="878"/>
    <x v="0"/>
    <x v="0"/>
    <s v="Petroff, Mr. Nedelio"/>
    <x v="0"/>
    <x v="0"/>
    <n v="19"/>
    <n v="19"/>
    <x v="1"/>
    <n v="0"/>
    <n v="349212"/>
    <n v="7.8958000000000004"/>
    <m/>
    <s v="S"/>
  </r>
  <r>
    <n v="1"/>
    <n v="0"/>
    <n v="879"/>
    <x v="0"/>
    <x v="0"/>
    <s v="Laleff, Mr. Kristo"/>
    <x v="0"/>
    <x v="0"/>
    <n v="29.69911764705882"/>
    <m/>
    <x v="1"/>
    <n v="0"/>
    <n v="349217"/>
    <n v="7.8958000000000004"/>
    <m/>
    <s v="S"/>
  </r>
  <r>
    <n v="1"/>
    <n v="1"/>
    <n v="880"/>
    <x v="1"/>
    <x v="1"/>
    <s v="Potter, Mrs. Thomas Jr (Lily Alexenia Wilson)"/>
    <x v="1"/>
    <x v="0"/>
    <n v="56"/>
    <n v="56"/>
    <x v="1"/>
    <n v="1"/>
    <n v="11767"/>
    <n v="83.158299999999997"/>
    <s v="C50"/>
    <s v="C"/>
  </r>
  <r>
    <n v="1"/>
    <n v="1"/>
    <n v="881"/>
    <x v="1"/>
    <x v="2"/>
    <s v="Shelley, Mrs. William (Imanita Parrish Hall)"/>
    <x v="1"/>
    <x v="0"/>
    <n v="25"/>
    <n v="25"/>
    <x v="1"/>
    <n v="1"/>
    <n v="230433"/>
    <n v="26"/>
    <m/>
    <s v="S"/>
  </r>
  <r>
    <n v="1"/>
    <n v="0"/>
    <n v="882"/>
    <x v="0"/>
    <x v="0"/>
    <s v="Markun, Mr. Johann"/>
    <x v="0"/>
    <x v="0"/>
    <n v="33"/>
    <n v="33"/>
    <x v="1"/>
    <n v="0"/>
    <n v="349257"/>
    <n v="7.8958000000000004"/>
    <m/>
    <s v="S"/>
  </r>
  <r>
    <n v="0"/>
    <n v="1"/>
    <n v="883"/>
    <x v="0"/>
    <x v="0"/>
    <s v="Dahlberg, Miss. Gerda Ulrika"/>
    <x v="1"/>
    <x v="0"/>
    <n v="22"/>
    <n v="22"/>
    <x v="1"/>
    <n v="0"/>
    <n v="7552"/>
    <n v="10.5167"/>
    <m/>
    <s v="S"/>
  </r>
  <r>
    <n v="1"/>
    <n v="0"/>
    <n v="884"/>
    <x v="0"/>
    <x v="2"/>
    <s v="Banfield, Mr. Frederick James"/>
    <x v="0"/>
    <x v="0"/>
    <n v="28"/>
    <n v="28"/>
    <x v="1"/>
    <n v="0"/>
    <s v="C.A./SOTON 34068"/>
    <n v="10.5"/>
    <m/>
    <s v="S"/>
  </r>
  <r>
    <n v="1"/>
    <n v="0"/>
    <n v="885"/>
    <x v="0"/>
    <x v="0"/>
    <s v="Sutehall, Mr. Henry Jr"/>
    <x v="0"/>
    <x v="0"/>
    <n v="25"/>
    <n v="25"/>
    <x v="1"/>
    <n v="0"/>
    <s v="SOTON/OQ 392076"/>
    <n v="7.05"/>
    <m/>
    <s v="S"/>
  </r>
  <r>
    <n v="0"/>
    <n v="1"/>
    <n v="886"/>
    <x v="0"/>
    <x v="0"/>
    <s v="Rice, Mrs. William (Margaret Norton)"/>
    <x v="1"/>
    <x v="0"/>
    <n v="39"/>
    <n v="39"/>
    <x v="1"/>
    <n v="5"/>
    <n v="382652"/>
    <n v="29.125"/>
    <m/>
    <s v="Q"/>
  </r>
  <r>
    <n v="1"/>
    <n v="0"/>
    <n v="887"/>
    <x v="0"/>
    <x v="2"/>
    <s v="Montvila, Rev. Juozas"/>
    <x v="0"/>
    <x v="0"/>
    <n v="27"/>
    <n v="27"/>
    <x v="1"/>
    <n v="0"/>
    <n v="211536"/>
    <n v="13"/>
    <m/>
    <s v="S"/>
  </r>
  <r>
    <n v="1"/>
    <n v="1"/>
    <n v="888"/>
    <x v="1"/>
    <x v="1"/>
    <s v="Graham, Miss. Margaret Edith"/>
    <x v="1"/>
    <x v="0"/>
    <n v="19"/>
    <n v="19"/>
    <x v="1"/>
    <n v="0"/>
    <n v="112053"/>
    <n v="30"/>
    <s v="B42"/>
    <s v="S"/>
  </r>
  <r>
    <n v="0"/>
    <n v="1"/>
    <n v="889"/>
    <x v="0"/>
    <x v="0"/>
    <s v="Johnston, Miss. Catherine Helen &quot;Carrie&quot;"/>
    <x v="1"/>
    <x v="0"/>
    <n v="29.69911764705882"/>
    <m/>
    <x v="0"/>
    <n v="2"/>
    <s v="W./C. 6607"/>
    <n v="23.45"/>
    <m/>
    <s v="S"/>
  </r>
  <r>
    <n v="0"/>
    <n v="0"/>
    <n v="890"/>
    <x v="1"/>
    <x v="1"/>
    <s v="Behr, Mr. Karl Howell"/>
    <x v="0"/>
    <x v="0"/>
    <n v="26"/>
    <n v="26"/>
    <x v="1"/>
    <n v="0"/>
    <n v="111369"/>
    <n v="30"/>
    <s v="C148"/>
    <s v="C"/>
  </r>
  <r>
    <n v="1"/>
    <n v="0"/>
    <n v="891"/>
    <x v="0"/>
    <x v="0"/>
    <s v="Dooley, Mr. Patrick"/>
    <x v="0"/>
    <x v="0"/>
    <n v="32"/>
    <n v="32"/>
    <x v="1"/>
    <n v="0"/>
    <n v="370376"/>
    <n v="7.75"/>
    <m/>
    <s v="Q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1">
  <r>
    <n v="1"/>
    <n v="0"/>
    <n v="1"/>
    <n v="0"/>
    <n v="1"/>
    <n v="0"/>
    <x v="0"/>
    <s v="Braund, Mr. Owen Harris"/>
    <x v="0"/>
    <x v="0"/>
    <n v="22"/>
    <n v="22"/>
    <x v="0"/>
    <n v="0"/>
    <s v="A/5 21171"/>
    <n v="7.25"/>
    <m/>
    <s v="S"/>
  </r>
  <r>
    <n v="1"/>
    <n v="1"/>
    <n v="1"/>
    <n v="1"/>
    <n v="2"/>
    <n v="1"/>
    <x v="1"/>
    <s v="Cumings, Mrs. John Bradley (Florence Briggs Thayer)"/>
    <x v="1"/>
    <x v="0"/>
    <n v="38"/>
    <n v="38"/>
    <x v="0"/>
    <n v="0"/>
    <s v="PC 17599"/>
    <n v="71.283299999999997"/>
    <s v="C85"/>
    <s v="C"/>
  </r>
  <r>
    <n v="1"/>
    <n v="1"/>
    <n v="1"/>
    <n v="1"/>
    <n v="3"/>
    <n v="1"/>
    <x v="0"/>
    <s v="Heikkinen, Miss. Laina"/>
    <x v="1"/>
    <x v="0"/>
    <n v="26"/>
    <n v="26"/>
    <x v="1"/>
    <n v="0"/>
    <s v="STON/O2. 3101282"/>
    <n v="7.9249999999999998"/>
    <m/>
    <s v="S"/>
  </r>
  <r>
    <n v="1"/>
    <n v="1"/>
    <n v="1"/>
    <n v="1"/>
    <n v="4"/>
    <n v="1"/>
    <x v="1"/>
    <s v="Futrelle, Mrs. Jacques Heath (Lily May Peel)"/>
    <x v="1"/>
    <x v="0"/>
    <n v="35"/>
    <n v="35"/>
    <x v="0"/>
    <n v="0"/>
    <n v="113803"/>
    <n v="53.1"/>
    <s v="C123"/>
    <s v="S"/>
  </r>
  <r>
    <n v="1"/>
    <n v="0"/>
    <n v="1"/>
    <n v="0"/>
    <n v="5"/>
    <n v="0"/>
    <x v="0"/>
    <s v="Allen, Mr. William Henry"/>
    <x v="0"/>
    <x v="0"/>
    <n v="35"/>
    <n v="35"/>
    <x v="1"/>
    <n v="0"/>
    <n v="373450"/>
    <n v="8.0500000000000007"/>
    <m/>
    <s v="S"/>
  </r>
  <r>
    <n v="1"/>
    <n v="0"/>
    <n v="1"/>
    <n v="0"/>
    <n v="6"/>
    <n v="0"/>
    <x v="0"/>
    <s v="Moran, Mr. James"/>
    <x v="0"/>
    <x v="0"/>
    <n v="29.69911764705882"/>
    <m/>
    <x v="1"/>
    <n v="0"/>
    <n v="330877"/>
    <n v="8.4582999999999995"/>
    <m/>
    <s v="Q"/>
  </r>
  <r>
    <n v="1"/>
    <n v="0"/>
    <n v="1"/>
    <n v="0"/>
    <n v="7"/>
    <n v="0"/>
    <x v="1"/>
    <s v="McCarthy, Mr. Timothy J"/>
    <x v="0"/>
    <x v="0"/>
    <n v="54"/>
    <n v="54"/>
    <x v="1"/>
    <n v="0"/>
    <n v="17463"/>
    <n v="51.862499999999997"/>
    <s v="E46"/>
    <s v="S"/>
  </r>
  <r>
    <n v="0"/>
    <n v="1"/>
    <n v="1"/>
    <n v="0"/>
    <n v="8"/>
    <n v="0"/>
    <x v="0"/>
    <s v="Palsson, Master. Gosta Leonard"/>
    <x v="0"/>
    <x v="1"/>
    <n v="2"/>
    <n v="2"/>
    <x v="2"/>
    <n v="1"/>
    <n v="349909"/>
    <n v="21.074999999999999"/>
    <m/>
    <s v="S"/>
  </r>
  <r>
    <n v="1"/>
    <n v="1"/>
    <n v="1"/>
    <n v="1"/>
    <n v="9"/>
    <n v="1"/>
    <x v="0"/>
    <s v="Johnson, Mrs. Oscar W (Elisabeth Vilhelmina Berg)"/>
    <x v="1"/>
    <x v="0"/>
    <n v="27"/>
    <n v="27"/>
    <x v="1"/>
    <n v="2"/>
    <n v="347742"/>
    <n v="11.1333"/>
    <m/>
    <s v="S"/>
  </r>
  <r>
    <n v="1"/>
    <n v="1"/>
    <n v="1"/>
    <n v="1"/>
    <n v="10"/>
    <n v="1"/>
    <x v="2"/>
    <s v="Nasser, Mrs. Nicholas (Adele Achem)"/>
    <x v="1"/>
    <x v="1"/>
    <n v="14"/>
    <n v="14"/>
    <x v="0"/>
    <n v="0"/>
    <n v="237736"/>
    <n v="30.070799999999998"/>
    <m/>
    <s v="C"/>
  </r>
  <r>
    <n v="1"/>
    <n v="1"/>
    <n v="1"/>
    <n v="1"/>
    <n v="11"/>
    <n v="1"/>
    <x v="0"/>
    <s v="Sandstrom, Miss. Marguerite Rut"/>
    <x v="1"/>
    <x v="1"/>
    <n v="4"/>
    <n v="4"/>
    <x v="0"/>
    <n v="1"/>
    <s v="PP 9549"/>
    <n v="16.7"/>
    <s v="G6"/>
    <s v="S"/>
  </r>
  <r>
    <n v="1"/>
    <n v="1"/>
    <n v="1"/>
    <n v="1"/>
    <n v="12"/>
    <n v="1"/>
    <x v="1"/>
    <s v="Bonnell, Miss. Elizabeth"/>
    <x v="1"/>
    <x v="0"/>
    <n v="58"/>
    <n v="58"/>
    <x v="1"/>
    <n v="0"/>
    <n v="113783"/>
    <n v="26.55"/>
    <s v="C103"/>
    <s v="S"/>
  </r>
  <r>
    <n v="1"/>
    <n v="0"/>
    <n v="1"/>
    <n v="0"/>
    <n v="13"/>
    <n v="0"/>
    <x v="0"/>
    <s v="Saundercock, Mr. William Henry"/>
    <x v="0"/>
    <x v="0"/>
    <n v="20"/>
    <n v="20"/>
    <x v="1"/>
    <n v="0"/>
    <s v="A/5. 2151"/>
    <n v="8.0500000000000007"/>
    <m/>
    <s v="S"/>
  </r>
  <r>
    <n v="1"/>
    <n v="0"/>
    <n v="1"/>
    <n v="0"/>
    <n v="14"/>
    <n v="0"/>
    <x v="0"/>
    <s v="Andersson, Mr. Anders Johan"/>
    <x v="0"/>
    <x v="0"/>
    <n v="39"/>
    <n v="39"/>
    <x v="0"/>
    <n v="5"/>
    <n v="347082"/>
    <n v="31.274999999999999"/>
    <m/>
    <s v="S"/>
  </r>
  <r>
    <n v="0"/>
    <n v="1"/>
    <n v="0"/>
    <n v="1"/>
    <n v="15"/>
    <n v="0"/>
    <x v="0"/>
    <s v="Vestrom, Miss. Hulda Amanda Adolfina"/>
    <x v="1"/>
    <x v="1"/>
    <n v="14"/>
    <n v="14"/>
    <x v="1"/>
    <n v="0"/>
    <n v="350406"/>
    <n v="7.8541999999999996"/>
    <m/>
    <s v="S"/>
  </r>
  <r>
    <n v="1"/>
    <n v="1"/>
    <n v="1"/>
    <n v="1"/>
    <n v="16"/>
    <n v="1"/>
    <x v="2"/>
    <s v="Hewlett, Mrs. (Mary D Kingcome) "/>
    <x v="1"/>
    <x v="0"/>
    <n v="55"/>
    <n v="55"/>
    <x v="1"/>
    <n v="0"/>
    <n v="248706"/>
    <n v="16"/>
    <m/>
    <s v="S"/>
  </r>
  <r>
    <n v="0"/>
    <n v="1"/>
    <n v="1"/>
    <n v="0"/>
    <n v="17"/>
    <n v="0"/>
    <x v="0"/>
    <s v="Rice, Master. Eugene"/>
    <x v="0"/>
    <x v="1"/>
    <n v="2"/>
    <n v="2"/>
    <x v="3"/>
    <n v="1"/>
    <n v="382652"/>
    <n v="29.125"/>
    <m/>
    <s v="Q"/>
  </r>
  <r>
    <n v="0"/>
    <n v="0"/>
    <n v="0"/>
    <n v="0"/>
    <n v="18"/>
    <n v="1"/>
    <x v="2"/>
    <s v="Williams, Mr. Charles Eugene"/>
    <x v="0"/>
    <x v="0"/>
    <n v="29.69911764705882"/>
    <m/>
    <x v="1"/>
    <n v="0"/>
    <n v="244373"/>
    <n v="13"/>
    <m/>
    <s v="S"/>
  </r>
  <r>
    <n v="0"/>
    <n v="1"/>
    <n v="0"/>
    <n v="1"/>
    <n v="19"/>
    <n v="0"/>
    <x v="0"/>
    <s v="Vander Planke, Mrs. Julius (Emelia Maria Vandemoortele)"/>
    <x v="1"/>
    <x v="0"/>
    <n v="31"/>
    <n v="31"/>
    <x v="0"/>
    <n v="0"/>
    <n v="345763"/>
    <n v="18"/>
    <m/>
    <s v="S"/>
  </r>
  <r>
    <n v="1"/>
    <n v="1"/>
    <n v="1"/>
    <n v="1"/>
    <n v="20"/>
    <n v="1"/>
    <x v="0"/>
    <s v="Masselmani, Mrs. Fatima"/>
    <x v="1"/>
    <x v="0"/>
    <n v="29.69911764705882"/>
    <m/>
    <x v="1"/>
    <n v="0"/>
    <n v="2649"/>
    <n v="7.2249999999999996"/>
    <m/>
    <s v="C"/>
  </r>
  <r>
    <n v="1"/>
    <n v="0"/>
    <n v="1"/>
    <n v="0"/>
    <n v="21"/>
    <n v="0"/>
    <x v="2"/>
    <s v="Fynney, Mr. Joseph J"/>
    <x v="0"/>
    <x v="0"/>
    <n v="35"/>
    <n v="35"/>
    <x v="1"/>
    <n v="0"/>
    <n v="239865"/>
    <n v="26"/>
    <m/>
    <s v="S"/>
  </r>
  <r>
    <n v="0"/>
    <n v="0"/>
    <n v="0"/>
    <n v="0"/>
    <n v="22"/>
    <n v="1"/>
    <x v="2"/>
    <s v="Beesley, Mr. Lawrence"/>
    <x v="0"/>
    <x v="0"/>
    <n v="34"/>
    <n v="34"/>
    <x v="1"/>
    <n v="0"/>
    <n v="248698"/>
    <n v="13"/>
    <s v="D56"/>
    <s v="S"/>
  </r>
  <r>
    <n v="1"/>
    <n v="1"/>
    <n v="1"/>
    <n v="1"/>
    <n v="23"/>
    <n v="1"/>
    <x v="0"/>
    <s v="McGowan, Miss. Anna &quot;Annie&quot;"/>
    <x v="1"/>
    <x v="1"/>
    <n v="15"/>
    <n v="15"/>
    <x v="1"/>
    <n v="0"/>
    <n v="330923"/>
    <n v="8.0291999999999994"/>
    <m/>
    <s v="Q"/>
  </r>
  <r>
    <n v="0"/>
    <n v="0"/>
    <n v="0"/>
    <n v="0"/>
    <n v="24"/>
    <n v="1"/>
    <x v="1"/>
    <s v="Sloper, Mr. William Thompson"/>
    <x v="0"/>
    <x v="0"/>
    <n v="28"/>
    <n v="28"/>
    <x v="1"/>
    <n v="0"/>
    <n v="113788"/>
    <n v="35.5"/>
    <s v="A6"/>
    <s v="S"/>
  </r>
  <r>
    <n v="0"/>
    <n v="1"/>
    <n v="0"/>
    <n v="1"/>
    <n v="25"/>
    <n v="0"/>
    <x v="0"/>
    <s v="Palsson, Miss. Torborg Danira"/>
    <x v="1"/>
    <x v="1"/>
    <n v="8"/>
    <n v="8"/>
    <x v="2"/>
    <n v="1"/>
    <n v="349909"/>
    <n v="21.074999999999999"/>
    <m/>
    <s v="S"/>
  </r>
  <r>
    <n v="1"/>
    <n v="1"/>
    <n v="1"/>
    <n v="1"/>
    <n v="26"/>
    <n v="1"/>
    <x v="0"/>
    <s v="Asplund, Mrs. Carl Oscar (Selma Augusta Emilia Johansson)"/>
    <x v="1"/>
    <x v="0"/>
    <n v="38"/>
    <n v="38"/>
    <x v="0"/>
    <n v="5"/>
    <n v="347077"/>
    <n v="31.387499999999999"/>
    <m/>
    <s v="S"/>
  </r>
  <r>
    <n v="1"/>
    <n v="0"/>
    <n v="1"/>
    <n v="0"/>
    <n v="27"/>
    <n v="0"/>
    <x v="0"/>
    <s v="Emir, Mr. Farred Chehab"/>
    <x v="0"/>
    <x v="0"/>
    <n v="29.69911764705882"/>
    <m/>
    <x v="1"/>
    <n v="0"/>
    <n v="2631"/>
    <n v="7.2249999999999996"/>
    <m/>
    <s v="C"/>
  </r>
  <r>
    <n v="1"/>
    <n v="0"/>
    <n v="1"/>
    <n v="0"/>
    <n v="28"/>
    <n v="0"/>
    <x v="1"/>
    <s v="Fortune, Mr. Charles Alexander"/>
    <x v="0"/>
    <x v="0"/>
    <n v="19"/>
    <n v="19"/>
    <x v="2"/>
    <n v="2"/>
    <n v="19950"/>
    <n v="263"/>
    <s v="C23 C25 C27"/>
    <s v="S"/>
  </r>
  <r>
    <n v="1"/>
    <n v="1"/>
    <n v="1"/>
    <n v="1"/>
    <n v="29"/>
    <n v="1"/>
    <x v="0"/>
    <s v="O'Dwyer, Miss. Ellen &quot;Nellie&quot;"/>
    <x v="1"/>
    <x v="0"/>
    <n v="29.69911764705882"/>
    <m/>
    <x v="1"/>
    <n v="0"/>
    <n v="330959"/>
    <n v="7.8792"/>
    <m/>
    <s v="Q"/>
  </r>
  <r>
    <n v="1"/>
    <n v="0"/>
    <n v="1"/>
    <n v="0"/>
    <n v="30"/>
    <n v="0"/>
    <x v="0"/>
    <s v="Todoroff, Mr. Lalio"/>
    <x v="0"/>
    <x v="0"/>
    <n v="29.69911764705882"/>
    <m/>
    <x v="1"/>
    <n v="0"/>
    <n v="349216"/>
    <n v="7.8958000000000004"/>
    <m/>
    <s v="S"/>
  </r>
  <r>
    <n v="1"/>
    <n v="0"/>
    <n v="1"/>
    <n v="0"/>
    <n v="31"/>
    <n v="0"/>
    <x v="1"/>
    <s v="Uruchurtu, Don. Manuel E"/>
    <x v="0"/>
    <x v="0"/>
    <n v="40"/>
    <n v="40"/>
    <x v="1"/>
    <n v="0"/>
    <s v="PC 17601"/>
    <n v="27.720800000000001"/>
    <m/>
    <s v="C"/>
  </r>
  <r>
    <n v="1"/>
    <n v="1"/>
    <n v="1"/>
    <n v="1"/>
    <n v="32"/>
    <n v="1"/>
    <x v="1"/>
    <s v="Spencer, Mrs. William Augustus (Marie Eugenie)"/>
    <x v="1"/>
    <x v="0"/>
    <n v="29.69911764705882"/>
    <m/>
    <x v="0"/>
    <n v="0"/>
    <s v="PC 17569"/>
    <n v="146.52080000000001"/>
    <s v="B78"/>
    <s v="C"/>
  </r>
  <r>
    <n v="1"/>
    <n v="1"/>
    <n v="1"/>
    <n v="1"/>
    <n v="33"/>
    <n v="1"/>
    <x v="0"/>
    <s v="Glynn, Miss. Mary Agatha"/>
    <x v="1"/>
    <x v="0"/>
    <n v="29.69911764705882"/>
    <m/>
    <x v="1"/>
    <n v="0"/>
    <n v="335677"/>
    <n v="7.75"/>
    <m/>
    <s v="Q"/>
  </r>
  <r>
    <n v="1"/>
    <n v="0"/>
    <n v="1"/>
    <n v="0"/>
    <n v="34"/>
    <n v="0"/>
    <x v="2"/>
    <s v="Wheadon, Mr. Edward H"/>
    <x v="0"/>
    <x v="0"/>
    <n v="66"/>
    <n v="66"/>
    <x v="1"/>
    <n v="0"/>
    <s v="C.A. 24579"/>
    <n v="10.5"/>
    <m/>
    <s v="S"/>
  </r>
  <r>
    <n v="1"/>
    <n v="0"/>
    <n v="1"/>
    <n v="0"/>
    <n v="35"/>
    <n v="0"/>
    <x v="1"/>
    <s v="Meyer, Mr. Edgar Joseph"/>
    <x v="0"/>
    <x v="0"/>
    <n v="28"/>
    <n v="28"/>
    <x v="0"/>
    <n v="0"/>
    <s v="PC 17604"/>
    <n v="82.1708"/>
    <m/>
    <s v="C"/>
  </r>
  <r>
    <n v="1"/>
    <n v="0"/>
    <n v="1"/>
    <n v="0"/>
    <n v="36"/>
    <n v="0"/>
    <x v="1"/>
    <s v="Holverson, Mr. Alexander Oskar"/>
    <x v="0"/>
    <x v="0"/>
    <n v="42"/>
    <n v="42"/>
    <x v="0"/>
    <n v="0"/>
    <n v="113789"/>
    <n v="52"/>
    <m/>
    <s v="S"/>
  </r>
  <r>
    <n v="0"/>
    <n v="0"/>
    <n v="0"/>
    <n v="0"/>
    <n v="37"/>
    <n v="1"/>
    <x v="0"/>
    <s v="Mamee, Mr. Hanna"/>
    <x v="0"/>
    <x v="0"/>
    <n v="29.69911764705882"/>
    <m/>
    <x v="1"/>
    <n v="0"/>
    <n v="2677"/>
    <n v="7.2291999999999996"/>
    <m/>
    <s v="C"/>
  </r>
  <r>
    <n v="1"/>
    <n v="0"/>
    <n v="1"/>
    <n v="0"/>
    <n v="38"/>
    <n v="0"/>
    <x v="0"/>
    <s v="Cann, Mr. Ernest Charles"/>
    <x v="0"/>
    <x v="0"/>
    <n v="21"/>
    <n v="21"/>
    <x v="1"/>
    <n v="0"/>
    <s v="A./5. 2152"/>
    <n v="8.0500000000000007"/>
    <m/>
    <s v="S"/>
  </r>
  <r>
    <n v="0"/>
    <n v="1"/>
    <n v="0"/>
    <n v="1"/>
    <n v="39"/>
    <n v="0"/>
    <x v="0"/>
    <s v="Vander Planke, Miss. Augusta Maria"/>
    <x v="1"/>
    <x v="0"/>
    <n v="18"/>
    <n v="18"/>
    <x v="4"/>
    <n v="0"/>
    <n v="345764"/>
    <n v="18"/>
    <m/>
    <s v="S"/>
  </r>
  <r>
    <n v="1"/>
    <n v="1"/>
    <n v="1"/>
    <n v="1"/>
    <n v="40"/>
    <n v="1"/>
    <x v="0"/>
    <s v="Nicola-Yarred, Miss. Jamila"/>
    <x v="1"/>
    <x v="1"/>
    <n v="14"/>
    <n v="14"/>
    <x v="0"/>
    <n v="0"/>
    <n v="2651"/>
    <n v="11.2417"/>
    <m/>
    <s v="C"/>
  </r>
  <r>
    <n v="0"/>
    <n v="1"/>
    <n v="0"/>
    <n v="1"/>
    <n v="41"/>
    <n v="0"/>
    <x v="0"/>
    <s v="Ahlin, Mrs. Johan (Johanna Persdotter Larsson)"/>
    <x v="1"/>
    <x v="0"/>
    <n v="40"/>
    <n v="40"/>
    <x v="0"/>
    <n v="0"/>
    <n v="7546"/>
    <n v="9.4749999999999996"/>
    <m/>
    <s v="S"/>
  </r>
  <r>
    <n v="0"/>
    <n v="1"/>
    <n v="0"/>
    <n v="1"/>
    <n v="42"/>
    <n v="0"/>
    <x v="2"/>
    <s v="Turpin, Mrs. William John Robert (Dorothy Ann Wonnacott)"/>
    <x v="1"/>
    <x v="0"/>
    <n v="27"/>
    <n v="27"/>
    <x v="0"/>
    <n v="0"/>
    <n v="11668"/>
    <n v="21"/>
    <m/>
    <s v="S"/>
  </r>
  <r>
    <n v="1"/>
    <n v="0"/>
    <n v="1"/>
    <n v="0"/>
    <n v="43"/>
    <n v="0"/>
    <x v="0"/>
    <s v="Kraeff, Mr. Theodor"/>
    <x v="0"/>
    <x v="0"/>
    <n v="29.69911764705882"/>
    <m/>
    <x v="1"/>
    <n v="0"/>
    <n v="349253"/>
    <n v="7.8958000000000004"/>
    <m/>
    <s v="C"/>
  </r>
  <r>
    <n v="1"/>
    <n v="1"/>
    <n v="1"/>
    <n v="1"/>
    <n v="44"/>
    <n v="1"/>
    <x v="2"/>
    <s v="Laroche, Miss. Simonne Marie Anne Andree"/>
    <x v="1"/>
    <x v="1"/>
    <n v="3"/>
    <n v="3"/>
    <x v="0"/>
    <n v="2"/>
    <s v="SC/Paris 2123"/>
    <n v="41.5792"/>
    <m/>
    <s v="C"/>
  </r>
  <r>
    <n v="1"/>
    <n v="1"/>
    <n v="1"/>
    <n v="1"/>
    <n v="45"/>
    <n v="1"/>
    <x v="0"/>
    <s v="Devaney, Miss. Margaret Delia"/>
    <x v="1"/>
    <x v="0"/>
    <n v="19"/>
    <n v="19"/>
    <x v="1"/>
    <n v="0"/>
    <n v="330958"/>
    <n v="7.8792"/>
    <m/>
    <s v="Q"/>
  </r>
  <r>
    <n v="1"/>
    <n v="0"/>
    <n v="1"/>
    <n v="0"/>
    <n v="46"/>
    <n v="0"/>
    <x v="0"/>
    <s v="Rogers, Mr. William John"/>
    <x v="0"/>
    <x v="0"/>
    <n v="29.69911764705882"/>
    <m/>
    <x v="1"/>
    <n v="0"/>
    <s v="S.C./A.4. 23567"/>
    <n v="8.0500000000000007"/>
    <m/>
    <s v="S"/>
  </r>
  <r>
    <n v="1"/>
    <n v="0"/>
    <n v="1"/>
    <n v="0"/>
    <n v="47"/>
    <n v="0"/>
    <x v="0"/>
    <s v="Lennon, Mr. Denis"/>
    <x v="0"/>
    <x v="0"/>
    <n v="29.69911764705882"/>
    <m/>
    <x v="0"/>
    <n v="0"/>
    <n v="370371"/>
    <n v="15.5"/>
    <m/>
    <s v="Q"/>
  </r>
  <r>
    <n v="1"/>
    <n v="1"/>
    <n v="1"/>
    <n v="1"/>
    <n v="48"/>
    <n v="1"/>
    <x v="0"/>
    <s v="O'Driscoll, Miss. Bridget"/>
    <x v="1"/>
    <x v="0"/>
    <n v="29.69911764705882"/>
    <m/>
    <x v="1"/>
    <n v="0"/>
    <n v="14311"/>
    <n v="7.75"/>
    <m/>
    <s v="Q"/>
  </r>
  <r>
    <n v="1"/>
    <n v="0"/>
    <n v="1"/>
    <n v="0"/>
    <n v="49"/>
    <n v="0"/>
    <x v="0"/>
    <s v="Samaan, Mr. Youssef"/>
    <x v="0"/>
    <x v="0"/>
    <n v="29.69911764705882"/>
    <m/>
    <x v="4"/>
    <n v="0"/>
    <n v="2662"/>
    <n v="21.679200000000002"/>
    <m/>
    <s v="C"/>
  </r>
  <r>
    <n v="0"/>
    <n v="1"/>
    <n v="0"/>
    <n v="1"/>
    <n v="50"/>
    <n v="0"/>
    <x v="0"/>
    <s v="Arnold-Franchi, Mrs. Josef (Josefine Franchi)"/>
    <x v="1"/>
    <x v="0"/>
    <n v="18"/>
    <n v="18"/>
    <x v="0"/>
    <n v="0"/>
    <n v="349237"/>
    <n v="17.8"/>
    <m/>
    <s v="S"/>
  </r>
  <r>
    <n v="0"/>
    <n v="1"/>
    <n v="1"/>
    <n v="0"/>
    <n v="51"/>
    <n v="0"/>
    <x v="0"/>
    <s v="Panula, Master. Juha Niilo"/>
    <x v="0"/>
    <x v="1"/>
    <n v="7"/>
    <n v="7"/>
    <x v="3"/>
    <n v="1"/>
    <n v="3101295"/>
    <n v="39.6875"/>
    <m/>
    <s v="S"/>
  </r>
  <r>
    <n v="1"/>
    <n v="0"/>
    <n v="1"/>
    <n v="0"/>
    <n v="52"/>
    <n v="0"/>
    <x v="0"/>
    <s v="Nosworthy, Mr. Richard Cater"/>
    <x v="0"/>
    <x v="0"/>
    <n v="21"/>
    <n v="21"/>
    <x v="1"/>
    <n v="0"/>
    <s v="A/4. 39886"/>
    <n v="7.8"/>
    <m/>
    <s v="S"/>
  </r>
  <r>
    <n v="1"/>
    <n v="1"/>
    <n v="1"/>
    <n v="1"/>
    <n v="53"/>
    <n v="1"/>
    <x v="1"/>
    <s v="Harper, Mrs. Henry Sleeper (Myna Haxtun)"/>
    <x v="1"/>
    <x v="0"/>
    <n v="49"/>
    <n v="49"/>
    <x v="0"/>
    <n v="0"/>
    <s v="PC 17572"/>
    <n v="76.729200000000006"/>
    <s v="D33"/>
    <s v="C"/>
  </r>
  <r>
    <n v="1"/>
    <n v="1"/>
    <n v="1"/>
    <n v="1"/>
    <n v="54"/>
    <n v="1"/>
    <x v="2"/>
    <s v="Faunthorpe, Mrs. Lizzie (Elizabeth Anne Wilkinson)"/>
    <x v="1"/>
    <x v="0"/>
    <n v="29"/>
    <n v="29"/>
    <x v="0"/>
    <n v="0"/>
    <n v="2926"/>
    <n v="26"/>
    <m/>
    <s v="S"/>
  </r>
  <r>
    <n v="1"/>
    <n v="0"/>
    <n v="1"/>
    <n v="0"/>
    <n v="55"/>
    <n v="0"/>
    <x v="1"/>
    <s v="Ostby, Mr. Engelhart Cornelius"/>
    <x v="0"/>
    <x v="0"/>
    <n v="65"/>
    <n v="65"/>
    <x v="1"/>
    <n v="1"/>
    <n v="113509"/>
    <n v="61.979199999999999"/>
    <s v="B30"/>
    <s v="C"/>
  </r>
  <r>
    <n v="0"/>
    <n v="0"/>
    <n v="0"/>
    <n v="0"/>
    <n v="56"/>
    <n v="1"/>
    <x v="1"/>
    <s v="Woolner, Mr. Hugh"/>
    <x v="0"/>
    <x v="0"/>
    <n v="29.69911764705882"/>
    <m/>
    <x v="1"/>
    <n v="0"/>
    <n v="19947"/>
    <n v="35.5"/>
    <s v="C52"/>
    <s v="S"/>
  </r>
  <r>
    <n v="1"/>
    <n v="1"/>
    <n v="1"/>
    <n v="1"/>
    <n v="57"/>
    <n v="1"/>
    <x v="2"/>
    <s v="Rugg, Miss. Emily"/>
    <x v="1"/>
    <x v="0"/>
    <n v="21"/>
    <n v="21"/>
    <x v="1"/>
    <n v="0"/>
    <s v="C.A. 31026"/>
    <n v="10.5"/>
    <m/>
    <s v="S"/>
  </r>
  <r>
    <n v="1"/>
    <n v="0"/>
    <n v="1"/>
    <n v="0"/>
    <n v="58"/>
    <n v="0"/>
    <x v="0"/>
    <s v="Novel, Mr. Mansouer"/>
    <x v="0"/>
    <x v="0"/>
    <n v="28.5"/>
    <n v="28.5"/>
    <x v="1"/>
    <n v="0"/>
    <n v="2697"/>
    <n v="7.2291999999999996"/>
    <m/>
    <s v="C"/>
  </r>
  <r>
    <n v="1"/>
    <n v="1"/>
    <n v="1"/>
    <n v="1"/>
    <n v="59"/>
    <n v="1"/>
    <x v="2"/>
    <s v="West, Miss. Constance Mirium"/>
    <x v="1"/>
    <x v="1"/>
    <n v="5"/>
    <n v="5"/>
    <x v="0"/>
    <n v="2"/>
    <s v="C.A. 34651"/>
    <n v="27.75"/>
    <m/>
    <s v="S"/>
  </r>
  <r>
    <n v="0"/>
    <n v="1"/>
    <n v="1"/>
    <n v="0"/>
    <n v="60"/>
    <n v="0"/>
    <x v="0"/>
    <s v="Goodwin, Master. William Frederick"/>
    <x v="0"/>
    <x v="1"/>
    <n v="11"/>
    <n v="11"/>
    <x v="5"/>
    <n v="2"/>
    <s v="CA 2144"/>
    <n v="46.9"/>
    <m/>
    <s v="S"/>
  </r>
  <r>
    <n v="1"/>
    <n v="0"/>
    <n v="1"/>
    <n v="0"/>
    <n v="61"/>
    <n v="0"/>
    <x v="0"/>
    <s v="Sirayanian, Mr. Orsen"/>
    <x v="0"/>
    <x v="0"/>
    <n v="22"/>
    <n v="22"/>
    <x v="1"/>
    <n v="0"/>
    <n v="2669"/>
    <n v="7.2291999999999996"/>
    <m/>
    <s v="C"/>
  </r>
  <r>
    <n v="1"/>
    <n v="1"/>
    <n v="1"/>
    <n v="1"/>
    <n v="62"/>
    <n v="1"/>
    <x v="1"/>
    <s v="Icard, Miss. Amelie"/>
    <x v="1"/>
    <x v="0"/>
    <n v="38"/>
    <n v="38"/>
    <x v="1"/>
    <n v="0"/>
    <n v="113572"/>
    <n v="80"/>
    <s v="B28"/>
    <m/>
  </r>
  <r>
    <n v="1"/>
    <n v="0"/>
    <n v="1"/>
    <n v="0"/>
    <n v="63"/>
    <n v="0"/>
    <x v="1"/>
    <s v="Harris, Mr. Henry Birkhardt"/>
    <x v="0"/>
    <x v="0"/>
    <n v="45"/>
    <n v="45"/>
    <x v="0"/>
    <n v="0"/>
    <n v="36973"/>
    <n v="83.474999999999994"/>
    <s v="C83"/>
    <s v="S"/>
  </r>
  <r>
    <n v="0"/>
    <n v="1"/>
    <n v="1"/>
    <n v="0"/>
    <n v="64"/>
    <n v="0"/>
    <x v="0"/>
    <s v="Skoog, Master. Harald"/>
    <x v="0"/>
    <x v="1"/>
    <n v="4"/>
    <n v="4"/>
    <x v="2"/>
    <n v="2"/>
    <n v="347088"/>
    <n v="27.9"/>
    <m/>
    <s v="S"/>
  </r>
  <r>
    <n v="1"/>
    <n v="0"/>
    <n v="1"/>
    <n v="0"/>
    <n v="65"/>
    <n v="0"/>
    <x v="1"/>
    <s v="Stewart, Mr. Albert A"/>
    <x v="0"/>
    <x v="0"/>
    <n v="29.69911764705882"/>
    <m/>
    <x v="1"/>
    <n v="0"/>
    <s v="PC 17605"/>
    <n v="27.720800000000001"/>
    <m/>
    <s v="C"/>
  </r>
  <r>
    <n v="0"/>
    <n v="0"/>
    <n v="0"/>
    <n v="0"/>
    <n v="66"/>
    <n v="1"/>
    <x v="0"/>
    <s v="Moubarek, Master. Gerios"/>
    <x v="0"/>
    <x v="0"/>
    <n v="29.69911764705882"/>
    <m/>
    <x v="0"/>
    <n v="1"/>
    <n v="2661"/>
    <n v="15.245799999999999"/>
    <m/>
    <s v="C"/>
  </r>
  <r>
    <n v="1"/>
    <n v="1"/>
    <n v="1"/>
    <n v="1"/>
    <n v="67"/>
    <n v="1"/>
    <x v="2"/>
    <s v="Nye, Mrs. (Elizabeth Ramell)"/>
    <x v="1"/>
    <x v="0"/>
    <n v="29"/>
    <n v="29"/>
    <x v="1"/>
    <n v="0"/>
    <s v="C.A. 29395"/>
    <n v="10.5"/>
    <s v="F33"/>
    <s v="S"/>
  </r>
  <r>
    <n v="1"/>
    <n v="0"/>
    <n v="1"/>
    <n v="0"/>
    <n v="68"/>
    <n v="0"/>
    <x v="0"/>
    <s v="Crease, Mr. Ernest James"/>
    <x v="0"/>
    <x v="0"/>
    <n v="19"/>
    <n v="19"/>
    <x v="1"/>
    <n v="0"/>
    <s v="S.P. 3464"/>
    <n v="8.1583000000000006"/>
    <m/>
    <s v="S"/>
  </r>
  <r>
    <n v="1"/>
    <n v="1"/>
    <n v="1"/>
    <n v="1"/>
    <n v="69"/>
    <n v="1"/>
    <x v="0"/>
    <s v="Andersson, Miss. Erna Alexandra"/>
    <x v="1"/>
    <x v="1"/>
    <n v="17"/>
    <n v="17"/>
    <x v="3"/>
    <n v="2"/>
    <n v="3101281"/>
    <n v="7.9249999999999998"/>
    <m/>
    <s v="S"/>
  </r>
  <r>
    <n v="1"/>
    <n v="0"/>
    <n v="1"/>
    <n v="0"/>
    <n v="70"/>
    <n v="0"/>
    <x v="0"/>
    <s v="Kink, Mr. Vincenz"/>
    <x v="0"/>
    <x v="0"/>
    <n v="26"/>
    <n v="26"/>
    <x v="4"/>
    <n v="0"/>
    <n v="315151"/>
    <n v="8.6624999999999996"/>
    <m/>
    <s v="S"/>
  </r>
  <r>
    <n v="1"/>
    <n v="0"/>
    <n v="1"/>
    <n v="0"/>
    <n v="71"/>
    <n v="0"/>
    <x v="2"/>
    <s v="Jenkin, Mr. Stephen Curnow"/>
    <x v="0"/>
    <x v="0"/>
    <n v="32"/>
    <n v="32"/>
    <x v="1"/>
    <n v="0"/>
    <s v="C.A. 33111"/>
    <n v="10.5"/>
    <m/>
    <s v="S"/>
  </r>
  <r>
    <n v="0"/>
    <n v="1"/>
    <n v="0"/>
    <n v="1"/>
    <n v="72"/>
    <n v="0"/>
    <x v="0"/>
    <s v="Goodwin, Miss. Lillian Amy"/>
    <x v="1"/>
    <x v="1"/>
    <n v="16"/>
    <n v="16"/>
    <x v="5"/>
    <n v="2"/>
    <s v="CA 2144"/>
    <n v="46.9"/>
    <m/>
    <s v="S"/>
  </r>
  <r>
    <n v="1"/>
    <n v="0"/>
    <n v="1"/>
    <n v="0"/>
    <n v="73"/>
    <n v="0"/>
    <x v="2"/>
    <s v="Hood, Mr. Ambrose Jr"/>
    <x v="0"/>
    <x v="0"/>
    <n v="21"/>
    <n v="21"/>
    <x v="1"/>
    <n v="0"/>
    <s v="S.O.C. 14879"/>
    <n v="73.5"/>
    <m/>
    <s v="S"/>
  </r>
  <r>
    <n v="1"/>
    <n v="0"/>
    <n v="1"/>
    <n v="0"/>
    <n v="74"/>
    <n v="0"/>
    <x v="0"/>
    <s v="Chronopoulos, Mr. Apostolos"/>
    <x v="0"/>
    <x v="0"/>
    <n v="26"/>
    <n v="26"/>
    <x v="0"/>
    <n v="0"/>
    <n v="2680"/>
    <n v="14.4542"/>
    <m/>
    <s v="C"/>
  </r>
  <r>
    <n v="0"/>
    <n v="0"/>
    <n v="0"/>
    <n v="0"/>
    <n v="75"/>
    <n v="1"/>
    <x v="0"/>
    <s v="Bing, Mr. Lee"/>
    <x v="0"/>
    <x v="0"/>
    <n v="32"/>
    <n v="32"/>
    <x v="1"/>
    <n v="0"/>
    <n v="1601"/>
    <n v="56.495800000000003"/>
    <m/>
    <s v="S"/>
  </r>
  <r>
    <n v="1"/>
    <n v="0"/>
    <n v="1"/>
    <n v="0"/>
    <n v="76"/>
    <n v="0"/>
    <x v="0"/>
    <s v="Moen, Mr. Sigurd Hansen"/>
    <x v="0"/>
    <x v="0"/>
    <n v="25"/>
    <n v="25"/>
    <x v="1"/>
    <n v="0"/>
    <n v="348123"/>
    <n v="7.65"/>
    <s v="F G73"/>
    <s v="S"/>
  </r>
  <r>
    <n v="1"/>
    <n v="0"/>
    <n v="1"/>
    <n v="0"/>
    <n v="77"/>
    <n v="0"/>
    <x v="0"/>
    <s v="Staneff, Mr. Ivan"/>
    <x v="0"/>
    <x v="0"/>
    <n v="29.69911764705882"/>
    <m/>
    <x v="1"/>
    <n v="0"/>
    <n v="349208"/>
    <n v="7.8958000000000004"/>
    <m/>
    <s v="S"/>
  </r>
  <r>
    <n v="1"/>
    <n v="0"/>
    <n v="1"/>
    <n v="0"/>
    <n v="78"/>
    <n v="0"/>
    <x v="0"/>
    <s v="Moutal, Mr. Rahamin Haim"/>
    <x v="0"/>
    <x v="0"/>
    <n v="29.69911764705882"/>
    <m/>
    <x v="1"/>
    <n v="0"/>
    <n v="374746"/>
    <n v="8.0500000000000007"/>
    <m/>
    <s v="S"/>
  </r>
  <r>
    <n v="1"/>
    <n v="1"/>
    <n v="0"/>
    <n v="0"/>
    <n v="79"/>
    <n v="1"/>
    <x v="2"/>
    <s v="Caldwell, Master. Alden Gates"/>
    <x v="0"/>
    <x v="1"/>
    <n v="0.83"/>
    <n v="0.83"/>
    <x v="1"/>
    <n v="2"/>
    <n v="248738"/>
    <n v="29"/>
    <m/>
    <s v="S"/>
  </r>
  <r>
    <n v="1"/>
    <n v="1"/>
    <n v="1"/>
    <n v="1"/>
    <n v="80"/>
    <n v="1"/>
    <x v="0"/>
    <s v="Dowdell, Miss. Elizabeth"/>
    <x v="1"/>
    <x v="0"/>
    <n v="30"/>
    <n v="30"/>
    <x v="1"/>
    <n v="0"/>
    <n v="364516"/>
    <n v="12.475"/>
    <m/>
    <s v="S"/>
  </r>
  <r>
    <n v="1"/>
    <n v="0"/>
    <n v="1"/>
    <n v="0"/>
    <n v="81"/>
    <n v="0"/>
    <x v="0"/>
    <s v="Waelens, Mr. Achille"/>
    <x v="0"/>
    <x v="0"/>
    <n v="22"/>
    <n v="22"/>
    <x v="1"/>
    <n v="0"/>
    <n v="345767"/>
    <n v="9"/>
    <m/>
    <s v="S"/>
  </r>
  <r>
    <n v="0"/>
    <n v="0"/>
    <n v="0"/>
    <n v="0"/>
    <n v="82"/>
    <n v="1"/>
    <x v="0"/>
    <s v="Sheerlinck, Mr. Jan Baptist"/>
    <x v="0"/>
    <x v="0"/>
    <n v="29"/>
    <n v="29"/>
    <x v="1"/>
    <n v="0"/>
    <n v="345779"/>
    <n v="9.5"/>
    <m/>
    <s v="S"/>
  </r>
  <r>
    <n v="1"/>
    <n v="1"/>
    <n v="1"/>
    <n v="1"/>
    <n v="83"/>
    <n v="1"/>
    <x v="0"/>
    <s v="McDermott, Miss. Brigdet Delia"/>
    <x v="1"/>
    <x v="0"/>
    <n v="29.69911764705882"/>
    <m/>
    <x v="1"/>
    <n v="0"/>
    <n v="330932"/>
    <n v="7.7874999999999996"/>
    <m/>
    <s v="Q"/>
  </r>
  <r>
    <n v="1"/>
    <n v="0"/>
    <n v="1"/>
    <n v="0"/>
    <n v="84"/>
    <n v="0"/>
    <x v="1"/>
    <s v="Carrau, Mr. Francisco M"/>
    <x v="0"/>
    <x v="0"/>
    <n v="28"/>
    <n v="28"/>
    <x v="1"/>
    <n v="0"/>
    <n v="113059"/>
    <n v="47.1"/>
    <m/>
    <s v="S"/>
  </r>
  <r>
    <n v="1"/>
    <n v="1"/>
    <n v="1"/>
    <n v="1"/>
    <n v="85"/>
    <n v="1"/>
    <x v="2"/>
    <s v="Ilett, Miss. Bertha"/>
    <x v="1"/>
    <x v="1"/>
    <n v="17"/>
    <n v="17"/>
    <x v="1"/>
    <n v="0"/>
    <s v="SO/C 14885"/>
    <n v="10.5"/>
    <m/>
    <s v="S"/>
  </r>
  <r>
    <n v="1"/>
    <n v="1"/>
    <n v="1"/>
    <n v="1"/>
    <n v="86"/>
    <n v="1"/>
    <x v="0"/>
    <s v="Backstrom, Mrs. Karl Alfred (Maria Mathilda Gustafsson)"/>
    <x v="1"/>
    <x v="0"/>
    <n v="33"/>
    <n v="33"/>
    <x v="2"/>
    <n v="0"/>
    <n v="3101278"/>
    <n v="15.85"/>
    <m/>
    <s v="S"/>
  </r>
  <r>
    <n v="0"/>
    <n v="1"/>
    <n v="1"/>
    <n v="0"/>
    <n v="87"/>
    <n v="0"/>
    <x v="0"/>
    <s v="Ford, Mr. William Neal"/>
    <x v="0"/>
    <x v="1"/>
    <n v="16"/>
    <n v="16"/>
    <x v="0"/>
    <n v="3"/>
    <s v="W./C. 6608"/>
    <n v="34.375"/>
    <m/>
    <s v="S"/>
  </r>
  <r>
    <n v="1"/>
    <n v="0"/>
    <n v="1"/>
    <n v="0"/>
    <n v="88"/>
    <n v="0"/>
    <x v="0"/>
    <s v="Slocovski, Mr. Selman Francis"/>
    <x v="0"/>
    <x v="0"/>
    <n v="29.69911764705882"/>
    <m/>
    <x v="1"/>
    <n v="0"/>
    <s v="SOTON/OQ 392086"/>
    <n v="8.0500000000000007"/>
    <m/>
    <s v="S"/>
  </r>
  <r>
    <n v="1"/>
    <n v="1"/>
    <n v="1"/>
    <n v="1"/>
    <n v="89"/>
    <n v="1"/>
    <x v="1"/>
    <s v="Fortune, Miss. Mabel Helen"/>
    <x v="1"/>
    <x v="0"/>
    <n v="23"/>
    <n v="23"/>
    <x v="2"/>
    <n v="2"/>
    <n v="19950"/>
    <n v="263"/>
    <s v="C23 C25 C27"/>
    <s v="S"/>
  </r>
  <r>
    <n v="1"/>
    <n v="0"/>
    <n v="1"/>
    <n v="0"/>
    <n v="90"/>
    <n v="0"/>
    <x v="0"/>
    <s v="Celotti, Mr. Francesco"/>
    <x v="0"/>
    <x v="0"/>
    <n v="24"/>
    <n v="24"/>
    <x v="1"/>
    <n v="0"/>
    <n v="343275"/>
    <n v="8.0500000000000007"/>
    <m/>
    <s v="S"/>
  </r>
  <r>
    <n v="1"/>
    <n v="0"/>
    <n v="1"/>
    <n v="0"/>
    <n v="91"/>
    <n v="0"/>
    <x v="0"/>
    <s v="Christmann, Mr. Emil"/>
    <x v="0"/>
    <x v="0"/>
    <n v="29"/>
    <n v="29"/>
    <x v="1"/>
    <n v="0"/>
    <n v="343276"/>
    <n v="8.0500000000000007"/>
    <m/>
    <s v="S"/>
  </r>
  <r>
    <n v="1"/>
    <n v="0"/>
    <n v="1"/>
    <n v="0"/>
    <n v="92"/>
    <n v="0"/>
    <x v="0"/>
    <s v="Andreasson, Mr. Paul Edvin"/>
    <x v="0"/>
    <x v="0"/>
    <n v="20"/>
    <n v="20"/>
    <x v="1"/>
    <n v="0"/>
    <n v="347466"/>
    <n v="7.8541999999999996"/>
    <m/>
    <s v="S"/>
  </r>
  <r>
    <n v="1"/>
    <n v="0"/>
    <n v="1"/>
    <n v="0"/>
    <n v="93"/>
    <n v="0"/>
    <x v="1"/>
    <s v="Chaffee, Mr. Herbert Fuller"/>
    <x v="0"/>
    <x v="0"/>
    <n v="46"/>
    <n v="46"/>
    <x v="0"/>
    <n v="0"/>
    <s v="W.E.P. 5734"/>
    <n v="61.174999999999997"/>
    <s v="E31"/>
    <s v="S"/>
  </r>
  <r>
    <n v="1"/>
    <n v="0"/>
    <n v="1"/>
    <n v="0"/>
    <n v="94"/>
    <n v="0"/>
    <x v="0"/>
    <s v="Dean, Mr. Bertram Frank"/>
    <x v="0"/>
    <x v="0"/>
    <n v="26"/>
    <n v="26"/>
    <x v="0"/>
    <n v="2"/>
    <s v="C.A. 2315"/>
    <n v="20.574999999999999"/>
    <m/>
    <s v="S"/>
  </r>
  <r>
    <n v="1"/>
    <n v="0"/>
    <n v="1"/>
    <n v="0"/>
    <n v="95"/>
    <n v="0"/>
    <x v="0"/>
    <s v="Coxon, Mr. Daniel"/>
    <x v="0"/>
    <x v="0"/>
    <n v="59"/>
    <n v="59"/>
    <x v="1"/>
    <n v="0"/>
    <n v="364500"/>
    <n v="7.25"/>
    <m/>
    <s v="S"/>
  </r>
  <r>
    <n v="1"/>
    <n v="0"/>
    <n v="1"/>
    <n v="0"/>
    <n v="96"/>
    <n v="0"/>
    <x v="0"/>
    <s v="Shorney, Mr. Charles Joseph"/>
    <x v="0"/>
    <x v="0"/>
    <n v="29.69911764705882"/>
    <m/>
    <x v="1"/>
    <n v="0"/>
    <n v="374910"/>
    <n v="8.0500000000000007"/>
    <m/>
    <s v="S"/>
  </r>
  <r>
    <n v="1"/>
    <n v="0"/>
    <n v="1"/>
    <n v="0"/>
    <n v="97"/>
    <n v="0"/>
    <x v="1"/>
    <s v="Goldschmidt, Mr. George B"/>
    <x v="0"/>
    <x v="0"/>
    <n v="71"/>
    <n v="71"/>
    <x v="1"/>
    <n v="0"/>
    <s v="PC 17754"/>
    <n v="34.654200000000003"/>
    <s v="A5"/>
    <s v="C"/>
  </r>
  <r>
    <n v="0"/>
    <n v="0"/>
    <n v="0"/>
    <n v="0"/>
    <n v="98"/>
    <n v="1"/>
    <x v="1"/>
    <s v="Greenfield, Mr. William Bertram"/>
    <x v="0"/>
    <x v="0"/>
    <n v="23"/>
    <n v="23"/>
    <x v="1"/>
    <n v="1"/>
    <s v="PC 17759"/>
    <n v="63.3583"/>
    <s v="D10 D12"/>
    <s v="C"/>
  </r>
  <r>
    <n v="1"/>
    <n v="1"/>
    <n v="1"/>
    <n v="1"/>
    <n v="99"/>
    <n v="1"/>
    <x v="2"/>
    <s v="Doling, Mrs. John T (Ada Julia Bone)"/>
    <x v="1"/>
    <x v="0"/>
    <n v="34"/>
    <n v="34"/>
    <x v="1"/>
    <n v="1"/>
    <n v="231919"/>
    <n v="23"/>
    <m/>
    <s v="S"/>
  </r>
  <r>
    <n v="1"/>
    <n v="0"/>
    <n v="1"/>
    <n v="0"/>
    <n v="100"/>
    <n v="0"/>
    <x v="2"/>
    <s v="Kantor, Mr. Sinai"/>
    <x v="0"/>
    <x v="0"/>
    <n v="34"/>
    <n v="34"/>
    <x v="0"/>
    <n v="0"/>
    <n v="244367"/>
    <n v="26"/>
    <m/>
    <s v="S"/>
  </r>
  <r>
    <n v="0"/>
    <n v="1"/>
    <n v="0"/>
    <n v="1"/>
    <n v="101"/>
    <n v="0"/>
    <x v="0"/>
    <s v="Petranec, Miss. Matilda"/>
    <x v="1"/>
    <x v="0"/>
    <n v="28"/>
    <n v="28"/>
    <x v="1"/>
    <n v="0"/>
    <n v="349245"/>
    <n v="7.8958000000000004"/>
    <m/>
    <s v="S"/>
  </r>
  <r>
    <n v="1"/>
    <n v="0"/>
    <n v="1"/>
    <n v="0"/>
    <n v="102"/>
    <n v="0"/>
    <x v="0"/>
    <s v="Petroff, Mr. Pastcho (&quot;Pentcho&quot;)"/>
    <x v="0"/>
    <x v="0"/>
    <n v="29.69911764705882"/>
    <m/>
    <x v="1"/>
    <n v="0"/>
    <n v="349215"/>
    <n v="7.8958000000000004"/>
    <m/>
    <s v="S"/>
  </r>
  <r>
    <n v="1"/>
    <n v="0"/>
    <n v="1"/>
    <n v="0"/>
    <n v="103"/>
    <n v="0"/>
    <x v="1"/>
    <s v="White, Mr. Richard Frasar"/>
    <x v="0"/>
    <x v="0"/>
    <n v="21"/>
    <n v="21"/>
    <x v="1"/>
    <n v="1"/>
    <n v="35281"/>
    <n v="77.287499999999994"/>
    <s v="D26"/>
    <s v="S"/>
  </r>
  <r>
    <n v="1"/>
    <n v="0"/>
    <n v="1"/>
    <n v="0"/>
    <n v="104"/>
    <n v="0"/>
    <x v="0"/>
    <s v="Johansson, Mr. Gustaf Joel"/>
    <x v="0"/>
    <x v="0"/>
    <n v="33"/>
    <n v="33"/>
    <x v="1"/>
    <n v="0"/>
    <n v="7540"/>
    <n v="8.6541999999999994"/>
    <m/>
    <s v="S"/>
  </r>
  <r>
    <n v="1"/>
    <n v="0"/>
    <n v="1"/>
    <n v="0"/>
    <n v="105"/>
    <n v="0"/>
    <x v="0"/>
    <s v="Gustafsson, Mr. Anders Vilhelm"/>
    <x v="0"/>
    <x v="0"/>
    <n v="37"/>
    <n v="37"/>
    <x v="4"/>
    <n v="0"/>
    <n v="3101276"/>
    <n v="7.9249999999999998"/>
    <m/>
    <s v="S"/>
  </r>
  <r>
    <n v="1"/>
    <n v="0"/>
    <n v="1"/>
    <n v="0"/>
    <n v="106"/>
    <n v="0"/>
    <x v="0"/>
    <s v="Mionoff, Mr. Stoytcho"/>
    <x v="0"/>
    <x v="0"/>
    <n v="28"/>
    <n v="28"/>
    <x v="1"/>
    <n v="0"/>
    <n v="349207"/>
    <n v="7.8958000000000004"/>
    <m/>
    <s v="S"/>
  </r>
  <r>
    <n v="1"/>
    <n v="1"/>
    <n v="1"/>
    <n v="1"/>
    <n v="107"/>
    <n v="1"/>
    <x v="0"/>
    <s v="Salkjelsvik, Miss. Anna Kristine"/>
    <x v="1"/>
    <x v="0"/>
    <n v="21"/>
    <n v="21"/>
    <x v="1"/>
    <n v="0"/>
    <n v="343120"/>
    <n v="7.65"/>
    <m/>
    <s v="S"/>
  </r>
  <r>
    <n v="0"/>
    <n v="0"/>
    <n v="0"/>
    <n v="0"/>
    <n v="108"/>
    <n v="1"/>
    <x v="0"/>
    <s v="Moss, Mr. Albert Johan"/>
    <x v="0"/>
    <x v="0"/>
    <n v="29.69911764705882"/>
    <m/>
    <x v="1"/>
    <n v="0"/>
    <n v="312991"/>
    <n v="7.7750000000000004"/>
    <m/>
    <s v="S"/>
  </r>
  <r>
    <n v="1"/>
    <n v="0"/>
    <n v="1"/>
    <n v="0"/>
    <n v="109"/>
    <n v="0"/>
    <x v="0"/>
    <s v="Rekic, Mr. Tido"/>
    <x v="0"/>
    <x v="0"/>
    <n v="38"/>
    <n v="38"/>
    <x v="1"/>
    <n v="0"/>
    <n v="349249"/>
    <n v="7.8958000000000004"/>
    <m/>
    <s v="S"/>
  </r>
  <r>
    <n v="1"/>
    <n v="1"/>
    <n v="1"/>
    <n v="1"/>
    <n v="110"/>
    <n v="1"/>
    <x v="0"/>
    <s v="Moran, Miss. Bertha"/>
    <x v="1"/>
    <x v="0"/>
    <n v="29.69911764705882"/>
    <m/>
    <x v="0"/>
    <n v="0"/>
    <n v="371110"/>
    <n v="24.15"/>
    <m/>
    <s v="Q"/>
  </r>
  <r>
    <n v="1"/>
    <n v="0"/>
    <n v="1"/>
    <n v="0"/>
    <n v="111"/>
    <n v="0"/>
    <x v="1"/>
    <s v="Porter, Mr. Walter Chamberlain"/>
    <x v="0"/>
    <x v="0"/>
    <n v="47"/>
    <n v="47"/>
    <x v="1"/>
    <n v="0"/>
    <n v="110465"/>
    <n v="52"/>
    <s v="C110"/>
    <s v="S"/>
  </r>
  <r>
    <n v="0"/>
    <n v="1"/>
    <n v="0"/>
    <n v="1"/>
    <n v="112"/>
    <n v="0"/>
    <x v="0"/>
    <s v="Zabour, Miss. Hileni"/>
    <x v="1"/>
    <x v="1"/>
    <n v="14.5"/>
    <n v="14.5"/>
    <x v="0"/>
    <n v="0"/>
    <n v="2665"/>
    <n v="14.4542"/>
    <m/>
    <s v="C"/>
  </r>
  <r>
    <n v="1"/>
    <n v="0"/>
    <n v="1"/>
    <n v="0"/>
    <n v="113"/>
    <n v="0"/>
    <x v="0"/>
    <s v="Barton, Mr. David John"/>
    <x v="0"/>
    <x v="0"/>
    <n v="22"/>
    <n v="22"/>
    <x v="1"/>
    <n v="0"/>
    <n v="324669"/>
    <n v="8.0500000000000007"/>
    <m/>
    <s v="S"/>
  </r>
  <r>
    <n v="0"/>
    <n v="1"/>
    <n v="0"/>
    <n v="1"/>
    <n v="114"/>
    <n v="0"/>
    <x v="0"/>
    <s v="Jussila, Miss. Katriina"/>
    <x v="1"/>
    <x v="0"/>
    <n v="20"/>
    <n v="20"/>
    <x v="0"/>
    <n v="0"/>
    <n v="4136"/>
    <n v="9.8249999999999993"/>
    <m/>
    <s v="S"/>
  </r>
  <r>
    <n v="0"/>
    <n v="1"/>
    <n v="0"/>
    <n v="1"/>
    <n v="115"/>
    <n v="0"/>
    <x v="0"/>
    <s v="Attalah, Miss. Malake"/>
    <x v="1"/>
    <x v="1"/>
    <n v="17"/>
    <n v="17"/>
    <x v="1"/>
    <n v="0"/>
    <n v="2627"/>
    <n v="14.458299999999999"/>
    <m/>
    <s v="C"/>
  </r>
  <r>
    <n v="1"/>
    <n v="0"/>
    <n v="1"/>
    <n v="0"/>
    <n v="116"/>
    <n v="0"/>
    <x v="0"/>
    <s v="Pekoniemi, Mr. Edvard"/>
    <x v="0"/>
    <x v="0"/>
    <n v="21"/>
    <n v="21"/>
    <x v="1"/>
    <n v="0"/>
    <s v="STON/O 2. 3101294"/>
    <n v="7.9249999999999998"/>
    <m/>
    <s v="S"/>
  </r>
  <r>
    <n v="1"/>
    <n v="0"/>
    <n v="1"/>
    <n v="0"/>
    <n v="117"/>
    <n v="0"/>
    <x v="0"/>
    <s v="Connors, Mr. Patrick"/>
    <x v="0"/>
    <x v="0"/>
    <n v="70.5"/>
    <n v="70.5"/>
    <x v="1"/>
    <n v="0"/>
    <n v="370369"/>
    <n v="7.75"/>
    <m/>
    <s v="Q"/>
  </r>
  <r>
    <n v="1"/>
    <n v="0"/>
    <n v="1"/>
    <n v="0"/>
    <n v="118"/>
    <n v="0"/>
    <x v="2"/>
    <s v="Turpin, Mr. William John Robert"/>
    <x v="0"/>
    <x v="0"/>
    <n v="29"/>
    <n v="29"/>
    <x v="0"/>
    <n v="0"/>
    <n v="11668"/>
    <n v="21"/>
    <m/>
    <s v="S"/>
  </r>
  <r>
    <n v="1"/>
    <n v="0"/>
    <n v="1"/>
    <n v="0"/>
    <n v="119"/>
    <n v="0"/>
    <x v="1"/>
    <s v="Baxter, Mr. Quigg Edmond"/>
    <x v="0"/>
    <x v="0"/>
    <n v="24"/>
    <n v="24"/>
    <x v="1"/>
    <n v="1"/>
    <s v="PC 17558"/>
    <n v="247.52080000000001"/>
    <s v="B58 B60"/>
    <s v="C"/>
  </r>
  <r>
    <n v="0"/>
    <n v="1"/>
    <n v="0"/>
    <n v="1"/>
    <n v="120"/>
    <n v="0"/>
    <x v="0"/>
    <s v="Andersson, Miss. Ellis Anna Maria"/>
    <x v="1"/>
    <x v="1"/>
    <n v="2"/>
    <n v="2"/>
    <x v="3"/>
    <n v="2"/>
    <n v="347082"/>
    <n v="31.274999999999999"/>
    <m/>
    <s v="S"/>
  </r>
  <r>
    <n v="1"/>
    <n v="0"/>
    <n v="1"/>
    <n v="0"/>
    <n v="121"/>
    <n v="0"/>
    <x v="2"/>
    <s v="Hickman, Mr. Stanley George"/>
    <x v="0"/>
    <x v="0"/>
    <n v="21"/>
    <n v="21"/>
    <x v="4"/>
    <n v="0"/>
    <s v="S.O.C. 14879"/>
    <n v="73.5"/>
    <m/>
    <s v="S"/>
  </r>
  <r>
    <n v="1"/>
    <n v="0"/>
    <n v="1"/>
    <n v="0"/>
    <n v="122"/>
    <n v="0"/>
    <x v="0"/>
    <s v="Moore, Mr. Leonard Charles"/>
    <x v="0"/>
    <x v="0"/>
    <n v="29.69911764705882"/>
    <m/>
    <x v="1"/>
    <n v="0"/>
    <s v="A4. 54510"/>
    <n v="8.0500000000000007"/>
    <m/>
    <s v="S"/>
  </r>
  <r>
    <n v="1"/>
    <n v="0"/>
    <n v="1"/>
    <n v="0"/>
    <n v="123"/>
    <n v="0"/>
    <x v="2"/>
    <s v="Nasser, Mr. Nicholas"/>
    <x v="0"/>
    <x v="0"/>
    <n v="32.5"/>
    <n v="32.5"/>
    <x v="0"/>
    <n v="0"/>
    <n v="237736"/>
    <n v="30.070799999999998"/>
    <m/>
    <s v="C"/>
  </r>
  <r>
    <n v="1"/>
    <n v="1"/>
    <n v="1"/>
    <n v="1"/>
    <n v="124"/>
    <n v="1"/>
    <x v="2"/>
    <s v="Webber, Miss. Susan"/>
    <x v="1"/>
    <x v="0"/>
    <n v="32.5"/>
    <n v="32.5"/>
    <x v="1"/>
    <n v="0"/>
    <n v="27267"/>
    <n v="13"/>
    <s v="E101"/>
    <s v="S"/>
  </r>
  <r>
    <n v="1"/>
    <n v="0"/>
    <n v="1"/>
    <n v="0"/>
    <n v="125"/>
    <n v="0"/>
    <x v="1"/>
    <s v="White, Mr. Percival Wayland"/>
    <x v="0"/>
    <x v="0"/>
    <n v="54"/>
    <n v="54"/>
    <x v="1"/>
    <n v="1"/>
    <n v="35281"/>
    <n v="77.287499999999994"/>
    <s v="D26"/>
    <s v="S"/>
  </r>
  <r>
    <n v="1"/>
    <n v="1"/>
    <n v="0"/>
    <n v="0"/>
    <n v="126"/>
    <n v="1"/>
    <x v="0"/>
    <s v="Nicola-Yarred, Master. Elias"/>
    <x v="0"/>
    <x v="1"/>
    <n v="12"/>
    <n v="12"/>
    <x v="0"/>
    <n v="0"/>
    <n v="2651"/>
    <n v="11.2417"/>
    <m/>
    <s v="C"/>
  </r>
  <r>
    <n v="1"/>
    <n v="0"/>
    <n v="1"/>
    <n v="0"/>
    <n v="127"/>
    <n v="0"/>
    <x v="0"/>
    <s v="McMahon, Mr. Martin"/>
    <x v="0"/>
    <x v="0"/>
    <n v="29.69911764705882"/>
    <m/>
    <x v="1"/>
    <n v="0"/>
    <n v="370372"/>
    <n v="7.75"/>
    <m/>
    <s v="Q"/>
  </r>
  <r>
    <n v="0"/>
    <n v="0"/>
    <n v="0"/>
    <n v="0"/>
    <n v="128"/>
    <n v="1"/>
    <x v="0"/>
    <s v="Madsen, Mr. Fridtjof Arne"/>
    <x v="0"/>
    <x v="0"/>
    <n v="24"/>
    <n v="24"/>
    <x v="1"/>
    <n v="0"/>
    <s v="C 17369"/>
    <n v="7.1417000000000002"/>
    <m/>
    <s v="S"/>
  </r>
  <r>
    <n v="1"/>
    <n v="1"/>
    <n v="1"/>
    <n v="1"/>
    <n v="129"/>
    <n v="1"/>
    <x v="0"/>
    <s v="Peter, Miss. Anna"/>
    <x v="1"/>
    <x v="0"/>
    <n v="29.69911764705882"/>
    <m/>
    <x v="0"/>
    <n v="1"/>
    <n v="2668"/>
    <n v="22.3583"/>
    <s v="F E69"/>
    <s v="C"/>
  </r>
  <r>
    <n v="1"/>
    <n v="0"/>
    <n v="1"/>
    <n v="0"/>
    <n v="130"/>
    <n v="0"/>
    <x v="0"/>
    <s v="Ekstrom, Mr. Johan"/>
    <x v="0"/>
    <x v="0"/>
    <n v="45"/>
    <n v="45"/>
    <x v="1"/>
    <n v="0"/>
    <n v="347061"/>
    <n v="6.9749999999999996"/>
    <m/>
    <s v="S"/>
  </r>
  <r>
    <n v="1"/>
    <n v="0"/>
    <n v="1"/>
    <n v="0"/>
    <n v="131"/>
    <n v="0"/>
    <x v="0"/>
    <s v="Drazenoic, Mr. Jozef"/>
    <x v="0"/>
    <x v="0"/>
    <n v="33"/>
    <n v="33"/>
    <x v="1"/>
    <n v="0"/>
    <n v="349241"/>
    <n v="7.8958000000000004"/>
    <m/>
    <s v="C"/>
  </r>
  <r>
    <n v="1"/>
    <n v="0"/>
    <n v="1"/>
    <n v="0"/>
    <n v="132"/>
    <n v="0"/>
    <x v="0"/>
    <s v="Coelho, Mr. Domingos Fernandeo"/>
    <x v="0"/>
    <x v="0"/>
    <n v="20"/>
    <n v="20"/>
    <x v="1"/>
    <n v="0"/>
    <s v="SOTON/O.Q. 3101307"/>
    <n v="7.05"/>
    <m/>
    <s v="S"/>
  </r>
  <r>
    <n v="0"/>
    <n v="1"/>
    <n v="0"/>
    <n v="1"/>
    <n v="133"/>
    <n v="0"/>
    <x v="0"/>
    <s v="Robins, Mrs. Alexander A (Grace Charity Laury)"/>
    <x v="1"/>
    <x v="0"/>
    <n v="47"/>
    <n v="47"/>
    <x v="0"/>
    <n v="0"/>
    <s v="A/5. 3337"/>
    <n v="14.5"/>
    <m/>
    <s v="S"/>
  </r>
  <r>
    <n v="1"/>
    <n v="1"/>
    <n v="1"/>
    <n v="1"/>
    <n v="134"/>
    <n v="1"/>
    <x v="2"/>
    <s v="Weisz, Mrs. Leopold (Mathilde Francoise Pede)"/>
    <x v="1"/>
    <x v="0"/>
    <n v="29"/>
    <n v="29"/>
    <x v="0"/>
    <n v="0"/>
    <n v="228414"/>
    <n v="26"/>
    <m/>
    <s v="S"/>
  </r>
  <r>
    <n v="1"/>
    <n v="0"/>
    <n v="1"/>
    <n v="0"/>
    <n v="135"/>
    <n v="0"/>
    <x v="2"/>
    <s v="Sobey, Mr. Samuel James Hayden"/>
    <x v="0"/>
    <x v="0"/>
    <n v="25"/>
    <n v="25"/>
    <x v="1"/>
    <n v="0"/>
    <s v="C.A. 29178"/>
    <n v="13"/>
    <m/>
    <s v="S"/>
  </r>
  <r>
    <n v="1"/>
    <n v="0"/>
    <n v="1"/>
    <n v="0"/>
    <n v="136"/>
    <n v="0"/>
    <x v="2"/>
    <s v="Richard, Mr. Emile"/>
    <x v="0"/>
    <x v="0"/>
    <n v="23"/>
    <n v="23"/>
    <x v="1"/>
    <n v="0"/>
    <s v="SC/PARIS 2133"/>
    <n v="15.0458"/>
    <m/>
    <s v="C"/>
  </r>
  <r>
    <n v="1"/>
    <n v="1"/>
    <n v="1"/>
    <n v="1"/>
    <n v="137"/>
    <n v="1"/>
    <x v="1"/>
    <s v="Newsom, Miss. Helen Monypeny"/>
    <x v="1"/>
    <x v="0"/>
    <n v="19"/>
    <n v="19"/>
    <x v="1"/>
    <n v="2"/>
    <n v="11752"/>
    <n v="26.283300000000001"/>
    <s v="D47"/>
    <s v="S"/>
  </r>
  <r>
    <n v="1"/>
    <n v="0"/>
    <n v="1"/>
    <n v="0"/>
    <n v="138"/>
    <n v="0"/>
    <x v="1"/>
    <s v="Futrelle, Mr. Jacques Heath"/>
    <x v="0"/>
    <x v="0"/>
    <n v="37"/>
    <n v="37"/>
    <x v="0"/>
    <n v="0"/>
    <n v="113803"/>
    <n v="53.1"/>
    <s v="C123"/>
    <s v="S"/>
  </r>
  <r>
    <n v="0"/>
    <n v="1"/>
    <n v="1"/>
    <n v="0"/>
    <n v="139"/>
    <n v="0"/>
    <x v="0"/>
    <s v="Osen, Mr. Olaf Elon"/>
    <x v="0"/>
    <x v="1"/>
    <n v="16"/>
    <n v="16"/>
    <x v="1"/>
    <n v="0"/>
    <n v="7534"/>
    <n v="9.2166999999999994"/>
    <m/>
    <s v="S"/>
  </r>
  <r>
    <n v="1"/>
    <n v="0"/>
    <n v="1"/>
    <n v="0"/>
    <n v="140"/>
    <n v="0"/>
    <x v="1"/>
    <s v="Giglio, Mr. Victor"/>
    <x v="0"/>
    <x v="0"/>
    <n v="24"/>
    <n v="24"/>
    <x v="1"/>
    <n v="0"/>
    <s v="PC 17593"/>
    <n v="79.2"/>
    <s v="B86"/>
    <s v="C"/>
  </r>
  <r>
    <n v="0"/>
    <n v="1"/>
    <n v="0"/>
    <n v="1"/>
    <n v="141"/>
    <n v="0"/>
    <x v="0"/>
    <s v="Boulos, Mrs. Joseph (Sultana)"/>
    <x v="1"/>
    <x v="0"/>
    <n v="29.69911764705882"/>
    <m/>
    <x v="1"/>
    <n v="2"/>
    <n v="2678"/>
    <n v="15.245799999999999"/>
    <m/>
    <s v="C"/>
  </r>
  <r>
    <n v="1"/>
    <n v="1"/>
    <n v="1"/>
    <n v="1"/>
    <n v="142"/>
    <n v="1"/>
    <x v="0"/>
    <s v="Nysten, Miss. Anna Sofia"/>
    <x v="1"/>
    <x v="0"/>
    <n v="22"/>
    <n v="22"/>
    <x v="1"/>
    <n v="0"/>
    <n v="347081"/>
    <n v="7.75"/>
    <m/>
    <s v="S"/>
  </r>
  <r>
    <n v="1"/>
    <n v="1"/>
    <n v="1"/>
    <n v="1"/>
    <n v="143"/>
    <n v="1"/>
    <x v="0"/>
    <s v="Hakkarainen, Mrs. Pekka Pietari (Elin Matilda Dolck)"/>
    <x v="1"/>
    <x v="0"/>
    <n v="24"/>
    <n v="24"/>
    <x v="0"/>
    <n v="0"/>
    <s v="STON/O2. 3101279"/>
    <n v="15.85"/>
    <m/>
    <s v="S"/>
  </r>
  <r>
    <n v="1"/>
    <n v="0"/>
    <n v="1"/>
    <n v="0"/>
    <n v="144"/>
    <n v="0"/>
    <x v="0"/>
    <s v="Burke, Mr. Jeremiah"/>
    <x v="0"/>
    <x v="0"/>
    <n v="19"/>
    <n v="19"/>
    <x v="1"/>
    <n v="0"/>
    <n v="365222"/>
    <n v="6.75"/>
    <m/>
    <s v="Q"/>
  </r>
  <r>
    <n v="1"/>
    <n v="0"/>
    <n v="1"/>
    <n v="0"/>
    <n v="145"/>
    <n v="0"/>
    <x v="2"/>
    <s v="Andrew, Mr. Edgardo Samuel"/>
    <x v="0"/>
    <x v="0"/>
    <n v="18"/>
    <n v="18"/>
    <x v="1"/>
    <n v="0"/>
    <n v="231945"/>
    <n v="11.5"/>
    <m/>
    <s v="S"/>
  </r>
  <r>
    <n v="1"/>
    <n v="0"/>
    <n v="1"/>
    <n v="0"/>
    <n v="146"/>
    <n v="0"/>
    <x v="2"/>
    <s v="Nicholls, Mr. Joseph Charles"/>
    <x v="0"/>
    <x v="0"/>
    <n v="19"/>
    <n v="19"/>
    <x v="0"/>
    <n v="1"/>
    <s v="C.A. 33112"/>
    <n v="36.75"/>
    <m/>
    <s v="S"/>
  </r>
  <r>
    <n v="0"/>
    <n v="0"/>
    <n v="0"/>
    <n v="0"/>
    <n v="147"/>
    <n v="1"/>
    <x v="0"/>
    <s v="Andersson, Mr. August Edvard (&quot;Wennerstrom&quot;)"/>
    <x v="0"/>
    <x v="0"/>
    <n v="27"/>
    <n v="27"/>
    <x v="1"/>
    <n v="0"/>
    <n v="350043"/>
    <n v="7.7957999999999998"/>
    <m/>
    <s v="S"/>
  </r>
  <r>
    <n v="0"/>
    <n v="1"/>
    <n v="0"/>
    <n v="1"/>
    <n v="148"/>
    <n v="0"/>
    <x v="0"/>
    <s v="Ford, Miss. Robina Maggie &quot;Ruby&quot;"/>
    <x v="1"/>
    <x v="1"/>
    <n v="9"/>
    <n v="9"/>
    <x v="4"/>
    <n v="2"/>
    <s v="W./C. 6608"/>
    <n v="34.375"/>
    <m/>
    <s v="S"/>
  </r>
  <r>
    <n v="1"/>
    <n v="0"/>
    <n v="1"/>
    <n v="0"/>
    <n v="149"/>
    <n v="0"/>
    <x v="2"/>
    <s v="Navratil, Mr. Michel (&quot;Louis M Hoffman&quot;)"/>
    <x v="0"/>
    <x v="0"/>
    <n v="36.5"/>
    <n v="36.5"/>
    <x v="1"/>
    <n v="2"/>
    <n v="230080"/>
    <n v="26"/>
    <s v="F2"/>
    <s v="S"/>
  </r>
  <r>
    <n v="1"/>
    <n v="0"/>
    <n v="1"/>
    <n v="0"/>
    <n v="150"/>
    <n v="0"/>
    <x v="2"/>
    <s v="Byles, Rev. Thomas Roussel Davids"/>
    <x v="0"/>
    <x v="0"/>
    <n v="42"/>
    <n v="42"/>
    <x v="1"/>
    <n v="0"/>
    <n v="244310"/>
    <n v="13"/>
    <m/>
    <s v="S"/>
  </r>
  <r>
    <n v="1"/>
    <n v="0"/>
    <n v="1"/>
    <n v="0"/>
    <n v="151"/>
    <n v="0"/>
    <x v="2"/>
    <s v="Bateman, Rev. Robert James"/>
    <x v="0"/>
    <x v="0"/>
    <n v="51"/>
    <n v="51"/>
    <x v="1"/>
    <n v="0"/>
    <s v="S.O.P. 1166"/>
    <n v="12.525"/>
    <m/>
    <s v="S"/>
  </r>
  <r>
    <n v="1"/>
    <n v="1"/>
    <n v="1"/>
    <n v="1"/>
    <n v="152"/>
    <n v="1"/>
    <x v="1"/>
    <s v="Pears, Mrs. Thomas (Edith Wearne)"/>
    <x v="1"/>
    <x v="0"/>
    <n v="22"/>
    <n v="22"/>
    <x v="0"/>
    <n v="0"/>
    <n v="113776"/>
    <n v="66.599999999999994"/>
    <s v="C2"/>
    <s v="S"/>
  </r>
  <r>
    <n v="1"/>
    <n v="0"/>
    <n v="1"/>
    <n v="0"/>
    <n v="153"/>
    <n v="0"/>
    <x v="0"/>
    <s v="Meo, Mr. Alfonzo"/>
    <x v="0"/>
    <x v="0"/>
    <n v="55.5"/>
    <n v="55.5"/>
    <x v="1"/>
    <n v="0"/>
    <s v="A.5. 11206"/>
    <n v="8.0500000000000007"/>
    <m/>
    <s v="S"/>
  </r>
  <r>
    <n v="1"/>
    <n v="0"/>
    <n v="1"/>
    <n v="0"/>
    <n v="154"/>
    <n v="0"/>
    <x v="0"/>
    <s v="van Billiard, Mr. Austin Blyler"/>
    <x v="0"/>
    <x v="0"/>
    <n v="40.5"/>
    <n v="40.5"/>
    <x v="1"/>
    <n v="2"/>
    <s v="A/5. 851"/>
    <n v="14.5"/>
    <m/>
    <s v="S"/>
  </r>
  <r>
    <n v="1"/>
    <n v="0"/>
    <n v="1"/>
    <n v="0"/>
    <n v="155"/>
    <n v="0"/>
    <x v="0"/>
    <s v="Olsen, Mr. Ole Martin"/>
    <x v="0"/>
    <x v="0"/>
    <n v="29.69911764705882"/>
    <m/>
    <x v="1"/>
    <n v="0"/>
    <s v="Fa 265302"/>
    <n v="7.3125"/>
    <m/>
    <s v="S"/>
  </r>
  <r>
    <n v="1"/>
    <n v="0"/>
    <n v="1"/>
    <n v="0"/>
    <n v="156"/>
    <n v="0"/>
    <x v="1"/>
    <s v="Williams, Mr. Charles Duane"/>
    <x v="0"/>
    <x v="0"/>
    <n v="51"/>
    <n v="51"/>
    <x v="1"/>
    <n v="1"/>
    <s v="PC 17597"/>
    <n v="61.379199999999997"/>
    <m/>
    <s v="C"/>
  </r>
  <r>
    <n v="1"/>
    <n v="1"/>
    <n v="1"/>
    <n v="1"/>
    <n v="157"/>
    <n v="1"/>
    <x v="0"/>
    <s v="Gilnagh, Miss. Katherine &quot;Katie&quot;"/>
    <x v="1"/>
    <x v="1"/>
    <n v="16"/>
    <n v="16"/>
    <x v="1"/>
    <n v="0"/>
    <n v="35851"/>
    <n v="7.7332999999999998"/>
    <m/>
    <s v="Q"/>
  </r>
  <r>
    <n v="1"/>
    <n v="0"/>
    <n v="1"/>
    <n v="0"/>
    <n v="158"/>
    <n v="0"/>
    <x v="0"/>
    <s v="Corn, Mr. Harry"/>
    <x v="0"/>
    <x v="0"/>
    <n v="30"/>
    <n v="30"/>
    <x v="1"/>
    <n v="0"/>
    <s v="SOTON/OQ 392090"/>
    <n v="8.0500000000000007"/>
    <m/>
    <s v="S"/>
  </r>
  <r>
    <n v="1"/>
    <n v="0"/>
    <n v="1"/>
    <n v="0"/>
    <n v="159"/>
    <n v="0"/>
    <x v="0"/>
    <s v="Smiljanic, Mr. Mile"/>
    <x v="0"/>
    <x v="0"/>
    <n v="29.69911764705882"/>
    <m/>
    <x v="1"/>
    <n v="0"/>
    <n v="315037"/>
    <n v="8.6624999999999996"/>
    <m/>
    <s v="S"/>
  </r>
  <r>
    <n v="1"/>
    <n v="0"/>
    <n v="1"/>
    <n v="0"/>
    <n v="160"/>
    <n v="0"/>
    <x v="0"/>
    <s v="Sage, Master. Thomas Henry"/>
    <x v="0"/>
    <x v="0"/>
    <n v="29.69911764705882"/>
    <m/>
    <x v="6"/>
    <n v="2"/>
    <s v="CA. 2343"/>
    <n v="69.55"/>
    <m/>
    <s v="S"/>
  </r>
  <r>
    <n v="1"/>
    <n v="0"/>
    <n v="1"/>
    <n v="0"/>
    <n v="161"/>
    <n v="0"/>
    <x v="0"/>
    <s v="Cribb, Mr. John Hatfield"/>
    <x v="0"/>
    <x v="0"/>
    <n v="44"/>
    <n v="44"/>
    <x v="1"/>
    <n v="1"/>
    <n v="371362"/>
    <n v="16.100000000000001"/>
    <m/>
    <s v="S"/>
  </r>
  <r>
    <n v="1"/>
    <n v="1"/>
    <n v="1"/>
    <n v="1"/>
    <n v="162"/>
    <n v="1"/>
    <x v="2"/>
    <s v="Watt, Mrs. James (Elizabeth &quot;Bessie&quot; Inglis Milne)"/>
    <x v="1"/>
    <x v="0"/>
    <n v="40"/>
    <n v="40"/>
    <x v="1"/>
    <n v="0"/>
    <s v="C.A. 33595"/>
    <n v="15.75"/>
    <m/>
    <s v="S"/>
  </r>
  <r>
    <n v="1"/>
    <n v="0"/>
    <n v="1"/>
    <n v="0"/>
    <n v="163"/>
    <n v="0"/>
    <x v="0"/>
    <s v="Bengtsson, Mr. John Viktor"/>
    <x v="0"/>
    <x v="0"/>
    <n v="26"/>
    <n v="26"/>
    <x v="1"/>
    <n v="0"/>
    <n v="347068"/>
    <n v="7.7750000000000004"/>
    <m/>
    <s v="S"/>
  </r>
  <r>
    <n v="0"/>
    <n v="1"/>
    <n v="1"/>
    <n v="0"/>
    <n v="164"/>
    <n v="0"/>
    <x v="0"/>
    <s v="Calic, Mr. Jovo"/>
    <x v="0"/>
    <x v="1"/>
    <n v="17"/>
    <n v="17"/>
    <x v="1"/>
    <n v="0"/>
    <n v="315093"/>
    <n v="8.6624999999999996"/>
    <m/>
    <s v="S"/>
  </r>
  <r>
    <n v="0"/>
    <n v="1"/>
    <n v="1"/>
    <n v="0"/>
    <n v="165"/>
    <n v="0"/>
    <x v="0"/>
    <s v="Panula, Master. Eino Viljami"/>
    <x v="0"/>
    <x v="1"/>
    <n v="1"/>
    <n v="1"/>
    <x v="3"/>
    <n v="1"/>
    <n v="3101295"/>
    <n v="39.6875"/>
    <m/>
    <s v="S"/>
  </r>
  <r>
    <n v="1"/>
    <n v="1"/>
    <n v="0"/>
    <n v="0"/>
    <n v="166"/>
    <n v="1"/>
    <x v="0"/>
    <s v="Goldsmith, Master. Frank John William &quot;Frankie&quot;"/>
    <x v="0"/>
    <x v="1"/>
    <n v="9"/>
    <n v="9"/>
    <x v="1"/>
    <n v="2"/>
    <n v="363291"/>
    <n v="20.524999999999999"/>
    <m/>
    <s v="S"/>
  </r>
  <r>
    <n v="1"/>
    <n v="1"/>
    <n v="1"/>
    <n v="1"/>
    <n v="167"/>
    <n v="1"/>
    <x v="1"/>
    <s v="Chibnall, Mrs. (Edith Martha Bowerman)"/>
    <x v="1"/>
    <x v="0"/>
    <n v="29.69911764705882"/>
    <m/>
    <x v="1"/>
    <n v="1"/>
    <n v="113505"/>
    <n v="55"/>
    <s v="E33"/>
    <s v="S"/>
  </r>
  <r>
    <n v="0"/>
    <n v="1"/>
    <n v="0"/>
    <n v="1"/>
    <n v="168"/>
    <n v="0"/>
    <x v="0"/>
    <s v="Skoog, Mrs. William (Anna Bernhardina Karlsson)"/>
    <x v="1"/>
    <x v="0"/>
    <n v="45"/>
    <n v="45"/>
    <x v="0"/>
    <n v="4"/>
    <n v="347088"/>
    <n v="27.9"/>
    <m/>
    <s v="S"/>
  </r>
  <r>
    <n v="1"/>
    <n v="0"/>
    <n v="1"/>
    <n v="0"/>
    <n v="169"/>
    <n v="0"/>
    <x v="1"/>
    <s v="Baumann, Mr. John D"/>
    <x v="0"/>
    <x v="0"/>
    <n v="29.69911764705882"/>
    <m/>
    <x v="1"/>
    <n v="0"/>
    <s v="PC 17318"/>
    <n v="25.925000000000001"/>
    <m/>
    <s v="S"/>
  </r>
  <r>
    <n v="1"/>
    <n v="0"/>
    <n v="1"/>
    <n v="0"/>
    <n v="170"/>
    <n v="0"/>
    <x v="0"/>
    <s v="Ling, Mr. Lee"/>
    <x v="0"/>
    <x v="0"/>
    <n v="28"/>
    <n v="28"/>
    <x v="1"/>
    <n v="0"/>
    <n v="1601"/>
    <n v="56.495800000000003"/>
    <m/>
    <s v="S"/>
  </r>
  <r>
    <n v="1"/>
    <n v="0"/>
    <n v="1"/>
    <n v="0"/>
    <n v="171"/>
    <n v="0"/>
    <x v="1"/>
    <s v="Van der hoef, Mr. Wyckoff"/>
    <x v="0"/>
    <x v="0"/>
    <n v="61"/>
    <n v="61"/>
    <x v="1"/>
    <n v="0"/>
    <n v="111240"/>
    <n v="33.5"/>
    <s v="B19"/>
    <s v="S"/>
  </r>
  <r>
    <n v="0"/>
    <n v="1"/>
    <n v="1"/>
    <n v="0"/>
    <n v="172"/>
    <n v="0"/>
    <x v="0"/>
    <s v="Rice, Master. Arthur"/>
    <x v="0"/>
    <x v="1"/>
    <n v="4"/>
    <n v="4"/>
    <x v="3"/>
    <n v="1"/>
    <n v="382652"/>
    <n v="29.125"/>
    <m/>
    <s v="Q"/>
  </r>
  <r>
    <n v="1"/>
    <n v="1"/>
    <n v="1"/>
    <n v="1"/>
    <n v="173"/>
    <n v="1"/>
    <x v="0"/>
    <s v="Johnson, Miss. Eleanor Ileen"/>
    <x v="1"/>
    <x v="1"/>
    <n v="1"/>
    <n v="1"/>
    <x v="0"/>
    <n v="1"/>
    <n v="347742"/>
    <n v="11.1333"/>
    <m/>
    <s v="S"/>
  </r>
  <r>
    <n v="1"/>
    <n v="0"/>
    <n v="1"/>
    <n v="0"/>
    <n v="174"/>
    <n v="0"/>
    <x v="0"/>
    <s v="Sivola, Mr. Antti Wilhelm"/>
    <x v="0"/>
    <x v="0"/>
    <n v="21"/>
    <n v="21"/>
    <x v="1"/>
    <n v="0"/>
    <s v="STON/O 2. 3101280"/>
    <n v="7.9249999999999998"/>
    <m/>
    <s v="S"/>
  </r>
  <r>
    <n v="1"/>
    <n v="0"/>
    <n v="1"/>
    <n v="0"/>
    <n v="175"/>
    <n v="0"/>
    <x v="1"/>
    <s v="Smith, Mr. James Clinch"/>
    <x v="0"/>
    <x v="0"/>
    <n v="56"/>
    <n v="56"/>
    <x v="1"/>
    <n v="0"/>
    <n v="17764"/>
    <n v="30.695799999999998"/>
    <s v="A7"/>
    <s v="C"/>
  </r>
  <r>
    <n v="1"/>
    <n v="0"/>
    <n v="1"/>
    <n v="0"/>
    <n v="176"/>
    <n v="0"/>
    <x v="0"/>
    <s v="Klasen, Mr. Klas Albin"/>
    <x v="0"/>
    <x v="0"/>
    <n v="18"/>
    <n v="18"/>
    <x v="0"/>
    <n v="1"/>
    <n v="350404"/>
    <n v="7.8541999999999996"/>
    <m/>
    <s v="S"/>
  </r>
  <r>
    <n v="1"/>
    <n v="0"/>
    <n v="1"/>
    <n v="0"/>
    <n v="177"/>
    <n v="0"/>
    <x v="0"/>
    <s v="Lefebre, Master. Henry Forbes"/>
    <x v="0"/>
    <x v="0"/>
    <n v="29.69911764705882"/>
    <m/>
    <x v="2"/>
    <n v="1"/>
    <n v="4133"/>
    <n v="25.466699999999999"/>
    <m/>
    <s v="S"/>
  </r>
  <r>
    <n v="0"/>
    <n v="1"/>
    <n v="0"/>
    <n v="1"/>
    <n v="178"/>
    <n v="0"/>
    <x v="1"/>
    <s v="Isham, Miss. Ann Elizabeth"/>
    <x v="1"/>
    <x v="0"/>
    <n v="50"/>
    <n v="50"/>
    <x v="1"/>
    <n v="0"/>
    <s v="PC 17595"/>
    <n v="28.712499999999999"/>
    <s v="C49"/>
    <s v="C"/>
  </r>
  <r>
    <n v="1"/>
    <n v="0"/>
    <n v="1"/>
    <n v="0"/>
    <n v="179"/>
    <n v="0"/>
    <x v="2"/>
    <s v="Hale, Mr. Reginald"/>
    <x v="0"/>
    <x v="0"/>
    <n v="30"/>
    <n v="30"/>
    <x v="1"/>
    <n v="0"/>
    <n v="250653"/>
    <n v="13"/>
    <m/>
    <s v="S"/>
  </r>
  <r>
    <n v="1"/>
    <n v="0"/>
    <n v="1"/>
    <n v="0"/>
    <n v="180"/>
    <n v="0"/>
    <x v="0"/>
    <s v="Leonard, Mr. Lionel"/>
    <x v="0"/>
    <x v="0"/>
    <n v="36"/>
    <n v="36"/>
    <x v="1"/>
    <n v="0"/>
    <s v="LINE"/>
    <n v="0"/>
    <m/>
    <s v="S"/>
  </r>
  <r>
    <n v="0"/>
    <n v="1"/>
    <n v="0"/>
    <n v="1"/>
    <n v="181"/>
    <n v="0"/>
    <x v="0"/>
    <s v="Sage, Miss. Constance Gladys"/>
    <x v="1"/>
    <x v="0"/>
    <n v="29.69911764705882"/>
    <m/>
    <x v="6"/>
    <n v="2"/>
    <s v="CA. 2343"/>
    <n v="69.55"/>
    <m/>
    <s v="S"/>
  </r>
  <r>
    <n v="1"/>
    <n v="0"/>
    <n v="1"/>
    <n v="0"/>
    <n v="182"/>
    <n v="0"/>
    <x v="2"/>
    <s v="Pernot, Mr. Rene"/>
    <x v="0"/>
    <x v="0"/>
    <n v="29.69911764705882"/>
    <m/>
    <x v="1"/>
    <n v="0"/>
    <s v="SC/PARIS 2131"/>
    <n v="15.05"/>
    <m/>
    <s v="C"/>
  </r>
  <r>
    <n v="0"/>
    <n v="1"/>
    <n v="1"/>
    <n v="0"/>
    <n v="183"/>
    <n v="0"/>
    <x v="0"/>
    <s v="Asplund, Master. Clarence Gustaf Hugo"/>
    <x v="0"/>
    <x v="1"/>
    <n v="9"/>
    <n v="9"/>
    <x v="3"/>
    <n v="2"/>
    <n v="347077"/>
    <n v="31.387499999999999"/>
    <m/>
    <s v="S"/>
  </r>
  <r>
    <n v="1"/>
    <n v="1"/>
    <n v="0"/>
    <n v="0"/>
    <n v="184"/>
    <n v="1"/>
    <x v="2"/>
    <s v="Becker, Master. Richard F"/>
    <x v="0"/>
    <x v="1"/>
    <n v="1"/>
    <n v="1"/>
    <x v="4"/>
    <n v="1"/>
    <n v="230136"/>
    <n v="39"/>
    <s v="F4"/>
    <s v="S"/>
  </r>
  <r>
    <n v="1"/>
    <n v="1"/>
    <n v="1"/>
    <n v="1"/>
    <n v="185"/>
    <n v="1"/>
    <x v="0"/>
    <s v="Kink-Heilmann, Miss. Luise Gretchen"/>
    <x v="1"/>
    <x v="1"/>
    <n v="4"/>
    <n v="4"/>
    <x v="1"/>
    <n v="2"/>
    <n v="315153"/>
    <n v="22.024999999999999"/>
    <m/>
    <s v="S"/>
  </r>
  <r>
    <n v="1"/>
    <n v="0"/>
    <n v="1"/>
    <n v="0"/>
    <n v="186"/>
    <n v="0"/>
    <x v="1"/>
    <s v="Rood, Mr. Hugh Roscoe"/>
    <x v="0"/>
    <x v="0"/>
    <n v="29.69911764705882"/>
    <m/>
    <x v="1"/>
    <n v="0"/>
    <n v="113767"/>
    <n v="50"/>
    <s v="A32"/>
    <s v="S"/>
  </r>
  <r>
    <n v="1"/>
    <n v="1"/>
    <n v="1"/>
    <n v="1"/>
    <n v="187"/>
    <n v="1"/>
    <x v="0"/>
    <s v="O'Brien, Mrs. Thomas (Johanna &quot;Hannah&quot; Godfrey)"/>
    <x v="1"/>
    <x v="0"/>
    <n v="29.69911764705882"/>
    <m/>
    <x v="0"/>
    <n v="0"/>
    <n v="370365"/>
    <n v="15.5"/>
    <m/>
    <s v="Q"/>
  </r>
  <r>
    <n v="0"/>
    <n v="0"/>
    <n v="0"/>
    <n v="0"/>
    <n v="188"/>
    <n v="1"/>
    <x v="1"/>
    <s v="Romaine, Mr. Charles Hallace (&quot;Mr C Rolmane&quot;)"/>
    <x v="0"/>
    <x v="0"/>
    <n v="45"/>
    <n v="45"/>
    <x v="1"/>
    <n v="0"/>
    <n v="111428"/>
    <n v="26.55"/>
    <m/>
    <s v="S"/>
  </r>
  <r>
    <n v="1"/>
    <n v="0"/>
    <n v="1"/>
    <n v="0"/>
    <n v="189"/>
    <n v="0"/>
    <x v="0"/>
    <s v="Bourke, Mr. John"/>
    <x v="0"/>
    <x v="0"/>
    <n v="40"/>
    <n v="40"/>
    <x v="0"/>
    <n v="1"/>
    <n v="364849"/>
    <n v="15.5"/>
    <m/>
    <s v="Q"/>
  </r>
  <r>
    <n v="1"/>
    <n v="0"/>
    <n v="1"/>
    <n v="0"/>
    <n v="190"/>
    <n v="0"/>
    <x v="0"/>
    <s v="Turcin, Mr. Stjepan"/>
    <x v="0"/>
    <x v="0"/>
    <n v="36"/>
    <n v="36"/>
    <x v="1"/>
    <n v="0"/>
    <n v="349247"/>
    <n v="7.8958000000000004"/>
    <m/>
    <s v="S"/>
  </r>
  <r>
    <n v="1"/>
    <n v="1"/>
    <n v="1"/>
    <n v="1"/>
    <n v="191"/>
    <n v="1"/>
    <x v="2"/>
    <s v="Pinsky, Mrs. (Rosa)"/>
    <x v="1"/>
    <x v="0"/>
    <n v="32"/>
    <n v="32"/>
    <x v="1"/>
    <n v="0"/>
    <n v="234604"/>
    <n v="13"/>
    <m/>
    <s v="S"/>
  </r>
  <r>
    <n v="1"/>
    <n v="0"/>
    <n v="1"/>
    <n v="0"/>
    <n v="192"/>
    <n v="0"/>
    <x v="2"/>
    <s v="Carbines, Mr. William"/>
    <x v="0"/>
    <x v="0"/>
    <n v="19"/>
    <n v="19"/>
    <x v="1"/>
    <n v="0"/>
    <n v="28424"/>
    <n v="13"/>
    <m/>
    <s v="S"/>
  </r>
  <r>
    <n v="1"/>
    <n v="1"/>
    <n v="1"/>
    <n v="1"/>
    <n v="193"/>
    <n v="1"/>
    <x v="0"/>
    <s v="Andersen-Jensen, Miss. Carla Christine Nielsine"/>
    <x v="1"/>
    <x v="0"/>
    <n v="19"/>
    <n v="19"/>
    <x v="0"/>
    <n v="0"/>
    <n v="350046"/>
    <n v="7.8541999999999996"/>
    <m/>
    <s v="S"/>
  </r>
  <r>
    <n v="1"/>
    <n v="1"/>
    <n v="0"/>
    <n v="0"/>
    <n v="194"/>
    <n v="1"/>
    <x v="2"/>
    <s v="Navratil, Master. Michel M"/>
    <x v="0"/>
    <x v="1"/>
    <n v="3"/>
    <n v="3"/>
    <x v="0"/>
    <n v="1"/>
    <n v="230080"/>
    <n v="26"/>
    <s v="F2"/>
    <s v="S"/>
  </r>
  <r>
    <n v="1"/>
    <n v="1"/>
    <n v="1"/>
    <n v="1"/>
    <n v="195"/>
    <n v="1"/>
    <x v="1"/>
    <s v="Brown, Mrs. James Joseph (Margaret Tobin)"/>
    <x v="1"/>
    <x v="0"/>
    <n v="44"/>
    <n v="44"/>
    <x v="1"/>
    <n v="0"/>
    <s v="PC 17610"/>
    <n v="27.720800000000001"/>
    <s v="B4"/>
    <s v="C"/>
  </r>
  <r>
    <n v="1"/>
    <n v="1"/>
    <n v="1"/>
    <n v="1"/>
    <n v="196"/>
    <n v="1"/>
    <x v="1"/>
    <s v="Lurette, Miss. Elise"/>
    <x v="1"/>
    <x v="0"/>
    <n v="58"/>
    <n v="58"/>
    <x v="1"/>
    <n v="0"/>
    <s v="PC 17569"/>
    <n v="146.52080000000001"/>
    <s v="B80"/>
    <s v="C"/>
  </r>
  <r>
    <n v="1"/>
    <n v="0"/>
    <n v="1"/>
    <n v="0"/>
    <n v="197"/>
    <n v="0"/>
    <x v="0"/>
    <s v="Mernagh, Mr. Robert"/>
    <x v="0"/>
    <x v="0"/>
    <n v="29.69911764705882"/>
    <m/>
    <x v="1"/>
    <n v="0"/>
    <n v="368703"/>
    <n v="7.75"/>
    <m/>
    <s v="Q"/>
  </r>
  <r>
    <n v="1"/>
    <n v="0"/>
    <n v="1"/>
    <n v="0"/>
    <n v="198"/>
    <n v="0"/>
    <x v="0"/>
    <s v="Olsen, Mr. Karl Siegwart Andreas"/>
    <x v="0"/>
    <x v="0"/>
    <n v="42"/>
    <n v="42"/>
    <x v="1"/>
    <n v="1"/>
    <n v="4579"/>
    <n v="8.4041999999999994"/>
    <m/>
    <s v="S"/>
  </r>
  <r>
    <n v="1"/>
    <n v="1"/>
    <n v="1"/>
    <n v="1"/>
    <n v="199"/>
    <n v="1"/>
    <x v="0"/>
    <s v="Madigan, Miss. Margaret &quot;Maggie&quot;"/>
    <x v="1"/>
    <x v="0"/>
    <n v="29.69911764705882"/>
    <m/>
    <x v="1"/>
    <n v="0"/>
    <n v="370370"/>
    <n v="7.75"/>
    <m/>
    <s v="Q"/>
  </r>
  <r>
    <n v="0"/>
    <n v="1"/>
    <n v="0"/>
    <n v="1"/>
    <n v="200"/>
    <n v="0"/>
    <x v="2"/>
    <s v="Yrois, Miss. Henriette (&quot;Mrs Harbeck&quot;)"/>
    <x v="1"/>
    <x v="0"/>
    <n v="24"/>
    <n v="24"/>
    <x v="1"/>
    <n v="0"/>
    <n v="248747"/>
    <n v="13"/>
    <m/>
    <s v="S"/>
  </r>
  <r>
    <n v="1"/>
    <n v="0"/>
    <n v="1"/>
    <n v="0"/>
    <n v="201"/>
    <n v="0"/>
    <x v="0"/>
    <s v="Vande Walle, Mr. Nestor Cyriel"/>
    <x v="0"/>
    <x v="0"/>
    <n v="28"/>
    <n v="28"/>
    <x v="1"/>
    <n v="0"/>
    <n v="345770"/>
    <n v="9.5"/>
    <m/>
    <s v="S"/>
  </r>
  <r>
    <n v="1"/>
    <n v="0"/>
    <n v="1"/>
    <n v="0"/>
    <n v="202"/>
    <n v="0"/>
    <x v="0"/>
    <s v="Sage, Mr. Frederick"/>
    <x v="0"/>
    <x v="0"/>
    <n v="29.69911764705882"/>
    <m/>
    <x v="6"/>
    <n v="2"/>
    <s v="CA. 2343"/>
    <n v="69.55"/>
    <m/>
    <s v="S"/>
  </r>
  <r>
    <n v="1"/>
    <n v="0"/>
    <n v="1"/>
    <n v="0"/>
    <n v="203"/>
    <n v="0"/>
    <x v="0"/>
    <s v="Johanson, Mr. Jakob Alfred"/>
    <x v="0"/>
    <x v="0"/>
    <n v="34"/>
    <n v="34"/>
    <x v="1"/>
    <n v="0"/>
    <n v="3101264"/>
    <n v="6.4958"/>
    <m/>
    <s v="S"/>
  </r>
  <r>
    <n v="1"/>
    <n v="0"/>
    <n v="1"/>
    <n v="0"/>
    <n v="204"/>
    <n v="0"/>
    <x v="0"/>
    <s v="Youseff, Mr. Gerious"/>
    <x v="0"/>
    <x v="0"/>
    <n v="45.5"/>
    <n v="45.5"/>
    <x v="1"/>
    <n v="0"/>
    <n v="2628"/>
    <n v="7.2249999999999996"/>
    <m/>
    <s v="C"/>
  </r>
  <r>
    <n v="0"/>
    <n v="0"/>
    <n v="0"/>
    <n v="0"/>
    <n v="205"/>
    <n v="1"/>
    <x v="0"/>
    <s v="Cohen, Mr. Gurshon &quot;Gus&quot;"/>
    <x v="0"/>
    <x v="0"/>
    <n v="18"/>
    <n v="18"/>
    <x v="1"/>
    <n v="0"/>
    <s v="A/5 3540"/>
    <n v="8.0500000000000007"/>
    <m/>
    <s v="S"/>
  </r>
  <r>
    <n v="0"/>
    <n v="1"/>
    <n v="0"/>
    <n v="1"/>
    <n v="206"/>
    <n v="0"/>
    <x v="0"/>
    <s v="Strom, Miss. Telma Matilda"/>
    <x v="1"/>
    <x v="1"/>
    <n v="2"/>
    <n v="2"/>
    <x v="1"/>
    <n v="1"/>
    <n v="347054"/>
    <n v="10.4625"/>
    <s v="G6"/>
    <s v="S"/>
  </r>
  <r>
    <n v="1"/>
    <n v="0"/>
    <n v="1"/>
    <n v="0"/>
    <n v="207"/>
    <n v="0"/>
    <x v="0"/>
    <s v="Backstrom, Mr. Karl Alfred"/>
    <x v="0"/>
    <x v="0"/>
    <n v="32"/>
    <n v="32"/>
    <x v="0"/>
    <n v="0"/>
    <n v="3101278"/>
    <n v="15.85"/>
    <m/>
    <s v="S"/>
  </r>
  <r>
    <n v="0"/>
    <n v="0"/>
    <n v="0"/>
    <n v="0"/>
    <n v="208"/>
    <n v="1"/>
    <x v="0"/>
    <s v="Albimona, Mr. Nassef Cassem"/>
    <x v="0"/>
    <x v="0"/>
    <n v="26"/>
    <n v="26"/>
    <x v="1"/>
    <n v="0"/>
    <n v="2699"/>
    <n v="18.787500000000001"/>
    <m/>
    <s v="C"/>
  </r>
  <r>
    <n v="1"/>
    <n v="1"/>
    <n v="1"/>
    <n v="1"/>
    <n v="209"/>
    <n v="1"/>
    <x v="0"/>
    <s v="Carr, Miss. Helen &quot;Ellen&quot;"/>
    <x v="1"/>
    <x v="1"/>
    <n v="16"/>
    <n v="16"/>
    <x v="1"/>
    <n v="0"/>
    <n v="367231"/>
    <n v="7.75"/>
    <m/>
    <s v="Q"/>
  </r>
  <r>
    <n v="0"/>
    <n v="0"/>
    <n v="0"/>
    <n v="0"/>
    <n v="210"/>
    <n v="1"/>
    <x v="1"/>
    <s v="Blank, Mr. Henry"/>
    <x v="0"/>
    <x v="0"/>
    <n v="40"/>
    <n v="40"/>
    <x v="1"/>
    <n v="0"/>
    <n v="112277"/>
    <n v="31"/>
    <s v="A31"/>
    <s v="C"/>
  </r>
  <r>
    <n v="1"/>
    <n v="0"/>
    <n v="1"/>
    <n v="0"/>
    <n v="211"/>
    <n v="0"/>
    <x v="0"/>
    <s v="Ali, Mr. Ahmed"/>
    <x v="0"/>
    <x v="0"/>
    <n v="24"/>
    <n v="24"/>
    <x v="1"/>
    <n v="0"/>
    <s v="SOTON/O.Q. 3101311"/>
    <n v="7.05"/>
    <m/>
    <s v="S"/>
  </r>
  <r>
    <n v="1"/>
    <n v="1"/>
    <n v="1"/>
    <n v="1"/>
    <n v="212"/>
    <n v="1"/>
    <x v="2"/>
    <s v="Cameron, Miss. Clear Annie"/>
    <x v="1"/>
    <x v="0"/>
    <n v="35"/>
    <n v="35"/>
    <x v="1"/>
    <n v="0"/>
    <s v="F.C.C. 13528"/>
    <n v="21"/>
    <m/>
    <s v="S"/>
  </r>
  <r>
    <n v="1"/>
    <n v="0"/>
    <n v="1"/>
    <n v="0"/>
    <n v="213"/>
    <n v="0"/>
    <x v="0"/>
    <s v="Perkin, Mr. John Henry"/>
    <x v="0"/>
    <x v="0"/>
    <n v="22"/>
    <n v="22"/>
    <x v="1"/>
    <n v="0"/>
    <s v="A/5 21174"/>
    <n v="7.25"/>
    <m/>
    <s v="S"/>
  </r>
  <r>
    <n v="1"/>
    <n v="0"/>
    <n v="1"/>
    <n v="0"/>
    <n v="214"/>
    <n v="0"/>
    <x v="2"/>
    <s v="Givard, Mr. Hans Kristensen"/>
    <x v="0"/>
    <x v="0"/>
    <n v="30"/>
    <n v="30"/>
    <x v="1"/>
    <n v="0"/>
    <n v="250646"/>
    <n v="13"/>
    <m/>
    <s v="S"/>
  </r>
  <r>
    <n v="1"/>
    <n v="0"/>
    <n v="1"/>
    <n v="0"/>
    <n v="215"/>
    <n v="0"/>
    <x v="0"/>
    <s v="Kiernan, Mr. Philip"/>
    <x v="0"/>
    <x v="0"/>
    <n v="29.69911764705882"/>
    <m/>
    <x v="0"/>
    <n v="0"/>
    <n v="367229"/>
    <n v="7.75"/>
    <m/>
    <s v="Q"/>
  </r>
  <r>
    <n v="1"/>
    <n v="1"/>
    <n v="1"/>
    <n v="1"/>
    <n v="216"/>
    <n v="1"/>
    <x v="1"/>
    <s v="Newell, Miss. Madeleine"/>
    <x v="1"/>
    <x v="0"/>
    <n v="31"/>
    <n v="31"/>
    <x v="0"/>
    <n v="0"/>
    <n v="35273"/>
    <n v="113.27500000000001"/>
    <s v="D36"/>
    <s v="C"/>
  </r>
  <r>
    <n v="1"/>
    <n v="1"/>
    <n v="1"/>
    <n v="1"/>
    <n v="217"/>
    <n v="1"/>
    <x v="0"/>
    <s v="Honkanen, Miss. Eliina"/>
    <x v="1"/>
    <x v="0"/>
    <n v="27"/>
    <n v="27"/>
    <x v="1"/>
    <n v="0"/>
    <s v="STON/O2. 3101283"/>
    <n v="7.9249999999999998"/>
    <m/>
    <s v="S"/>
  </r>
  <r>
    <n v="1"/>
    <n v="0"/>
    <n v="1"/>
    <n v="0"/>
    <n v="218"/>
    <n v="0"/>
    <x v="2"/>
    <s v="Jacobsohn, Mr. Sidney Samuel"/>
    <x v="0"/>
    <x v="0"/>
    <n v="42"/>
    <n v="42"/>
    <x v="0"/>
    <n v="0"/>
    <n v="243847"/>
    <n v="27"/>
    <m/>
    <s v="S"/>
  </r>
  <r>
    <n v="1"/>
    <n v="1"/>
    <n v="1"/>
    <n v="1"/>
    <n v="219"/>
    <n v="1"/>
    <x v="1"/>
    <s v="Bazzani, Miss. Albina"/>
    <x v="1"/>
    <x v="0"/>
    <n v="32"/>
    <n v="32"/>
    <x v="1"/>
    <n v="0"/>
    <n v="11813"/>
    <n v="76.291700000000006"/>
    <s v="D15"/>
    <s v="C"/>
  </r>
  <r>
    <n v="1"/>
    <n v="0"/>
    <n v="1"/>
    <n v="0"/>
    <n v="220"/>
    <n v="0"/>
    <x v="2"/>
    <s v="Harris, Mr. Walter"/>
    <x v="0"/>
    <x v="0"/>
    <n v="30"/>
    <n v="30"/>
    <x v="1"/>
    <n v="0"/>
    <s v="W/C 14208"/>
    <n v="10.5"/>
    <m/>
    <s v="S"/>
  </r>
  <r>
    <n v="1"/>
    <n v="1"/>
    <n v="0"/>
    <n v="0"/>
    <n v="221"/>
    <n v="1"/>
    <x v="0"/>
    <s v="Sunderland, Mr. Victor Francis"/>
    <x v="0"/>
    <x v="1"/>
    <n v="16"/>
    <n v="16"/>
    <x v="1"/>
    <n v="0"/>
    <s v="SOTON/OQ 392089"/>
    <n v="8.0500000000000007"/>
    <m/>
    <s v="S"/>
  </r>
  <r>
    <n v="1"/>
    <n v="0"/>
    <n v="1"/>
    <n v="0"/>
    <n v="222"/>
    <n v="0"/>
    <x v="2"/>
    <s v="Bracken, Mr. James H"/>
    <x v="0"/>
    <x v="0"/>
    <n v="27"/>
    <n v="27"/>
    <x v="1"/>
    <n v="0"/>
    <n v="220367"/>
    <n v="13"/>
    <m/>
    <s v="S"/>
  </r>
  <r>
    <n v="1"/>
    <n v="0"/>
    <n v="1"/>
    <n v="0"/>
    <n v="223"/>
    <n v="0"/>
    <x v="0"/>
    <s v="Green, Mr. George Henry"/>
    <x v="0"/>
    <x v="0"/>
    <n v="51"/>
    <n v="51"/>
    <x v="1"/>
    <n v="0"/>
    <n v="21440"/>
    <n v="8.0500000000000007"/>
    <m/>
    <s v="S"/>
  </r>
  <r>
    <n v="1"/>
    <n v="0"/>
    <n v="1"/>
    <n v="0"/>
    <n v="224"/>
    <n v="0"/>
    <x v="0"/>
    <s v="Nenkoff, Mr. Christo"/>
    <x v="0"/>
    <x v="0"/>
    <n v="29.69911764705882"/>
    <m/>
    <x v="1"/>
    <n v="0"/>
    <n v="349234"/>
    <n v="7.8958000000000004"/>
    <m/>
    <s v="S"/>
  </r>
  <r>
    <n v="0"/>
    <n v="0"/>
    <n v="0"/>
    <n v="0"/>
    <n v="225"/>
    <n v="1"/>
    <x v="1"/>
    <s v="Hoyt, Mr. Frederick Maxfield"/>
    <x v="0"/>
    <x v="0"/>
    <n v="38"/>
    <n v="38"/>
    <x v="0"/>
    <n v="0"/>
    <n v="19943"/>
    <n v="90"/>
    <s v="C93"/>
    <s v="S"/>
  </r>
  <r>
    <n v="1"/>
    <n v="0"/>
    <n v="1"/>
    <n v="0"/>
    <n v="226"/>
    <n v="0"/>
    <x v="0"/>
    <s v="Berglund, Mr. Karl Ivar Sven"/>
    <x v="0"/>
    <x v="0"/>
    <n v="22"/>
    <n v="22"/>
    <x v="1"/>
    <n v="0"/>
    <s v="PP 4348"/>
    <n v="9.35"/>
    <m/>
    <s v="S"/>
  </r>
  <r>
    <n v="0"/>
    <n v="0"/>
    <n v="0"/>
    <n v="0"/>
    <n v="227"/>
    <n v="1"/>
    <x v="2"/>
    <s v="Mellors, Mr. William John"/>
    <x v="0"/>
    <x v="0"/>
    <n v="19"/>
    <n v="19"/>
    <x v="1"/>
    <n v="0"/>
    <s v="SW/PP 751"/>
    <n v="10.5"/>
    <m/>
    <s v="S"/>
  </r>
  <r>
    <n v="1"/>
    <n v="0"/>
    <n v="1"/>
    <n v="0"/>
    <n v="228"/>
    <n v="0"/>
    <x v="0"/>
    <s v="Lovell, Mr. John Hall (&quot;Henry&quot;)"/>
    <x v="0"/>
    <x v="0"/>
    <n v="20.5"/>
    <n v="20.5"/>
    <x v="1"/>
    <n v="0"/>
    <s v="A/5 21173"/>
    <n v="7.25"/>
    <m/>
    <s v="S"/>
  </r>
  <r>
    <n v="1"/>
    <n v="0"/>
    <n v="1"/>
    <n v="0"/>
    <n v="229"/>
    <n v="0"/>
    <x v="2"/>
    <s v="Fahlstrom, Mr. Arne Jonas"/>
    <x v="0"/>
    <x v="0"/>
    <n v="18"/>
    <n v="18"/>
    <x v="1"/>
    <n v="0"/>
    <n v="236171"/>
    <n v="13"/>
    <m/>
    <s v="S"/>
  </r>
  <r>
    <n v="0"/>
    <n v="1"/>
    <n v="0"/>
    <n v="1"/>
    <n v="230"/>
    <n v="0"/>
    <x v="0"/>
    <s v="Lefebre, Miss. Mathilde"/>
    <x v="1"/>
    <x v="0"/>
    <n v="29.69911764705882"/>
    <m/>
    <x v="2"/>
    <n v="1"/>
    <n v="4133"/>
    <n v="25.466699999999999"/>
    <m/>
    <s v="S"/>
  </r>
  <r>
    <n v="1"/>
    <n v="1"/>
    <n v="1"/>
    <n v="1"/>
    <n v="231"/>
    <n v="1"/>
    <x v="1"/>
    <s v="Harris, Mrs. Henry Birkhardt (Irene Wallach)"/>
    <x v="1"/>
    <x v="0"/>
    <n v="35"/>
    <n v="35"/>
    <x v="0"/>
    <n v="0"/>
    <n v="36973"/>
    <n v="83.474999999999994"/>
    <s v="C83"/>
    <s v="S"/>
  </r>
  <r>
    <n v="1"/>
    <n v="0"/>
    <n v="1"/>
    <n v="0"/>
    <n v="232"/>
    <n v="0"/>
    <x v="0"/>
    <s v="Larsson, Mr. Bengt Edvin"/>
    <x v="0"/>
    <x v="0"/>
    <n v="29"/>
    <n v="29"/>
    <x v="1"/>
    <n v="0"/>
    <n v="347067"/>
    <n v="7.7750000000000004"/>
    <m/>
    <s v="S"/>
  </r>
  <r>
    <n v="1"/>
    <n v="0"/>
    <n v="1"/>
    <n v="0"/>
    <n v="233"/>
    <n v="0"/>
    <x v="2"/>
    <s v="Sjostedt, Mr. Ernst Adolf"/>
    <x v="0"/>
    <x v="0"/>
    <n v="59"/>
    <n v="59"/>
    <x v="1"/>
    <n v="0"/>
    <n v="237442"/>
    <n v="13.5"/>
    <m/>
    <s v="S"/>
  </r>
  <r>
    <n v="1"/>
    <n v="1"/>
    <n v="1"/>
    <n v="1"/>
    <n v="234"/>
    <n v="1"/>
    <x v="0"/>
    <s v="Asplund, Miss. Lillian Gertrud"/>
    <x v="1"/>
    <x v="1"/>
    <n v="5"/>
    <n v="5"/>
    <x v="3"/>
    <n v="2"/>
    <n v="347077"/>
    <n v="31.387499999999999"/>
    <m/>
    <s v="S"/>
  </r>
  <r>
    <n v="1"/>
    <n v="0"/>
    <n v="1"/>
    <n v="0"/>
    <n v="235"/>
    <n v="0"/>
    <x v="2"/>
    <s v="Leyson, Mr. Robert William Norman"/>
    <x v="0"/>
    <x v="0"/>
    <n v="24"/>
    <n v="24"/>
    <x v="1"/>
    <n v="0"/>
    <s v="C.A. 29566"/>
    <n v="10.5"/>
    <m/>
    <s v="S"/>
  </r>
  <r>
    <n v="0"/>
    <n v="1"/>
    <n v="0"/>
    <n v="1"/>
    <n v="236"/>
    <n v="0"/>
    <x v="0"/>
    <s v="Harknett, Miss. Alice Phoebe"/>
    <x v="1"/>
    <x v="0"/>
    <n v="29.69911764705882"/>
    <m/>
    <x v="1"/>
    <n v="0"/>
    <s v="W./C. 6609"/>
    <n v="7.55"/>
    <m/>
    <s v="S"/>
  </r>
  <r>
    <n v="1"/>
    <n v="0"/>
    <n v="1"/>
    <n v="0"/>
    <n v="237"/>
    <n v="0"/>
    <x v="2"/>
    <s v="Hold, Mr. Stephen"/>
    <x v="0"/>
    <x v="0"/>
    <n v="44"/>
    <n v="44"/>
    <x v="0"/>
    <n v="0"/>
    <n v="26707"/>
    <n v="26"/>
    <m/>
    <s v="S"/>
  </r>
  <r>
    <n v="1"/>
    <n v="1"/>
    <n v="1"/>
    <n v="1"/>
    <n v="238"/>
    <n v="1"/>
    <x v="2"/>
    <s v="Collyer, Miss. Marjorie &quot;Lottie&quot;"/>
    <x v="1"/>
    <x v="1"/>
    <n v="8"/>
    <n v="8"/>
    <x v="1"/>
    <n v="2"/>
    <s v="C.A. 31921"/>
    <n v="26.25"/>
    <m/>
    <s v="S"/>
  </r>
  <r>
    <n v="1"/>
    <n v="0"/>
    <n v="1"/>
    <n v="0"/>
    <n v="239"/>
    <n v="0"/>
    <x v="2"/>
    <s v="Pengelly, Mr. Frederick William"/>
    <x v="0"/>
    <x v="0"/>
    <n v="19"/>
    <n v="19"/>
    <x v="1"/>
    <n v="0"/>
    <n v="28665"/>
    <n v="10.5"/>
    <m/>
    <s v="S"/>
  </r>
  <r>
    <n v="1"/>
    <n v="0"/>
    <n v="1"/>
    <n v="0"/>
    <n v="240"/>
    <n v="0"/>
    <x v="2"/>
    <s v="Hunt, Mr. George Henry"/>
    <x v="0"/>
    <x v="0"/>
    <n v="33"/>
    <n v="33"/>
    <x v="1"/>
    <n v="0"/>
    <s v="SCO/W 1585"/>
    <n v="12.275"/>
    <m/>
    <s v="S"/>
  </r>
  <r>
    <n v="0"/>
    <n v="1"/>
    <n v="0"/>
    <n v="1"/>
    <n v="241"/>
    <n v="0"/>
    <x v="0"/>
    <s v="Zabour, Miss. Thamine"/>
    <x v="1"/>
    <x v="0"/>
    <n v="29.69911764705882"/>
    <m/>
    <x v="0"/>
    <n v="0"/>
    <n v="2665"/>
    <n v="14.4542"/>
    <m/>
    <s v="C"/>
  </r>
  <r>
    <n v="1"/>
    <n v="1"/>
    <n v="1"/>
    <n v="1"/>
    <n v="242"/>
    <n v="1"/>
    <x v="0"/>
    <s v="Murphy, Miss. Katherine &quot;Kate&quot;"/>
    <x v="1"/>
    <x v="0"/>
    <n v="29.69911764705882"/>
    <m/>
    <x v="0"/>
    <n v="0"/>
    <n v="367230"/>
    <n v="15.5"/>
    <m/>
    <s v="Q"/>
  </r>
  <r>
    <n v="1"/>
    <n v="0"/>
    <n v="1"/>
    <n v="0"/>
    <n v="243"/>
    <n v="0"/>
    <x v="2"/>
    <s v="Coleridge, Mr. Reginald Charles"/>
    <x v="0"/>
    <x v="0"/>
    <n v="29"/>
    <n v="29"/>
    <x v="1"/>
    <n v="0"/>
    <s v="W./C. 14263"/>
    <n v="10.5"/>
    <m/>
    <s v="S"/>
  </r>
  <r>
    <n v="1"/>
    <n v="0"/>
    <n v="1"/>
    <n v="0"/>
    <n v="244"/>
    <n v="0"/>
    <x v="0"/>
    <s v="Maenpaa, Mr. Matti Alexanteri"/>
    <x v="0"/>
    <x v="0"/>
    <n v="22"/>
    <n v="22"/>
    <x v="1"/>
    <n v="0"/>
    <s v="STON/O 2. 3101275"/>
    <n v="7.125"/>
    <m/>
    <s v="S"/>
  </r>
  <r>
    <n v="1"/>
    <n v="0"/>
    <n v="1"/>
    <n v="0"/>
    <n v="245"/>
    <n v="0"/>
    <x v="0"/>
    <s v="Attalah, Mr. Sleiman"/>
    <x v="0"/>
    <x v="0"/>
    <n v="30"/>
    <n v="30"/>
    <x v="1"/>
    <n v="0"/>
    <n v="2694"/>
    <n v="7.2249999999999996"/>
    <m/>
    <s v="C"/>
  </r>
  <r>
    <n v="1"/>
    <n v="0"/>
    <n v="1"/>
    <n v="0"/>
    <n v="246"/>
    <n v="0"/>
    <x v="1"/>
    <s v="Minahan, Dr. William Edward"/>
    <x v="0"/>
    <x v="0"/>
    <n v="44"/>
    <n v="44"/>
    <x v="4"/>
    <n v="0"/>
    <n v="19928"/>
    <n v="90"/>
    <s v="C78"/>
    <s v="Q"/>
  </r>
  <r>
    <n v="0"/>
    <n v="1"/>
    <n v="0"/>
    <n v="1"/>
    <n v="247"/>
    <n v="0"/>
    <x v="0"/>
    <s v="Lindahl, Miss. Agda Thorilda Viktoria"/>
    <x v="1"/>
    <x v="0"/>
    <n v="25"/>
    <n v="25"/>
    <x v="1"/>
    <n v="0"/>
    <n v="347071"/>
    <n v="7.7750000000000004"/>
    <m/>
    <s v="S"/>
  </r>
  <r>
    <n v="1"/>
    <n v="1"/>
    <n v="1"/>
    <n v="1"/>
    <n v="248"/>
    <n v="1"/>
    <x v="2"/>
    <s v="Hamalainen, Mrs. William (Anna)"/>
    <x v="1"/>
    <x v="0"/>
    <n v="24"/>
    <n v="24"/>
    <x v="1"/>
    <n v="2"/>
    <n v="250649"/>
    <n v="14.5"/>
    <m/>
    <s v="S"/>
  </r>
  <r>
    <n v="0"/>
    <n v="0"/>
    <n v="0"/>
    <n v="0"/>
    <n v="249"/>
    <n v="1"/>
    <x v="1"/>
    <s v="Beckwith, Mr. Richard Leonard"/>
    <x v="0"/>
    <x v="0"/>
    <n v="37"/>
    <n v="37"/>
    <x v="0"/>
    <n v="1"/>
    <n v="11751"/>
    <n v="52.554200000000002"/>
    <s v="D35"/>
    <s v="S"/>
  </r>
  <r>
    <n v="1"/>
    <n v="0"/>
    <n v="1"/>
    <n v="0"/>
    <n v="250"/>
    <n v="0"/>
    <x v="2"/>
    <s v="Carter, Rev. Ernest Courtenay"/>
    <x v="0"/>
    <x v="0"/>
    <n v="54"/>
    <n v="54"/>
    <x v="0"/>
    <n v="0"/>
    <n v="244252"/>
    <n v="26"/>
    <m/>
    <s v="S"/>
  </r>
  <r>
    <n v="1"/>
    <n v="0"/>
    <n v="1"/>
    <n v="0"/>
    <n v="251"/>
    <n v="0"/>
    <x v="0"/>
    <s v="Reed, Mr. James George"/>
    <x v="0"/>
    <x v="0"/>
    <n v="29.69911764705882"/>
    <m/>
    <x v="1"/>
    <n v="0"/>
    <n v="362316"/>
    <n v="7.25"/>
    <m/>
    <s v="S"/>
  </r>
  <r>
    <n v="0"/>
    <n v="1"/>
    <n v="0"/>
    <n v="1"/>
    <n v="252"/>
    <n v="0"/>
    <x v="0"/>
    <s v="Strom, Mrs. Wilhelm (Elna Matilda Persson)"/>
    <x v="1"/>
    <x v="0"/>
    <n v="29"/>
    <n v="29"/>
    <x v="0"/>
    <n v="1"/>
    <n v="347054"/>
    <n v="10.4625"/>
    <s v="G6"/>
    <s v="S"/>
  </r>
  <r>
    <n v="1"/>
    <n v="0"/>
    <n v="1"/>
    <n v="0"/>
    <n v="253"/>
    <n v="0"/>
    <x v="1"/>
    <s v="Stead, Mr. William Thomas"/>
    <x v="0"/>
    <x v="0"/>
    <n v="62"/>
    <n v="62"/>
    <x v="1"/>
    <n v="0"/>
    <n v="113514"/>
    <n v="26.55"/>
    <s v="C87"/>
    <s v="S"/>
  </r>
  <r>
    <n v="1"/>
    <n v="0"/>
    <n v="1"/>
    <n v="0"/>
    <n v="254"/>
    <n v="0"/>
    <x v="0"/>
    <s v="Lobb, Mr. William Arthur"/>
    <x v="0"/>
    <x v="0"/>
    <n v="30"/>
    <n v="30"/>
    <x v="0"/>
    <n v="0"/>
    <s v="A/5. 3336"/>
    <n v="16.100000000000001"/>
    <m/>
    <s v="S"/>
  </r>
  <r>
    <n v="0"/>
    <n v="1"/>
    <n v="0"/>
    <n v="1"/>
    <n v="255"/>
    <n v="0"/>
    <x v="0"/>
    <s v="Rosblom, Mrs. Viktor (Helena Wilhelmina)"/>
    <x v="1"/>
    <x v="0"/>
    <n v="41"/>
    <n v="41"/>
    <x v="1"/>
    <n v="2"/>
    <n v="370129"/>
    <n v="20.212499999999999"/>
    <m/>
    <s v="S"/>
  </r>
  <r>
    <n v="1"/>
    <n v="1"/>
    <n v="1"/>
    <n v="1"/>
    <n v="256"/>
    <n v="1"/>
    <x v="0"/>
    <s v="Touma, Mrs. Darwis (Hanne Youssef Razi)"/>
    <x v="1"/>
    <x v="0"/>
    <n v="29"/>
    <n v="29"/>
    <x v="1"/>
    <n v="2"/>
    <n v="2650"/>
    <n v="15.245799999999999"/>
    <m/>
    <s v="C"/>
  </r>
  <r>
    <n v="1"/>
    <n v="1"/>
    <n v="1"/>
    <n v="1"/>
    <n v="257"/>
    <n v="1"/>
    <x v="1"/>
    <s v="Thorne, Mrs. Gertrude Maybelle"/>
    <x v="1"/>
    <x v="0"/>
    <n v="29.69911764705882"/>
    <m/>
    <x v="1"/>
    <n v="0"/>
    <s v="PC 17585"/>
    <n v="79.2"/>
    <m/>
    <s v="C"/>
  </r>
  <r>
    <n v="1"/>
    <n v="1"/>
    <n v="1"/>
    <n v="1"/>
    <n v="258"/>
    <n v="1"/>
    <x v="1"/>
    <s v="Cherry, Miss. Gladys"/>
    <x v="1"/>
    <x v="0"/>
    <n v="30"/>
    <n v="30"/>
    <x v="1"/>
    <n v="0"/>
    <n v="110152"/>
    <n v="86.5"/>
    <s v="B77"/>
    <s v="S"/>
  </r>
  <r>
    <n v="1"/>
    <n v="1"/>
    <n v="1"/>
    <n v="1"/>
    <n v="259"/>
    <n v="1"/>
    <x v="1"/>
    <s v="Ward, Miss. Anna"/>
    <x v="1"/>
    <x v="0"/>
    <n v="35"/>
    <n v="35"/>
    <x v="1"/>
    <n v="0"/>
    <s v="PC 17755"/>
    <n v="512.32920000000001"/>
    <m/>
    <s v="C"/>
  </r>
  <r>
    <n v="1"/>
    <n v="1"/>
    <n v="1"/>
    <n v="1"/>
    <n v="260"/>
    <n v="1"/>
    <x v="2"/>
    <s v="Parrish, Mrs. (Lutie Davis)"/>
    <x v="1"/>
    <x v="0"/>
    <n v="50"/>
    <n v="50"/>
    <x v="1"/>
    <n v="1"/>
    <n v="230433"/>
    <n v="26"/>
    <m/>
    <s v="S"/>
  </r>
  <r>
    <n v="1"/>
    <n v="0"/>
    <n v="1"/>
    <n v="0"/>
    <n v="261"/>
    <n v="0"/>
    <x v="0"/>
    <s v="Smith, Mr. Thomas"/>
    <x v="0"/>
    <x v="0"/>
    <n v="29.69911764705882"/>
    <m/>
    <x v="1"/>
    <n v="0"/>
    <n v="384461"/>
    <n v="7.75"/>
    <m/>
    <s v="Q"/>
  </r>
  <r>
    <n v="1"/>
    <n v="1"/>
    <n v="0"/>
    <n v="0"/>
    <n v="262"/>
    <n v="1"/>
    <x v="0"/>
    <s v="Asplund, Master. Edvin Rojj Felix"/>
    <x v="0"/>
    <x v="1"/>
    <n v="3"/>
    <n v="3"/>
    <x v="3"/>
    <n v="2"/>
    <n v="347077"/>
    <n v="31.387499999999999"/>
    <m/>
    <s v="S"/>
  </r>
  <r>
    <n v="1"/>
    <n v="0"/>
    <n v="1"/>
    <n v="0"/>
    <n v="263"/>
    <n v="0"/>
    <x v="1"/>
    <s v="Taussig, Mr. Emil"/>
    <x v="0"/>
    <x v="0"/>
    <n v="52"/>
    <n v="52"/>
    <x v="0"/>
    <n v="1"/>
    <n v="110413"/>
    <n v="79.650000000000006"/>
    <s v="E67"/>
    <s v="S"/>
  </r>
  <r>
    <n v="1"/>
    <n v="0"/>
    <n v="1"/>
    <n v="0"/>
    <n v="264"/>
    <n v="0"/>
    <x v="1"/>
    <s v="Harrison, Mr. William"/>
    <x v="0"/>
    <x v="0"/>
    <n v="40"/>
    <n v="40"/>
    <x v="1"/>
    <n v="0"/>
    <n v="112059"/>
    <n v="0"/>
    <s v="B94"/>
    <s v="S"/>
  </r>
  <r>
    <n v="0"/>
    <n v="1"/>
    <n v="0"/>
    <n v="1"/>
    <n v="265"/>
    <n v="0"/>
    <x v="0"/>
    <s v="Henry, Miss. Delia"/>
    <x v="1"/>
    <x v="0"/>
    <n v="29.69911764705882"/>
    <m/>
    <x v="1"/>
    <n v="0"/>
    <n v="382649"/>
    <n v="7.75"/>
    <m/>
    <s v="Q"/>
  </r>
  <r>
    <n v="1"/>
    <n v="0"/>
    <n v="1"/>
    <n v="0"/>
    <n v="266"/>
    <n v="0"/>
    <x v="2"/>
    <s v="Reeves, Mr. David"/>
    <x v="0"/>
    <x v="0"/>
    <n v="36"/>
    <n v="36"/>
    <x v="1"/>
    <n v="0"/>
    <s v="C.A. 17248"/>
    <n v="10.5"/>
    <m/>
    <s v="S"/>
  </r>
  <r>
    <n v="0"/>
    <n v="1"/>
    <n v="1"/>
    <n v="0"/>
    <n v="267"/>
    <n v="0"/>
    <x v="0"/>
    <s v="Panula, Mr. Ernesti Arvid"/>
    <x v="0"/>
    <x v="1"/>
    <n v="16"/>
    <n v="16"/>
    <x v="3"/>
    <n v="1"/>
    <n v="3101295"/>
    <n v="39.6875"/>
    <m/>
    <s v="S"/>
  </r>
  <r>
    <n v="0"/>
    <n v="0"/>
    <n v="0"/>
    <n v="0"/>
    <n v="268"/>
    <n v="1"/>
    <x v="0"/>
    <s v="Persson, Mr. Ernst Ulrik"/>
    <x v="0"/>
    <x v="0"/>
    <n v="25"/>
    <n v="25"/>
    <x v="0"/>
    <n v="0"/>
    <n v="347083"/>
    <n v="7.7750000000000004"/>
    <m/>
    <s v="S"/>
  </r>
  <r>
    <n v="1"/>
    <n v="1"/>
    <n v="1"/>
    <n v="1"/>
    <n v="269"/>
    <n v="1"/>
    <x v="1"/>
    <s v="Graham, Mrs. William Thompson (Edith Junkins)"/>
    <x v="1"/>
    <x v="0"/>
    <n v="58"/>
    <n v="58"/>
    <x v="1"/>
    <n v="1"/>
    <s v="PC 17582"/>
    <n v="153.46250000000001"/>
    <s v="C125"/>
    <s v="S"/>
  </r>
  <r>
    <n v="1"/>
    <n v="1"/>
    <n v="1"/>
    <n v="1"/>
    <n v="270"/>
    <n v="1"/>
    <x v="1"/>
    <s v="Bissette, Miss. Amelia"/>
    <x v="1"/>
    <x v="0"/>
    <n v="35"/>
    <n v="35"/>
    <x v="1"/>
    <n v="0"/>
    <s v="PC 17760"/>
    <n v="135.63329999999999"/>
    <s v="C99"/>
    <s v="S"/>
  </r>
  <r>
    <n v="1"/>
    <n v="0"/>
    <n v="1"/>
    <n v="0"/>
    <n v="271"/>
    <n v="0"/>
    <x v="1"/>
    <s v="Cairns, Mr. Alexander"/>
    <x v="0"/>
    <x v="0"/>
    <n v="29.69911764705882"/>
    <m/>
    <x v="1"/>
    <n v="0"/>
    <n v="113798"/>
    <n v="31"/>
    <m/>
    <s v="S"/>
  </r>
  <r>
    <n v="0"/>
    <n v="0"/>
    <n v="0"/>
    <n v="0"/>
    <n v="272"/>
    <n v="1"/>
    <x v="0"/>
    <s v="Tornquist, Mr. William Henry"/>
    <x v="0"/>
    <x v="0"/>
    <n v="25"/>
    <n v="25"/>
    <x v="1"/>
    <n v="0"/>
    <s v="LINE"/>
    <n v="0"/>
    <m/>
    <s v="S"/>
  </r>
  <r>
    <n v="1"/>
    <n v="1"/>
    <n v="1"/>
    <n v="1"/>
    <n v="273"/>
    <n v="1"/>
    <x v="2"/>
    <s v="Mellinger, Mrs. (Elizabeth Anne Maidment)"/>
    <x v="1"/>
    <x v="0"/>
    <n v="41"/>
    <n v="41"/>
    <x v="1"/>
    <n v="1"/>
    <n v="250644"/>
    <n v="19.5"/>
    <m/>
    <s v="S"/>
  </r>
  <r>
    <n v="1"/>
    <n v="0"/>
    <n v="1"/>
    <n v="0"/>
    <n v="274"/>
    <n v="0"/>
    <x v="1"/>
    <s v="Natsch, Mr. Charles H"/>
    <x v="0"/>
    <x v="0"/>
    <n v="37"/>
    <n v="37"/>
    <x v="1"/>
    <n v="1"/>
    <s v="PC 17596"/>
    <n v="29.7"/>
    <s v="C118"/>
    <s v="C"/>
  </r>
  <r>
    <n v="1"/>
    <n v="1"/>
    <n v="1"/>
    <n v="1"/>
    <n v="275"/>
    <n v="1"/>
    <x v="0"/>
    <s v="Healy, Miss. Hanora &quot;Nora&quot;"/>
    <x v="1"/>
    <x v="0"/>
    <n v="29.69911764705882"/>
    <m/>
    <x v="1"/>
    <n v="0"/>
    <n v="370375"/>
    <n v="7.75"/>
    <m/>
    <s v="Q"/>
  </r>
  <r>
    <n v="1"/>
    <n v="1"/>
    <n v="1"/>
    <n v="1"/>
    <n v="276"/>
    <n v="1"/>
    <x v="1"/>
    <s v="Andrews, Miss. Kornelia Theodosia"/>
    <x v="1"/>
    <x v="0"/>
    <n v="63"/>
    <n v="63"/>
    <x v="0"/>
    <n v="0"/>
    <n v="13502"/>
    <n v="77.958299999999994"/>
    <s v="D7"/>
    <s v="S"/>
  </r>
  <r>
    <n v="0"/>
    <n v="1"/>
    <n v="0"/>
    <n v="1"/>
    <n v="277"/>
    <n v="0"/>
    <x v="0"/>
    <s v="Lindblom, Miss. Augusta Charlotta"/>
    <x v="1"/>
    <x v="0"/>
    <n v="45"/>
    <n v="45"/>
    <x v="1"/>
    <n v="0"/>
    <n v="347073"/>
    <n v="7.75"/>
    <m/>
    <s v="S"/>
  </r>
  <r>
    <n v="1"/>
    <n v="0"/>
    <n v="1"/>
    <n v="0"/>
    <n v="278"/>
    <n v="0"/>
    <x v="2"/>
    <s v="Parkes, Mr. Francis &quot;Frank&quot;"/>
    <x v="0"/>
    <x v="0"/>
    <n v="29.69911764705882"/>
    <m/>
    <x v="1"/>
    <n v="0"/>
    <n v="239853"/>
    <n v="0"/>
    <m/>
    <s v="S"/>
  </r>
  <r>
    <n v="0"/>
    <n v="1"/>
    <n v="1"/>
    <n v="0"/>
    <n v="279"/>
    <n v="0"/>
    <x v="0"/>
    <s v="Rice, Master. Eric"/>
    <x v="0"/>
    <x v="1"/>
    <n v="7"/>
    <n v="7"/>
    <x v="3"/>
    <n v="1"/>
    <n v="382652"/>
    <n v="29.125"/>
    <m/>
    <s v="Q"/>
  </r>
  <r>
    <n v="1"/>
    <n v="1"/>
    <n v="1"/>
    <n v="1"/>
    <n v="280"/>
    <n v="1"/>
    <x v="0"/>
    <s v="Abbott, Mrs. Stanton (Rosa Hunt)"/>
    <x v="1"/>
    <x v="0"/>
    <n v="35"/>
    <n v="35"/>
    <x v="0"/>
    <n v="1"/>
    <s v="C.A. 2673"/>
    <n v="20.25"/>
    <m/>
    <s v="S"/>
  </r>
  <r>
    <n v="1"/>
    <n v="0"/>
    <n v="1"/>
    <n v="0"/>
    <n v="281"/>
    <n v="0"/>
    <x v="0"/>
    <s v="Duane, Mr. Frank"/>
    <x v="0"/>
    <x v="0"/>
    <n v="65"/>
    <n v="65"/>
    <x v="1"/>
    <n v="0"/>
    <n v="336439"/>
    <n v="7.75"/>
    <m/>
    <s v="Q"/>
  </r>
  <r>
    <n v="1"/>
    <n v="0"/>
    <n v="1"/>
    <n v="0"/>
    <n v="282"/>
    <n v="0"/>
    <x v="0"/>
    <s v="Olsson, Mr. Nils Johan Goransson"/>
    <x v="0"/>
    <x v="0"/>
    <n v="28"/>
    <n v="28"/>
    <x v="1"/>
    <n v="0"/>
    <n v="347464"/>
    <n v="7.8541999999999996"/>
    <m/>
    <s v="S"/>
  </r>
  <r>
    <n v="0"/>
    <n v="1"/>
    <n v="1"/>
    <n v="0"/>
    <n v="283"/>
    <n v="0"/>
    <x v="0"/>
    <s v="de Pelsmaeker, Mr. Alfons"/>
    <x v="0"/>
    <x v="1"/>
    <n v="16"/>
    <n v="16"/>
    <x v="1"/>
    <n v="0"/>
    <n v="345778"/>
    <n v="9.5"/>
    <m/>
    <s v="S"/>
  </r>
  <r>
    <n v="0"/>
    <n v="0"/>
    <n v="0"/>
    <n v="0"/>
    <n v="284"/>
    <n v="1"/>
    <x v="0"/>
    <s v="Dorking, Mr. Edward Arthur"/>
    <x v="0"/>
    <x v="0"/>
    <n v="19"/>
    <n v="19"/>
    <x v="1"/>
    <n v="0"/>
    <s v="A/5. 10482"/>
    <n v="8.0500000000000007"/>
    <m/>
    <s v="S"/>
  </r>
  <r>
    <n v="1"/>
    <n v="0"/>
    <n v="1"/>
    <n v="0"/>
    <n v="285"/>
    <n v="0"/>
    <x v="1"/>
    <s v="Smith, Mr. Richard William"/>
    <x v="0"/>
    <x v="0"/>
    <n v="29.69911764705882"/>
    <m/>
    <x v="1"/>
    <n v="0"/>
    <n v="113056"/>
    <n v="26"/>
    <s v="A19"/>
    <s v="S"/>
  </r>
  <r>
    <n v="1"/>
    <n v="0"/>
    <n v="1"/>
    <n v="0"/>
    <n v="286"/>
    <n v="0"/>
    <x v="0"/>
    <s v="Stankovic, Mr. Ivan"/>
    <x v="0"/>
    <x v="0"/>
    <n v="33"/>
    <n v="33"/>
    <x v="1"/>
    <n v="0"/>
    <n v="349239"/>
    <n v="8.6624999999999996"/>
    <m/>
    <s v="C"/>
  </r>
  <r>
    <n v="0"/>
    <n v="0"/>
    <n v="0"/>
    <n v="0"/>
    <n v="287"/>
    <n v="1"/>
    <x v="0"/>
    <s v="de Mulder, Mr. Theodore"/>
    <x v="0"/>
    <x v="0"/>
    <n v="30"/>
    <n v="30"/>
    <x v="1"/>
    <n v="0"/>
    <n v="345774"/>
    <n v="9.5"/>
    <m/>
    <s v="S"/>
  </r>
  <r>
    <n v="1"/>
    <n v="0"/>
    <n v="1"/>
    <n v="0"/>
    <n v="288"/>
    <n v="0"/>
    <x v="0"/>
    <s v="Naidenoff, Mr. Penko"/>
    <x v="0"/>
    <x v="0"/>
    <n v="22"/>
    <n v="22"/>
    <x v="1"/>
    <n v="0"/>
    <n v="349206"/>
    <n v="7.8958000000000004"/>
    <m/>
    <s v="S"/>
  </r>
  <r>
    <n v="0"/>
    <n v="0"/>
    <n v="0"/>
    <n v="0"/>
    <n v="289"/>
    <n v="1"/>
    <x v="2"/>
    <s v="Hosono, Mr. Masabumi"/>
    <x v="0"/>
    <x v="0"/>
    <n v="42"/>
    <n v="42"/>
    <x v="1"/>
    <n v="0"/>
    <n v="237798"/>
    <n v="13"/>
    <m/>
    <s v="S"/>
  </r>
  <r>
    <n v="1"/>
    <n v="1"/>
    <n v="1"/>
    <n v="1"/>
    <n v="290"/>
    <n v="1"/>
    <x v="0"/>
    <s v="Connolly, Miss. Kate"/>
    <x v="1"/>
    <x v="0"/>
    <n v="22"/>
    <n v="22"/>
    <x v="1"/>
    <n v="0"/>
    <n v="370373"/>
    <n v="7.75"/>
    <m/>
    <s v="Q"/>
  </r>
  <r>
    <n v="1"/>
    <n v="1"/>
    <n v="1"/>
    <n v="1"/>
    <n v="291"/>
    <n v="1"/>
    <x v="1"/>
    <s v="Barber, Miss. Ellen &quot;Nellie&quot;"/>
    <x v="1"/>
    <x v="0"/>
    <n v="26"/>
    <n v="26"/>
    <x v="1"/>
    <n v="0"/>
    <n v="19877"/>
    <n v="78.849999999999994"/>
    <m/>
    <s v="S"/>
  </r>
  <r>
    <n v="1"/>
    <n v="1"/>
    <n v="1"/>
    <n v="1"/>
    <n v="292"/>
    <n v="1"/>
    <x v="1"/>
    <s v="Bishop, Mrs. Dickinson H (Helen Walton)"/>
    <x v="1"/>
    <x v="0"/>
    <n v="19"/>
    <n v="19"/>
    <x v="0"/>
    <n v="0"/>
    <n v="11967"/>
    <n v="91.0792"/>
    <s v="B49"/>
    <s v="C"/>
  </r>
  <r>
    <n v="1"/>
    <n v="0"/>
    <n v="1"/>
    <n v="0"/>
    <n v="293"/>
    <n v="0"/>
    <x v="2"/>
    <s v="Levy, Mr. Rene Jacques"/>
    <x v="0"/>
    <x v="0"/>
    <n v="36"/>
    <n v="36"/>
    <x v="1"/>
    <n v="0"/>
    <s v="SC/Paris 2163"/>
    <n v="12.875"/>
    <s v="D"/>
    <s v="C"/>
  </r>
  <r>
    <n v="0"/>
    <n v="1"/>
    <n v="0"/>
    <n v="1"/>
    <n v="294"/>
    <n v="0"/>
    <x v="0"/>
    <s v="Haas, Miss. Aloisia"/>
    <x v="1"/>
    <x v="0"/>
    <n v="24"/>
    <n v="24"/>
    <x v="1"/>
    <n v="0"/>
    <n v="349236"/>
    <n v="8.85"/>
    <m/>
    <s v="S"/>
  </r>
  <r>
    <n v="1"/>
    <n v="0"/>
    <n v="1"/>
    <n v="0"/>
    <n v="295"/>
    <n v="0"/>
    <x v="0"/>
    <s v="Mineff, Mr. Ivan"/>
    <x v="0"/>
    <x v="0"/>
    <n v="24"/>
    <n v="24"/>
    <x v="1"/>
    <n v="0"/>
    <n v="349233"/>
    <n v="7.8958000000000004"/>
    <m/>
    <s v="S"/>
  </r>
  <r>
    <n v="1"/>
    <n v="0"/>
    <n v="1"/>
    <n v="0"/>
    <n v="296"/>
    <n v="0"/>
    <x v="1"/>
    <s v="Lewy, Mr. Ervin G"/>
    <x v="0"/>
    <x v="0"/>
    <n v="29.69911764705882"/>
    <m/>
    <x v="1"/>
    <n v="0"/>
    <s v="PC 17612"/>
    <n v="27.720800000000001"/>
    <m/>
    <s v="C"/>
  </r>
  <r>
    <n v="1"/>
    <n v="0"/>
    <n v="1"/>
    <n v="0"/>
    <n v="297"/>
    <n v="0"/>
    <x v="0"/>
    <s v="Hanna, Mr. Mansour"/>
    <x v="0"/>
    <x v="0"/>
    <n v="23.5"/>
    <n v="23.5"/>
    <x v="1"/>
    <n v="0"/>
    <n v="2693"/>
    <n v="7.2291999999999996"/>
    <m/>
    <s v="C"/>
  </r>
  <r>
    <n v="0"/>
    <n v="1"/>
    <n v="0"/>
    <n v="1"/>
    <n v="298"/>
    <n v="0"/>
    <x v="1"/>
    <s v="Allison, Miss. Helen Loraine"/>
    <x v="1"/>
    <x v="1"/>
    <n v="2"/>
    <n v="2"/>
    <x v="0"/>
    <n v="2"/>
    <n v="113781"/>
    <n v="151.55000000000001"/>
    <s v="C22 C26"/>
    <s v="S"/>
  </r>
  <r>
    <n v="0"/>
    <n v="0"/>
    <n v="0"/>
    <n v="0"/>
    <n v="299"/>
    <n v="1"/>
    <x v="1"/>
    <s v="Saalfeld, Mr. Adolphe"/>
    <x v="0"/>
    <x v="0"/>
    <n v="29.69911764705882"/>
    <m/>
    <x v="1"/>
    <n v="0"/>
    <n v="19988"/>
    <n v="30.5"/>
    <s v="C106"/>
    <s v="S"/>
  </r>
  <r>
    <n v="1"/>
    <n v="1"/>
    <n v="1"/>
    <n v="1"/>
    <n v="300"/>
    <n v="1"/>
    <x v="1"/>
    <s v="Baxter, Mrs. James (Helene DeLaudeniere Chaput)"/>
    <x v="1"/>
    <x v="0"/>
    <n v="50"/>
    <n v="50"/>
    <x v="1"/>
    <n v="1"/>
    <s v="PC 17558"/>
    <n v="247.52080000000001"/>
    <s v="B58 B60"/>
    <s v="C"/>
  </r>
  <r>
    <n v="1"/>
    <n v="1"/>
    <n v="1"/>
    <n v="1"/>
    <n v="301"/>
    <n v="1"/>
    <x v="0"/>
    <s v="Kelly, Miss. Anna Katherine &quot;Annie Kate&quot;"/>
    <x v="1"/>
    <x v="0"/>
    <n v="29.69911764705882"/>
    <m/>
    <x v="1"/>
    <n v="0"/>
    <n v="9234"/>
    <n v="7.75"/>
    <m/>
    <s v="Q"/>
  </r>
  <r>
    <n v="0"/>
    <n v="0"/>
    <n v="0"/>
    <n v="0"/>
    <n v="302"/>
    <n v="1"/>
    <x v="0"/>
    <s v="McCoy, Mr. Bernard"/>
    <x v="0"/>
    <x v="0"/>
    <n v="29.69911764705882"/>
    <m/>
    <x v="4"/>
    <n v="0"/>
    <n v="367226"/>
    <n v="23.25"/>
    <m/>
    <s v="Q"/>
  </r>
  <r>
    <n v="1"/>
    <n v="0"/>
    <n v="1"/>
    <n v="0"/>
    <n v="303"/>
    <n v="0"/>
    <x v="0"/>
    <s v="Johnson, Mr. William Cahoone Jr"/>
    <x v="0"/>
    <x v="0"/>
    <n v="19"/>
    <n v="19"/>
    <x v="1"/>
    <n v="0"/>
    <s v="LINE"/>
    <n v="0"/>
    <m/>
    <s v="S"/>
  </r>
  <r>
    <n v="1"/>
    <n v="1"/>
    <n v="1"/>
    <n v="1"/>
    <n v="304"/>
    <n v="1"/>
    <x v="2"/>
    <s v="Keane, Miss. Nora A"/>
    <x v="1"/>
    <x v="0"/>
    <n v="29.69911764705882"/>
    <m/>
    <x v="1"/>
    <n v="0"/>
    <n v="226593"/>
    <n v="12.35"/>
    <s v="E101"/>
    <s v="Q"/>
  </r>
  <r>
    <n v="1"/>
    <n v="0"/>
    <n v="1"/>
    <n v="0"/>
    <n v="305"/>
    <n v="0"/>
    <x v="0"/>
    <s v="Williams, Mr. Howard Hugh &quot;Harry&quot;"/>
    <x v="0"/>
    <x v="0"/>
    <n v="29.69911764705882"/>
    <m/>
    <x v="1"/>
    <n v="0"/>
    <s v="A/5 2466"/>
    <n v="8.0500000000000007"/>
    <m/>
    <s v="S"/>
  </r>
  <r>
    <n v="1"/>
    <n v="1"/>
    <n v="0"/>
    <n v="0"/>
    <n v="306"/>
    <n v="1"/>
    <x v="1"/>
    <s v="Allison, Master. Hudson Trevor"/>
    <x v="0"/>
    <x v="1"/>
    <n v="0.92"/>
    <n v="0.92"/>
    <x v="0"/>
    <n v="2"/>
    <n v="113781"/>
    <n v="151.55000000000001"/>
    <s v="C22 C26"/>
    <s v="S"/>
  </r>
  <r>
    <n v="1"/>
    <n v="1"/>
    <n v="1"/>
    <n v="1"/>
    <n v="307"/>
    <n v="1"/>
    <x v="1"/>
    <s v="Fleming, Miss. Margaret"/>
    <x v="1"/>
    <x v="0"/>
    <n v="29.69911764705882"/>
    <m/>
    <x v="1"/>
    <n v="0"/>
    <n v="17421"/>
    <n v="110.88330000000001"/>
    <m/>
    <s v="C"/>
  </r>
  <r>
    <n v="1"/>
    <n v="1"/>
    <n v="1"/>
    <n v="1"/>
    <n v="308"/>
    <n v="1"/>
    <x v="1"/>
    <s v="Penasco y Castellana, Mrs. Victor de Satode (Maria Josefa Perez de Soto y Vallejo)"/>
    <x v="1"/>
    <x v="1"/>
    <n v="17"/>
    <n v="17"/>
    <x v="0"/>
    <n v="0"/>
    <s v="PC 17758"/>
    <n v="108.9"/>
    <s v="C65"/>
    <s v="C"/>
  </r>
  <r>
    <n v="1"/>
    <n v="0"/>
    <n v="1"/>
    <n v="0"/>
    <n v="309"/>
    <n v="0"/>
    <x v="2"/>
    <s v="Abelson, Mr. Samuel"/>
    <x v="0"/>
    <x v="0"/>
    <n v="30"/>
    <n v="30"/>
    <x v="0"/>
    <n v="0"/>
    <s v="P/PP 3381"/>
    <n v="24"/>
    <m/>
    <s v="C"/>
  </r>
  <r>
    <n v="1"/>
    <n v="1"/>
    <n v="1"/>
    <n v="1"/>
    <n v="310"/>
    <n v="1"/>
    <x v="1"/>
    <s v="Francatelli, Miss. Laura Mabel"/>
    <x v="1"/>
    <x v="0"/>
    <n v="30"/>
    <n v="30"/>
    <x v="1"/>
    <n v="0"/>
    <s v="PC 17485"/>
    <n v="56.929200000000002"/>
    <s v="E36"/>
    <s v="C"/>
  </r>
  <r>
    <n v="1"/>
    <n v="1"/>
    <n v="1"/>
    <n v="1"/>
    <n v="311"/>
    <n v="1"/>
    <x v="1"/>
    <s v="Hays, Miss. Margaret Bechstein"/>
    <x v="1"/>
    <x v="0"/>
    <n v="24"/>
    <n v="24"/>
    <x v="1"/>
    <n v="0"/>
    <n v="11767"/>
    <n v="83.158299999999997"/>
    <s v="C54"/>
    <s v="C"/>
  </r>
  <r>
    <n v="1"/>
    <n v="1"/>
    <n v="1"/>
    <n v="1"/>
    <n v="312"/>
    <n v="1"/>
    <x v="1"/>
    <s v="Ryerson, Miss. Emily Borie"/>
    <x v="1"/>
    <x v="0"/>
    <n v="18"/>
    <n v="18"/>
    <x v="4"/>
    <n v="2"/>
    <s v="PC 17608"/>
    <n v="262.375"/>
    <s v="B57 B59 B63 B66"/>
    <s v="C"/>
  </r>
  <r>
    <n v="0"/>
    <n v="1"/>
    <n v="0"/>
    <n v="1"/>
    <n v="313"/>
    <n v="0"/>
    <x v="2"/>
    <s v="Lahtinen, Mrs. William (Anna Sylfven)"/>
    <x v="1"/>
    <x v="0"/>
    <n v="26"/>
    <n v="26"/>
    <x v="0"/>
    <n v="1"/>
    <n v="250651"/>
    <n v="26"/>
    <m/>
    <s v="S"/>
  </r>
  <r>
    <n v="1"/>
    <n v="0"/>
    <n v="1"/>
    <n v="0"/>
    <n v="314"/>
    <n v="0"/>
    <x v="0"/>
    <s v="Hendekovic, Mr. Ignjac"/>
    <x v="0"/>
    <x v="0"/>
    <n v="28"/>
    <n v="28"/>
    <x v="1"/>
    <n v="0"/>
    <n v="349243"/>
    <n v="7.8958000000000004"/>
    <m/>
    <s v="S"/>
  </r>
  <r>
    <n v="1"/>
    <n v="0"/>
    <n v="1"/>
    <n v="0"/>
    <n v="315"/>
    <n v="0"/>
    <x v="2"/>
    <s v="Hart, Mr. Benjamin"/>
    <x v="0"/>
    <x v="0"/>
    <n v="43"/>
    <n v="43"/>
    <x v="0"/>
    <n v="1"/>
    <s v="F.C.C. 13529"/>
    <n v="26.25"/>
    <m/>
    <s v="S"/>
  </r>
  <r>
    <n v="1"/>
    <n v="1"/>
    <n v="1"/>
    <n v="1"/>
    <n v="316"/>
    <n v="1"/>
    <x v="0"/>
    <s v="Nilsson, Miss. Helmina Josefina"/>
    <x v="1"/>
    <x v="0"/>
    <n v="26"/>
    <n v="26"/>
    <x v="1"/>
    <n v="0"/>
    <n v="347470"/>
    <n v="7.8541999999999996"/>
    <m/>
    <s v="S"/>
  </r>
  <r>
    <n v="1"/>
    <n v="1"/>
    <n v="1"/>
    <n v="1"/>
    <n v="317"/>
    <n v="1"/>
    <x v="2"/>
    <s v="Kantor, Mrs. Sinai (Miriam Sternin)"/>
    <x v="1"/>
    <x v="0"/>
    <n v="24"/>
    <n v="24"/>
    <x v="0"/>
    <n v="0"/>
    <n v="244367"/>
    <n v="26"/>
    <m/>
    <s v="S"/>
  </r>
  <r>
    <n v="1"/>
    <n v="0"/>
    <n v="1"/>
    <n v="0"/>
    <n v="318"/>
    <n v="0"/>
    <x v="2"/>
    <s v="Moraweck, Dr. Ernest"/>
    <x v="0"/>
    <x v="0"/>
    <n v="54"/>
    <n v="54"/>
    <x v="1"/>
    <n v="0"/>
    <n v="29011"/>
    <n v="14"/>
    <m/>
    <s v="S"/>
  </r>
  <r>
    <n v="1"/>
    <n v="1"/>
    <n v="1"/>
    <n v="1"/>
    <n v="319"/>
    <n v="1"/>
    <x v="1"/>
    <s v="Wick, Miss. Mary Natalie"/>
    <x v="1"/>
    <x v="0"/>
    <n v="31"/>
    <n v="31"/>
    <x v="1"/>
    <n v="2"/>
    <n v="36928"/>
    <n v="164.86670000000001"/>
    <s v="C7"/>
    <s v="S"/>
  </r>
  <r>
    <n v="1"/>
    <n v="1"/>
    <n v="1"/>
    <n v="1"/>
    <n v="320"/>
    <n v="1"/>
    <x v="1"/>
    <s v="Spedden, Mrs. Frederic Oakley (Margaretta Corning Stone)"/>
    <x v="1"/>
    <x v="0"/>
    <n v="40"/>
    <n v="40"/>
    <x v="0"/>
    <n v="1"/>
    <n v="16966"/>
    <n v="134.5"/>
    <s v="E34"/>
    <s v="C"/>
  </r>
  <r>
    <n v="1"/>
    <n v="0"/>
    <n v="1"/>
    <n v="0"/>
    <n v="321"/>
    <n v="0"/>
    <x v="0"/>
    <s v="Dennis, Mr. Samuel"/>
    <x v="0"/>
    <x v="0"/>
    <n v="22"/>
    <n v="22"/>
    <x v="1"/>
    <n v="0"/>
    <s v="A/5 21172"/>
    <n v="7.25"/>
    <m/>
    <s v="S"/>
  </r>
  <r>
    <n v="1"/>
    <n v="0"/>
    <n v="1"/>
    <n v="0"/>
    <n v="322"/>
    <n v="0"/>
    <x v="0"/>
    <s v="Danoff, Mr. Yoto"/>
    <x v="0"/>
    <x v="0"/>
    <n v="27"/>
    <n v="27"/>
    <x v="1"/>
    <n v="0"/>
    <n v="349219"/>
    <n v="7.8958000000000004"/>
    <m/>
    <s v="S"/>
  </r>
  <r>
    <n v="1"/>
    <n v="1"/>
    <n v="1"/>
    <n v="1"/>
    <n v="323"/>
    <n v="1"/>
    <x v="2"/>
    <s v="Slayter, Miss. Hilda Mary"/>
    <x v="1"/>
    <x v="0"/>
    <n v="30"/>
    <n v="30"/>
    <x v="1"/>
    <n v="0"/>
    <n v="234818"/>
    <n v="12.35"/>
    <m/>
    <s v="Q"/>
  </r>
  <r>
    <n v="1"/>
    <n v="1"/>
    <n v="1"/>
    <n v="1"/>
    <n v="324"/>
    <n v="1"/>
    <x v="2"/>
    <s v="Caldwell, Mrs. Albert Francis (Sylvia Mae Harbaugh)"/>
    <x v="1"/>
    <x v="0"/>
    <n v="22"/>
    <n v="22"/>
    <x v="0"/>
    <n v="1"/>
    <n v="248738"/>
    <n v="29"/>
    <m/>
    <s v="S"/>
  </r>
  <r>
    <n v="1"/>
    <n v="0"/>
    <n v="1"/>
    <n v="0"/>
    <n v="325"/>
    <n v="0"/>
    <x v="0"/>
    <s v="Sage, Mr. George John Jr"/>
    <x v="0"/>
    <x v="0"/>
    <n v="29.69911764705882"/>
    <m/>
    <x v="6"/>
    <n v="2"/>
    <s v="CA. 2343"/>
    <n v="69.55"/>
    <m/>
    <s v="S"/>
  </r>
  <r>
    <n v="1"/>
    <n v="1"/>
    <n v="1"/>
    <n v="1"/>
    <n v="326"/>
    <n v="1"/>
    <x v="1"/>
    <s v="Young, Miss. Marie Grice"/>
    <x v="1"/>
    <x v="0"/>
    <n v="36"/>
    <n v="36"/>
    <x v="1"/>
    <n v="0"/>
    <s v="PC 17760"/>
    <n v="135.63329999999999"/>
    <s v="C32"/>
    <s v="C"/>
  </r>
  <r>
    <n v="1"/>
    <n v="0"/>
    <n v="1"/>
    <n v="0"/>
    <n v="327"/>
    <n v="0"/>
    <x v="0"/>
    <s v="Nysveen, Mr. Johan Hansen"/>
    <x v="0"/>
    <x v="0"/>
    <n v="61"/>
    <n v="61"/>
    <x v="1"/>
    <n v="0"/>
    <n v="345364"/>
    <n v="6.2374999999999998"/>
    <m/>
    <s v="S"/>
  </r>
  <r>
    <n v="1"/>
    <n v="1"/>
    <n v="1"/>
    <n v="1"/>
    <n v="328"/>
    <n v="1"/>
    <x v="2"/>
    <s v="Ball, Mrs. (Ada E Hall)"/>
    <x v="1"/>
    <x v="0"/>
    <n v="36"/>
    <n v="36"/>
    <x v="1"/>
    <n v="0"/>
    <n v="28551"/>
    <n v="13"/>
    <s v="D"/>
    <s v="S"/>
  </r>
  <r>
    <n v="1"/>
    <n v="1"/>
    <n v="1"/>
    <n v="1"/>
    <n v="329"/>
    <n v="1"/>
    <x v="0"/>
    <s v="Goldsmith, Mrs. Frank John (Emily Alice Brown)"/>
    <x v="1"/>
    <x v="0"/>
    <n v="31"/>
    <n v="31"/>
    <x v="0"/>
    <n v="1"/>
    <n v="363291"/>
    <n v="20.524999999999999"/>
    <m/>
    <s v="S"/>
  </r>
  <r>
    <n v="1"/>
    <n v="1"/>
    <n v="1"/>
    <n v="1"/>
    <n v="330"/>
    <n v="1"/>
    <x v="1"/>
    <s v="Hippach, Miss. Jean Gertrude"/>
    <x v="1"/>
    <x v="1"/>
    <n v="16"/>
    <n v="16"/>
    <x v="1"/>
    <n v="1"/>
    <n v="111361"/>
    <n v="57.979199999999999"/>
    <s v="B18"/>
    <s v="C"/>
  </r>
  <r>
    <n v="1"/>
    <n v="1"/>
    <n v="1"/>
    <n v="1"/>
    <n v="331"/>
    <n v="1"/>
    <x v="0"/>
    <s v="McCoy, Miss. Agnes"/>
    <x v="1"/>
    <x v="0"/>
    <n v="29.69911764705882"/>
    <m/>
    <x v="4"/>
    <n v="0"/>
    <n v="367226"/>
    <n v="23.25"/>
    <m/>
    <s v="Q"/>
  </r>
  <r>
    <n v="1"/>
    <n v="0"/>
    <n v="1"/>
    <n v="0"/>
    <n v="332"/>
    <n v="0"/>
    <x v="1"/>
    <s v="Partner, Mr. Austen"/>
    <x v="0"/>
    <x v="0"/>
    <n v="45.5"/>
    <n v="45.5"/>
    <x v="1"/>
    <n v="0"/>
    <n v="113043"/>
    <n v="28.5"/>
    <s v="C124"/>
    <s v="S"/>
  </r>
  <r>
    <n v="1"/>
    <n v="0"/>
    <n v="1"/>
    <n v="0"/>
    <n v="333"/>
    <n v="0"/>
    <x v="1"/>
    <s v="Graham, Mr. George Edward"/>
    <x v="0"/>
    <x v="0"/>
    <n v="38"/>
    <n v="38"/>
    <x v="1"/>
    <n v="1"/>
    <s v="PC 17582"/>
    <n v="153.46250000000001"/>
    <s v="C91"/>
    <s v="S"/>
  </r>
  <r>
    <n v="0"/>
    <n v="1"/>
    <n v="1"/>
    <n v="0"/>
    <n v="334"/>
    <n v="0"/>
    <x v="0"/>
    <s v="Vander Planke, Mr. Leo Edmondus"/>
    <x v="0"/>
    <x v="1"/>
    <n v="16"/>
    <n v="16"/>
    <x v="4"/>
    <n v="0"/>
    <n v="345764"/>
    <n v="18"/>
    <m/>
    <s v="S"/>
  </r>
  <r>
    <n v="1"/>
    <n v="1"/>
    <n v="1"/>
    <n v="1"/>
    <n v="335"/>
    <n v="1"/>
    <x v="1"/>
    <s v="Frauenthal, Mrs. Henry William (Clara Heinsheimer)"/>
    <x v="1"/>
    <x v="0"/>
    <n v="29.69911764705882"/>
    <m/>
    <x v="0"/>
    <n v="0"/>
    <s v="PC 17611"/>
    <n v="133.65"/>
    <m/>
    <s v="S"/>
  </r>
  <r>
    <n v="1"/>
    <n v="0"/>
    <n v="1"/>
    <n v="0"/>
    <n v="336"/>
    <n v="0"/>
    <x v="0"/>
    <s v="Denkoff, Mr. Mitto"/>
    <x v="0"/>
    <x v="0"/>
    <n v="29.69911764705882"/>
    <m/>
    <x v="1"/>
    <n v="0"/>
    <n v="349225"/>
    <n v="7.8958000000000004"/>
    <m/>
    <s v="S"/>
  </r>
  <r>
    <n v="1"/>
    <n v="0"/>
    <n v="1"/>
    <n v="0"/>
    <n v="337"/>
    <n v="0"/>
    <x v="1"/>
    <s v="Pears, Mr. Thomas Clinton"/>
    <x v="0"/>
    <x v="0"/>
    <n v="29"/>
    <n v="29"/>
    <x v="0"/>
    <n v="0"/>
    <n v="113776"/>
    <n v="66.599999999999994"/>
    <s v="C2"/>
    <s v="S"/>
  </r>
  <r>
    <n v="1"/>
    <n v="1"/>
    <n v="1"/>
    <n v="1"/>
    <n v="338"/>
    <n v="1"/>
    <x v="1"/>
    <s v="Burns, Miss. Elizabeth Margaret"/>
    <x v="1"/>
    <x v="0"/>
    <n v="41"/>
    <n v="41"/>
    <x v="1"/>
    <n v="0"/>
    <n v="16966"/>
    <n v="134.5"/>
    <s v="E40"/>
    <s v="C"/>
  </r>
  <r>
    <n v="0"/>
    <n v="0"/>
    <n v="0"/>
    <n v="0"/>
    <n v="339"/>
    <n v="1"/>
    <x v="0"/>
    <s v="Dahl, Mr. Karl Edwart"/>
    <x v="0"/>
    <x v="0"/>
    <n v="45"/>
    <n v="45"/>
    <x v="1"/>
    <n v="0"/>
    <n v="7598"/>
    <n v="8.0500000000000007"/>
    <m/>
    <s v="S"/>
  </r>
  <r>
    <n v="1"/>
    <n v="0"/>
    <n v="1"/>
    <n v="0"/>
    <n v="340"/>
    <n v="0"/>
    <x v="1"/>
    <s v="Blackwell, Mr. Stephen Weart"/>
    <x v="0"/>
    <x v="0"/>
    <n v="45"/>
    <n v="45"/>
    <x v="1"/>
    <n v="0"/>
    <n v="113784"/>
    <n v="35.5"/>
    <s v="T"/>
    <s v="S"/>
  </r>
  <r>
    <n v="1"/>
    <n v="1"/>
    <n v="0"/>
    <n v="0"/>
    <n v="341"/>
    <n v="1"/>
    <x v="2"/>
    <s v="Navratil, Master. Edmond Roger"/>
    <x v="0"/>
    <x v="1"/>
    <n v="2"/>
    <n v="2"/>
    <x v="0"/>
    <n v="1"/>
    <n v="230080"/>
    <n v="26"/>
    <s v="F2"/>
    <s v="S"/>
  </r>
  <r>
    <n v="1"/>
    <n v="1"/>
    <n v="1"/>
    <n v="1"/>
    <n v="342"/>
    <n v="1"/>
    <x v="1"/>
    <s v="Fortune, Miss. Alice Elizabeth"/>
    <x v="1"/>
    <x v="0"/>
    <n v="24"/>
    <n v="24"/>
    <x v="2"/>
    <n v="2"/>
    <n v="19950"/>
    <n v="263"/>
    <s v="C23 C25 C27"/>
    <s v="S"/>
  </r>
  <r>
    <n v="1"/>
    <n v="0"/>
    <n v="1"/>
    <n v="0"/>
    <n v="343"/>
    <n v="0"/>
    <x v="2"/>
    <s v="Collander, Mr. Erik Gustaf"/>
    <x v="0"/>
    <x v="0"/>
    <n v="28"/>
    <n v="28"/>
    <x v="1"/>
    <n v="0"/>
    <n v="248740"/>
    <n v="13"/>
    <m/>
    <s v="S"/>
  </r>
  <r>
    <n v="1"/>
    <n v="0"/>
    <n v="1"/>
    <n v="0"/>
    <n v="344"/>
    <n v="0"/>
    <x v="2"/>
    <s v="Sedgwick, Mr. Charles Frederick Waddington"/>
    <x v="0"/>
    <x v="0"/>
    <n v="25"/>
    <n v="25"/>
    <x v="1"/>
    <n v="0"/>
    <n v="244361"/>
    <n v="13"/>
    <m/>
    <s v="S"/>
  </r>
  <r>
    <n v="1"/>
    <n v="0"/>
    <n v="1"/>
    <n v="0"/>
    <n v="345"/>
    <n v="0"/>
    <x v="2"/>
    <s v="Fox, Mr. Stanley Hubert"/>
    <x v="0"/>
    <x v="0"/>
    <n v="36"/>
    <n v="36"/>
    <x v="1"/>
    <n v="0"/>
    <n v="229236"/>
    <n v="13"/>
    <m/>
    <s v="S"/>
  </r>
  <r>
    <n v="1"/>
    <n v="1"/>
    <n v="1"/>
    <n v="1"/>
    <n v="346"/>
    <n v="1"/>
    <x v="2"/>
    <s v="Brown, Miss. Amelia &quot;Mildred&quot;"/>
    <x v="1"/>
    <x v="0"/>
    <n v="24"/>
    <n v="24"/>
    <x v="1"/>
    <n v="0"/>
    <n v="248733"/>
    <n v="13"/>
    <s v="F33"/>
    <s v="S"/>
  </r>
  <r>
    <n v="1"/>
    <n v="1"/>
    <n v="1"/>
    <n v="1"/>
    <n v="347"/>
    <n v="1"/>
    <x v="2"/>
    <s v="Smith, Miss. Marion Elsie"/>
    <x v="1"/>
    <x v="0"/>
    <n v="40"/>
    <n v="40"/>
    <x v="1"/>
    <n v="0"/>
    <n v="31418"/>
    <n v="13"/>
    <m/>
    <s v="S"/>
  </r>
  <r>
    <n v="1"/>
    <n v="1"/>
    <n v="1"/>
    <n v="1"/>
    <n v="348"/>
    <n v="1"/>
    <x v="0"/>
    <s v="Davison, Mrs. Thomas Henry (Mary E Finck)"/>
    <x v="1"/>
    <x v="0"/>
    <n v="29.69911764705882"/>
    <m/>
    <x v="0"/>
    <n v="0"/>
    <n v="386525"/>
    <n v="16.100000000000001"/>
    <m/>
    <s v="S"/>
  </r>
  <r>
    <n v="1"/>
    <n v="1"/>
    <n v="0"/>
    <n v="0"/>
    <n v="349"/>
    <n v="1"/>
    <x v="0"/>
    <s v="Coutts, Master. William Loch &quot;William&quot;"/>
    <x v="0"/>
    <x v="1"/>
    <n v="3"/>
    <n v="3"/>
    <x v="0"/>
    <n v="1"/>
    <s v="C.A. 37671"/>
    <n v="15.9"/>
    <m/>
    <s v="S"/>
  </r>
  <r>
    <n v="1"/>
    <n v="0"/>
    <n v="1"/>
    <n v="0"/>
    <n v="350"/>
    <n v="0"/>
    <x v="0"/>
    <s v="Dimic, Mr. Jovan"/>
    <x v="0"/>
    <x v="0"/>
    <n v="42"/>
    <n v="42"/>
    <x v="1"/>
    <n v="0"/>
    <n v="315088"/>
    <n v="8.6624999999999996"/>
    <m/>
    <s v="S"/>
  </r>
  <r>
    <n v="1"/>
    <n v="0"/>
    <n v="1"/>
    <n v="0"/>
    <n v="351"/>
    <n v="0"/>
    <x v="0"/>
    <s v="Odahl, Mr. Nils Martin"/>
    <x v="0"/>
    <x v="0"/>
    <n v="23"/>
    <n v="23"/>
    <x v="1"/>
    <n v="0"/>
    <n v="7267"/>
    <n v="9.2249999999999996"/>
    <m/>
    <s v="S"/>
  </r>
  <r>
    <n v="1"/>
    <n v="0"/>
    <n v="1"/>
    <n v="0"/>
    <n v="352"/>
    <n v="0"/>
    <x v="1"/>
    <s v="Williams-Lambert, Mr. Fletcher Fellows"/>
    <x v="0"/>
    <x v="0"/>
    <n v="29.69911764705882"/>
    <m/>
    <x v="1"/>
    <n v="0"/>
    <n v="113510"/>
    <n v="35"/>
    <s v="C128"/>
    <s v="S"/>
  </r>
  <r>
    <n v="0"/>
    <n v="1"/>
    <n v="1"/>
    <n v="0"/>
    <n v="353"/>
    <n v="0"/>
    <x v="0"/>
    <s v="Elias, Mr. Tannous"/>
    <x v="0"/>
    <x v="1"/>
    <n v="15"/>
    <n v="15"/>
    <x v="0"/>
    <n v="1"/>
    <n v="2695"/>
    <n v="7.2291999999999996"/>
    <m/>
    <s v="C"/>
  </r>
  <r>
    <n v="1"/>
    <n v="0"/>
    <n v="1"/>
    <n v="0"/>
    <n v="354"/>
    <n v="0"/>
    <x v="0"/>
    <s v="Arnold-Franchi, Mr. Josef"/>
    <x v="0"/>
    <x v="0"/>
    <n v="25"/>
    <n v="25"/>
    <x v="0"/>
    <n v="0"/>
    <n v="349237"/>
    <n v="17.8"/>
    <m/>
    <s v="S"/>
  </r>
  <r>
    <n v="1"/>
    <n v="0"/>
    <n v="1"/>
    <n v="0"/>
    <n v="355"/>
    <n v="0"/>
    <x v="0"/>
    <s v="Yousif, Mr. Wazli"/>
    <x v="0"/>
    <x v="0"/>
    <n v="29.69911764705882"/>
    <m/>
    <x v="1"/>
    <n v="0"/>
    <n v="2647"/>
    <n v="7.2249999999999996"/>
    <m/>
    <s v="C"/>
  </r>
  <r>
    <n v="1"/>
    <n v="0"/>
    <n v="1"/>
    <n v="0"/>
    <n v="356"/>
    <n v="0"/>
    <x v="0"/>
    <s v="Vanden Steen, Mr. Leo Peter"/>
    <x v="0"/>
    <x v="0"/>
    <n v="28"/>
    <n v="28"/>
    <x v="1"/>
    <n v="0"/>
    <n v="345783"/>
    <n v="9.5"/>
    <m/>
    <s v="S"/>
  </r>
  <r>
    <n v="1"/>
    <n v="1"/>
    <n v="1"/>
    <n v="1"/>
    <n v="357"/>
    <n v="1"/>
    <x v="1"/>
    <s v="Bowerman, Miss. Elsie Edith"/>
    <x v="1"/>
    <x v="0"/>
    <n v="22"/>
    <n v="22"/>
    <x v="1"/>
    <n v="1"/>
    <n v="113505"/>
    <n v="55"/>
    <s v="E33"/>
    <s v="S"/>
  </r>
  <r>
    <n v="0"/>
    <n v="1"/>
    <n v="0"/>
    <n v="1"/>
    <n v="358"/>
    <n v="0"/>
    <x v="2"/>
    <s v="Funk, Miss. Annie Clemmer"/>
    <x v="1"/>
    <x v="0"/>
    <n v="38"/>
    <n v="38"/>
    <x v="1"/>
    <n v="0"/>
    <n v="237671"/>
    <n v="13"/>
    <m/>
    <s v="S"/>
  </r>
  <r>
    <n v="1"/>
    <n v="1"/>
    <n v="1"/>
    <n v="1"/>
    <n v="359"/>
    <n v="1"/>
    <x v="0"/>
    <s v="McGovern, Miss. Mary"/>
    <x v="1"/>
    <x v="0"/>
    <n v="29.69911764705882"/>
    <m/>
    <x v="1"/>
    <n v="0"/>
    <n v="330931"/>
    <n v="7.8792"/>
    <m/>
    <s v="Q"/>
  </r>
  <r>
    <n v="1"/>
    <n v="1"/>
    <n v="1"/>
    <n v="1"/>
    <n v="360"/>
    <n v="1"/>
    <x v="0"/>
    <s v="Mockler, Miss. Helen Mary &quot;Ellie&quot;"/>
    <x v="1"/>
    <x v="0"/>
    <n v="29.69911764705882"/>
    <m/>
    <x v="1"/>
    <n v="0"/>
    <n v="330980"/>
    <n v="7.8792"/>
    <m/>
    <s v="Q"/>
  </r>
  <r>
    <n v="1"/>
    <n v="0"/>
    <n v="1"/>
    <n v="0"/>
    <n v="361"/>
    <n v="0"/>
    <x v="0"/>
    <s v="Skoog, Mr. Wilhelm"/>
    <x v="0"/>
    <x v="0"/>
    <n v="40"/>
    <n v="40"/>
    <x v="0"/>
    <n v="4"/>
    <n v="347088"/>
    <n v="27.9"/>
    <m/>
    <s v="S"/>
  </r>
  <r>
    <n v="1"/>
    <n v="0"/>
    <n v="1"/>
    <n v="0"/>
    <n v="362"/>
    <n v="0"/>
    <x v="2"/>
    <s v="del Carlo, Mr. Sebastiano"/>
    <x v="0"/>
    <x v="0"/>
    <n v="29"/>
    <n v="29"/>
    <x v="0"/>
    <n v="0"/>
    <s v="SC/PARIS 2167"/>
    <n v="27.720800000000001"/>
    <m/>
    <s v="C"/>
  </r>
  <r>
    <n v="0"/>
    <n v="1"/>
    <n v="0"/>
    <n v="1"/>
    <n v="363"/>
    <n v="0"/>
    <x v="0"/>
    <s v="Barbara, Mrs. (Catherine David)"/>
    <x v="1"/>
    <x v="0"/>
    <n v="45"/>
    <n v="45"/>
    <x v="1"/>
    <n v="1"/>
    <n v="2691"/>
    <n v="14.4542"/>
    <m/>
    <s v="C"/>
  </r>
  <r>
    <n v="1"/>
    <n v="0"/>
    <n v="1"/>
    <n v="0"/>
    <n v="364"/>
    <n v="0"/>
    <x v="0"/>
    <s v="Asim, Mr. Adola"/>
    <x v="0"/>
    <x v="0"/>
    <n v="35"/>
    <n v="35"/>
    <x v="1"/>
    <n v="0"/>
    <s v="SOTON/O.Q. 3101310"/>
    <n v="7.05"/>
    <m/>
    <s v="S"/>
  </r>
  <r>
    <n v="1"/>
    <n v="0"/>
    <n v="1"/>
    <n v="0"/>
    <n v="365"/>
    <n v="0"/>
    <x v="0"/>
    <s v="O'Brien, Mr. Thomas"/>
    <x v="0"/>
    <x v="0"/>
    <n v="29.69911764705882"/>
    <m/>
    <x v="0"/>
    <n v="0"/>
    <n v="370365"/>
    <n v="15.5"/>
    <m/>
    <s v="Q"/>
  </r>
  <r>
    <n v="1"/>
    <n v="0"/>
    <n v="1"/>
    <n v="0"/>
    <n v="366"/>
    <n v="0"/>
    <x v="0"/>
    <s v="Adahl, Mr. Mauritz Nils Martin"/>
    <x v="0"/>
    <x v="0"/>
    <n v="30"/>
    <n v="30"/>
    <x v="1"/>
    <n v="0"/>
    <s v="C 7076"/>
    <n v="7.25"/>
    <m/>
    <s v="S"/>
  </r>
  <r>
    <n v="1"/>
    <n v="1"/>
    <n v="1"/>
    <n v="1"/>
    <n v="367"/>
    <n v="1"/>
    <x v="1"/>
    <s v="Warren, Mrs. Frank Manley (Anna Sophia Atkinson)"/>
    <x v="1"/>
    <x v="0"/>
    <n v="60"/>
    <n v="60"/>
    <x v="0"/>
    <n v="0"/>
    <n v="110813"/>
    <n v="75.25"/>
    <s v="D37"/>
    <s v="C"/>
  </r>
  <r>
    <n v="1"/>
    <n v="1"/>
    <n v="1"/>
    <n v="1"/>
    <n v="368"/>
    <n v="1"/>
    <x v="0"/>
    <s v="Moussa, Mrs. (Mantoura Boulos)"/>
    <x v="1"/>
    <x v="0"/>
    <n v="29.69911764705882"/>
    <m/>
    <x v="1"/>
    <n v="0"/>
    <n v="2626"/>
    <n v="7.2291999999999996"/>
    <m/>
    <s v="C"/>
  </r>
  <r>
    <n v="1"/>
    <n v="1"/>
    <n v="1"/>
    <n v="1"/>
    <n v="369"/>
    <n v="1"/>
    <x v="0"/>
    <s v="Jermyn, Miss. Annie"/>
    <x v="1"/>
    <x v="0"/>
    <n v="29.69911764705882"/>
    <m/>
    <x v="1"/>
    <n v="0"/>
    <n v="14313"/>
    <n v="7.75"/>
    <m/>
    <s v="Q"/>
  </r>
  <r>
    <n v="1"/>
    <n v="1"/>
    <n v="1"/>
    <n v="1"/>
    <n v="370"/>
    <n v="1"/>
    <x v="1"/>
    <s v="Aubart, Mme. Leontine Pauline"/>
    <x v="1"/>
    <x v="0"/>
    <n v="24"/>
    <n v="24"/>
    <x v="1"/>
    <n v="0"/>
    <s v="PC 17477"/>
    <n v="69.3"/>
    <s v="B35"/>
    <s v="C"/>
  </r>
  <r>
    <n v="0"/>
    <n v="0"/>
    <n v="0"/>
    <n v="0"/>
    <n v="371"/>
    <n v="1"/>
    <x v="1"/>
    <s v="Harder, Mr. George Achilles"/>
    <x v="0"/>
    <x v="0"/>
    <n v="25"/>
    <n v="25"/>
    <x v="0"/>
    <n v="0"/>
    <n v="11765"/>
    <n v="55.441699999999997"/>
    <s v="E50"/>
    <s v="C"/>
  </r>
  <r>
    <n v="1"/>
    <n v="0"/>
    <n v="1"/>
    <n v="0"/>
    <n v="372"/>
    <n v="0"/>
    <x v="0"/>
    <s v="Wiklund, Mr. Jakob Alfred"/>
    <x v="0"/>
    <x v="0"/>
    <n v="18"/>
    <n v="18"/>
    <x v="0"/>
    <n v="0"/>
    <n v="3101267"/>
    <n v="6.4958"/>
    <m/>
    <s v="S"/>
  </r>
  <r>
    <n v="1"/>
    <n v="0"/>
    <n v="1"/>
    <n v="0"/>
    <n v="373"/>
    <n v="0"/>
    <x v="0"/>
    <s v="Beavan, Mr. William Thomas"/>
    <x v="0"/>
    <x v="0"/>
    <n v="19"/>
    <n v="19"/>
    <x v="1"/>
    <n v="0"/>
    <n v="323951"/>
    <n v="8.0500000000000007"/>
    <m/>
    <s v="S"/>
  </r>
  <r>
    <n v="1"/>
    <n v="0"/>
    <n v="1"/>
    <n v="0"/>
    <n v="374"/>
    <n v="0"/>
    <x v="1"/>
    <s v="Ringhini, Mr. Sante"/>
    <x v="0"/>
    <x v="0"/>
    <n v="22"/>
    <n v="22"/>
    <x v="1"/>
    <n v="0"/>
    <s v="PC 17760"/>
    <n v="135.63329999999999"/>
    <m/>
    <s v="C"/>
  </r>
  <r>
    <n v="0"/>
    <n v="1"/>
    <n v="0"/>
    <n v="1"/>
    <n v="375"/>
    <n v="0"/>
    <x v="0"/>
    <s v="Palsson, Miss. Stina Viola"/>
    <x v="1"/>
    <x v="1"/>
    <n v="3"/>
    <n v="3"/>
    <x v="2"/>
    <n v="1"/>
    <n v="349909"/>
    <n v="21.074999999999999"/>
    <m/>
    <s v="S"/>
  </r>
  <r>
    <n v="1"/>
    <n v="1"/>
    <n v="1"/>
    <n v="1"/>
    <n v="376"/>
    <n v="1"/>
    <x v="1"/>
    <s v="Meyer, Mrs. Edgar Joseph (Leila Saks)"/>
    <x v="1"/>
    <x v="0"/>
    <n v="29.69911764705882"/>
    <m/>
    <x v="0"/>
    <n v="0"/>
    <s v="PC 17604"/>
    <n v="82.1708"/>
    <m/>
    <s v="C"/>
  </r>
  <r>
    <n v="1"/>
    <n v="1"/>
    <n v="1"/>
    <n v="1"/>
    <n v="377"/>
    <n v="1"/>
    <x v="0"/>
    <s v="Landergren, Miss. Aurora Adelia"/>
    <x v="1"/>
    <x v="0"/>
    <n v="22"/>
    <n v="22"/>
    <x v="1"/>
    <n v="0"/>
    <s v="C 7077"/>
    <n v="7.25"/>
    <m/>
    <s v="S"/>
  </r>
  <r>
    <n v="1"/>
    <n v="0"/>
    <n v="1"/>
    <n v="0"/>
    <n v="378"/>
    <n v="0"/>
    <x v="1"/>
    <s v="Widener, Mr. Harry Elkins"/>
    <x v="0"/>
    <x v="0"/>
    <n v="27"/>
    <n v="27"/>
    <x v="1"/>
    <n v="2"/>
    <n v="113503"/>
    <n v="211.5"/>
    <s v="C82"/>
    <s v="C"/>
  </r>
  <r>
    <n v="1"/>
    <n v="0"/>
    <n v="1"/>
    <n v="0"/>
    <n v="379"/>
    <n v="0"/>
    <x v="0"/>
    <s v="Betros, Mr. Tannous"/>
    <x v="0"/>
    <x v="0"/>
    <n v="20"/>
    <n v="20"/>
    <x v="1"/>
    <n v="0"/>
    <n v="2648"/>
    <n v="4.0125000000000002"/>
    <m/>
    <s v="C"/>
  </r>
  <r>
    <n v="1"/>
    <n v="0"/>
    <n v="1"/>
    <n v="0"/>
    <n v="380"/>
    <n v="0"/>
    <x v="0"/>
    <s v="Gustafsson, Mr. Karl Gideon"/>
    <x v="0"/>
    <x v="0"/>
    <n v="19"/>
    <n v="19"/>
    <x v="1"/>
    <n v="0"/>
    <n v="347069"/>
    <n v="7.7750000000000004"/>
    <m/>
    <s v="S"/>
  </r>
  <r>
    <n v="1"/>
    <n v="1"/>
    <n v="1"/>
    <n v="1"/>
    <n v="381"/>
    <n v="1"/>
    <x v="1"/>
    <s v="Bidois, Miss. Rosalie"/>
    <x v="1"/>
    <x v="0"/>
    <n v="42"/>
    <n v="42"/>
    <x v="1"/>
    <n v="0"/>
    <s v="PC 17757"/>
    <n v="227.52500000000001"/>
    <m/>
    <s v="C"/>
  </r>
  <r>
    <n v="1"/>
    <n v="1"/>
    <n v="1"/>
    <n v="1"/>
    <n v="382"/>
    <n v="1"/>
    <x v="0"/>
    <s v="Nakid, Miss. Maria (&quot;Mary&quot;)"/>
    <x v="1"/>
    <x v="1"/>
    <n v="1"/>
    <n v="1"/>
    <x v="1"/>
    <n v="2"/>
    <n v="2653"/>
    <n v="15.7417"/>
    <m/>
    <s v="C"/>
  </r>
  <r>
    <n v="1"/>
    <n v="0"/>
    <n v="1"/>
    <n v="0"/>
    <n v="383"/>
    <n v="0"/>
    <x v="0"/>
    <s v="Tikkanen, Mr. Juho"/>
    <x v="0"/>
    <x v="0"/>
    <n v="32"/>
    <n v="32"/>
    <x v="1"/>
    <n v="0"/>
    <s v="STON/O 2. 3101293"/>
    <n v="7.9249999999999998"/>
    <m/>
    <s v="S"/>
  </r>
  <r>
    <n v="1"/>
    <n v="1"/>
    <n v="1"/>
    <n v="1"/>
    <n v="384"/>
    <n v="1"/>
    <x v="1"/>
    <s v="Holverson, Mrs. Alexander Oskar (Mary Aline Towner)"/>
    <x v="1"/>
    <x v="0"/>
    <n v="35"/>
    <n v="35"/>
    <x v="0"/>
    <n v="0"/>
    <n v="113789"/>
    <n v="52"/>
    <m/>
    <s v="S"/>
  </r>
  <r>
    <n v="1"/>
    <n v="0"/>
    <n v="1"/>
    <n v="0"/>
    <n v="385"/>
    <n v="0"/>
    <x v="0"/>
    <s v="Plotcharsky, Mr. Vasil"/>
    <x v="0"/>
    <x v="0"/>
    <n v="29.69911764705882"/>
    <m/>
    <x v="1"/>
    <n v="0"/>
    <n v="349227"/>
    <n v="7.8958000000000004"/>
    <m/>
    <s v="S"/>
  </r>
  <r>
    <n v="1"/>
    <n v="0"/>
    <n v="1"/>
    <n v="0"/>
    <n v="386"/>
    <n v="0"/>
    <x v="2"/>
    <s v="Davies, Mr. Charles Henry"/>
    <x v="0"/>
    <x v="0"/>
    <n v="18"/>
    <n v="18"/>
    <x v="1"/>
    <n v="0"/>
    <s v="S.O.C. 14879"/>
    <n v="73.5"/>
    <m/>
    <s v="S"/>
  </r>
  <r>
    <n v="0"/>
    <n v="1"/>
    <n v="1"/>
    <n v="0"/>
    <n v="387"/>
    <n v="0"/>
    <x v="0"/>
    <s v="Goodwin, Master. Sidney Leonard"/>
    <x v="0"/>
    <x v="1"/>
    <n v="1"/>
    <n v="1"/>
    <x v="5"/>
    <n v="2"/>
    <s v="CA 2144"/>
    <n v="46.9"/>
    <m/>
    <s v="S"/>
  </r>
  <r>
    <n v="1"/>
    <n v="1"/>
    <n v="1"/>
    <n v="1"/>
    <n v="388"/>
    <n v="1"/>
    <x v="2"/>
    <s v="Buss, Miss. Kate"/>
    <x v="1"/>
    <x v="0"/>
    <n v="36"/>
    <n v="36"/>
    <x v="1"/>
    <n v="0"/>
    <n v="27849"/>
    <n v="13"/>
    <m/>
    <s v="S"/>
  </r>
  <r>
    <n v="1"/>
    <n v="0"/>
    <n v="1"/>
    <n v="0"/>
    <n v="389"/>
    <n v="0"/>
    <x v="0"/>
    <s v="Sadlier, Mr. Matthew"/>
    <x v="0"/>
    <x v="0"/>
    <n v="29.69911764705882"/>
    <m/>
    <x v="1"/>
    <n v="0"/>
    <n v="367655"/>
    <n v="7.7291999999999996"/>
    <m/>
    <s v="Q"/>
  </r>
  <r>
    <n v="1"/>
    <n v="1"/>
    <n v="1"/>
    <n v="1"/>
    <n v="390"/>
    <n v="1"/>
    <x v="2"/>
    <s v="Lehmann, Miss. Bertha"/>
    <x v="1"/>
    <x v="1"/>
    <n v="17"/>
    <n v="17"/>
    <x v="1"/>
    <n v="0"/>
    <s v="SC 1748"/>
    <n v="12"/>
    <m/>
    <s v="C"/>
  </r>
  <r>
    <n v="0"/>
    <n v="0"/>
    <n v="0"/>
    <n v="0"/>
    <n v="391"/>
    <n v="1"/>
    <x v="1"/>
    <s v="Carter, Mr. William Ernest"/>
    <x v="0"/>
    <x v="0"/>
    <n v="36"/>
    <n v="36"/>
    <x v="0"/>
    <n v="2"/>
    <n v="113760"/>
    <n v="120"/>
    <s v="B96 B98"/>
    <s v="S"/>
  </r>
  <r>
    <n v="0"/>
    <n v="0"/>
    <n v="0"/>
    <n v="0"/>
    <n v="392"/>
    <n v="1"/>
    <x v="0"/>
    <s v="Jansson, Mr. Carl Olof"/>
    <x v="0"/>
    <x v="0"/>
    <n v="21"/>
    <n v="21"/>
    <x v="1"/>
    <n v="0"/>
    <n v="350034"/>
    <n v="7.7957999999999998"/>
    <m/>
    <s v="S"/>
  </r>
  <r>
    <n v="1"/>
    <n v="0"/>
    <n v="1"/>
    <n v="0"/>
    <n v="393"/>
    <n v="0"/>
    <x v="0"/>
    <s v="Gustafsson, Mr. Johan Birger"/>
    <x v="0"/>
    <x v="0"/>
    <n v="28"/>
    <n v="28"/>
    <x v="4"/>
    <n v="0"/>
    <n v="3101277"/>
    <n v="7.9249999999999998"/>
    <m/>
    <s v="S"/>
  </r>
  <r>
    <n v="1"/>
    <n v="1"/>
    <n v="1"/>
    <n v="1"/>
    <n v="394"/>
    <n v="1"/>
    <x v="1"/>
    <s v="Newell, Miss. Marjorie"/>
    <x v="1"/>
    <x v="0"/>
    <n v="23"/>
    <n v="23"/>
    <x v="0"/>
    <n v="0"/>
    <n v="35273"/>
    <n v="113.27500000000001"/>
    <s v="D36"/>
    <s v="C"/>
  </r>
  <r>
    <n v="1"/>
    <n v="1"/>
    <n v="1"/>
    <n v="1"/>
    <n v="395"/>
    <n v="1"/>
    <x v="0"/>
    <s v="Sandstrom, Mrs. Hjalmar (Agnes Charlotta Bengtsson)"/>
    <x v="1"/>
    <x v="0"/>
    <n v="24"/>
    <n v="24"/>
    <x v="1"/>
    <n v="2"/>
    <s v="PP 9549"/>
    <n v="16.7"/>
    <s v="G6"/>
    <s v="S"/>
  </r>
  <r>
    <n v="1"/>
    <n v="0"/>
    <n v="1"/>
    <n v="0"/>
    <n v="396"/>
    <n v="0"/>
    <x v="0"/>
    <s v="Johansson, Mr. Erik"/>
    <x v="0"/>
    <x v="0"/>
    <n v="22"/>
    <n v="22"/>
    <x v="1"/>
    <n v="0"/>
    <n v="350052"/>
    <n v="7.7957999999999998"/>
    <m/>
    <s v="S"/>
  </r>
  <r>
    <n v="0"/>
    <n v="1"/>
    <n v="0"/>
    <n v="1"/>
    <n v="397"/>
    <n v="0"/>
    <x v="0"/>
    <s v="Olsson, Miss. Elina"/>
    <x v="1"/>
    <x v="0"/>
    <n v="31"/>
    <n v="31"/>
    <x v="1"/>
    <n v="0"/>
    <n v="350407"/>
    <n v="7.8541999999999996"/>
    <m/>
    <s v="S"/>
  </r>
  <r>
    <n v="1"/>
    <n v="0"/>
    <n v="1"/>
    <n v="0"/>
    <n v="398"/>
    <n v="0"/>
    <x v="2"/>
    <s v="McKane, Mr. Peter David"/>
    <x v="0"/>
    <x v="0"/>
    <n v="46"/>
    <n v="46"/>
    <x v="1"/>
    <n v="0"/>
    <n v="28403"/>
    <n v="26"/>
    <m/>
    <s v="S"/>
  </r>
  <r>
    <n v="1"/>
    <n v="0"/>
    <n v="1"/>
    <n v="0"/>
    <n v="399"/>
    <n v="0"/>
    <x v="2"/>
    <s v="Pain, Dr. Alfred"/>
    <x v="0"/>
    <x v="0"/>
    <n v="23"/>
    <n v="23"/>
    <x v="1"/>
    <n v="0"/>
    <n v="244278"/>
    <n v="10.5"/>
    <m/>
    <s v="S"/>
  </r>
  <r>
    <n v="1"/>
    <n v="1"/>
    <n v="1"/>
    <n v="1"/>
    <n v="400"/>
    <n v="1"/>
    <x v="2"/>
    <s v="Trout, Mrs. William H (Jessie L)"/>
    <x v="1"/>
    <x v="0"/>
    <n v="28"/>
    <n v="28"/>
    <x v="1"/>
    <n v="0"/>
    <n v="240929"/>
    <n v="12.65"/>
    <m/>
    <s v="S"/>
  </r>
  <r>
    <n v="0"/>
    <n v="0"/>
    <n v="0"/>
    <n v="0"/>
    <n v="401"/>
    <n v="1"/>
    <x v="0"/>
    <s v="Niskanen, Mr. Juha"/>
    <x v="0"/>
    <x v="0"/>
    <n v="39"/>
    <n v="39"/>
    <x v="1"/>
    <n v="0"/>
    <s v="STON/O 2. 3101289"/>
    <n v="7.9249999999999998"/>
    <m/>
    <s v="S"/>
  </r>
  <r>
    <n v="1"/>
    <n v="0"/>
    <n v="1"/>
    <n v="0"/>
    <n v="402"/>
    <n v="0"/>
    <x v="0"/>
    <s v="Adams, Mr. John"/>
    <x v="0"/>
    <x v="0"/>
    <n v="26"/>
    <n v="26"/>
    <x v="1"/>
    <n v="0"/>
    <n v="341826"/>
    <n v="8.0500000000000007"/>
    <m/>
    <s v="S"/>
  </r>
  <r>
    <n v="0"/>
    <n v="1"/>
    <n v="0"/>
    <n v="1"/>
    <n v="403"/>
    <n v="0"/>
    <x v="0"/>
    <s v="Jussila, Miss. Mari Aina"/>
    <x v="1"/>
    <x v="0"/>
    <n v="21"/>
    <n v="21"/>
    <x v="0"/>
    <n v="0"/>
    <n v="4137"/>
    <n v="9.8249999999999993"/>
    <m/>
    <s v="S"/>
  </r>
  <r>
    <n v="1"/>
    <n v="0"/>
    <n v="1"/>
    <n v="0"/>
    <n v="404"/>
    <n v="0"/>
    <x v="0"/>
    <s v="Hakkarainen, Mr. Pekka Pietari"/>
    <x v="0"/>
    <x v="0"/>
    <n v="28"/>
    <n v="28"/>
    <x v="0"/>
    <n v="0"/>
    <s v="STON/O2. 3101279"/>
    <n v="15.85"/>
    <m/>
    <s v="S"/>
  </r>
  <r>
    <n v="0"/>
    <n v="1"/>
    <n v="0"/>
    <n v="1"/>
    <n v="405"/>
    <n v="0"/>
    <x v="0"/>
    <s v="Oreskovic, Miss. Marija"/>
    <x v="1"/>
    <x v="0"/>
    <n v="20"/>
    <n v="20"/>
    <x v="1"/>
    <n v="0"/>
    <n v="315096"/>
    <n v="8.6624999999999996"/>
    <m/>
    <s v="S"/>
  </r>
  <r>
    <n v="1"/>
    <n v="0"/>
    <n v="1"/>
    <n v="0"/>
    <n v="406"/>
    <n v="0"/>
    <x v="2"/>
    <s v="Gale, Mr. Shadrach"/>
    <x v="0"/>
    <x v="0"/>
    <n v="34"/>
    <n v="34"/>
    <x v="0"/>
    <n v="0"/>
    <n v="28664"/>
    <n v="21"/>
    <m/>
    <s v="S"/>
  </r>
  <r>
    <n v="1"/>
    <n v="0"/>
    <n v="1"/>
    <n v="0"/>
    <n v="407"/>
    <n v="0"/>
    <x v="0"/>
    <s v="Widegren, Mr. Carl/Charles Peter"/>
    <x v="0"/>
    <x v="0"/>
    <n v="51"/>
    <n v="51"/>
    <x v="1"/>
    <n v="0"/>
    <n v="347064"/>
    <n v="7.75"/>
    <m/>
    <s v="S"/>
  </r>
  <r>
    <n v="1"/>
    <n v="1"/>
    <n v="0"/>
    <n v="0"/>
    <n v="408"/>
    <n v="1"/>
    <x v="2"/>
    <s v="Richards, Master. William Rowe"/>
    <x v="0"/>
    <x v="1"/>
    <n v="3"/>
    <n v="3"/>
    <x v="0"/>
    <n v="1"/>
    <n v="29106"/>
    <n v="18.75"/>
    <m/>
    <s v="S"/>
  </r>
  <r>
    <n v="1"/>
    <n v="0"/>
    <n v="1"/>
    <n v="0"/>
    <n v="409"/>
    <n v="0"/>
    <x v="0"/>
    <s v="Birkeland, Mr. Hans Martin Monsen"/>
    <x v="0"/>
    <x v="0"/>
    <n v="21"/>
    <n v="21"/>
    <x v="1"/>
    <n v="0"/>
    <n v="312992"/>
    <n v="7.7750000000000004"/>
    <m/>
    <s v="S"/>
  </r>
  <r>
    <n v="0"/>
    <n v="1"/>
    <n v="0"/>
    <n v="1"/>
    <n v="410"/>
    <n v="0"/>
    <x v="0"/>
    <s v="Lefebre, Miss. Ida"/>
    <x v="1"/>
    <x v="0"/>
    <n v="29.69911764705882"/>
    <m/>
    <x v="2"/>
    <n v="1"/>
    <n v="4133"/>
    <n v="25.466699999999999"/>
    <m/>
    <s v="S"/>
  </r>
  <r>
    <n v="1"/>
    <n v="0"/>
    <n v="1"/>
    <n v="0"/>
    <n v="411"/>
    <n v="0"/>
    <x v="0"/>
    <s v="Sdycoff, Mr. Todor"/>
    <x v="0"/>
    <x v="0"/>
    <n v="29.69911764705882"/>
    <m/>
    <x v="1"/>
    <n v="0"/>
    <n v="349222"/>
    <n v="7.8958000000000004"/>
    <m/>
    <s v="S"/>
  </r>
  <r>
    <n v="1"/>
    <n v="0"/>
    <n v="1"/>
    <n v="0"/>
    <n v="412"/>
    <n v="0"/>
    <x v="0"/>
    <s v="Hart, Mr. Henry"/>
    <x v="0"/>
    <x v="0"/>
    <n v="29.69911764705882"/>
    <m/>
    <x v="1"/>
    <n v="0"/>
    <n v="394140"/>
    <n v="6.8582999999999998"/>
    <m/>
    <s v="Q"/>
  </r>
  <r>
    <n v="1"/>
    <n v="1"/>
    <n v="1"/>
    <n v="1"/>
    <n v="413"/>
    <n v="1"/>
    <x v="1"/>
    <s v="Minahan, Miss. Daisy E"/>
    <x v="1"/>
    <x v="0"/>
    <n v="33"/>
    <n v="33"/>
    <x v="0"/>
    <n v="0"/>
    <n v="19928"/>
    <n v="90"/>
    <s v="C78"/>
    <s v="Q"/>
  </r>
  <r>
    <n v="1"/>
    <n v="0"/>
    <n v="1"/>
    <n v="0"/>
    <n v="414"/>
    <n v="0"/>
    <x v="2"/>
    <s v="Cunningham, Mr. Alfred Fleming"/>
    <x v="0"/>
    <x v="0"/>
    <n v="29.69911764705882"/>
    <m/>
    <x v="1"/>
    <n v="0"/>
    <n v="239853"/>
    <n v="0"/>
    <m/>
    <s v="S"/>
  </r>
  <r>
    <n v="0"/>
    <n v="0"/>
    <n v="0"/>
    <n v="0"/>
    <n v="415"/>
    <n v="1"/>
    <x v="0"/>
    <s v="Sundman, Mr. Johan Julian"/>
    <x v="0"/>
    <x v="0"/>
    <n v="44"/>
    <n v="44"/>
    <x v="1"/>
    <n v="0"/>
    <s v="STON/O 2. 3101269"/>
    <n v="7.9249999999999998"/>
    <m/>
    <s v="S"/>
  </r>
  <r>
    <n v="0"/>
    <n v="1"/>
    <n v="0"/>
    <n v="1"/>
    <n v="416"/>
    <n v="0"/>
    <x v="0"/>
    <s v="Meek, Mrs. Thomas (Annie Louise Rowley)"/>
    <x v="1"/>
    <x v="0"/>
    <n v="29.69911764705882"/>
    <m/>
    <x v="1"/>
    <n v="0"/>
    <n v="343095"/>
    <n v="8.0500000000000007"/>
    <m/>
    <s v="S"/>
  </r>
  <r>
    <n v="1"/>
    <n v="1"/>
    <n v="1"/>
    <n v="1"/>
    <n v="417"/>
    <n v="1"/>
    <x v="2"/>
    <s v="Drew, Mrs. James Vivian (Lulu Thorne Christian)"/>
    <x v="1"/>
    <x v="0"/>
    <n v="34"/>
    <n v="34"/>
    <x v="0"/>
    <n v="1"/>
    <n v="28220"/>
    <n v="32.5"/>
    <m/>
    <s v="S"/>
  </r>
  <r>
    <n v="1"/>
    <n v="1"/>
    <n v="1"/>
    <n v="1"/>
    <n v="418"/>
    <n v="1"/>
    <x v="2"/>
    <s v="Silven, Miss. Lyyli Karoliina"/>
    <x v="1"/>
    <x v="0"/>
    <n v="18"/>
    <n v="18"/>
    <x v="1"/>
    <n v="2"/>
    <n v="250652"/>
    <n v="13"/>
    <m/>
    <s v="S"/>
  </r>
  <r>
    <n v="1"/>
    <n v="0"/>
    <n v="1"/>
    <n v="0"/>
    <n v="419"/>
    <n v="0"/>
    <x v="2"/>
    <s v="Matthews, Mr. William John"/>
    <x v="0"/>
    <x v="0"/>
    <n v="30"/>
    <n v="30"/>
    <x v="1"/>
    <n v="0"/>
    <n v="28228"/>
    <n v="13"/>
    <m/>
    <s v="S"/>
  </r>
  <r>
    <n v="0"/>
    <n v="1"/>
    <n v="0"/>
    <n v="1"/>
    <n v="420"/>
    <n v="0"/>
    <x v="0"/>
    <s v="Van Impe, Miss. Catharina"/>
    <x v="1"/>
    <x v="1"/>
    <n v="10"/>
    <n v="10"/>
    <x v="1"/>
    <n v="2"/>
    <n v="345773"/>
    <n v="24.15"/>
    <m/>
    <s v="S"/>
  </r>
  <r>
    <n v="1"/>
    <n v="0"/>
    <n v="1"/>
    <n v="0"/>
    <n v="421"/>
    <n v="0"/>
    <x v="0"/>
    <s v="Gheorgheff, Mr. Stanio"/>
    <x v="0"/>
    <x v="0"/>
    <n v="29.69911764705882"/>
    <m/>
    <x v="1"/>
    <n v="0"/>
    <n v="349254"/>
    <n v="7.8958000000000004"/>
    <m/>
    <s v="C"/>
  </r>
  <r>
    <n v="1"/>
    <n v="0"/>
    <n v="1"/>
    <n v="0"/>
    <n v="422"/>
    <n v="0"/>
    <x v="0"/>
    <s v="Charters, Mr. David"/>
    <x v="0"/>
    <x v="0"/>
    <n v="21"/>
    <n v="21"/>
    <x v="1"/>
    <n v="0"/>
    <s v="A/5. 13032"/>
    <n v="7.7332999999999998"/>
    <m/>
    <s v="Q"/>
  </r>
  <r>
    <n v="1"/>
    <n v="0"/>
    <n v="1"/>
    <n v="0"/>
    <n v="423"/>
    <n v="0"/>
    <x v="0"/>
    <s v="Zimmerman, Mr. Leo"/>
    <x v="0"/>
    <x v="0"/>
    <n v="29"/>
    <n v="29"/>
    <x v="1"/>
    <n v="0"/>
    <n v="315082"/>
    <n v="7.875"/>
    <m/>
    <s v="S"/>
  </r>
  <r>
    <n v="0"/>
    <n v="1"/>
    <n v="0"/>
    <n v="1"/>
    <n v="424"/>
    <n v="0"/>
    <x v="0"/>
    <s v="Danbom, Mrs. Ernst Gilbert (Anna Sigrid Maria Brogren)"/>
    <x v="1"/>
    <x v="0"/>
    <n v="28"/>
    <n v="28"/>
    <x v="0"/>
    <n v="1"/>
    <n v="347080"/>
    <n v="14.4"/>
    <m/>
    <s v="S"/>
  </r>
  <r>
    <n v="1"/>
    <n v="0"/>
    <n v="1"/>
    <n v="0"/>
    <n v="425"/>
    <n v="0"/>
    <x v="0"/>
    <s v="Rosblom, Mr. Viktor Richard"/>
    <x v="0"/>
    <x v="0"/>
    <n v="18"/>
    <n v="18"/>
    <x v="0"/>
    <n v="1"/>
    <n v="370129"/>
    <n v="20.212499999999999"/>
    <m/>
    <s v="S"/>
  </r>
  <r>
    <n v="1"/>
    <n v="0"/>
    <n v="1"/>
    <n v="0"/>
    <n v="426"/>
    <n v="0"/>
    <x v="0"/>
    <s v="Wiseman, Mr. Phillippe"/>
    <x v="0"/>
    <x v="0"/>
    <n v="29.69911764705882"/>
    <m/>
    <x v="1"/>
    <n v="0"/>
    <s v="A/4. 34244"/>
    <n v="7.25"/>
    <m/>
    <s v="S"/>
  </r>
  <r>
    <n v="1"/>
    <n v="1"/>
    <n v="1"/>
    <n v="1"/>
    <n v="427"/>
    <n v="1"/>
    <x v="2"/>
    <s v="Clarke, Mrs. Charles V (Ada Maria Winfield)"/>
    <x v="1"/>
    <x v="0"/>
    <n v="28"/>
    <n v="28"/>
    <x v="0"/>
    <n v="0"/>
    <n v="2003"/>
    <n v="26"/>
    <m/>
    <s v="S"/>
  </r>
  <r>
    <n v="1"/>
    <n v="1"/>
    <n v="1"/>
    <n v="1"/>
    <n v="428"/>
    <n v="1"/>
    <x v="2"/>
    <s v="Phillips, Miss. Kate Florence (&quot;Mrs Kate Louise Phillips Marshall&quot;)"/>
    <x v="1"/>
    <x v="0"/>
    <n v="19"/>
    <n v="19"/>
    <x v="1"/>
    <n v="0"/>
    <n v="250655"/>
    <n v="26"/>
    <m/>
    <s v="S"/>
  </r>
  <r>
    <n v="1"/>
    <n v="0"/>
    <n v="1"/>
    <n v="0"/>
    <n v="429"/>
    <n v="0"/>
    <x v="0"/>
    <s v="Flynn, Mr. James"/>
    <x v="0"/>
    <x v="0"/>
    <n v="29.69911764705882"/>
    <m/>
    <x v="1"/>
    <n v="0"/>
    <n v="364851"/>
    <n v="7.75"/>
    <m/>
    <s v="Q"/>
  </r>
  <r>
    <n v="0"/>
    <n v="0"/>
    <n v="0"/>
    <n v="0"/>
    <n v="430"/>
    <n v="1"/>
    <x v="0"/>
    <s v="Pickard, Mr. Berk (Berk Trembisky)"/>
    <x v="0"/>
    <x v="0"/>
    <n v="32"/>
    <n v="32"/>
    <x v="1"/>
    <n v="0"/>
    <s v="SOTON/O.Q. 392078"/>
    <n v="8.0500000000000007"/>
    <s v="E10"/>
    <s v="S"/>
  </r>
  <r>
    <n v="0"/>
    <n v="0"/>
    <n v="0"/>
    <n v="0"/>
    <n v="431"/>
    <n v="1"/>
    <x v="1"/>
    <s v="Bjornstrom-Steffansson, Mr. Mauritz Hakan"/>
    <x v="0"/>
    <x v="0"/>
    <n v="28"/>
    <n v="28"/>
    <x v="1"/>
    <n v="0"/>
    <n v="110564"/>
    <n v="26.55"/>
    <s v="C52"/>
    <s v="S"/>
  </r>
  <r>
    <n v="1"/>
    <n v="1"/>
    <n v="1"/>
    <n v="1"/>
    <n v="432"/>
    <n v="1"/>
    <x v="0"/>
    <s v="Thorneycroft, Mrs. Percival (Florence Kate White)"/>
    <x v="1"/>
    <x v="0"/>
    <n v="29.69911764705882"/>
    <m/>
    <x v="0"/>
    <n v="0"/>
    <n v="376564"/>
    <n v="16.100000000000001"/>
    <m/>
    <s v="S"/>
  </r>
  <r>
    <n v="1"/>
    <n v="1"/>
    <n v="1"/>
    <n v="1"/>
    <n v="433"/>
    <n v="1"/>
    <x v="2"/>
    <s v="Louch, Mrs. Charles Alexander (Alice Adelaide Slow)"/>
    <x v="1"/>
    <x v="0"/>
    <n v="42"/>
    <n v="42"/>
    <x v="0"/>
    <n v="0"/>
    <s v="SC/AH 3085"/>
    <n v="26"/>
    <m/>
    <s v="S"/>
  </r>
  <r>
    <n v="0"/>
    <n v="1"/>
    <n v="1"/>
    <n v="0"/>
    <n v="434"/>
    <n v="0"/>
    <x v="0"/>
    <s v="Kallio, Mr. Nikolai Erland"/>
    <x v="0"/>
    <x v="1"/>
    <n v="17"/>
    <n v="17"/>
    <x v="1"/>
    <n v="0"/>
    <s v="STON/O 2. 3101274"/>
    <n v="7.125"/>
    <m/>
    <s v="S"/>
  </r>
  <r>
    <n v="1"/>
    <n v="0"/>
    <n v="1"/>
    <n v="0"/>
    <n v="435"/>
    <n v="0"/>
    <x v="1"/>
    <s v="Silvey, Mr. William Baird"/>
    <x v="0"/>
    <x v="0"/>
    <n v="50"/>
    <n v="50"/>
    <x v="0"/>
    <n v="0"/>
    <n v="13507"/>
    <n v="55.9"/>
    <s v="E44"/>
    <s v="S"/>
  </r>
  <r>
    <n v="1"/>
    <n v="1"/>
    <n v="1"/>
    <n v="1"/>
    <n v="436"/>
    <n v="1"/>
    <x v="1"/>
    <s v="Carter, Miss. Lucile Polk"/>
    <x v="1"/>
    <x v="1"/>
    <n v="14"/>
    <n v="14"/>
    <x v="0"/>
    <n v="2"/>
    <n v="113760"/>
    <n v="120"/>
    <s v="B96 B98"/>
    <s v="S"/>
  </r>
  <r>
    <n v="0"/>
    <n v="1"/>
    <n v="0"/>
    <n v="1"/>
    <n v="437"/>
    <n v="0"/>
    <x v="0"/>
    <s v="Ford, Miss. Doolina Margaret &quot;Daisy&quot;"/>
    <x v="1"/>
    <x v="0"/>
    <n v="21"/>
    <n v="21"/>
    <x v="4"/>
    <n v="2"/>
    <s v="W./C. 6608"/>
    <n v="34.375"/>
    <m/>
    <s v="S"/>
  </r>
  <r>
    <n v="1"/>
    <n v="1"/>
    <n v="1"/>
    <n v="1"/>
    <n v="438"/>
    <n v="1"/>
    <x v="2"/>
    <s v="Richards, Mrs. Sidney (Emily Hocking)"/>
    <x v="1"/>
    <x v="0"/>
    <n v="24"/>
    <n v="24"/>
    <x v="4"/>
    <n v="3"/>
    <n v="29106"/>
    <n v="18.75"/>
    <m/>
    <s v="S"/>
  </r>
  <r>
    <n v="1"/>
    <n v="0"/>
    <n v="1"/>
    <n v="0"/>
    <n v="439"/>
    <n v="0"/>
    <x v="1"/>
    <s v="Fortune, Mr. Mark"/>
    <x v="0"/>
    <x v="0"/>
    <n v="64"/>
    <n v="64"/>
    <x v="0"/>
    <n v="4"/>
    <n v="19950"/>
    <n v="263"/>
    <s v="C23 C25 C27"/>
    <s v="S"/>
  </r>
  <r>
    <n v="1"/>
    <n v="0"/>
    <n v="1"/>
    <n v="0"/>
    <n v="440"/>
    <n v="0"/>
    <x v="2"/>
    <s v="Kvillner, Mr. Johan Henrik Johannesson"/>
    <x v="0"/>
    <x v="0"/>
    <n v="31"/>
    <n v="31"/>
    <x v="1"/>
    <n v="0"/>
    <s v="C.A. 18723"/>
    <n v="10.5"/>
    <m/>
    <s v="S"/>
  </r>
  <r>
    <n v="1"/>
    <n v="1"/>
    <n v="1"/>
    <n v="1"/>
    <n v="441"/>
    <n v="1"/>
    <x v="2"/>
    <s v="Hart, Mrs. Benjamin (Esther Ada Bloomfield)"/>
    <x v="1"/>
    <x v="0"/>
    <n v="45"/>
    <n v="45"/>
    <x v="0"/>
    <n v="1"/>
    <s v="F.C.C. 13529"/>
    <n v="26.25"/>
    <m/>
    <s v="S"/>
  </r>
  <r>
    <n v="1"/>
    <n v="0"/>
    <n v="1"/>
    <n v="0"/>
    <n v="442"/>
    <n v="0"/>
    <x v="0"/>
    <s v="Hampe, Mr. Leon"/>
    <x v="0"/>
    <x v="0"/>
    <n v="20"/>
    <n v="20"/>
    <x v="1"/>
    <n v="0"/>
    <n v="345769"/>
    <n v="9.5"/>
    <m/>
    <s v="S"/>
  </r>
  <r>
    <n v="1"/>
    <n v="0"/>
    <n v="1"/>
    <n v="0"/>
    <n v="443"/>
    <n v="0"/>
    <x v="0"/>
    <s v="Petterson, Mr. Johan Emil"/>
    <x v="0"/>
    <x v="0"/>
    <n v="25"/>
    <n v="25"/>
    <x v="0"/>
    <n v="0"/>
    <n v="347076"/>
    <n v="7.7750000000000004"/>
    <m/>
    <s v="S"/>
  </r>
  <r>
    <n v="1"/>
    <n v="1"/>
    <n v="1"/>
    <n v="1"/>
    <n v="444"/>
    <n v="1"/>
    <x v="2"/>
    <s v="Reynaldo, Ms. Encarnacion"/>
    <x v="1"/>
    <x v="0"/>
    <n v="28"/>
    <n v="28"/>
    <x v="1"/>
    <n v="0"/>
    <n v="230434"/>
    <n v="13"/>
    <m/>
    <s v="S"/>
  </r>
  <r>
    <n v="0"/>
    <n v="0"/>
    <n v="0"/>
    <n v="0"/>
    <n v="445"/>
    <n v="1"/>
    <x v="0"/>
    <s v="Johannesen-Bratthammer, Mr. Bernt"/>
    <x v="0"/>
    <x v="0"/>
    <n v="29.69911764705882"/>
    <m/>
    <x v="1"/>
    <n v="0"/>
    <n v="65306"/>
    <n v="8.1125000000000007"/>
    <m/>
    <s v="S"/>
  </r>
  <r>
    <n v="1"/>
    <n v="1"/>
    <n v="0"/>
    <n v="0"/>
    <n v="446"/>
    <n v="1"/>
    <x v="1"/>
    <s v="Dodge, Master. Washington"/>
    <x v="0"/>
    <x v="1"/>
    <n v="4"/>
    <n v="4"/>
    <x v="1"/>
    <n v="2"/>
    <n v="33638"/>
    <n v="81.8583"/>
    <s v="A34"/>
    <s v="S"/>
  </r>
  <r>
    <n v="1"/>
    <n v="1"/>
    <n v="1"/>
    <n v="1"/>
    <n v="447"/>
    <n v="1"/>
    <x v="2"/>
    <s v="Mellinger, Miss. Madeleine Violet"/>
    <x v="1"/>
    <x v="1"/>
    <n v="13"/>
    <n v="13"/>
    <x v="1"/>
    <n v="1"/>
    <n v="250644"/>
    <n v="19.5"/>
    <m/>
    <s v="S"/>
  </r>
  <r>
    <n v="0"/>
    <n v="0"/>
    <n v="0"/>
    <n v="0"/>
    <n v="448"/>
    <n v="1"/>
    <x v="1"/>
    <s v="Seward, Mr. Frederic Kimber"/>
    <x v="0"/>
    <x v="0"/>
    <n v="34"/>
    <n v="34"/>
    <x v="1"/>
    <n v="0"/>
    <n v="113794"/>
    <n v="26.55"/>
    <m/>
    <s v="S"/>
  </r>
  <r>
    <n v="1"/>
    <n v="1"/>
    <n v="1"/>
    <n v="1"/>
    <n v="449"/>
    <n v="1"/>
    <x v="0"/>
    <s v="Baclini, Miss. Marie Catherine"/>
    <x v="1"/>
    <x v="1"/>
    <n v="5"/>
    <n v="5"/>
    <x v="4"/>
    <n v="1"/>
    <n v="2666"/>
    <n v="19.258299999999998"/>
    <m/>
    <s v="C"/>
  </r>
  <r>
    <n v="0"/>
    <n v="0"/>
    <n v="0"/>
    <n v="0"/>
    <n v="450"/>
    <n v="1"/>
    <x v="1"/>
    <s v="Peuchen, Major. Arthur Godfrey"/>
    <x v="0"/>
    <x v="0"/>
    <n v="52"/>
    <n v="52"/>
    <x v="1"/>
    <n v="0"/>
    <n v="113786"/>
    <n v="30.5"/>
    <s v="C104"/>
    <s v="S"/>
  </r>
  <r>
    <n v="1"/>
    <n v="0"/>
    <n v="1"/>
    <n v="0"/>
    <n v="451"/>
    <n v="0"/>
    <x v="2"/>
    <s v="West, Mr. Edwy Arthur"/>
    <x v="0"/>
    <x v="0"/>
    <n v="36"/>
    <n v="36"/>
    <x v="0"/>
    <n v="2"/>
    <s v="C.A. 34651"/>
    <n v="27.75"/>
    <m/>
    <s v="S"/>
  </r>
  <r>
    <n v="1"/>
    <n v="0"/>
    <n v="1"/>
    <n v="0"/>
    <n v="452"/>
    <n v="0"/>
    <x v="0"/>
    <s v="Hagland, Mr. Ingvald Olai Olsen"/>
    <x v="0"/>
    <x v="0"/>
    <n v="29.69911764705882"/>
    <m/>
    <x v="0"/>
    <n v="0"/>
    <n v="65303"/>
    <n v="19.966699999999999"/>
    <m/>
    <s v="S"/>
  </r>
  <r>
    <n v="1"/>
    <n v="0"/>
    <n v="1"/>
    <n v="0"/>
    <n v="453"/>
    <n v="0"/>
    <x v="1"/>
    <s v="Foreman, Mr. Benjamin Laventall"/>
    <x v="0"/>
    <x v="0"/>
    <n v="30"/>
    <n v="30"/>
    <x v="1"/>
    <n v="0"/>
    <n v="113051"/>
    <n v="27.75"/>
    <s v="C111"/>
    <s v="C"/>
  </r>
  <r>
    <n v="0"/>
    <n v="0"/>
    <n v="0"/>
    <n v="0"/>
    <n v="454"/>
    <n v="1"/>
    <x v="1"/>
    <s v="Goldenberg, Mr. Samuel L"/>
    <x v="0"/>
    <x v="0"/>
    <n v="49"/>
    <n v="49"/>
    <x v="0"/>
    <n v="0"/>
    <n v="17453"/>
    <n v="89.104200000000006"/>
    <s v="C92"/>
    <s v="C"/>
  </r>
  <r>
    <n v="1"/>
    <n v="0"/>
    <n v="1"/>
    <n v="0"/>
    <n v="455"/>
    <n v="0"/>
    <x v="0"/>
    <s v="Peduzzi, Mr. Joseph"/>
    <x v="0"/>
    <x v="0"/>
    <n v="29.69911764705882"/>
    <m/>
    <x v="1"/>
    <n v="0"/>
    <s v="A/5 2817"/>
    <n v="8.0500000000000007"/>
    <m/>
    <s v="S"/>
  </r>
  <r>
    <n v="0"/>
    <n v="0"/>
    <n v="0"/>
    <n v="0"/>
    <n v="456"/>
    <n v="1"/>
    <x v="0"/>
    <s v="Jalsevac, Mr. Ivan"/>
    <x v="0"/>
    <x v="0"/>
    <n v="29"/>
    <n v="29"/>
    <x v="1"/>
    <n v="0"/>
    <n v="349240"/>
    <n v="7.8958000000000004"/>
    <m/>
    <s v="C"/>
  </r>
  <r>
    <n v="1"/>
    <n v="0"/>
    <n v="1"/>
    <n v="0"/>
    <n v="457"/>
    <n v="0"/>
    <x v="1"/>
    <s v="Millet, Mr. Francis Davis"/>
    <x v="0"/>
    <x v="0"/>
    <n v="65"/>
    <n v="65"/>
    <x v="1"/>
    <n v="0"/>
    <n v="13509"/>
    <n v="26.55"/>
    <s v="E38"/>
    <s v="S"/>
  </r>
  <r>
    <n v="1"/>
    <n v="1"/>
    <n v="1"/>
    <n v="1"/>
    <n v="458"/>
    <n v="1"/>
    <x v="1"/>
    <s v="Kenyon, Mrs. Frederick R (Marion)"/>
    <x v="1"/>
    <x v="0"/>
    <n v="29.69911764705882"/>
    <m/>
    <x v="0"/>
    <n v="0"/>
    <n v="17464"/>
    <n v="51.862499999999997"/>
    <s v="D21"/>
    <s v="S"/>
  </r>
  <r>
    <n v="1"/>
    <n v="1"/>
    <n v="1"/>
    <n v="1"/>
    <n v="459"/>
    <n v="1"/>
    <x v="2"/>
    <s v="Toomey, Miss. Ellen"/>
    <x v="1"/>
    <x v="0"/>
    <n v="50"/>
    <n v="50"/>
    <x v="1"/>
    <n v="0"/>
    <s v="F.C.C. 13531"/>
    <n v="10.5"/>
    <m/>
    <s v="S"/>
  </r>
  <r>
    <n v="1"/>
    <n v="0"/>
    <n v="1"/>
    <n v="0"/>
    <n v="460"/>
    <n v="0"/>
    <x v="0"/>
    <s v="O'Connor, Mr. Maurice"/>
    <x v="0"/>
    <x v="0"/>
    <n v="29.69911764705882"/>
    <m/>
    <x v="1"/>
    <n v="0"/>
    <n v="371060"/>
    <n v="7.75"/>
    <m/>
    <s v="Q"/>
  </r>
  <r>
    <n v="0"/>
    <n v="0"/>
    <n v="0"/>
    <n v="0"/>
    <n v="461"/>
    <n v="1"/>
    <x v="1"/>
    <s v="Anderson, Mr. Harry"/>
    <x v="0"/>
    <x v="0"/>
    <n v="48"/>
    <n v="48"/>
    <x v="1"/>
    <n v="0"/>
    <n v="19952"/>
    <n v="26.55"/>
    <s v="E12"/>
    <s v="S"/>
  </r>
  <r>
    <n v="1"/>
    <n v="0"/>
    <n v="1"/>
    <n v="0"/>
    <n v="462"/>
    <n v="0"/>
    <x v="0"/>
    <s v="Morley, Mr. William"/>
    <x v="0"/>
    <x v="0"/>
    <n v="34"/>
    <n v="34"/>
    <x v="1"/>
    <n v="0"/>
    <n v="364506"/>
    <n v="8.0500000000000007"/>
    <m/>
    <s v="S"/>
  </r>
  <r>
    <n v="1"/>
    <n v="0"/>
    <n v="1"/>
    <n v="0"/>
    <n v="463"/>
    <n v="0"/>
    <x v="1"/>
    <s v="Gee, Mr. Arthur H"/>
    <x v="0"/>
    <x v="0"/>
    <n v="47"/>
    <n v="47"/>
    <x v="1"/>
    <n v="0"/>
    <n v="111320"/>
    <n v="38.5"/>
    <s v="E63"/>
    <s v="S"/>
  </r>
  <r>
    <n v="1"/>
    <n v="0"/>
    <n v="1"/>
    <n v="0"/>
    <n v="464"/>
    <n v="0"/>
    <x v="2"/>
    <s v="Milling, Mr. Jacob Christian"/>
    <x v="0"/>
    <x v="0"/>
    <n v="48"/>
    <n v="48"/>
    <x v="1"/>
    <n v="0"/>
    <n v="234360"/>
    <n v="13"/>
    <m/>
    <s v="S"/>
  </r>
  <r>
    <n v="1"/>
    <n v="0"/>
    <n v="1"/>
    <n v="0"/>
    <n v="465"/>
    <n v="0"/>
    <x v="0"/>
    <s v="Maisner, Mr. Simon"/>
    <x v="0"/>
    <x v="0"/>
    <n v="29.69911764705882"/>
    <m/>
    <x v="1"/>
    <n v="0"/>
    <s v="A/S 2816"/>
    <n v="8.0500000000000007"/>
    <m/>
    <s v="S"/>
  </r>
  <r>
    <n v="1"/>
    <n v="0"/>
    <n v="1"/>
    <n v="0"/>
    <n v="466"/>
    <n v="0"/>
    <x v="0"/>
    <s v="Goncalves, Mr. Manuel Estanslas"/>
    <x v="0"/>
    <x v="0"/>
    <n v="38"/>
    <n v="38"/>
    <x v="1"/>
    <n v="0"/>
    <s v="SOTON/O.Q. 3101306"/>
    <n v="7.05"/>
    <m/>
    <s v="S"/>
  </r>
  <r>
    <n v="1"/>
    <n v="0"/>
    <n v="1"/>
    <n v="0"/>
    <n v="467"/>
    <n v="0"/>
    <x v="2"/>
    <s v="Campbell, Mr. William"/>
    <x v="0"/>
    <x v="0"/>
    <n v="29.69911764705882"/>
    <m/>
    <x v="1"/>
    <n v="0"/>
    <n v="239853"/>
    <n v="0"/>
    <m/>
    <s v="S"/>
  </r>
  <r>
    <n v="1"/>
    <n v="0"/>
    <n v="1"/>
    <n v="0"/>
    <n v="468"/>
    <n v="0"/>
    <x v="1"/>
    <s v="Smart, Mr. John Montgomery"/>
    <x v="0"/>
    <x v="0"/>
    <n v="56"/>
    <n v="56"/>
    <x v="1"/>
    <n v="0"/>
    <n v="113792"/>
    <n v="26.55"/>
    <m/>
    <s v="S"/>
  </r>
  <r>
    <n v="1"/>
    <n v="0"/>
    <n v="1"/>
    <n v="0"/>
    <n v="469"/>
    <n v="0"/>
    <x v="0"/>
    <s v="Scanlan, Mr. James"/>
    <x v="0"/>
    <x v="0"/>
    <n v="29.69911764705882"/>
    <m/>
    <x v="1"/>
    <n v="0"/>
    <n v="36209"/>
    <n v="7.7249999999999996"/>
    <m/>
    <s v="Q"/>
  </r>
  <r>
    <n v="1"/>
    <n v="1"/>
    <n v="1"/>
    <n v="1"/>
    <n v="470"/>
    <n v="1"/>
    <x v="0"/>
    <s v="Baclini, Miss. Helene Barbara"/>
    <x v="1"/>
    <x v="1"/>
    <n v="0.75"/>
    <n v="0.75"/>
    <x v="4"/>
    <n v="1"/>
    <n v="2666"/>
    <n v="19.258299999999998"/>
    <m/>
    <s v="C"/>
  </r>
  <r>
    <n v="1"/>
    <n v="0"/>
    <n v="1"/>
    <n v="0"/>
    <n v="471"/>
    <n v="0"/>
    <x v="0"/>
    <s v="Keefe, Mr. Arthur"/>
    <x v="0"/>
    <x v="0"/>
    <n v="29.69911764705882"/>
    <m/>
    <x v="1"/>
    <n v="0"/>
    <n v="323592"/>
    <n v="7.25"/>
    <m/>
    <s v="S"/>
  </r>
  <r>
    <n v="1"/>
    <n v="0"/>
    <n v="1"/>
    <n v="0"/>
    <n v="472"/>
    <n v="0"/>
    <x v="0"/>
    <s v="Cacic, Mr. Luka"/>
    <x v="0"/>
    <x v="0"/>
    <n v="38"/>
    <n v="38"/>
    <x v="1"/>
    <n v="0"/>
    <n v="315089"/>
    <n v="8.6624999999999996"/>
    <m/>
    <s v="S"/>
  </r>
  <r>
    <n v="1"/>
    <n v="1"/>
    <n v="1"/>
    <n v="1"/>
    <n v="473"/>
    <n v="1"/>
    <x v="2"/>
    <s v="West, Mrs. Edwy Arthur (Ada Mary Worth)"/>
    <x v="1"/>
    <x v="0"/>
    <n v="33"/>
    <n v="33"/>
    <x v="0"/>
    <n v="2"/>
    <s v="C.A. 34651"/>
    <n v="27.75"/>
    <m/>
    <s v="S"/>
  </r>
  <r>
    <n v="1"/>
    <n v="1"/>
    <n v="1"/>
    <n v="1"/>
    <n v="474"/>
    <n v="1"/>
    <x v="2"/>
    <s v="Jerwan, Mrs. Amin S (Marie Marthe Thuillard)"/>
    <x v="1"/>
    <x v="0"/>
    <n v="23"/>
    <n v="23"/>
    <x v="1"/>
    <n v="0"/>
    <s v="SC/AH Basle 541"/>
    <n v="13.791700000000001"/>
    <s v="D"/>
    <s v="C"/>
  </r>
  <r>
    <n v="0"/>
    <n v="1"/>
    <n v="0"/>
    <n v="1"/>
    <n v="475"/>
    <n v="0"/>
    <x v="0"/>
    <s v="Strandberg, Miss. Ida Sofia"/>
    <x v="1"/>
    <x v="0"/>
    <n v="22"/>
    <n v="22"/>
    <x v="1"/>
    <n v="0"/>
    <n v="7553"/>
    <n v="9.8375000000000004"/>
    <m/>
    <s v="S"/>
  </r>
  <r>
    <n v="1"/>
    <n v="0"/>
    <n v="1"/>
    <n v="0"/>
    <n v="476"/>
    <n v="0"/>
    <x v="1"/>
    <s v="Clifford, Mr. George Quincy"/>
    <x v="0"/>
    <x v="0"/>
    <n v="29.69911764705882"/>
    <m/>
    <x v="1"/>
    <n v="0"/>
    <n v="110465"/>
    <n v="52"/>
    <s v="A14"/>
    <s v="S"/>
  </r>
  <r>
    <n v="1"/>
    <n v="0"/>
    <n v="1"/>
    <n v="0"/>
    <n v="477"/>
    <n v="0"/>
    <x v="2"/>
    <s v="Renouf, Mr. Peter Henry"/>
    <x v="0"/>
    <x v="0"/>
    <n v="34"/>
    <n v="34"/>
    <x v="0"/>
    <n v="0"/>
    <n v="31027"/>
    <n v="21"/>
    <m/>
    <s v="S"/>
  </r>
  <r>
    <n v="1"/>
    <n v="0"/>
    <n v="1"/>
    <n v="0"/>
    <n v="478"/>
    <n v="0"/>
    <x v="0"/>
    <s v="Braund, Mr. Lewis Richard"/>
    <x v="0"/>
    <x v="0"/>
    <n v="29"/>
    <n v="29"/>
    <x v="0"/>
    <n v="0"/>
    <n v="3460"/>
    <n v="7.0457999999999998"/>
    <m/>
    <s v="S"/>
  </r>
  <r>
    <n v="1"/>
    <n v="0"/>
    <n v="1"/>
    <n v="0"/>
    <n v="479"/>
    <n v="0"/>
    <x v="0"/>
    <s v="Karlsson, Mr. Nils August"/>
    <x v="0"/>
    <x v="0"/>
    <n v="22"/>
    <n v="22"/>
    <x v="1"/>
    <n v="0"/>
    <n v="350060"/>
    <n v="7.5208000000000004"/>
    <m/>
    <s v="S"/>
  </r>
  <r>
    <n v="1"/>
    <n v="1"/>
    <n v="1"/>
    <n v="1"/>
    <n v="480"/>
    <n v="1"/>
    <x v="0"/>
    <s v="Hirvonen, Miss. Hildur E"/>
    <x v="1"/>
    <x v="1"/>
    <n v="2"/>
    <n v="2"/>
    <x v="1"/>
    <n v="1"/>
    <n v="3101298"/>
    <n v="12.2875"/>
    <m/>
    <s v="S"/>
  </r>
  <r>
    <n v="0"/>
    <n v="1"/>
    <n v="1"/>
    <n v="0"/>
    <n v="481"/>
    <n v="0"/>
    <x v="0"/>
    <s v="Goodwin, Master. Harold Victor"/>
    <x v="0"/>
    <x v="1"/>
    <n v="9"/>
    <n v="9"/>
    <x v="5"/>
    <n v="2"/>
    <s v="CA 2144"/>
    <n v="46.9"/>
    <m/>
    <s v="S"/>
  </r>
  <r>
    <n v="1"/>
    <n v="0"/>
    <n v="1"/>
    <n v="0"/>
    <n v="482"/>
    <n v="0"/>
    <x v="2"/>
    <s v="Frost, Mr. Anthony Wood &quot;Archie&quot;"/>
    <x v="0"/>
    <x v="0"/>
    <n v="29.69911764705882"/>
    <m/>
    <x v="1"/>
    <n v="0"/>
    <n v="239854"/>
    <n v="0"/>
    <m/>
    <s v="S"/>
  </r>
  <r>
    <n v="1"/>
    <n v="0"/>
    <n v="1"/>
    <n v="0"/>
    <n v="483"/>
    <n v="0"/>
    <x v="0"/>
    <s v="Rouse, Mr. Richard Henry"/>
    <x v="0"/>
    <x v="0"/>
    <n v="50"/>
    <n v="50"/>
    <x v="1"/>
    <n v="0"/>
    <s v="A/5 3594"/>
    <n v="8.0500000000000007"/>
    <m/>
    <s v="S"/>
  </r>
  <r>
    <n v="1"/>
    <n v="1"/>
    <n v="1"/>
    <n v="1"/>
    <n v="484"/>
    <n v="1"/>
    <x v="0"/>
    <s v="Turkula, Mrs. (Hedwig)"/>
    <x v="1"/>
    <x v="0"/>
    <n v="63"/>
    <n v="63"/>
    <x v="1"/>
    <n v="0"/>
    <n v="4134"/>
    <n v="9.5875000000000004"/>
    <m/>
    <s v="S"/>
  </r>
  <r>
    <n v="0"/>
    <n v="0"/>
    <n v="0"/>
    <n v="0"/>
    <n v="485"/>
    <n v="1"/>
    <x v="1"/>
    <s v="Bishop, Mr. Dickinson H"/>
    <x v="0"/>
    <x v="0"/>
    <n v="25"/>
    <n v="25"/>
    <x v="0"/>
    <n v="0"/>
    <n v="11967"/>
    <n v="91.0792"/>
    <s v="B49"/>
    <s v="C"/>
  </r>
  <r>
    <n v="0"/>
    <n v="1"/>
    <n v="0"/>
    <n v="1"/>
    <n v="486"/>
    <n v="0"/>
    <x v="0"/>
    <s v="Lefebre, Miss. Jeannie"/>
    <x v="1"/>
    <x v="0"/>
    <n v="29.69911764705882"/>
    <m/>
    <x v="2"/>
    <n v="1"/>
    <n v="4133"/>
    <n v="25.466699999999999"/>
    <m/>
    <s v="S"/>
  </r>
  <r>
    <n v="1"/>
    <n v="1"/>
    <n v="1"/>
    <n v="1"/>
    <n v="487"/>
    <n v="1"/>
    <x v="1"/>
    <s v="Hoyt, Mrs. Frederick Maxfield (Jane Anne Forby)"/>
    <x v="1"/>
    <x v="0"/>
    <n v="35"/>
    <n v="35"/>
    <x v="0"/>
    <n v="0"/>
    <n v="19943"/>
    <n v="90"/>
    <s v="C93"/>
    <s v="S"/>
  </r>
  <r>
    <n v="1"/>
    <n v="0"/>
    <n v="1"/>
    <n v="0"/>
    <n v="488"/>
    <n v="0"/>
    <x v="1"/>
    <s v="Kent, Mr. Edward Austin"/>
    <x v="0"/>
    <x v="0"/>
    <n v="58"/>
    <n v="58"/>
    <x v="1"/>
    <n v="0"/>
    <n v="11771"/>
    <n v="29.7"/>
    <s v="B37"/>
    <s v="C"/>
  </r>
  <r>
    <n v="1"/>
    <n v="0"/>
    <n v="1"/>
    <n v="0"/>
    <n v="489"/>
    <n v="0"/>
    <x v="0"/>
    <s v="Somerton, Mr. Francis William"/>
    <x v="0"/>
    <x v="0"/>
    <n v="30"/>
    <n v="30"/>
    <x v="1"/>
    <n v="0"/>
    <s v="A.5. 18509"/>
    <n v="8.0500000000000007"/>
    <m/>
    <s v="S"/>
  </r>
  <r>
    <n v="1"/>
    <n v="1"/>
    <n v="0"/>
    <n v="0"/>
    <n v="490"/>
    <n v="1"/>
    <x v="0"/>
    <s v="Coutts, Master. Eden Leslie &quot;Neville&quot;"/>
    <x v="0"/>
    <x v="1"/>
    <n v="9"/>
    <n v="9"/>
    <x v="0"/>
    <n v="1"/>
    <s v="C.A. 37671"/>
    <n v="15.9"/>
    <m/>
    <s v="S"/>
  </r>
  <r>
    <n v="1"/>
    <n v="0"/>
    <n v="1"/>
    <n v="0"/>
    <n v="491"/>
    <n v="0"/>
    <x v="0"/>
    <s v="Hagland, Mr. Konrad Mathias Reiersen"/>
    <x v="0"/>
    <x v="0"/>
    <n v="29.69911764705882"/>
    <m/>
    <x v="0"/>
    <n v="0"/>
    <n v="65304"/>
    <n v="19.966699999999999"/>
    <m/>
    <s v="S"/>
  </r>
  <r>
    <n v="1"/>
    <n v="0"/>
    <n v="1"/>
    <n v="0"/>
    <n v="492"/>
    <n v="0"/>
    <x v="0"/>
    <s v="Windelov, Mr. Einar"/>
    <x v="0"/>
    <x v="0"/>
    <n v="21"/>
    <n v="21"/>
    <x v="1"/>
    <n v="0"/>
    <s v="SOTON/OQ 3101317"/>
    <n v="7.25"/>
    <m/>
    <s v="S"/>
  </r>
  <r>
    <n v="1"/>
    <n v="0"/>
    <n v="1"/>
    <n v="0"/>
    <n v="493"/>
    <n v="0"/>
    <x v="1"/>
    <s v="Molson, Mr. Harry Markland"/>
    <x v="0"/>
    <x v="0"/>
    <n v="55"/>
    <n v="55"/>
    <x v="1"/>
    <n v="0"/>
    <n v="113787"/>
    <n v="30.5"/>
    <s v="C30"/>
    <s v="S"/>
  </r>
  <r>
    <n v="1"/>
    <n v="0"/>
    <n v="1"/>
    <n v="0"/>
    <n v="494"/>
    <n v="0"/>
    <x v="1"/>
    <s v="Artagaveytia, Mr. Ramon"/>
    <x v="0"/>
    <x v="0"/>
    <n v="71"/>
    <n v="71"/>
    <x v="1"/>
    <n v="0"/>
    <s v="PC 17609"/>
    <n v="49.504199999999997"/>
    <m/>
    <s v="C"/>
  </r>
  <r>
    <n v="1"/>
    <n v="0"/>
    <n v="1"/>
    <n v="0"/>
    <n v="495"/>
    <n v="0"/>
    <x v="0"/>
    <s v="Stanley, Mr. Edward Roland"/>
    <x v="0"/>
    <x v="0"/>
    <n v="21"/>
    <n v="21"/>
    <x v="1"/>
    <n v="0"/>
    <s v="A/4 45380"/>
    <n v="8.0500000000000007"/>
    <m/>
    <s v="S"/>
  </r>
  <r>
    <n v="1"/>
    <n v="0"/>
    <n v="1"/>
    <n v="0"/>
    <n v="496"/>
    <n v="0"/>
    <x v="0"/>
    <s v="Yousseff, Mr. Gerious"/>
    <x v="0"/>
    <x v="0"/>
    <n v="29.69911764705882"/>
    <m/>
    <x v="1"/>
    <n v="0"/>
    <n v="2627"/>
    <n v="14.458299999999999"/>
    <m/>
    <s v="C"/>
  </r>
  <r>
    <n v="1"/>
    <n v="1"/>
    <n v="1"/>
    <n v="1"/>
    <n v="497"/>
    <n v="1"/>
    <x v="1"/>
    <s v="Eustis, Miss. Elizabeth Mussey"/>
    <x v="1"/>
    <x v="0"/>
    <n v="54"/>
    <n v="54"/>
    <x v="0"/>
    <n v="0"/>
    <n v="36947"/>
    <n v="78.2667"/>
    <s v="D20"/>
    <s v="C"/>
  </r>
  <r>
    <n v="1"/>
    <n v="0"/>
    <n v="1"/>
    <n v="0"/>
    <n v="498"/>
    <n v="0"/>
    <x v="0"/>
    <s v="Shellard, Mr. Frederick William"/>
    <x v="0"/>
    <x v="0"/>
    <n v="29.69911764705882"/>
    <m/>
    <x v="1"/>
    <n v="0"/>
    <s v="C.A. 6212"/>
    <n v="15.1"/>
    <m/>
    <s v="S"/>
  </r>
  <r>
    <n v="0"/>
    <n v="1"/>
    <n v="0"/>
    <n v="1"/>
    <n v="499"/>
    <n v="0"/>
    <x v="1"/>
    <s v="Allison, Mrs. Hudson J C (Bessie Waldo Daniels)"/>
    <x v="1"/>
    <x v="0"/>
    <n v="25"/>
    <n v="25"/>
    <x v="0"/>
    <n v="2"/>
    <n v="113781"/>
    <n v="151.55000000000001"/>
    <s v="C22 C26"/>
    <s v="S"/>
  </r>
  <r>
    <n v="1"/>
    <n v="0"/>
    <n v="1"/>
    <n v="0"/>
    <n v="500"/>
    <n v="0"/>
    <x v="0"/>
    <s v="Svensson, Mr. Olof"/>
    <x v="0"/>
    <x v="0"/>
    <n v="24"/>
    <n v="24"/>
    <x v="1"/>
    <n v="0"/>
    <n v="350035"/>
    <n v="7.7957999999999998"/>
    <m/>
    <s v="S"/>
  </r>
  <r>
    <n v="0"/>
    <n v="1"/>
    <n v="1"/>
    <n v="0"/>
    <n v="501"/>
    <n v="0"/>
    <x v="0"/>
    <s v="Calic, Mr. Petar"/>
    <x v="0"/>
    <x v="1"/>
    <n v="17"/>
    <n v="17"/>
    <x v="1"/>
    <n v="0"/>
    <n v="315086"/>
    <n v="8.6624999999999996"/>
    <m/>
    <s v="S"/>
  </r>
  <r>
    <n v="0"/>
    <n v="1"/>
    <n v="0"/>
    <n v="1"/>
    <n v="502"/>
    <n v="0"/>
    <x v="0"/>
    <s v="Canavan, Miss. Mary"/>
    <x v="1"/>
    <x v="0"/>
    <n v="21"/>
    <n v="21"/>
    <x v="1"/>
    <n v="0"/>
    <n v="364846"/>
    <n v="7.75"/>
    <m/>
    <s v="Q"/>
  </r>
  <r>
    <n v="0"/>
    <n v="1"/>
    <n v="0"/>
    <n v="1"/>
    <n v="503"/>
    <n v="0"/>
    <x v="0"/>
    <s v="O'Sullivan, Miss. Bridget Mary"/>
    <x v="1"/>
    <x v="0"/>
    <n v="29.69911764705882"/>
    <m/>
    <x v="1"/>
    <n v="0"/>
    <n v="330909"/>
    <n v="7.6292"/>
    <m/>
    <s v="Q"/>
  </r>
  <r>
    <n v="0"/>
    <n v="1"/>
    <n v="0"/>
    <n v="1"/>
    <n v="504"/>
    <n v="0"/>
    <x v="0"/>
    <s v="Laitinen, Miss. Kristina Sofia"/>
    <x v="1"/>
    <x v="0"/>
    <n v="37"/>
    <n v="37"/>
    <x v="1"/>
    <n v="0"/>
    <n v="4135"/>
    <n v="9.5875000000000004"/>
    <m/>
    <s v="S"/>
  </r>
  <r>
    <n v="1"/>
    <n v="1"/>
    <n v="1"/>
    <n v="1"/>
    <n v="505"/>
    <n v="1"/>
    <x v="1"/>
    <s v="Maioni, Miss. Roberta"/>
    <x v="1"/>
    <x v="1"/>
    <n v="16"/>
    <n v="16"/>
    <x v="1"/>
    <n v="0"/>
    <n v="110152"/>
    <n v="86.5"/>
    <s v="B79"/>
    <s v="S"/>
  </r>
  <r>
    <n v="1"/>
    <n v="0"/>
    <n v="1"/>
    <n v="0"/>
    <n v="506"/>
    <n v="0"/>
    <x v="1"/>
    <s v="Penasco y Castellana, Mr. Victor de Satode"/>
    <x v="0"/>
    <x v="0"/>
    <n v="18"/>
    <n v="18"/>
    <x v="0"/>
    <n v="0"/>
    <s v="PC 17758"/>
    <n v="108.9"/>
    <s v="C65"/>
    <s v="C"/>
  </r>
  <r>
    <n v="1"/>
    <n v="1"/>
    <n v="1"/>
    <n v="1"/>
    <n v="507"/>
    <n v="1"/>
    <x v="2"/>
    <s v="Quick, Mrs. Frederick Charles (Jane Richards)"/>
    <x v="1"/>
    <x v="0"/>
    <n v="33"/>
    <n v="33"/>
    <x v="1"/>
    <n v="2"/>
    <n v="26360"/>
    <n v="26"/>
    <m/>
    <s v="S"/>
  </r>
  <r>
    <n v="0"/>
    <n v="0"/>
    <n v="0"/>
    <n v="0"/>
    <n v="508"/>
    <n v="1"/>
    <x v="1"/>
    <s v="Bradley, Mr. George (&quot;George Arthur Brayton&quot;)"/>
    <x v="0"/>
    <x v="0"/>
    <n v="29.69911764705882"/>
    <m/>
    <x v="1"/>
    <n v="0"/>
    <n v="111427"/>
    <n v="26.55"/>
    <m/>
    <s v="S"/>
  </r>
  <r>
    <n v="1"/>
    <n v="0"/>
    <n v="1"/>
    <n v="0"/>
    <n v="509"/>
    <n v="0"/>
    <x v="0"/>
    <s v="Olsen, Mr. Henry Margido"/>
    <x v="0"/>
    <x v="0"/>
    <n v="28"/>
    <n v="28"/>
    <x v="1"/>
    <n v="0"/>
    <s v="C 4001"/>
    <n v="22.524999999999999"/>
    <m/>
    <s v="S"/>
  </r>
  <r>
    <n v="0"/>
    <n v="0"/>
    <n v="0"/>
    <n v="0"/>
    <n v="510"/>
    <n v="1"/>
    <x v="0"/>
    <s v="Lang, Mr. Fang"/>
    <x v="0"/>
    <x v="0"/>
    <n v="26"/>
    <n v="26"/>
    <x v="1"/>
    <n v="0"/>
    <n v="1601"/>
    <n v="56.495800000000003"/>
    <m/>
    <s v="S"/>
  </r>
  <r>
    <n v="0"/>
    <n v="0"/>
    <n v="0"/>
    <n v="0"/>
    <n v="511"/>
    <n v="1"/>
    <x v="0"/>
    <s v="Daly, Mr. Eugene Patrick"/>
    <x v="0"/>
    <x v="0"/>
    <n v="29"/>
    <n v="29"/>
    <x v="1"/>
    <n v="0"/>
    <n v="382651"/>
    <n v="7.75"/>
    <m/>
    <s v="Q"/>
  </r>
  <r>
    <n v="1"/>
    <n v="0"/>
    <n v="1"/>
    <n v="0"/>
    <n v="512"/>
    <n v="0"/>
    <x v="0"/>
    <s v="Webber, Mr. James"/>
    <x v="0"/>
    <x v="0"/>
    <n v="29.69911764705882"/>
    <m/>
    <x v="1"/>
    <n v="0"/>
    <s v="SOTON/OQ 3101316"/>
    <n v="8.0500000000000007"/>
    <m/>
    <s v="S"/>
  </r>
  <r>
    <n v="0"/>
    <n v="0"/>
    <n v="0"/>
    <n v="0"/>
    <n v="513"/>
    <n v="1"/>
    <x v="1"/>
    <s v="McGough, Mr. James Robert"/>
    <x v="0"/>
    <x v="0"/>
    <n v="36"/>
    <n v="36"/>
    <x v="1"/>
    <n v="0"/>
    <s v="PC 17473"/>
    <n v="26.287500000000001"/>
    <s v="E25"/>
    <s v="S"/>
  </r>
  <r>
    <n v="1"/>
    <n v="1"/>
    <n v="1"/>
    <n v="1"/>
    <n v="514"/>
    <n v="1"/>
    <x v="1"/>
    <s v="Rothschild, Mrs. Martin (Elizabeth L. Barrett)"/>
    <x v="1"/>
    <x v="0"/>
    <n v="54"/>
    <n v="54"/>
    <x v="0"/>
    <n v="0"/>
    <s v="PC 17603"/>
    <n v="59.4"/>
    <m/>
    <s v="C"/>
  </r>
  <r>
    <n v="1"/>
    <n v="0"/>
    <n v="1"/>
    <n v="0"/>
    <n v="515"/>
    <n v="0"/>
    <x v="0"/>
    <s v="Coleff, Mr. Satio"/>
    <x v="0"/>
    <x v="0"/>
    <n v="24"/>
    <n v="24"/>
    <x v="1"/>
    <n v="0"/>
    <n v="349209"/>
    <n v="7.4958"/>
    <m/>
    <s v="S"/>
  </r>
  <r>
    <n v="1"/>
    <n v="0"/>
    <n v="1"/>
    <n v="0"/>
    <n v="516"/>
    <n v="0"/>
    <x v="1"/>
    <s v="Walker, Mr. William Anderson"/>
    <x v="0"/>
    <x v="0"/>
    <n v="47"/>
    <n v="47"/>
    <x v="1"/>
    <n v="0"/>
    <n v="36967"/>
    <n v="34.020800000000001"/>
    <s v="D46"/>
    <s v="S"/>
  </r>
  <r>
    <n v="1"/>
    <n v="1"/>
    <n v="1"/>
    <n v="1"/>
    <n v="517"/>
    <n v="1"/>
    <x v="2"/>
    <s v="Lemore, Mrs. (Amelia Milley)"/>
    <x v="1"/>
    <x v="0"/>
    <n v="34"/>
    <n v="34"/>
    <x v="1"/>
    <n v="0"/>
    <s v="C.A. 34260"/>
    <n v="10.5"/>
    <s v="F33"/>
    <s v="S"/>
  </r>
  <r>
    <n v="1"/>
    <n v="0"/>
    <n v="1"/>
    <n v="0"/>
    <n v="518"/>
    <n v="0"/>
    <x v="0"/>
    <s v="Ryan, Mr. Patrick"/>
    <x v="0"/>
    <x v="0"/>
    <n v="29.69911764705882"/>
    <m/>
    <x v="1"/>
    <n v="0"/>
    <n v="371110"/>
    <n v="24.15"/>
    <m/>
    <s v="Q"/>
  </r>
  <r>
    <n v="1"/>
    <n v="1"/>
    <n v="1"/>
    <n v="1"/>
    <n v="519"/>
    <n v="1"/>
    <x v="2"/>
    <s v="Angle, Mrs. William A (Florence &quot;Mary&quot; Agnes Hughes)"/>
    <x v="1"/>
    <x v="0"/>
    <n v="36"/>
    <n v="36"/>
    <x v="0"/>
    <n v="0"/>
    <n v="226875"/>
    <n v="26"/>
    <m/>
    <s v="S"/>
  </r>
  <r>
    <n v="1"/>
    <n v="0"/>
    <n v="1"/>
    <n v="0"/>
    <n v="520"/>
    <n v="0"/>
    <x v="0"/>
    <s v="Pavlovic, Mr. Stefo"/>
    <x v="0"/>
    <x v="0"/>
    <n v="32"/>
    <n v="32"/>
    <x v="1"/>
    <n v="0"/>
    <n v="349242"/>
    <n v="7.8958000000000004"/>
    <m/>
    <s v="S"/>
  </r>
  <r>
    <n v="1"/>
    <n v="1"/>
    <n v="1"/>
    <n v="1"/>
    <n v="521"/>
    <n v="1"/>
    <x v="1"/>
    <s v="Perreault, Miss. Anne"/>
    <x v="1"/>
    <x v="0"/>
    <n v="30"/>
    <n v="30"/>
    <x v="1"/>
    <n v="0"/>
    <n v="12749"/>
    <n v="93.5"/>
    <s v="B73"/>
    <s v="S"/>
  </r>
  <r>
    <n v="1"/>
    <n v="0"/>
    <n v="1"/>
    <n v="0"/>
    <n v="522"/>
    <n v="0"/>
    <x v="0"/>
    <s v="Vovk, Mr. Janko"/>
    <x v="0"/>
    <x v="0"/>
    <n v="22"/>
    <n v="22"/>
    <x v="1"/>
    <n v="0"/>
    <n v="349252"/>
    <n v="7.8958000000000004"/>
    <m/>
    <s v="S"/>
  </r>
  <r>
    <n v="1"/>
    <n v="0"/>
    <n v="1"/>
    <n v="0"/>
    <n v="523"/>
    <n v="0"/>
    <x v="0"/>
    <s v="Lahoud, Mr. Sarkis"/>
    <x v="0"/>
    <x v="0"/>
    <n v="29.69911764705882"/>
    <m/>
    <x v="1"/>
    <n v="0"/>
    <n v="2624"/>
    <n v="7.2249999999999996"/>
    <m/>
    <s v="C"/>
  </r>
  <r>
    <n v="1"/>
    <n v="1"/>
    <n v="1"/>
    <n v="1"/>
    <n v="524"/>
    <n v="1"/>
    <x v="1"/>
    <s v="Hippach, Mrs. Louis Albert (Ida Sophia Fischer)"/>
    <x v="1"/>
    <x v="0"/>
    <n v="44"/>
    <n v="44"/>
    <x v="1"/>
    <n v="1"/>
    <n v="111361"/>
    <n v="57.979199999999999"/>
    <s v="B18"/>
    <s v="C"/>
  </r>
  <r>
    <n v="1"/>
    <n v="0"/>
    <n v="1"/>
    <n v="0"/>
    <n v="525"/>
    <n v="0"/>
    <x v="0"/>
    <s v="Kassem, Mr. Fared"/>
    <x v="0"/>
    <x v="0"/>
    <n v="29.69911764705882"/>
    <m/>
    <x v="1"/>
    <n v="0"/>
    <n v="2700"/>
    <n v="7.2291999999999996"/>
    <m/>
    <s v="C"/>
  </r>
  <r>
    <n v="1"/>
    <n v="0"/>
    <n v="1"/>
    <n v="0"/>
    <n v="526"/>
    <n v="0"/>
    <x v="0"/>
    <s v="Farrell, Mr. James"/>
    <x v="0"/>
    <x v="0"/>
    <n v="40.5"/>
    <n v="40.5"/>
    <x v="1"/>
    <n v="0"/>
    <n v="367232"/>
    <n v="7.75"/>
    <m/>
    <s v="Q"/>
  </r>
  <r>
    <n v="1"/>
    <n v="1"/>
    <n v="1"/>
    <n v="1"/>
    <n v="527"/>
    <n v="1"/>
    <x v="2"/>
    <s v="Ridsdale, Miss. Lucy"/>
    <x v="1"/>
    <x v="0"/>
    <n v="50"/>
    <n v="50"/>
    <x v="1"/>
    <n v="0"/>
    <s v="W./C. 14258"/>
    <n v="10.5"/>
    <m/>
    <s v="S"/>
  </r>
  <r>
    <n v="1"/>
    <n v="0"/>
    <n v="1"/>
    <n v="0"/>
    <n v="528"/>
    <n v="0"/>
    <x v="1"/>
    <s v="Farthing, Mr. John"/>
    <x v="0"/>
    <x v="0"/>
    <n v="29.69911764705882"/>
    <m/>
    <x v="1"/>
    <n v="0"/>
    <s v="PC 17483"/>
    <n v="221.7792"/>
    <s v="C95"/>
    <s v="S"/>
  </r>
  <r>
    <n v="1"/>
    <n v="0"/>
    <n v="1"/>
    <n v="0"/>
    <n v="529"/>
    <n v="0"/>
    <x v="0"/>
    <s v="Salonen, Mr. Johan Werner"/>
    <x v="0"/>
    <x v="0"/>
    <n v="39"/>
    <n v="39"/>
    <x v="1"/>
    <n v="0"/>
    <n v="3101296"/>
    <n v="7.9249999999999998"/>
    <m/>
    <s v="S"/>
  </r>
  <r>
    <n v="1"/>
    <n v="0"/>
    <n v="1"/>
    <n v="0"/>
    <n v="530"/>
    <n v="0"/>
    <x v="2"/>
    <s v="Hocking, Mr. Richard George"/>
    <x v="0"/>
    <x v="0"/>
    <n v="23"/>
    <n v="23"/>
    <x v="4"/>
    <n v="1"/>
    <n v="29104"/>
    <n v="11.5"/>
    <m/>
    <s v="S"/>
  </r>
  <r>
    <n v="1"/>
    <n v="1"/>
    <n v="1"/>
    <n v="1"/>
    <n v="531"/>
    <n v="1"/>
    <x v="2"/>
    <s v="Quick, Miss. Phyllis May"/>
    <x v="1"/>
    <x v="1"/>
    <n v="2"/>
    <n v="2"/>
    <x v="0"/>
    <n v="1"/>
    <n v="26360"/>
    <n v="26"/>
    <m/>
    <s v="S"/>
  </r>
  <r>
    <n v="1"/>
    <n v="0"/>
    <n v="1"/>
    <n v="0"/>
    <n v="532"/>
    <n v="0"/>
    <x v="0"/>
    <s v="Toufik, Mr. Nakli"/>
    <x v="0"/>
    <x v="0"/>
    <n v="29.69911764705882"/>
    <m/>
    <x v="1"/>
    <n v="0"/>
    <n v="2641"/>
    <n v="7.2291999999999996"/>
    <m/>
    <s v="C"/>
  </r>
  <r>
    <n v="0"/>
    <n v="1"/>
    <n v="1"/>
    <n v="0"/>
    <n v="533"/>
    <n v="0"/>
    <x v="0"/>
    <s v="Elias, Mr. Joseph Jr"/>
    <x v="0"/>
    <x v="1"/>
    <n v="17"/>
    <n v="17"/>
    <x v="0"/>
    <n v="1"/>
    <n v="2690"/>
    <n v="7.2291999999999996"/>
    <m/>
    <s v="C"/>
  </r>
  <r>
    <n v="1"/>
    <n v="1"/>
    <n v="1"/>
    <n v="1"/>
    <n v="534"/>
    <n v="1"/>
    <x v="0"/>
    <s v="Peter, Mrs. Catherine (Catherine Rizk)"/>
    <x v="1"/>
    <x v="0"/>
    <n v="29.69911764705882"/>
    <m/>
    <x v="1"/>
    <n v="2"/>
    <n v="2668"/>
    <n v="22.3583"/>
    <m/>
    <s v="C"/>
  </r>
  <r>
    <n v="0"/>
    <n v="1"/>
    <n v="0"/>
    <n v="1"/>
    <n v="535"/>
    <n v="0"/>
    <x v="0"/>
    <s v="Cacic, Miss. Marija"/>
    <x v="1"/>
    <x v="0"/>
    <n v="30"/>
    <n v="30"/>
    <x v="1"/>
    <n v="0"/>
    <n v="315084"/>
    <n v="8.6624999999999996"/>
    <m/>
    <s v="S"/>
  </r>
  <r>
    <n v="1"/>
    <n v="1"/>
    <n v="1"/>
    <n v="1"/>
    <n v="536"/>
    <n v="1"/>
    <x v="2"/>
    <s v="Hart, Miss. Eva Miriam"/>
    <x v="1"/>
    <x v="1"/>
    <n v="7"/>
    <n v="7"/>
    <x v="1"/>
    <n v="2"/>
    <s v="F.C.C. 13529"/>
    <n v="26.25"/>
    <m/>
    <s v="S"/>
  </r>
  <r>
    <n v="1"/>
    <n v="0"/>
    <n v="1"/>
    <n v="0"/>
    <n v="537"/>
    <n v="0"/>
    <x v="1"/>
    <s v="Butt, Major. Archibald Willingham"/>
    <x v="0"/>
    <x v="0"/>
    <n v="45"/>
    <n v="45"/>
    <x v="1"/>
    <n v="0"/>
    <n v="113050"/>
    <n v="26.55"/>
    <s v="B38"/>
    <s v="S"/>
  </r>
  <r>
    <n v="1"/>
    <n v="1"/>
    <n v="1"/>
    <n v="1"/>
    <n v="538"/>
    <n v="1"/>
    <x v="1"/>
    <s v="LeRoy, Miss. Bertha"/>
    <x v="1"/>
    <x v="0"/>
    <n v="30"/>
    <n v="30"/>
    <x v="1"/>
    <n v="0"/>
    <s v="PC 17761"/>
    <n v="106.425"/>
    <m/>
    <s v="C"/>
  </r>
  <r>
    <n v="1"/>
    <n v="0"/>
    <n v="1"/>
    <n v="0"/>
    <n v="539"/>
    <n v="0"/>
    <x v="0"/>
    <s v="Risien, Mr. Samuel Beard"/>
    <x v="0"/>
    <x v="0"/>
    <n v="29.69911764705882"/>
    <m/>
    <x v="1"/>
    <n v="0"/>
    <n v="364498"/>
    <n v="14.5"/>
    <m/>
    <s v="S"/>
  </r>
  <r>
    <n v="1"/>
    <n v="1"/>
    <n v="1"/>
    <n v="1"/>
    <n v="540"/>
    <n v="1"/>
    <x v="1"/>
    <s v="Frolicher, Miss. Hedwig Margaritha"/>
    <x v="1"/>
    <x v="0"/>
    <n v="22"/>
    <n v="22"/>
    <x v="1"/>
    <n v="2"/>
    <n v="13568"/>
    <n v="49.5"/>
    <s v="B39"/>
    <s v="C"/>
  </r>
  <r>
    <n v="1"/>
    <n v="1"/>
    <n v="1"/>
    <n v="1"/>
    <n v="541"/>
    <n v="1"/>
    <x v="1"/>
    <s v="Crosby, Miss. Harriet R"/>
    <x v="1"/>
    <x v="0"/>
    <n v="36"/>
    <n v="36"/>
    <x v="1"/>
    <n v="2"/>
    <s v="WE/P 5735"/>
    <n v="71"/>
    <s v="B22"/>
    <s v="S"/>
  </r>
  <r>
    <n v="0"/>
    <n v="1"/>
    <n v="0"/>
    <n v="1"/>
    <n v="542"/>
    <n v="0"/>
    <x v="0"/>
    <s v="Andersson, Miss. Ingeborg Constanzia"/>
    <x v="1"/>
    <x v="1"/>
    <n v="9"/>
    <n v="9"/>
    <x v="3"/>
    <n v="2"/>
    <n v="347082"/>
    <n v="31.274999999999999"/>
    <m/>
    <s v="S"/>
  </r>
  <r>
    <n v="0"/>
    <n v="1"/>
    <n v="0"/>
    <n v="1"/>
    <n v="543"/>
    <n v="0"/>
    <x v="0"/>
    <s v="Andersson, Miss. Sigrid Elisabeth"/>
    <x v="1"/>
    <x v="1"/>
    <n v="11"/>
    <n v="11"/>
    <x v="3"/>
    <n v="2"/>
    <n v="347082"/>
    <n v="31.274999999999999"/>
    <m/>
    <s v="S"/>
  </r>
  <r>
    <n v="0"/>
    <n v="0"/>
    <n v="0"/>
    <n v="0"/>
    <n v="544"/>
    <n v="1"/>
    <x v="2"/>
    <s v="Beane, Mr. Edward"/>
    <x v="0"/>
    <x v="0"/>
    <n v="32"/>
    <n v="32"/>
    <x v="0"/>
    <n v="0"/>
    <n v="2908"/>
    <n v="26"/>
    <m/>
    <s v="S"/>
  </r>
  <r>
    <n v="1"/>
    <n v="0"/>
    <n v="1"/>
    <n v="0"/>
    <n v="545"/>
    <n v="0"/>
    <x v="1"/>
    <s v="Douglas, Mr. Walter Donald"/>
    <x v="0"/>
    <x v="0"/>
    <n v="50"/>
    <n v="50"/>
    <x v="0"/>
    <n v="0"/>
    <s v="PC 17761"/>
    <n v="106.425"/>
    <s v="C86"/>
    <s v="C"/>
  </r>
  <r>
    <n v="1"/>
    <n v="0"/>
    <n v="1"/>
    <n v="0"/>
    <n v="546"/>
    <n v="0"/>
    <x v="1"/>
    <s v="Nicholson, Mr. Arthur Ernest"/>
    <x v="0"/>
    <x v="0"/>
    <n v="64"/>
    <n v="64"/>
    <x v="1"/>
    <n v="0"/>
    <n v="693"/>
    <n v="26"/>
    <m/>
    <s v="S"/>
  </r>
  <r>
    <n v="1"/>
    <n v="1"/>
    <n v="1"/>
    <n v="1"/>
    <n v="547"/>
    <n v="1"/>
    <x v="2"/>
    <s v="Beane, Mrs. Edward (Ethel Clarke)"/>
    <x v="1"/>
    <x v="0"/>
    <n v="19"/>
    <n v="19"/>
    <x v="0"/>
    <n v="0"/>
    <n v="2908"/>
    <n v="26"/>
    <m/>
    <s v="S"/>
  </r>
  <r>
    <n v="0"/>
    <n v="0"/>
    <n v="0"/>
    <n v="0"/>
    <n v="548"/>
    <n v="1"/>
    <x v="2"/>
    <s v="Padro y Manent, Mr. Julian"/>
    <x v="0"/>
    <x v="0"/>
    <n v="29.69911764705882"/>
    <m/>
    <x v="1"/>
    <n v="0"/>
    <s v="SC/PARIS 2146"/>
    <n v="13.862500000000001"/>
    <m/>
    <s v="C"/>
  </r>
  <r>
    <n v="1"/>
    <n v="0"/>
    <n v="1"/>
    <n v="0"/>
    <n v="549"/>
    <n v="0"/>
    <x v="0"/>
    <s v="Goldsmith, Mr. Frank John"/>
    <x v="0"/>
    <x v="0"/>
    <n v="33"/>
    <n v="33"/>
    <x v="0"/>
    <n v="1"/>
    <n v="363291"/>
    <n v="20.524999999999999"/>
    <m/>
    <s v="S"/>
  </r>
  <r>
    <n v="1"/>
    <n v="1"/>
    <n v="0"/>
    <n v="0"/>
    <n v="550"/>
    <n v="1"/>
    <x v="2"/>
    <s v="Davies, Master. John Morgan Jr"/>
    <x v="0"/>
    <x v="1"/>
    <n v="8"/>
    <n v="8"/>
    <x v="0"/>
    <n v="1"/>
    <s v="C.A. 33112"/>
    <n v="36.75"/>
    <m/>
    <s v="S"/>
  </r>
  <r>
    <n v="1"/>
    <n v="1"/>
    <n v="0"/>
    <n v="0"/>
    <n v="551"/>
    <n v="1"/>
    <x v="1"/>
    <s v="Thayer, Mr. John Borland Jr"/>
    <x v="0"/>
    <x v="1"/>
    <n v="17"/>
    <n v="17"/>
    <x v="1"/>
    <n v="2"/>
    <n v="17421"/>
    <n v="110.88330000000001"/>
    <s v="C70"/>
    <s v="C"/>
  </r>
  <r>
    <n v="1"/>
    <n v="0"/>
    <n v="1"/>
    <n v="0"/>
    <n v="552"/>
    <n v="0"/>
    <x v="2"/>
    <s v="Sharp, Mr. Percival James R"/>
    <x v="0"/>
    <x v="0"/>
    <n v="27"/>
    <n v="27"/>
    <x v="1"/>
    <n v="0"/>
    <n v="244358"/>
    <n v="26"/>
    <m/>
    <s v="S"/>
  </r>
  <r>
    <n v="1"/>
    <n v="0"/>
    <n v="1"/>
    <n v="0"/>
    <n v="553"/>
    <n v="0"/>
    <x v="0"/>
    <s v="O'Brien, Mr. Timothy"/>
    <x v="0"/>
    <x v="0"/>
    <n v="29.69911764705882"/>
    <m/>
    <x v="1"/>
    <n v="0"/>
    <n v="330979"/>
    <n v="7.8292000000000002"/>
    <m/>
    <s v="Q"/>
  </r>
  <r>
    <n v="0"/>
    <n v="0"/>
    <n v="0"/>
    <n v="0"/>
    <n v="554"/>
    <n v="1"/>
    <x v="0"/>
    <s v="Leeni, Mr. Fahim (&quot;Philip Zenni&quot;)"/>
    <x v="0"/>
    <x v="0"/>
    <n v="22"/>
    <n v="22"/>
    <x v="1"/>
    <n v="0"/>
    <n v="2620"/>
    <n v="7.2249999999999996"/>
    <m/>
    <s v="C"/>
  </r>
  <r>
    <n v="1"/>
    <n v="1"/>
    <n v="1"/>
    <n v="1"/>
    <n v="555"/>
    <n v="1"/>
    <x v="0"/>
    <s v="Ohman, Miss. Velin"/>
    <x v="1"/>
    <x v="0"/>
    <n v="22"/>
    <n v="22"/>
    <x v="1"/>
    <n v="0"/>
    <n v="347085"/>
    <n v="7.7750000000000004"/>
    <m/>
    <s v="S"/>
  </r>
  <r>
    <n v="1"/>
    <n v="0"/>
    <n v="1"/>
    <n v="0"/>
    <n v="556"/>
    <n v="0"/>
    <x v="1"/>
    <s v="Wright, Mr. George"/>
    <x v="0"/>
    <x v="0"/>
    <n v="62"/>
    <n v="62"/>
    <x v="1"/>
    <n v="0"/>
    <n v="113807"/>
    <n v="26.55"/>
    <m/>
    <s v="S"/>
  </r>
  <r>
    <n v="1"/>
    <n v="1"/>
    <n v="1"/>
    <n v="1"/>
    <n v="557"/>
    <n v="1"/>
    <x v="1"/>
    <s v="Duff Gordon, Lady. (Lucille Christiana Sutherland) (&quot;Mrs Morgan&quot;)"/>
    <x v="1"/>
    <x v="0"/>
    <n v="48"/>
    <n v="48"/>
    <x v="0"/>
    <n v="0"/>
    <n v="11755"/>
    <n v="39.6"/>
    <s v="A16"/>
    <s v="C"/>
  </r>
  <r>
    <n v="1"/>
    <n v="0"/>
    <n v="1"/>
    <n v="0"/>
    <n v="558"/>
    <n v="0"/>
    <x v="1"/>
    <s v="Robbins, Mr. Victor"/>
    <x v="0"/>
    <x v="0"/>
    <n v="29.69911764705882"/>
    <m/>
    <x v="1"/>
    <n v="0"/>
    <s v="PC 17757"/>
    <n v="227.52500000000001"/>
    <m/>
    <s v="C"/>
  </r>
  <r>
    <n v="1"/>
    <n v="1"/>
    <n v="1"/>
    <n v="1"/>
    <n v="559"/>
    <n v="1"/>
    <x v="1"/>
    <s v="Taussig, Mrs. Emil (Tillie Mandelbaum)"/>
    <x v="1"/>
    <x v="0"/>
    <n v="39"/>
    <n v="39"/>
    <x v="0"/>
    <n v="1"/>
    <n v="110413"/>
    <n v="79.650000000000006"/>
    <s v="E67"/>
    <s v="S"/>
  </r>
  <r>
    <n v="1"/>
    <n v="1"/>
    <n v="1"/>
    <n v="1"/>
    <n v="560"/>
    <n v="1"/>
    <x v="0"/>
    <s v="de Messemaeker, Mrs. Guillaume Joseph (Emma)"/>
    <x v="1"/>
    <x v="0"/>
    <n v="36"/>
    <n v="36"/>
    <x v="0"/>
    <n v="0"/>
    <n v="345572"/>
    <n v="17.399999999999999"/>
    <m/>
    <s v="S"/>
  </r>
  <r>
    <n v="1"/>
    <n v="0"/>
    <n v="1"/>
    <n v="0"/>
    <n v="561"/>
    <n v="0"/>
    <x v="0"/>
    <s v="Morrow, Mr. Thomas Rowan"/>
    <x v="0"/>
    <x v="0"/>
    <n v="29.69911764705882"/>
    <m/>
    <x v="1"/>
    <n v="0"/>
    <n v="372622"/>
    <n v="7.75"/>
    <m/>
    <s v="Q"/>
  </r>
  <r>
    <n v="1"/>
    <n v="0"/>
    <n v="1"/>
    <n v="0"/>
    <n v="562"/>
    <n v="0"/>
    <x v="0"/>
    <s v="Sivic, Mr. Husein"/>
    <x v="0"/>
    <x v="0"/>
    <n v="40"/>
    <n v="40"/>
    <x v="1"/>
    <n v="0"/>
    <n v="349251"/>
    <n v="7.8958000000000004"/>
    <m/>
    <s v="S"/>
  </r>
  <r>
    <n v="1"/>
    <n v="0"/>
    <n v="1"/>
    <n v="0"/>
    <n v="563"/>
    <n v="0"/>
    <x v="2"/>
    <s v="Norman, Mr. Robert Douglas"/>
    <x v="0"/>
    <x v="0"/>
    <n v="28"/>
    <n v="28"/>
    <x v="1"/>
    <n v="0"/>
    <n v="218629"/>
    <n v="13.5"/>
    <m/>
    <s v="S"/>
  </r>
  <r>
    <n v="1"/>
    <n v="0"/>
    <n v="1"/>
    <n v="0"/>
    <n v="564"/>
    <n v="0"/>
    <x v="0"/>
    <s v="Simmons, Mr. John"/>
    <x v="0"/>
    <x v="0"/>
    <n v="29.69911764705882"/>
    <m/>
    <x v="1"/>
    <n v="0"/>
    <s v="SOTON/OQ 392082"/>
    <n v="8.0500000000000007"/>
    <m/>
    <s v="S"/>
  </r>
  <r>
    <n v="0"/>
    <n v="1"/>
    <n v="0"/>
    <n v="1"/>
    <n v="565"/>
    <n v="0"/>
    <x v="0"/>
    <s v="Meanwell, Miss. (Marion Ogden)"/>
    <x v="1"/>
    <x v="0"/>
    <n v="29.69911764705882"/>
    <m/>
    <x v="1"/>
    <n v="0"/>
    <s v="SOTON/O.Q. 392087"/>
    <n v="8.0500000000000007"/>
    <m/>
    <s v="S"/>
  </r>
  <r>
    <n v="1"/>
    <n v="0"/>
    <n v="1"/>
    <n v="0"/>
    <n v="566"/>
    <n v="0"/>
    <x v="0"/>
    <s v="Davies, Mr. Alfred J"/>
    <x v="0"/>
    <x v="0"/>
    <n v="24"/>
    <n v="24"/>
    <x v="4"/>
    <n v="0"/>
    <s v="A/4 48871"/>
    <n v="24.15"/>
    <m/>
    <s v="S"/>
  </r>
  <r>
    <n v="1"/>
    <n v="0"/>
    <n v="1"/>
    <n v="0"/>
    <n v="567"/>
    <n v="0"/>
    <x v="0"/>
    <s v="Stoytcheff, Mr. Ilia"/>
    <x v="0"/>
    <x v="0"/>
    <n v="19"/>
    <n v="19"/>
    <x v="1"/>
    <n v="0"/>
    <n v="349205"/>
    <n v="7.8958000000000004"/>
    <m/>
    <s v="S"/>
  </r>
  <r>
    <n v="0"/>
    <n v="1"/>
    <n v="0"/>
    <n v="1"/>
    <n v="568"/>
    <n v="0"/>
    <x v="0"/>
    <s v="Palsson, Mrs. Nils (Alma Cornelia Berglund)"/>
    <x v="1"/>
    <x v="0"/>
    <n v="29"/>
    <n v="29"/>
    <x v="1"/>
    <n v="4"/>
    <n v="349909"/>
    <n v="21.074999999999999"/>
    <m/>
    <s v="S"/>
  </r>
  <r>
    <n v="1"/>
    <n v="0"/>
    <n v="1"/>
    <n v="0"/>
    <n v="569"/>
    <n v="0"/>
    <x v="0"/>
    <s v="Doharr, Mr. Tannous"/>
    <x v="0"/>
    <x v="0"/>
    <n v="29.69911764705882"/>
    <m/>
    <x v="1"/>
    <n v="0"/>
    <n v="2686"/>
    <n v="7.2291999999999996"/>
    <m/>
    <s v="C"/>
  </r>
  <r>
    <n v="0"/>
    <n v="0"/>
    <n v="0"/>
    <n v="0"/>
    <n v="570"/>
    <n v="1"/>
    <x v="0"/>
    <s v="Jonsson, Mr. Carl"/>
    <x v="0"/>
    <x v="0"/>
    <n v="32"/>
    <n v="32"/>
    <x v="1"/>
    <n v="0"/>
    <n v="350417"/>
    <n v="7.8541999999999996"/>
    <m/>
    <s v="S"/>
  </r>
  <r>
    <n v="0"/>
    <n v="0"/>
    <n v="0"/>
    <n v="0"/>
    <n v="571"/>
    <n v="1"/>
    <x v="2"/>
    <s v="Harris, Mr. George"/>
    <x v="0"/>
    <x v="0"/>
    <n v="62"/>
    <n v="62"/>
    <x v="1"/>
    <n v="0"/>
    <s v="S.W./PP 752"/>
    <n v="10.5"/>
    <m/>
    <s v="S"/>
  </r>
  <r>
    <n v="1"/>
    <n v="1"/>
    <n v="1"/>
    <n v="1"/>
    <n v="572"/>
    <n v="1"/>
    <x v="1"/>
    <s v="Appleton, Mrs. Edward Dale (Charlotte Lamson)"/>
    <x v="1"/>
    <x v="0"/>
    <n v="53"/>
    <n v="53"/>
    <x v="4"/>
    <n v="0"/>
    <n v="11769"/>
    <n v="51.479199999999999"/>
    <s v="C101"/>
    <s v="S"/>
  </r>
  <r>
    <n v="0"/>
    <n v="0"/>
    <n v="0"/>
    <n v="0"/>
    <n v="573"/>
    <n v="1"/>
    <x v="1"/>
    <s v="Flynn, Mr. John Irwin (&quot;Irving&quot;)"/>
    <x v="0"/>
    <x v="0"/>
    <n v="36"/>
    <n v="36"/>
    <x v="1"/>
    <n v="0"/>
    <s v="PC 17474"/>
    <n v="26.387499999999999"/>
    <s v="E25"/>
    <s v="S"/>
  </r>
  <r>
    <n v="1"/>
    <n v="1"/>
    <n v="1"/>
    <n v="1"/>
    <n v="574"/>
    <n v="1"/>
    <x v="0"/>
    <s v="Kelly, Miss. Mary"/>
    <x v="1"/>
    <x v="0"/>
    <n v="29.69911764705882"/>
    <m/>
    <x v="1"/>
    <n v="0"/>
    <n v="14312"/>
    <n v="7.75"/>
    <m/>
    <s v="Q"/>
  </r>
  <r>
    <n v="0"/>
    <n v="1"/>
    <n v="1"/>
    <n v="0"/>
    <n v="575"/>
    <n v="0"/>
    <x v="0"/>
    <s v="Rush, Mr. Alfred George John"/>
    <x v="0"/>
    <x v="1"/>
    <n v="16"/>
    <n v="16"/>
    <x v="1"/>
    <n v="0"/>
    <s v="A/4. 20589"/>
    <n v="8.0500000000000007"/>
    <m/>
    <s v="S"/>
  </r>
  <r>
    <n v="1"/>
    <n v="0"/>
    <n v="1"/>
    <n v="0"/>
    <n v="576"/>
    <n v="0"/>
    <x v="0"/>
    <s v="Patchett, Mr. George"/>
    <x v="0"/>
    <x v="0"/>
    <n v="19"/>
    <n v="19"/>
    <x v="1"/>
    <n v="0"/>
    <n v="358585"/>
    <n v="14.5"/>
    <m/>
    <s v="S"/>
  </r>
  <r>
    <n v="1"/>
    <n v="1"/>
    <n v="1"/>
    <n v="1"/>
    <n v="577"/>
    <n v="1"/>
    <x v="2"/>
    <s v="Garside, Miss. Ethel"/>
    <x v="1"/>
    <x v="0"/>
    <n v="34"/>
    <n v="34"/>
    <x v="1"/>
    <n v="0"/>
    <n v="243880"/>
    <n v="13"/>
    <m/>
    <s v="S"/>
  </r>
  <r>
    <n v="1"/>
    <n v="1"/>
    <n v="1"/>
    <n v="1"/>
    <n v="578"/>
    <n v="1"/>
    <x v="1"/>
    <s v="Silvey, Mrs. William Baird (Alice Munger)"/>
    <x v="1"/>
    <x v="0"/>
    <n v="39"/>
    <n v="39"/>
    <x v="0"/>
    <n v="0"/>
    <n v="13507"/>
    <n v="55.9"/>
    <s v="E44"/>
    <s v="S"/>
  </r>
  <r>
    <n v="0"/>
    <n v="1"/>
    <n v="0"/>
    <n v="1"/>
    <n v="579"/>
    <n v="0"/>
    <x v="0"/>
    <s v="Caram, Mrs. Joseph (Maria Elias)"/>
    <x v="1"/>
    <x v="0"/>
    <n v="29.69911764705882"/>
    <m/>
    <x v="0"/>
    <n v="0"/>
    <n v="2689"/>
    <n v="14.458299999999999"/>
    <m/>
    <s v="C"/>
  </r>
  <r>
    <n v="0"/>
    <n v="0"/>
    <n v="0"/>
    <n v="0"/>
    <n v="580"/>
    <n v="1"/>
    <x v="0"/>
    <s v="Jussila, Mr. Eiriik"/>
    <x v="0"/>
    <x v="0"/>
    <n v="32"/>
    <n v="32"/>
    <x v="1"/>
    <n v="0"/>
    <s v="STON/O 2. 3101286"/>
    <n v="7.9249999999999998"/>
    <m/>
    <s v="S"/>
  </r>
  <r>
    <n v="1"/>
    <n v="1"/>
    <n v="1"/>
    <n v="1"/>
    <n v="581"/>
    <n v="1"/>
    <x v="2"/>
    <s v="Christy, Miss. Julie Rachel"/>
    <x v="1"/>
    <x v="0"/>
    <n v="25"/>
    <n v="25"/>
    <x v="0"/>
    <n v="1"/>
    <n v="237789"/>
    <n v="30"/>
    <m/>
    <s v="S"/>
  </r>
  <r>
    <n v="1"/>
    <n v="1"/>
    <n v="1"/>
    <n v="1"/>
    <n v="582"/>
    <n v="1"/>
    <x v="1"/>
    <s v="Thayer, Mrs. John Borland (Marian Longstreth Morris)"/>
    <x v="1"/>
    <x v="0"/>
    <n v="39"/>
    <n v="39"/>
    <x v="0"/>
    <n v="1"/>
    <n v="17421"/>
    <n v="110.88330000000001"/>
    <s v="C68"/>
    <s v="C"/>
  </r>
  <r>
    <n v="1"/>
    <n v="0"/>
    <n v="1"/>
    <n v="0"/>
    <n v="583"/>
    <n v="0"/>
    <x v="2"/>
    <s v="Downton, Mr. William James"/>
    <x v="0"/>
    <x v="0"/>
    <n v="54"/>
    <n v="54"/>
    <x v="1"/>
    <n v="0"/>
    <n v="28403"/>
    <n v="26"/>
    <m/>
    <s v="S"/>
  </r>
  <r>
    <n v="1"/>
    <n v="0"/>
    <n v="1"/>
    <n v="0"/>
    <n v="584"/>
    <n v="0"/>
    <x v="1"/>
    <s v="Ross, Mr. John Hugo"/>
    <x v="0"/>
    <x v="0"/>
    <n v="36"/>
    <n v="36"/>
    <x v="1"/>
    <n v="0"/>
    <n v="13049"/>
    <n v="40.125"/>
    <s v="A10"/>
    <s v="C"/>
  </r>
  <r>
    <n v="1"/>
    <n v="0"/>
    <n v="1"/>
    <n v="0"/>
    <n v="585"/>
    <n v="0"/>
    <x v="0"/>
    <s v="Paulner, Mr. Uscher"/>
    <x v="0"/>
    <x v="0"/>
    <n v="29.69911764705882"/>
    <m/>
    <x v="1"/>
    <n v="0"/>
    <n v="3411"/>
    <n v="8.7125000000000004"/>
    <m/>
    <s v="C"/>
  </r>
  <r>
    <n v="1"/>
    <n v="1"/>
    <n v="1"/>
    <n v="1"/>
    <n v="586"/>
    <n v="1"/>
    <x v="1"/>
    <s v="Taussig, Miss. Ruth"/>
    <x v="1"/>
    <x v="0"/>
    <n v="18"/>
    <n v="18"/>
    <x v="1"/>
    <n v="2"/>
    <n v="110413"/>
    <n v="79.650000000000006"/>
    <s v="E68"/>
    <s v="S"/>
  </r>
  <r>
    <n v="1"/>
    <n v="0"/>
    <n v="1"/>
    <n v="0"/>
    <n v="587"/>
    <n v="0"/>
    <x v="2"/>
    <s v="Jarvis, Mr. John Denzil"/>
    <x v="0"/>
    <x v="0"/>
    <n v="47"/>
    <n v="47"/>
    <x v="1"/>
    <n v="0"/>
    <n v="237565"/>
    <n v="15"/>
    <m/>
    <s v="S"/>
  </r>
  <r>
    <n v="0"/>
    <n v="0"/>
    <n v="0"/>
    <n v="0"/>
    <n v="588"/>
    <n v="1"/>
    <x v="1"/>
    <s v="Frolicher-Stehli, Mr. Maxmillian"/>
    <x v="0"/>
    <x v="0"/>
    <n v="60"/>
    <n v="60"/>
    <x v="0"/>
    <n v="1"/>
    <n v="13567"/>
    <n v="79.2"/>
    <s v="B41"/>
    <s v="C"/>
  </r>
  <r>
    <n v="1"/>
    <n v="0"/>
    <n v="1"/>
    <n v="0"/>
    <n v="589"/>
    <n v="0"/>
    <x v="0"/>
    <s v="Gilinski, Mr. Eliezer"/>
    <x v="0"/>
    <x v="0"/>
    <n v="22"/>
    <n v="22"/>
    <x v="1"/>
    <n v="0"/>
    <n v="14973"/>
    <n v="8.0500000000000007"/>
    <m/>
    <s v="S"/>
  </r>
  <r>
    <n v="1"/>
    <n v="0"/>
    <n v="1"/>
    <n v="0"/>
    <n v="590"/>
    <n v="0"/>
    <x v="0"/>
    <s v="Murdlin, Mr. Joseph"/>
    <x v="0"/>
    <x v="0"/>
    <n v="29.69911764705882"/>
    <m/>
    <x v="1"/>
    <n v="0"/>
    <s v="A./5. 3235"/>
    <n v="8.0500000000000007"/>
    <m/>
    <s v="S"/>
  </r>
  <r>
    <n v="1"/>
    <n v="0"/>
    <n v="1"/>
    <n v="0"/>
    <n v="591"/>
    <n v="0"/>
    <x v="0"/>
    <s v="Rintamaki, Mr. Matti"/>
    <x v="0"/>
    <x v="0"/>
    <n v="35"/>
    <n v="35"/>
    <x v="1"/>
    <n v="0"/>
    <s v="STON/O 2. 3101273"/>
    <n v="7.125"/>
    <m/>
    <s v="S"/>
  </r>
  <r>
    <n v="1"/>
    <n v="1"/>
    <n v="1"/>
    <n v="1"/>
    <n v="592"/>
    <n v="1"/>
    <x v="1"/>
    <s v="Stephenson, Mrs. Walter Bertram (Martha Eustis)"/>
    <x v="1"/>
    <x v="0"/>
    <n v="52"/>
    <n v="52"/>
    <x v="0"/>
    <n v="0"/>
    <n v="36947"/>
    <n v="78.2667"/>
    <s v="D20"/>
    <s v="C"/>
  </r>
  <r>
    <n v="1"/>
    <n v="0"/>
    <n v="1"/>
    <n v="0"/>
    <n v="593"/>
    <n v="0"/>
    <x v="0"/>
    <s v="Elsbury, Mr. William James"/>
    <x v="0"/>
    <x v="0"/>
    <n v="47"/>
    <n v="47"/>
    <x v="1"/>
    <n v="0"/>
    <s v="A/5 3902"/>
    <n v="7.25"/>
    <m/>
    <s v="S"/>
  </r>
  <r>
    <n v="0"/>
    <n v="1"/>
    <n v="0"/>
    <n v="1"/>
    <n v="594"/>
    <n v="0"/>
    <x v="0"/>
    <s v="Bourke, Miss. Mary"/>
    <x v="1"/>
    <x v="0"/>
    <n v="29.69911764705882"/>
    <m/>
    <x v="1"/>
    <n v="2"/>
    <n v="364848"/>
    <n v="7.75"/>
    <m/>
    <s v="Q"/>
  </r>
  <r>
    <n v="1"/>
    <n v="0"/>
    <n v="1"/>
    <n v="0"/>
    <n v="595"/>
    <n v="0"/>
    <x v="2"/>
    <s v="Chapman, Mr. John Henry"/>
    <x v="0"/>
    <x v="0"/>
    <n v="37"/>
    <n v="37"/>
    <x v="0"/>
    <n v="0"/>
    <s v="SC/AH 29037"/>
    <n v="26"/>
    <m/>
    <s v="S"/>
  </r>
  <r>
    <n v="1"/>
    <n v="0"/>
    <n v="1"/>
    <n v="0"/>
    <n v="596"/>
    <n v="0"/>
    <x v="0"/>
    <s v="Van Impe, Mr. Jean Baptiste"/>
    <x v="0"/>
    <x v="0"/>
    <n v="36"/>
    <n v="36"/>
    <x v="0"/>
    <n v="1"/>
    <n v="345773"/>
    <n v="24.15"/>
    <m/>
    <s v="S"/>
  </r>
  <r>
    <n v="1"/>
    <n v="1"/>
    <n v="1"/>
    <n v="1"/>
    <n v="597"/>
    <n v="1"/>
    <x v="2"/>
    <s v="Leitch, Miss. Jessie Wills"/>
    <x v="1"/>
    <x v="0"/>
    <n v="29.69911764705882"/>
    <m/>
    <x v="1"/>
    <n v="0"/>
    <n v="248727"/>
    <n v="33"/>
    <m/>
    <s v="S"/>
  </r>
  <r>
    <n v="1"/>
    <n v="0"/>
    <n v="1"/>
    <n v="0"/>
    <n v="598"/>
    <n v="0"/>
    <x v="0"/>
    <s v="Johnson, Mr. Alfred"/>
    <x v="0"/>
    <x v="0"/>
    <n v="49"/>
    <n v="49"/>
    <x v="1"/>
    <n v="0"/>
    <s v="LINE"/>
    <n v="0"/>
    <m/>
    <s v="S"/>
  </r>
  <r>
    <n v="1"/>
    <n v="0"/>
    <n v="1"/>
    <n v="0"/>
    <n v="599"/>
    <n v="0"/>
    <x v="0"/>
    <s v="Boulos, Mr. Hanna"/>
    <x v="0"/>
    <x v="0"/>
    <n v="29.69911764705882"/>
    <m/>
    <x v="1"/>
    <n v="0"/>
    <n v="2664"/>
    <n v="7.2249999999999996"/>
    <m/>
    <s v="C"/>
  </r>
  <r>
    <n v="0"/>
    <n v="0"/>
    <n v="0"/>
    <n v="0"/>
    <n v="600"/>
    <n v="1"/>
    <x v="1"/>
    <s v="Duff Gordon, Sir. Cosmo Edmund (&quot;Mr Morgan&quot;)"/>
    <x v="0"/>
    <x v="0"/>
    <n v="49"/>
    <n v="49"/>
    <x v="0"/>
    <n v="0"/>
    <s v="PC 17485"/>
    <n v="56.929200000000002"/>
    <s v="A20"/>
    <s v="C"/>
  </r>
  <r>
    <n v="1"/>
    <n v="1"/>
    <n v="1"/>
    <n v="1"/>
    <n v="601"/>
    <n v="1"/>
    <x v="2"/>
    <s v="Jacobsohn, Mrs. Sidney Samuel (Amy Frances Christy)"/>
    <x v="1"/>
    <x v="0"/>
    <n v="24"/>
    <n v="24"/>
    <x v="4"/>
    <n v="1"/>
    <n v="243847"/>
    <n v="27"/>
    <m/>
    <s v="S"/>
  </r>
  <r>
    <n v="1"/>
    <n v="0"/>
    <n v="1"/>
    <n v="0"/>
    <n v="602"/>
    <n v="0"/>
    <x v="0"/>
    <s v="Slabenoff, Mr. Petco"/>
    <x v="0"/>
    <x v="0"/>
    <n v="29.69911764705882"/>
    <m/>
    <x v="1"/>
    <n v="0"/>
    <n v="349214"/>
    <n v="7.8958000000000004"/>
    <m/>
    <s v="S"/>
  </r>
  <r>
    <n v="1"/>
    <n v="0"/>
    <n v="1"/>
    <n v="0"/>
    <n v="603"/>
    <n v="0"/>
    <x v="1"/>
    <s v="Harrington, Mr. Charles H"/>
    <x v="0"/>
    <x v="0"/>
    <n v="29.69911764705882"/>
    <m/>
    <x v="1"/>
    <n v="0"/>
    <n v="113796"/>
    <n v="42.4"/>
    <m/>
    <s v="S"/>
  </r>
  <r>
    <n v="1"/>
    <n v="0"/>
    <n v="1"/>
    <n v="0"/>
    <n v="604"/>
    <n v="0"/>
    <x v="0"/>
    <s v="Torber, Mr. Ernst William"/>
    <x v="0"/>
    <x v="0"/>
    <n v="44"/>
    <n v="44"/>
    <x v="1"/>
    <n v="0"/>
    <n v="364511"/>
    <n v="8.0500000000000007"/>
    <m/>
    <s v="S"/>
  </r>
  <r>
    <n v="0"/>
    <n v="0"/>
    <n v="0"/>
    <n v="0"/>
    <n v="605"/>
    <n v="1"/>
    <x v="1"/>
    <s v="Homer, Mr. Harry (&quot;Mr E Haven&quot;)"/>
    <x v="0"/>
    <x v="0"/>
    <n v="35"/>
    <n v="35"/>
    <x v="1"/>
    <n v="0"/>
    <n v="111426"/>
    <n v="26.55"/>
    <m/>
    <s v="C"/>
  </r>
  <r>
    <n v="1"/>
    <n v="0"/>
    <n v="1"/>
    <n v="0"/>
    <n v="606"/>
    <n v="0"/>
    <x v="0"/>
    <s v="Lindell, Mr. Edvard Bengtsson"/>
    <x v="0"/>
    <x v="0"/>
    <n v="36"/>
    <n v="36"/>
    <x v="0"/>
    <n v="0"/>
    <n v="349910"/>
    <n v="15.55"/>
    <m/>
    <s v="S"/>
  </r>
  <r>
    <n v="1"/>
    <n v="0"/>
    <n v="1"/>
    <n v="0"/>
    <n v="607"/>
    <n v="0"/>
    <x v="0"/>
    <s v="Karaic, Mr. Milan"/>
    <x v="0"/>
    <x v="0"/>
    <n v="30"/>
    <n v="30"/>
    <x v="1"/>
    <n v="0"/>
    <n v="349246"/>
    <n v="7.8958000000000004"/>
    <m/>
    <s v="S"/>
  </r>
  <r>
    <n v="0"/>
    <n v="0"/>
    <n v="0"/>
    <n v="0"/>
    <n v="608"/>
    <n v="1"/>
    <x v="1"/>
    <s v="Daniel, Mr. Robert Williams"/>
    <x v="0"/>
    <x v="0"/>
    <n v="27"/>
    <n v="27"/>
    <x v="1"/>
    <n v="0"/>
    <n v="113804"/>
    <n v="30.5"/>
    <m/>
    <s v="S"/>
  </r>
  <r>
    <n v="1"/>
    <n v="1"/>
    <n v="1"/>
    <n v="1"/>
    <n v="609"/>
    <n v="1"/>
    <x v="2"/>
    <s v="Laroche, Mrs. Joseph (Juliette Marie Louise Lafargue)"/>
    <x v="1"/>
    <x v="0"/>
    <n v="22"/>
    <n v="22"/>
    <x v="0"/>
    <n v="2"/>
    <s v="SC/Paris 2123"/>
    <n v="41.5792"/>
    <m/>
    <s v="C"/>
  </r>
  <r>
    <n v="1"/>
    <n v="1"/>
    <n v="1"/>
    <n v="1"/>
    <n v="610"/>
    <n v="1"/>
    <x v="1"/>
    <s v="Shutes, Miss. Elizabeth W"/>
    <x v="1"/>
    <x v="0"/>
    <n v="40"/>
    <n v="40"/>
    <x v="1"/>
    <n v="0"/>
    <s v="PC 17582"/>
    <n v="153.46250000000001"/>
    <s v="C125"/>
    <s v="S"/>
  </r>
  <r>
    <n v="0"/>
    <n v="1"/>
    <n v="0"/>
    <n v="1"/>
    <n v="611"/>
    <n v="0"/>
    <x v="0"/>
    <s v="Andersson, Mrs. Anders Johan (Alfrida Konstantia Brogren)"/>
    <x v="1"/>
    <x v="0"/>
    <n v="39"/>
    <n v="39"/>
    <x v="0"/>
    <n v="5"/>
    <n v="347082"/>
    <n v="31.274999999999999"/>
    <m/>
    <s v="S"/>
  </r>
  <r>
    <n v="1"/>
    <n v="0"/>
    <n v="1"/>
    <n v="0"/>
    <n v="612"/>
    <n v="0"/>
    <x v="0"/>
    <s v="Jardin, Mr. Jose Neto"/>
    <x v="0"/>
    <x v="0"/>
    <n v="29.69911764705882"/>
    <m/>
    <x v="1"/>
    <n v="0"/>
    <s v="SOTON/O.Q. 3101305"/>
    <n v="7.05"/>
    <m/>
    <s v="S"/>
  </r>
  <r>
    <n v="1"/>
    <n v="1"/>
    <n v="1"/>
    <n v="1"/>
    <n v="613"/>
    <n v="1"/>
    <x v="0"/>
    <s v="Murphy, Miss. Margaret Jane"/>
    <x v="1"/>
    <x v="0"/>
    <n v="29.69911764705882"/>
    <m/>
    <x v="0"/>
    <n v="0"/>
    <n v="367230"/>
    <n v="15.5"/>
    <m/>
    <s v="Q"/>
  </r>
  <r>
    <n v="1"/>
    <n v="0"/>
    <n v="1"/>
    <n v="0"/>
    <n v="614"/>
    <n v="0"/>
    <x v="0"/>
    <s v="Horgan, Mr. John"/>
    <x v="0"/>
    <x v="0"/>
    <n v="29.69911764705882"/>
    <m/>
    <x v="1"/>
    <n v="0"/>
    <n v="370377"/>
    <n v="7.75"/>
    <m/>
    <s v="Q"/>
  </r>
  <r>
    <n v="1"/>
    <n v="0"/>
    <n v="1"/>
    <n v="0"/>
    <n v="615"/>
    <n v="0"/>
    <x v="0"/>
    <s v="Brocklebank, Mr. William Alfred"/>
    <x v="0"/>
    <x v="0"/>
    <n v="35"/>
    <n v="35"/>
    <x v="1"/>
    <n v="0"/>
    <n v="364512"/>
    <n v="8.0500000000000007"/>
    <m/>
    <s v="S"/>
  </r>
  <r>
    <n v="1"/>
    <n v="1"/>
    <n v="1"/>
    <n v="1"/>
    <n v="616"/>
    <n v="1"/>
    <x v="2"/>
    <s v="Herman, Miss. Alice"/>
    <x v="1"/>
    <x v="0"/>
    <n v="24"/>
    <n v="24"/>
    <x v="0"/>
    <n v="2"/>
    <n v="220845"/>
    <n v="65"/>
    <m/>
    <s v="S"/>
  </r>
  <r>
    <n v="1"/>
    <n v="0"/>
    <n v="1"/>
    <n v="0"/>
    <n v="617"/>
    <n v="0"/>
    <x v="0"/>
    <s v="Danbom, Mr. Ernst Gilbert"/>
    <x v="0"/>
    <x v="0"/>
    <n v="34"/>
    <n v="34"/>
    <x v="0"/>
    <n v="1"/>
    <n v="347080"/>
    <n v="14.4"/>
    <m/>
    <s v="S"/>
  </r>
  <r>
    <n v="0"/>
    <n v="1"/>
    <n v="0"/>
    <n v="1"/>
    <n v="618"/>
    <n v="0"/>
    <x v="0"/>
    <s v="Lobb, Mrs. William Arthur (Cordelia K Stanlick)"/>
    <x v="1"/>
    <x v="0"/>
    <n v="26"/>
    <n v="26"/>
    <x v="0"/>
    <n v="0"/>
    <s v="A/5. 3336"/>
    <n v="16.100000000000001"/>
    <m/>
    <s v="S"/>
  </r>
  <r>
    <n v="1"/>
    <n v="1"/>
    <n v="1"/>
    <n v="1"/>
    <n v="619"/>
    <n v="1"/>
    <x v="2"/>
    <s v="Becker, Miss. Marion Louise"/>
    <x v="1"/>
    <x v="1"/>
    <n v="4"/>
    <n v="4"/>
    <x v="4"/>
    <n v="1"/>
    <n v="230136"/>
    <n v="39"/>
    <s v="F4"/>
    <s v="S"/>
  </r>
  <r>
    <n v="1"/>
    <n v="0"/>
    <n v="1"/>
    <n v="0"/>
    <n v="620"/>
    <n v="0"/>
    <x v="2"/>
    <s v="Gavey, Mr. Lawrence"/>
    <x v="0"/>
    <x v="0"/>
    <n v="26"/>
    <n v="26"/>
    <x v="1"/>
    <n v="0"/>
    <n v="31028"/>
    <n v="10.5"/>
    <m/>
    <s v="S"/>
  </r>
  <r>
    <n v="1"/>
    <n v="0"/>
    <n v="1"/>
    <n v="0"/>
    <n v="621"/>
    <n v="0"/>
    <x v="0"/>
    <s v="Yasbeck, Mr. Antoni"/>
    <x v="0"/>
    <x v="0"/>
    <n v="27"/>
    <n v="27"/>
    <x v="0"/>
    <n v="0"/>
    <n v="2659"/>
    <n v="14.4542"/>
    <m/>
    <s v="C"/>
  </r>
  <r>
    <n v="0"/>
    <n v="0"/>
    <n v="0"/>
    <n v="0"/>
    <n v="622"/>
    <n v="1"/>
    <x v="1"/>
    <s v="Kimball, Mr. Edwin Nelson Jr"/>
    <x v="0"/>
    <x v="0"/>
    <n v="42"/>
    <n v="42"/>
    <x v="0"/>
    <n v="0"/>
    <n v="11753"/>
    <n v="52.554200000000002"/>
    <s v="D19"/>
    <s v="S"/>
  </r>
  <r>
    <n v="0"/>
    <n v="0"/>
    <n v="0"/>
    <n v="0"/>
    <n v="623"/>
    <n v="1"/>
    <x v="0"/>
    <s v="Nakid, Mr. Sahid"/>
    <x v="0"/>
    <x v="0"/>
    <n v="20"/>
    <n v="20"/>
    <x v="0"/>
    <n v="1"/>
    <n v="2653"/>
    <n v="15.7417"/>
    <m/>
    <s v="C"/>
  </r>
  <r>
    <n v="1"/>
    <n v="0"/>
    <n v="1"/>
    <n v="0"/>
    <n v="624"/>
    <n v="0"/>
    <x v="0"/>
    <s v="Hansen, Mr. Henry Damsgaard"/>
    <x v="0"/>
    <x v="0"/>
    <n v="21"/>
    <n v="21"/>
    <x v="1"/>
    <n v="0"/>
    <n v="350029"/>
    <n v="7.8541999999999996"/>
    <m/>
    <s v="S"/>
  </r>
  <r>
    <n v="1"/>
    <n v="0"/>
    <n v="1"/>
    <n v="0"/>
    <n v="625"/>
    <n v="0"/>
    <x v="0"/>
    <s v="Bowen, Mr. David John &quot;Dai&quot;"/>
    <x v="0"/>
    <x v="0"/>
    <n v="21"/>
    <n v="21"/>
    <x v="1"/>
    <n v="0"/>
    <n v="54636"/>
    <n v="16.100000000000001"/>
    <m/>
    <s v="S"/>
  </r>
  <r>
    <n v="1"/>
    <n v="0"/>
    <n v="1"/>
    <n v="0"/>
    <n v="626"/>
    <n v="0"/>
    <x v="1"/>
    <s v="Sutton, Mr. Frederick"/>
    <x v="0"/>
    <x v="0"/>
    <n v="61"/>
    <n v="61"/>
    <x v="1"/>
    <n v="0"/>
    <n v="36963"/>
    <n v="32.320799999999998"/>
    <s v="D50"/>
    <s v="S"/>
  </r>
  <r>
    <n v="1"/>
    <n v="0"/>
    <n v="1"/>
    <n v="0"/>
    <n v="627"/>
    <n v="0"/>
    <x v="2"/>
    <s v="Kirkland, Rev. Charles Leonard"/>
    <x v="0"/>
    <x v="0"/>
    <n v="57"/>
    <n v="57"/>
    <x v="1"/>
    <n v="0"/>
    <n v="219533"/>
    <n v="12.35"/>
    <m/>
    <s v="Q"/>
  </r>
  <r>
    <n v="1"/>
    <n v="1"/>
    <n v="1"/>
    <n v="1"/>
    <n v="628"/>
    <n v="1"/>
    <x v="1"/>
    <s v="Longley, Miss. Gretchen Fiske"/>
    <x v="1"/>
    <x v="0"/>
    <n v="21"/>
    <n v="21"/>
    <x v="1"/>
    <n v="0"/>
    <n v="13502"/>
    <n v="77.958299999999994"/>
    <s v="D9"/>
    <s v="S"/>
  </r>
  <r>
    <n v="1"/>
    <n v="0"/>
    <n v="1"/>
    <n v="0"/>
    <n v="629"/>
    <n v="0"/>
    <x v="0"/>
    <s v="Bostandyeff, Mr. Guentcho"/>
    <x v="0"/>
    <x v="0"/>
    <n v="26"/>
    <n v="26"/>
    <x v="1"/>
    <n v="0"/>
    <n v="349224"/>
    <n v="7.8958000000000004"/>
    <m/>
    <s v="S"/>
  </r>
  <r>
    <n v="1"/>
    <n v="0"/>
    <n v="1"/>
    <n v="0"/>
    <n v="630"/>
    <n v="0"/>
    <x v="0"/>
    <s v="O'Connell, Mr. Patrick D"/>
    <x v="0"/>
    <x v="0"/>
    <n v="29.69911764705882"/>
    <m/>
    <x v="1"/>
    <n v="0"/>
    <n v="334912"/>
    <n v="7.7332999999999998"/>
    <m/>
    <s v="Q"/>
  </r>
  <r>
    <n v="0"/>
    <n v="0"/>
    <n v="0"/>
    <n v="0"/>
    <n v="631"/>
    <n v="1"/>
    <x v="1"/>
    <s v="Barkworth, Mr. Algernon Henry Wilson"/>
    <x v="0"/>
    <x v="0"/>
    <n v="80"/>
    <n v="80"/>
    <x v="1"/>
    <n v="0"/>
    <n v="27042"/>
    <n v="30"/>
    <s v="A23"/>
    <s v="S"/>
  </r>
  <r>
    <n v="1"/>
    <n v="0"/>
    <n v="1"/>
    <n v="0"/>
    <n v="632"/>
    <n v="0"/>
    <x v="0"/>
    <s v="Lundahl, Mr. Johan Svensson"/>
    <x v="0"/>
    <x v="0"/>
    <n v="51"/>
    <n v="51"/>
    <x v="1"/>
    <n v="0"/>
    <n v="347743"/>
    <n v="7.0541999999999998"/>
    <m/>
    <s v="S"/>
  </r>
  <r>
    <n v="0"/>
    <n v="0"/>
    <n v="0"/>
    <n v="0"/>
    <n v="633"/>
    <n v="1"/>
    <x v="1"/>
    <s v="Stahelin-Maeglin, Dr. Max"/>
    <x v="0"/>
    <x v="0"/>
    <n v="32"/>
    <n v="32"/>
    <x v="1"/>
    <n v="0"/>
    <n v="13214"/>
    <n v="30.5"/>
    <s v="B50"/>
    <s v="C"/>
  </r>
  <r>
    <n v="1"/>
    <n v="0"/>
    <n v="1"/>
    <n v="0"/>
    <n v="634"/>
    <n v="0"/>
    <x v="1"/>
    <s v="Parr, Mr. William Henry Marsh"/>
    <x v="0"/>
    <x v="0"/>
    <n v="29.69911764705882"/>
    <m/>
    <x v="1"/>
    <n v="0"/>
    <n v="112052"/>
    <n v="0"/>
    <m/>
    <s v="S"/>
  </r>
  <r>
    <n v="0"/>
    <n v="1"/>
    <n v="0"/>
    <n v="1"/>
    <n v="635"/>
    <n v="0"/>
    <x v="0"/>
    <s v="Skoog, Miss. Mabel"/>
    <x v="1"/>
    <x v="1"/>
    <n v="9"/>
    <n v="9"/>
    <x v="2"/>
    <n v="2"/>
    <n v="347088"/>
    <n v="27.9"/>
    <m/>
    <s v="S"/>
  </r>
  <r>
    <n v="1"/>
    <n v="1"/>
    <n v="1"/>
    <n v="1"/>
    <n v="636"/>
    <n v="1"/>
    <x v="2"/>
    <s v="Davis, Miss. Mary"/>
    <x v="1"/>
    <x v="0"/>
    <n v="28"/>
    <n v="28"/>
    <x v="1"/>
    <n v="0"/>
    <n v="237668"/>
    <n v="13"/>
    <m/>
    <s v="S"/>
  </r>
  <r>
    <n v="1"/>
    <n v="0"/>
    <n v="1"/>
    <n v="0"/>
    <n v="637"/>
    <n v="0"/>
    <x v="0"/>
    <s v="Leinonen, Mr. Antti Gustaf"/>
    <x v="0"/>
    <x v="0"/>
    <n v="32"/>
    <n v="32"/>
    <x v="1"/>
    <n v="0"/>
    <s v="STON/O 2. 3101292"/>
    <n v="7.9249999999999998"/>
    <m/>
    <s v="S"/>
  </r>
  <r>
    <n v="1"/>
    <n v="0"/>
    <n v="1"/>
    <n v="0"/>
    <n v="638"/>
    <n v="0"/>
    <x v="2"/>
    <s v="Collyer, Mr. Harvey"/>
    <x v="0"/>
    <x v="0"/>
    <n v="31"/>
    <n v="31"/>
    <x v="0"/>
    <n v="1"/>
    <s v="C.A. 31921"/>
    <n v="26.25"/>
    <m/>
    <s v="S"/>
  </r>
  <r>
    <n v="0"/>
    <n v="1"/>
    <n v="0"/>
    <n v="1"/>
    <n v="639"/>
    <n v="0"/>
    <x v="0"/>
    <s v="Panula, Mrs. Juha (Maria Emilia Ojala)"/>
    <x v="1"/>
    <x v="0"/>
    <n v="41"/>
    <n v="41"/>
    <x v="1"/>
    <n v="5"/>
    <n v="3101295"/>
    <n v="39.6875"/>
    <m/>
    <s v="S"/>
  </r>
  <r>
    <n v="1"/>
    <n v="0"/>
    <n v="1"/>
    <n v="0"/>
    <n v="640"/>
    <n v="0"/>
    <x v="0"/>
    <s v="Thorneycroft, Mr. Percival"/>
    <x v="0"/>
    <x v="0"/>
    <n v="29.69911764705882"/>
    <m/>
    <x v="0"/>
    <n v="0"/>
    <n v="376564"/>
    <n v="16.100000000000001"/>
    <m/>
    <s v="S"/>
  </r>
  <r>
    <n v="1"/>
    <n v="0"/>
    <n v="1"/>
    <n v="0"/>
    <n v="641"/>
    <n v="0"/>
    <x v="0"/>
    <s v="Jensen, Mr. Hans Peder"/>
    <x v="0"/>
    <x v="0"/>
    <n v="20"/>
    <n v="20"/>
    <x v="1"/>
    <n v="0"/>
    <n v="350050"/>
    <n v="7.8541999999999996"/>
    <m/>
    <s v="S"/>
  </r>
  <r>
    <n v="1"/>
    <n v="1"/>
    <n v="1"/>
    <n v="1"/>
    <n v="642"/>
    <n v="1"/>
    <x v="1"/>
    <s v="Sagesser, Mlle. Emma"/>
    <x v="1"/>
    <x v="0"/>
    <n v="24"/>
    <n v="24"/>
    <x v="1"/>
    <n v="0"/>
    <s v="PC 17477"/>
    <n v="69.3"/>
    <s v="B35"/>
    <s v="C"/>
  </r>
  <r>
    <n v="0"/>
    <n v="1"/>
    <n v="0"/>
    <n v="1"/>
    <n v="643"/>
    <n v="0"/>
    <x v="0"/>
    <s v="Skoog, Miss. Margit Elizabeth"/>
    <x v="1"/>
    <x v="1"/>
    <n v="2"/>
    <n v="2"/>
    <x v="2"/>
    <n v="2"/>
    <n v="347088"/>
    <n v="27.9"/>
    <m/>
    <s v="S"/>
  </r>
  <r>
    <n v="0"/>
    <n v="0"/>
    <n v="0"/>
    <n v="0"/>
    <n v="644"/>
    <n v="1"/>
    <x v="0"/>
    <s v="Foo, Mr. Choong"/>
    <x v="0"/>
    <x v="0"/>
    <n v="29.69911764705882"/>
    <m/>
    <x v="1"/>
    <n v="0"/>
    <n v="1601"/>
    <n v="56.495800000000003"/>
    <m/>
    <s v="S"/>
  </r>
  <r>
    <n v="1"/>
    <n v="1"/>
    <n v="1"/>
    <n v="1"/>
    <n v="645"/>
    <n v="1"/>
    <x v="0"/>
    <s v="Baclini, Miss. Eugenie"/>
    <x v="1"/>
    <x v="1"/>
    <n v="0.75"/>
    <n v="0.75"/>
    <x v="4"/>
    <n v="1"/>
    <n v="2666"/>
    <n v="19.258299999999998"/>
    <m/>
    <s v="C"/>
  </r>
  <r>
    <n v="0"/>
    <n v="0"/>
    <n v="0"/>
    <n v="0"/>
    <n v="646"/>
    <n v="1"/>
    <x v="1"/>
    <s v="Harper, Mr. Henry Sleeper"/>
    <x v="0"/>
    <x v="0"/>
    <n v="48"/>
    <n v="48"/>
    <x v="0"/>
    <n v="0"/>
    <s v="PC 17572"/>
    <n v="76.729200000000006"/>
    <s v="D33"/>
    <s v="C"/>
  </r>
  <r>
    <n v="1"/>
    <n v="0"/>
    <n v="1"/>
    <n v="0"/>
    <n v="647"/>
    <n v="0"/>
    <x v="0"/>
    <s v="Cor, Mr. Liudevit"/>
    <x v="0"/>
    <x v="0"/>
    <n v="19"/>
    <n v="19"/>
    <x v="1"/>
    <n v="0"/>
    <n v="349231"/>
    <n v="7.8958000000000004"/>
    <m/>
    <s v="S"/>
  </r>
  <r>
    <n v="0"/>
    <n v="0"/>
    <n v="0"/>
    <n v="0"/>
    <n v="648"/>
    <n v="1"/>
    <x v="1"/>
    <s v="Simonius-Blumer, Col. Oberst Alfons"/>
    <x v="0"/>
    <x v="0"/>
    <n v="56"/>
    <n v="56"/>
    <x v="1"/>
    <n v="0"/>
    <n v="13213"/>
    <n v="35.5"/>
    <s v="A26"/>
    <s v="C"/>
  </r>
  <r>
    <n v="1"/>
    <n v="0"/>
    <n v="1"/>
    <n v="0"/>
    <n v="649"/>
    <n v="0"/>
    <x v="0"/>
    <s v="Willey, Mr. Edward"/>
    <x v="0"/>
    <x v="0"/>
    <n v="29.69911764705882"/>
    <m/>
    <x v="1"/>
    <n v="0"/>
    <s v="S.O./P.P. 751"/>
    <n v="7.55"/>
    <m/>
    <s v="S"/>
  </r>
  <r>
    <n v="1"/>
    <n v="1"/>
    <n v="1"/>
    <n v="1"/>
    <n v="650"/>
    <n v="1"/>
    <x v="0"/>
    <s v="Stanley, Miss. Amy Zillah Elsie"/>
    <x v="1"/>
    <x v="0"/>
    <n v="23"/>
    <n v="23"/>
    <x v="1"/>
    <n v="0"/>
    <s v="CA. 2314"/>
    <n v="7.55"/>
    <m/>
    <s v="S"/>
  </r>
  <r>
    <n v="1"/>
    <n v="0"/>
    <n v="1"/>
    <n v="0"/>
    <n v="651"/>
    <n v="0"/>
    <x v="0"/>
    <s v="Mitkoff, Mr. Mito"/>
    <x v="0"/>
    <x v="0"/>
    <n v="29.69911764705882"/>
    <m/>
    <x v="1"/>
    <n v="0"/>
    <n v="349221"/>
    <n v="7.8958000000000004"/>
    <m/>
    <s v="S"/>
  </r>
  <r>
    <n v="1"/>
    <n v="1"/>
    <n v="1"/>
    <n v="1"/>
    <n v="652"/>
    <n v="1"/>
    <x v="2"/>
    <s v="Doling, Miss. Elsie"/>
    <x v="1"/>
    <x v="0"/>
    <n v="18"/>
    <n v="18"/>
    <x v="1"/>
    <n v="1"/>
    <n v="231919"/>
    <n v="23"/>
    <m/>
    <s v="S"/>
  </r>
  <r>
    <n v="1"/>
    <n v="0"/>
    <n v="1"/>
    <n v="0"/>
    <n v="653"/>
    <n v="0"/>
    <x v="0"/>
    <s v="Kalvik, Mr. Johannes Halvorsen"/>
    <x v="0"/>
    <x v="0"/>
    <n v="21"/>
    <n v="21"/>
    <x v="1"/>
    <n v="0"/>
    <n v="8475"/>
    <n v="8.4332999999999991"/>
    <m/>
    <s v="S"/>
  </r>
  <r>
    <n v="1"/>
    <n v="1"/>
    <n v="1"/>
    <n v="1"/>
    <n v="654"/>
    <n v="1"/>
    <x v="0"/>
    <s v="O'Leary, Miss. Hanora &quot;Norah&quot;"/>
    <x v="1"/>
    <x v="0"/>
    <n v="29.69911764705882"/>
    <m/>
    <x v="1"/>
    <n v="0"/>
    <n v="330919"/>
    <n v="7.8292000000000002"/>
    <m/>
    <s v="Q"/>
  </r>
  <r>
    <n v="0"/>
    <n v="1"/>
    <n v="0"/>
    <n v="1"/>
    <n v="655"/>
    <n v="0"/>
    <x v="0"/>
    <s v="Hegarty, Miss. Hanora &quot;Nora&quot;"/>
    <x v="1"/>
    <x v="0"/>
    <n v="18"/>
    <n v="18"/>
    <x v="1"/>
    <n v="0"/>
    <n v="365226"/>
    <n v="6.75"/>
    <m/>
    <s v="Q"/>
  </r>
  <r>
    <n v="1"/>
    <n v="0"/>
    <n v="1"/>
    <n v="0"/>
    <n v="656"/>
    <n v="0"/>
    <x v="2"/>
    <s v="Hickman, Mr. Leonard Mark"/>
    <x v="0"/>
    <x v="0"/>
    <n v="24"/>
    <n v="24"/>
    <x v="4"/>
    <n v="0"/>
    <s v="S.O.C. 14879"/>
    <n v="73.5"/>
    <m/>
    <s v="S"/>
  </r>
  <r>
    <n v="1"/>
    <n v="0"/>
    <n v="1"/>
    <n v="0"/>
    <n v="657"/>
    <n v="0"/>
    <x v="0"/>
    <s v="Radeff, Mr. Alexander"/>
    <x v="0"/>
    <x v="0"/>
    <n v="29.69911764705882"/>
    <m/>
    <x v="1"/>
    <n v="0"/>
    <n v="349223"/>
    <n v="7.8958000000000004"/>
    <m/>
    <s v="S"/>
  </r>
  <r>
    <n v="0"/>
    <n v="1"/>
    <n v="0"/>
    <n v="1"/>
    <n v="658"/>
    <n v="0"/>
    <x v="0"/>
    <s v="Bourke, Mrs. John (Catherine)"/>
    <x v="1"/>
    <x v="0"/>
    <n v="32"/>
    <n v="32"/>
    <x v="0"/>
    <n v="1"/>
    <n v="364849"/>
    <n v="15.5"/>
    <m/>
    <s v="Q"/>
  </r>
  <r>
    <n v="1"/>
    <n v="0"/>
    <n v="1"/>
    <n v="0"/>
    <n v="659"/>
    <n v="0"/>
    <x v="2"/>
    <s v="Eitemiller, Mr. George Floyd"/>
    <x v="0"/>
    <x v="0"/>
    <n v="23"/>
    <n v="23"/>
    <x v="1"/>
    <n v="0"/>
    <n v="29751"/>
    <n v="13"/>
    <m/>
    <s v="S"/>
  </r>
  <r>
    <n v="1"/>
    <n v="0"/>
    <n v="1"/>
    <n v="0"/>
    <n v="660"/>
    <n v="0"/>
    <x v="1"/>
    <s v="Newell, Mr. Arthur Webster"/>
    <x v="0"/>
    <x v="0"/>
    <n v="58"/>
    <n v="58"/>
    <x v="1"/>
    <n v="2"/>
    <n v="35273"/>
    <n v="113.27500000000001"/>
    <s v="D48"/>
    <s v="C"/>
  </r>
  <r>
    <n v="0"/>
    <n v="0"/>
    <n v="0"/>
    <n v="0"/>
    <n v="661"/>
    <n v="1"/>
    <x v="1"/>
    <s v="Frauenthal, Dr. Henry William"/>
    <x v="0"/>
    <x v="0"/>
    <n v="50"/>
    <n v="50"/>
    <x v="4"/>
    <n v="0"/>
    <s v="PC 17611"/>
    <n v="133.65"/>
    <m/>
    <s v="S"/>
  </r>
  <r>
    <n v="1"/>
    <n v="0"/>
    <n v="1"/>
    <n v="0"/>
    <n v="662"/>
    <n v="0"/>
    <x v="0"/>
    <s v="Badt, Mr. Mohamed"/>
    <x v="0"/>
    <x v="0"/>
    <n v="40"/>
    <n v="40"/>
    <x v="1"/>
    <n v="0"/>
    <n v="2623"/>
    <n v="7.2249999999999996"/>
    <m/>
    <s v="C"/>
  </r>
  <r>
    <n v="1"/>
    <n v="0"/>
    <n v="1"/>
    <n v="0"/>
    <n v="663"/>
    <n v="0"/>
    <x v="1"/>
    <s v="Colley, Mr. Edward Pomeroy"/>
    <x v="0"/>
    <x v="0"/>
    <n v="47"/>
    <n v="47"/>
    <x v="1"/>
    <n v="0"/>
    <n v="5727"/>
    <n v="25.587499999999999"/>
    <s v="E58"/>
    <s v="S"/>
  </r>
  <r>
    <n v="1"/>
    <n v="0"/>
    <n v="1"/>
    <n v="0"/>
    <n v="664"/>
    <n v="0"/>
    <x v="0"/>
    <s v="Coleff, Mr. Peju"/>
    <x v="0"/>
    <x v="0"/>
    <n v="36"/>
    <n v="36"/>
    <x v="1"/>
    <n v="0"/>
    <n v="349210"/>
    <n v="7.4958"/>
    <m/>
    <s v="S"/>
  </r>
  <r>
    <n v="0"/>
    <n v="0"/>
    <n v="0"/>
    <n v="0"/>
    <n v="665"/>
    <n v="1"/>
    <x v="0"/>
    <s v="Lindqvist, Mr. Eino William"/>
    <x v="0"/>
    <x v="0"/>
    <n v="20"/>
    <n v="20"/>
    <x v="0"/>
    <n v="0"/>
    <s v="STON/O 2. 3101285"/>
    <n v="7.9249999999999998"/>
    <m/>
    <s v="S"/>
  </r>
  <r>
    <n v="1"/>
    <n v="0"/>
    <n v="1"/>
    <n v="0"/>
    <n v="666"/>
    <n v="0"/>
    <x v="2"/>
    <s v="Hickman, Mr. Lewis"/>
    <x v="0"/>
    <x v="0"/>
    <n v="32"/>
    <n v="32"/>
    <x v="4"/>
    <n v="0"/>
    <s v="S.O.C. 14879"/>
    <n v="73.5"/>
    <m/>
    <s v="S"/>
  </r>
  <r>
    <n v="1"/>
    <n v="0"/>
    <n v="1"/>
    <n v="0"/>
    <n v="667"/>
    <n v="0"/>
    <x v="2"/>
    <s v="Butler, Mr. Reginald Fenton"/>
    <x v="0"/>
    <x v="0"/>
    <n v="25"/>
    <n v="25"/>
    <x v="1"/>
    <n v="0"/>
    <n v="234686"/>
    <n v="13"/>
    <m/>
    <s v="S"/>
  </r>
  <r>
    <n v="1"/>
    <n v="0"/>
    <n v="1"/>
    <n v="0"/>
    <n v="668"/>
    <n v="0"/>
    <x v="0"/>
    <s v="Rommetvedt, Mr. Knud Paust"/>
    <x v="0"/>
    <x v="0"/>
    <n v="29.69911764705882"/>
    <m/>
    <x v="1"/>
    <n v="0"/>
    <n v="312993"/>
    <n v="7.7750000000000004"/>
    <m/>
    <s v="S"/>
  </r>
  <r>
    <n v="1"/>
    <n v="0"/>
    <n v="1"/>
    <n v="0"/>
    <n v="669"/>
    <n v="0"/>
    <x v="0"/>
    <s v="Cook, Mr. Jacob"/>
    <x v="0"/>
    <x v="0"/>
    <n v="43"/>
    <n v="43"/>
    <x v="1"/>
    <n v="0"/>
    <s v="A/5 3536"/>
    <n v="8.0500000000000007"/>
    <m/>
    <s v="S"/>
  </r>
  <r>
    <n v="1"/>
    <n v="1"/>
    <n v="1"/>
    <n v="1"/>
    <n v="670"/>
    <n v="1"/>
    <x v="1"/>
    <s v="Taylor, Mrs. Elmer Zebley (Juliet Cummins Wright)"/>
    <x v="1"/>
    <x v="0"/>
    <n v="29.69911764705882"/>
    <m/>
    <x v="0"/>
    <n v="0"/>
    <n v="19996"/>
    <n v="52"/>
    <s v="C126"/>
    <s v="S"/>
  </r>
  <r>
    <n v="1"/>
    <n v="1"/>
    <n v="1"/>
    <n v="1"/>
    <n v="671"/>
    <n v="1"/>
    <x v="2"/>
    <s v="Brown, Mrs. Thomas William Solomon (Elizabeth Catherine Ford)"/>
    <x v="1"/>
    <x v="0"/>
    <n v="40"/>
    <n v="40"/>
    <x v="0"/>
    <n v="1"/>
    <n v="29750"/>
    <n v="39"/>
    <m/>
    <s v="S"/>
  </r>
  <r>
    <n v="1"/>
    <n v="0"/>
    <n v="1"/>
    <n v="0"/>
    <n v="672"/>
    <n v="0"/>
    <x v="1"/>
    <s v="Davidson, Mr. Thornton"/>
    <x v="0"/>
    <x v="0"/>
    <n v="31"/>
    <n v="31"/>
    <x v="0"/>
    <n v="0"/>
    <s v="F.C. 12750"/>
    <n v="52"/>
    <s v="B71"/>
    <s v="S"/>
  </r>
  <r>
    <n v="1"/>
    <n v="0"/>
    <n v="1"/>
    <n v="0"/>
    <n v="673"/>
    <n v="0"/>
    <x v="2"/>
    <s v="Mitchell, Mr. Henry Michael"/>
    <x v="0"/>
    <x v="0"/>
    <n v="70"/>
    <n v="70"/>
    <x v="1"/>
    <n v="0"/>
    <s v="C.A. 24580"/>
    <n v="10.5"/>
    <m/>
    <s v="S"/>
  </r>
  <r>
    <n v="0"/>
    <n v="0"/>
    <n v="0"/>
    <n v="0"/>
    <n v="674"/>
    <n v="1"/>
    <x v="2"/>
    <s v="Wilhelms, Mr. Charles"/>
    <x v="0"/>
    <x v="0"/>
    <n v="31"/>
    <n v="31"/>
    <x v="1"/>
    <n v="0"/>
    <n v="244270"/>
    <n v="13"/>
    <m/>
    <s v="S"/>
  </r>
  <r>
    <n v="1"/>
    <n v="0"/>
    <n v="1"/>
    <n v="0"/>
    <n v="675"/>
    <n v="0"/>
    <x v="2"/>
    <s v="Watson, Mr. Ennis Hastings"/>
    <x v="0"/>
    <x v="0"/>
    <n v="29.69911764705882"/>
    <m/>
    <x v="1"/>
    <n v="0"/>
    <n v="239856"/>
    <n v="0"/>
    <m/>
    <s v="S"/>
  </r>
  <r>
    <n v="1"/>
    <n v="0"/>
    <n v="1"/>
    <n v="0"/>
    <n v="676"/>
    <n v="0"/>
    <x v="0"/>
    <s v="Edvardsson, Mr. Gustaf Hjalmar"/>
    <x v="0"/>
    <x v="0"/>
    <n v="18"/>
    <n v="18"/>
    <x v="1"/>
    <n v="0"/>
    <n v="349912"/>
    <n v="7.7750000000000004"/>
    <m/>
    <s v="S"/>
  </r>
  <r>
    <n v="1"/>
    <n v="0"/>
    <n v="1"/>
    <n v="0"/>
    <n v="677"/>
    <n v="0"/>
    <x v="0"/>
    <s v="Sawyer, Mr. Frederick Charles"/>
    <x v="0"/>
    <x v="0"/>
    <n v="24.5"/>
    <n v="24.5"/>
    <x v="1"/>
    <n v="0"/>
    <n v="342826"/>
    <n v="8.0500000000000007"/>
    <m/>
    <s v="S"/>
  </r>
  <r>
    <n v="1"/>
    <n v="1"/>
    <n v="1"/>
    <n v="1"/>
    <n v="678"/>
    <n v="1"/>
    <x v="0"/>
    <s v="Turja, Miss. Anna Sofia"/>
    <x v="1"/>
    <x v="0"/>
    <n v="18"/>
    <n v="18"/>
    <x v="1"/>
    <n v="0"/>
    <n v="4138"/>
    <n v="9.8416999999999994"/>
    <m/>
    <s v="S"/>
  </r>
  <r>
    <n v="0"/>
    <n v="1"/>
    <n v="0"/>
    <n v="1"/>
    <n v="679"/>
    <n v="0"/>
    <x v="0"/>
    <s v="Goodwin, Mrs. Frederick (Augusta Tyler)"/>
    <x v="1"/>
    <x v="0"/>
    <n v="43"/>
    <n v="43"/>
    <x v="0"/>
    <n v="6"/>
    <s v="CA 2144"/>
    <n v="46.9"/>
    <m/>
    <s v="S"/>
  </r>
  <r>
    <n v="0"/>
    <n v="0"/>
    <n v="0"/>
    <n v="0"/>
    <n v="680"/>
    <n v="1"/>
    <x v="1"/>
    <s v="Cardeza, Mr. Thomas Drake Martinez"/>
    <x v="0"/>
    <x v="0"/>
    <n v="36"/>
    <n v="36"/>
    <x v="1"/>
    <n v="1"/>
    <s v="PC 17755"/>
    <n v="512.32920000000001"/>
    <s v="B51 B53 B55"/>
    <s v="C"/>
  </r>
  <r>
    <n v="0"/>
    <n v="1"/>
    <n v="0"/>
    <n v="1"/>
    <n v="681"/>
    <n v="0"/>
    <x v="0"/>
    <s v="Peters, Miss. Katie"/>
    <x v="1"/>
    <x v="0"/>
    <n v="29.69911764705882"/>
    <m/>
    <x v="1"/>
    <n v="0"/>
    <n v="330935"/>
    <n v="8.1374999999999993"/>
    <m/>
    <s v="Q"/>
  </r>
  <r>
    <n v="0"/>
    <n v="0"/>
    <n v="0"/>
    <n v="0"/>
    <n v="682"/>
    <n v="1"/>
    <x v="1"/>
    <s v="Hassab, Mr. Hammad"/>
    <x v="0"/>
    <x v="0"/>
    <n v="27"/>
    <n v="27"/>
    <x v="1"/>
    <n v="0"/>
    <s v="PC 17572"/>
    <n v="76.729200000000006"/>
    <s v="D49"/>
    <s v="C"/>
  </r>
  <r>
    <n v="1"/>
    <n v="0"/>
    <n v="1"/>
    <n v="0"/>
    <n v="683"/>
    <n v="0"/>
    <x v="0"/>
    <s v="Olsvigen, Mr. Thor Anderson"/>
    <x v="0"/>
    <x v="0"/>
    <n v="20"/>
    <n v="20"/>
    <x v="1"/>
    <n v="0"/>
    <n v="6563"/>
    <n v="9.2249999999999996"/>
    <m/>
    <s v="S"/>
  </r>
  <r>
    <n v="0"/>
    <n v="1"/>
    <n v="1"/>
    <n v="0"/>
    <n v="684"/>
    <n v="0"/>
    <x v="0"/>
    <s v="Goodwin, Mr. Charles Edward"/>
    <x v="0"/>
    <x v="1"/>
    <n v="14"/>
    <n v="14"/>
    <x v="5"/>
    <n v="2"/>
    <s v="CA 2144"/>
    <n v="46.9"/>
    <m/>
    <s v="S"/>
  </r>
  <r>
    <n v="1"/>
    <n v="0"/>
    <n v="1"/>
    <n v="0"/>
    <n v="685"/>
    <n v="0"/>
    <x v="2"/>
    <s v="Brown, Mr. Thomas William Solomon"/>
    <x v="0"/>
    <x v="0"/>
    <n v="60"/>
    <n v="60"/>
    <x v="0"/>
    <n v="1"/>
    <n v="29750"/>
    <n v="39"/>
    <m/>
    <s v="S"/>
  </r>
  <r>
    <n v="1"/>
    <n v="0"/>
    <n v="1"/>
    <n v="0"/>
    <n v="686"/>
    <n v="0"/>
    <x v="2"/>
    <s v="Laroche, Mr. Joseph Philippe Lemercier"/>
    <x v="0"/>
    <x v="0"/>
    <n v="25"/>
    <n v="25"/>
    <x v="0"/>
    <n v="2"/>
    <s v="SC/Paris 2123"/>
    <n v="41.5792"/>
    <m/>
    <s v="C"/>
  </r>
  <r>
    <n v="0"/>
    <n v="1"/>
    <n v="1"/>
    <n v="0"/>
    <n v="687"/>
    <n v="0"/>
    <x v="0"/>
    <s v="Panula, Mr. Jaako Arnold"/>
    <x v="0"/>
    <x v="1"/>
    <n v="14"/>
    <n v="14"/>
    <x v="3"/>
    <n v="1"/>
    <n v="3101295"/>
    <n v="39.6875"/>
    <m/>
    <s v="S"/>
  </r>
  <r>
    <n v="1"/>
    <n v="0"/>
    <n v="1"/>
    <n v="0"/>
    <n v="688"/>
    <n v="0"/>
    <x v="0"/>
    <s v="Dakic, Mr. Branko"/>
    <x v="0"/>
    <x v="0"/>
    <n v="19"/>
    <n v="19"/>
    <x v="1"/>
    <n v="0"/>
    <n v="349228"/>
    <n v="10.1708"/>
    <m/>
    <s v="S"/>
  </r>
  <r>
    <n v="1"/>
    <n v="0"/>
    <n v="1"/>
    <n v="0"/>
    <n v="689"/>
    <n v="0"/>
    <x v="0"/>
    <s v="Fischer, Mr. Eberhard Thelander"/>
    <x v="0"/>
    <x v="0"/>
    <n v="18"/>
    <n v="18"/>
    <x v="1"/>
    <n v="0"/>
    <n v="350036"/>
    <n v="7.7957999999999998"/>
    <m/>
    <s v="S"/>
  </r>
  <r>
    <n v="1"/>
    <n v="1"/>
    <n v="1"/>
    <n v="1"/>
    <n v="690"/>
    <n v="1"/>
    <x v="1"/>
    <s v="Madill, Miss. Georgette Alexandra"/>
    <x v="1"/>
    <x v="1"/>
    <n v="15"/>
    <n v="15"/>
    <x v="1"/>
    <n v="1"/>
    <n v="24160"/>
    <n v="211.33750000000001"/>
    <s v="B5"/>
    <s v="S"/>
  </r>
  <r>
    <n v="0"/>
    <n v="0"/>
    <n v="0"/>
    <n v="0"/>
    <n v="691"/>
    <n v="1"/>
    <x v="1"/>
    <s v="Dick, Mr. Albert Adrian"/>
    <x v="0"/>
    <x v="0"/>
    <n v="31"/>
    <n v="31"/>
    <x v="0"/>
    <n v="0"/>
    <n v="17474"/>
    <n v="57"/>
    <s v="B20"/>
    <s v="S"/>
  </r>
  <r>
    <n v="1"/>
    <n v="1"/>
    <n v="1"/>
    <n v="1"/>
    <n v="692"/>
    <n v="1"/>
    <x v="0"/>
    <s v="Karun, Miss. Manca"/>
    <x v="1"/>
    <x v="1"/>
    <n v="4"/>
    <n v="4"/>
    <x v="1"/>
    <n v="1"/>
    <n v="349256"/>
    <n v="13.416700000000001"/>
    <m/>
    <s v="C"/>
  </r>
  <r>
    <n v="0"/>
    <n v="0"/>
    <n v="0"/>
    <n v="0"/>
    <n v="693"/>
    <n v="1"/>
    <x v="0"/>
    <s v="Lam, Mr. Ali"/>
    <x v="0"/>
    <x v="0"/>
    <n v="29.69911764705882"/>
    <m/>
    <x v="1"/>
    <n v="0"/>
    <n v="1601"/>
    <n v="56.495800000000003"/>
    <m/>
    <s v="S"/>
  </r>
  <r>
    <n v="1"/>
    <n v="0"/>
    <n v="1"/>
    <n v="0"/>
    <n v="694"/>
    <n v="0"/>
    <x v="0"/>
    <s v="Saad, Mr. Khalil"/>
    <x v="0"/>
    <x v="0"/>
    <n v="25"/>
    <n v="25"/>
    <x v="1"/>
    <n v="0"/>
    <n v="2672"/>
    <n v="7.2249999999999996"/>
    <m/>
    <s v="C"/>
  </r>
  <r>
    <n v="1"/>
    <n v="0"/>
    <n v="1"/>
    <n v="0"/>
    <n v="695"/>
    <n v="0"/>
    <x v="1"/>
    <s v="Weir, Col. John"/>
    <x v="0"/>
    <x v="0"/>
    <n v="60"/>
    <n v="60"/>
    <x v="1"/>
    <n v="0"/>
    <n v="113800"/>
    <n v="26.55"/>
    <m/>
    <s v="S"/>
  </r>
  <r>
    <n v="1"/>
    <n v="0"/>
    <n v="1"/>
    <n v="0"/>
    <n v="696"/>
    <n v="0"/>
    <x v="2"/>
    <s v="Chapman, Mr. Charles Henry"/>
    <x v="0"/>
    <x v="0"/>
    <n v="52"/>
    <n v="52"/>
    <x v="1"/>
    <n v="0"/>
    <n v="248731"/>
    <n v="13.5"/>
    <m/>
    <s v="S"/>
  </r>
  <r>
    <n v="1"/>
    <n v="0"/>
    <n v="1"/>
    <n v="0"/>
    <n v="697"/>
    <n v="0"/>
    <x v="0"/>
    <s v="Kelly, Mr. James"/>
    <x v="0"/>
    <x v="0"/>
    <n v="44"/>
    <n v="44"/>
    <x v="1"/>
    <n v="0"/>
    <n v="363592"/>
    <n v="8.0500000000000007"/>
    <m/>
    <s v="S"/>
  </r>
  <r>
    <n v="1"/>
    <n v="1"/>
    <n v="1"/>
    <n v="1"/>
    <n v="698"/>
    <n v="1"/>
    <x v="0"/>
    <s v="Mullens, Miss. Katherine &quot;Katie&quot;"/>
    <x v="1"/>
    <x v="0"/>
    <n v="29.69911764705882"/>
    <m/>
    <x v="1"/>
    <n v="0"/>
    <n v="35852"/>
    <n v="7.7332999999999998"/>
    <m/>
    <s v="Q"/>
  </r>
  <r>
    <n v="1"/>
    <n v="0"/>
    <n v="1"/>
    <n v="0"/>
    <n v="699"/>
    <n v="0"/>
    <x v="1"/>
    <s v="Thayer, Mr. John Borland"/>
    <x v="0"/>
    <x v="0"/>
    <n v="49"/>
    <n v="49"/>
    <x v="0"/>
    <n v="1"/>
    <n v="17421"/>
    <n v="110.88330000000001"/>
    <s v="C68"/>
    <s v="C"/>
  </r>
  <r>
    <n v="1"/>
    <n v="0"/>
    <n v="1"/>
    <n v="0"/>
    <n v="700"/>
    <n v="0"/>
    <x v="0"/>
    <s v="Humblen, Mr. Adolf Mathias Nicolai Olsen"/>
    <x v="0"/>
    <x v="0"/>
    <n v="42"/>
    <n v="42"/>
    <x v="1"/>
    <n v="0"/>
    <n v="348121"/>
    <n v="7.65"/>
    <s v="F G63"/>
    <s v="S"/>
  </r>
  <r>
    <n v="1"/>
    <n v="1"/>
    <n v="1"/>
    <n v="1"/>
    <n v="701"/>
    <n v="1"/>
    <x v="1"/>
    <s v="Astor, Mrs. John Jacob (Madeleine Talmadge Force)"/>
    <x v="1"/>
    <x v="0"/>
    <n v="18"/>
    <n v="18"/>
    <x v="0"/>
    <n v="0"/>
    <s v="PC 17757"/>
    <n v="227.52500000000001"/>
    <s v="C62 C64"/>
    <s v="C"/>
  </r>
  <r>
    <n v="0"/>
    <n v="0"/>
    <n v="0"/>
    <n v="0"/>
    <n v="702"/>
    <n v="1"/>
    <x v="1"/>
    <s v="Silverthorne, Mr. Spencer Victor"/>
    <x v="0"/>
    <x v="0"/>
    <n v="35"/>
    <n v="35"/>
    <x v="1"/>
    <n v="0"/>
    <s v="PC 17475"/>
    <n v="26.287500000000001"/>
    <s v="E24"/>
    <s v="S"/>
  </r>
  <r>
    <n v="0"/>
    <n v="1"/>
    <n v="0"/>
    <n v="1"/>
    <n v="703"/>
    <n v="0"/>
    <x v="0"/>
    <s v="Barbara, Miss. Saiide"/>
    <x v="1"/>
    <x v="0"/>
    <n v="18"/>
    <n v="18"/>
    <x v="1"/>
    <n v="1"/>
    <n v="2691"/>
    <n v="14.4542"/>
    <m/>
    <s v="C"/>
  </r>
  <r>
    <n v="1"/>
    <n v="0"/>
    <n v="1"/>
    <n v="0"/>
    <n v="704"/>
    <n v="0"/>
    <x v="0"/>
    <s v="Gallagher, Mr. Martin"/>
    <x v="0"/>
    <x v="0"/>
    <n v="25"/>
    <n v="25"/>
    <x v="1"/>
    <n v="0"/>
    <n v="36864"/>
    <n v="7.7416999999999998"/>
    <m/>
    <s v="Q"/>
  </r>
  <r>
    <n v="1"/>
    <n v="0"/>
    <n v="1"/>
    <n v="0"/>
    <n v="705"/>
    <n v="0"/>
    <x v="0"/>
    <s v="Hansen, Mr. Henrik Juul"/>
    <x v="0"/>
    <x v="0"/>
    <n v="26"/>
    <n v="26"/>
    <x v="0"/>
    <n v="0"/>
    <n v="350025"/>
    <n v="7.8541999999999996"/>
    <m/>
    <s v="S"/>
  </r>
  <r>
    <n v="1"/>
    <n v="0"/>
    <n v="1"/>
    <n v="0"/>
    <n v="706"/>
    <n v="0"/>
    <x v="2"/>
    <s v="Morley, Mr. Henry Samuel (&quot;Mr Henry Marshall&quot;)"/>
    <x v="0"/>
    <x v="0"/>
    <n v="39"/>
    <n v="39"/>
    <x v="1"/>
    <n v="0"/>
    <n v="250655"/>
    <n v="26"/>
    <m/>
    <s v="S"/>
  </r>
  <r>
    <n v="1"/>
    <n v="1"/>
    <n v="1"/>
    <n v="1"/>
    <n v="707"/>
    <n v="1"/>
    <x v="2"/>
    <s v="Kelly, Mrs. Florence &quot;Fannie&quot;"/>
    <x v="1"/>
    <x v="0"/>
    <n v="45"/>
    <n v="45"/>
    <x v="1"/>
    <n v="0"/>
    <n v="223596"/>
    <n v="13.5"/>
    <m/>
    <s v="S"/>
  </r>
  <r>
    <n v="0"/>
    <n v="0"/>
    <n v="0"/>
    <n v="0"/>
    <n v="708"/>
    <n v="1"/>
    <x v="1"/>
    <s v="Calderhead, Mr. Edward Pennington"/>
    <x v="0"/>
    <x v="0"/>
    <n v="42"/>
    <n v="42"/>
    <x v="1"/>
    <n v="0"/>
    <s v="PC 17476"/>
    <n v="26.287500000000001"/>
    <s v="E24"/>
    <s v="S"/>
  </r>
  <r>
    <n v="1"/>
    <n v="1"/>
    <n v="1"/>
    <n v="1"/>
    <n v="709"/>
    <n v="1"/>
    <x v="1"/>
    <s v="Cleaver, Miss. Alice"/>
    <x v="1"/>
    <x v="0"/>
    <n v="22"/>
    <n v="22"/>
    <x v="1"/>
    <n v="0"/>
    <n v="113781"/>
    <n v="151.55000000000001"/>
    <m/>
    <s v="S"/>
  </r>
  <r>
    <n v="0"/>
    <n v="0"/>
    <n v="0"/>
    <n v="0"/>
    <n v="710"/>
    <n v="1"/>
    <x v="0"/>
    <s v="Moubarek, Master. Halim Gonios (&quot;William George&quot;)"/>
    <x v="0"/>
    <x v="0"/>
    <n v="29.69911764705882"/>
    <m/>
    <x v="0"/>
    <n v="1"/>
    <n v="2661"/>
    <n v="15.245799999999999"/>
    <m/>
    <s v="C"/>
  </r>
  <r>
    <n v="1"/>
    <n v="1"/>
    <n v="1"/>
    <n v="1"/>
    <n v="711"/>
    <n v="1"/>
    <x v="1"/>
    <s v="Mayne, Mlle. Berthe Antonine (&quot;Mrs de Villiers&quot;)"/>
    <x v="1"/>
    <x v="0"/>
    <n v="24"/>
    <n v="24"/>
    <x v="1"/>
    <n v="0"/>
    <s v="PC 17482"/>
    <n v="49.504199999999997"/>
    <s v="C90"/>
    <s v="C"/>
  </r>
  <r>
    <n v="1"/>
    <n v="0"/>
    <n v="1"/>
    <n v="0"/>
    <n v="712"/>
    <n v="0"/>
    <x v="1"/>
    <s v="Klaber, Mr. Herman"/>
    <x v="0"/>
    <x v="0"/>
    <n v="29.69911764705882"/>
    <m/>
    <x v="1"/>
    <n v="0"/>
    <n v="113028"/>
    <n v="26.55"/>
    <s v="C124"/>
    <s v="S"/>
  </r>
  <r>
    <n v="0"/>
    <n v="0"/>
    <n v="0"/>
    <n v="0"/>
    <n v="713"/>
    <n v="1"/>
    <x v="1"/>
    <s v="Taylor, Mr. Elmer Zebley"/>
    <x v="0"/>
    <x v="0"/>
    <n v="48"/>
    <n v="48"/>
    <x v="0"/>
    <n v="0"/>
    <n v="19996"/>
    <n v="52"/>
    <s v="C126"/>
    <s v="S"/>
  </r>
  <r>
    <n v="1"/>
    <n v="0"/>
    <n v="1"/>
    <n v="0"/>
    <n v="714"/>
    <n v="0"/>
    <x v="0"/>
    <s v="Larsson, Mr. August Viktor"/>
    <x v="0"/>
    <x v="0"/>
    <n v="29"/>
    <n v="29"/>
    <x v="1"/>
    <n v="0"/>
    <n v="7545"/>
    <n v="9.4832999999999998"/>
    <m/>
    <s v="S"/>
  </r>
  <r>
    <n v="1"/>
    <n v="0"/>
    <n v="1"/>
    <n v="0"/>
    <n v="715"/>
    <n v="0"/>
    <x v="2"/>
    <s v="Greenberg, Mr. Samuel"/>
    <x v="0"/>
    <x v="0"/>
    <n v="52"/>
    <n v="52"/>
    <x v="1"/>
    <n v="0"/>
    <n v="250647"/>
    <n v="13"/>
    <m/>
    <s v="S"/>
  </r>
  <r>
    <n v="1"/>
    <n v="0"/>
    <n v="1"/>
    <n v="0"/>
    <n v="716"/>
    <n v="0"/>
    <x v="0"/>
    <s v="Soholt, Mr. Peter Andreas Lauritz Andersen"/>
    <x v="0"/>
    <x v="0"/>
    <n v="19"/>
    <n v="19"/>
    <x v="1"/>
    <n v="0"/>
    <n v="348124"/>
    <n v="7.65"/>
    <s v="F G73"/>
    <s v="S"/>
  </r>
  <r>
    <n v="1"/>
    <n v="1"/>
    <n v="1"/>
    <n v="1"/>
    <n v="717"/>
    <n v="1"/>
    <x v="1"/>
    <s v="Endres, Miss. Caroline Louise"/>
    <x v="1"/>
    <x v="0"/>
    <n v="38"/>
    <n v="38"/>
    <x v="1"/>
    <n v="0"/>
    <s v="PC 17757"/>
    <n v="227.52500000000001"/>
    <s v="C45"/>
    <s v="C"/>
  </r>
  <r>
    <n v="1"/>
    <n v="1"/>
    <n v="1"/>
    <n v="1"/>
    <n v="718"/>
    <n v="1"/>
    <x v="2"/>
    <s v="Troutt, Miss. Edwina Celia &quot;Winnie&quot;"/>
    <x v="1"/>
    <x v="0"/>
    <n v="27"/>
    <n v="27"/>
    <x v="1"/>
    <n v="0"/>
    <n v="34218"/>
    <n v="10.5"/>
    <s v="E101"/>
    <s v="S"/>
  </r>
  <r>
    <n v="1"/>
    <n v="0"/>
    <n v="1"/>
    <n v="0"/>
    <n v="719"/>
    <n v="0"/>
    <x v="0"/>
    <s v="McEvoy, Mr. Michael"/>
    <x v="0"/>
    <x v="0"/>
    <n v="29.69911764705882"/>
    <m/>
    <x v="1"/>
    <n v="0"/>
    <n v="36568"/>
    <n v="15.5"/>
    <m/>
    <s v="Q"/>
  </r>
  <r>
    <n v="1"/>
    <n v="0"/>
    <n v="1"/>
    <n v="0"/>
    <n v="720"/>
    <n v="0"/>
    <x v="0"/>
    <s v="Johnson, Mr. Malkolm Joackim"/>
    <x v="0"/>
    <x v="0"/>
    <n v="33"/>
    <n v="33"/>
    <x v="1"/>
    <n v="0"/>
    <n v="347062"/>
    <n v="7.7750000000000004"/>
    <m/>
    <s v="S"/>
  </r>
  <r>
    <n v="1"/>
    <n v="1"/>
    <n v="1"/>
    <n v="1"/>
    <n v="721"/>
    <n v="1"/>
    <x v="2"/>
    <s v="Harper, Miss. Annie Jessie &quot;Nina&quot;"/>
    <x v="1"/>
    <x v="1"/>
    <n v="6"/>
    <n v="6"/>
    <x v="1"/>
    <n v="1"/>
    <n v="248727"/>
    <n v="33"/>
    <m/>
    <s v="S"/>
  </r>
  <r>
    <n v="0"/>
    <n v="1"/>
    <n v="1"/>
    <n v="0"/>
    <n v="722"/>
    <n v="0"/>
    <x v="0"/>
    <s v="Jensen, Mr. Svend Lauritz"/>
    <x v="0"/>
    <x v="1"/>
    <n v="17"/>
    <n v="17"/>
    <x v="0"/>
    <n v="0"/>
    <n v="350048"/>
    <n v="7.0541999999999998"/>
    <m/>
    <s v="S"/>
  </r>
  <r>
    <n v="1"/>
    <n v="0"/>
    <n v="1"/>
    <n v="0"/>
    <n v="723"/>
    <n v="0"/>
    <x v="2"/>
    <s v="Gillespie, Mr. William Henry"/>
    <x v="0"/>
    <x v="0"/>
    <n v="34"/>
    <n v="34"/>
    <x v="1"/>
    <n v="0"/>
    <n v="12233"/>
    <n v="13"/>
    <m/>
    <s v="S"/>
  </r>
  <r>
    <n v="1"/>
    <n v="0"/>
    <n v="1"/>
    <n v="0"/>
    <n v="724"/>
    <n v="0"/>
    <x v="2"/>
    <s v="Hodges, Mr. Henry Price"/>
    <x v="0"/>
    <x v="0"/>
    <n v="50"/>
    <n v="50"/>
    <x v="1"/>
    <n v="0"/>
    <n v="250643"/>
    <n v="13"/>
    <m/>
    <s v="S"/>
  </r>
  <r>
    <n v="0"/>
    <n v="0"/>
    <n v="0"/>
    <n v="0"/>
    <n v="725"/>
    <n v="1"/>
    <x v="1"/>
    <s v="Chambers, Mr. Norman Campbell"/>
    <x v="0"/>
    <x v="0"/>
    <n v="27"/>
    <n v="27"/>
    <x v="0"/>
    <n v="0"/>
    <n v="113806"/>
    <n v="53.1"/>
    <s v="E8"/>
    <s v="S"/>
  </r>
  <r>
    <n v="1"/>
    <n v="0"/>
    <n v="1"/>
    <n v="0"/>
    <n v="726"/>
    <n v="0"/>
    <x v="0"/>
    <s v="Oreskovic, Mr. Luka"/>
    <x v="0"/>
    <x v="0"/>
    <n v="20"/>
    <n v="20"/>
    <x v="1"/>
    <n v="0"/>
    <n v="315094"/>
    <n v="8.6624999999999996"/>
    <m/>
    <s v="S"/>
  </r>
  <r>
    <n v="1"/>
    <n v="1"/>
    <n v="1"/>
    <n v="1"/>
    <n v="727"/>
    <n v="1"/>
    <x v="2"/>
    <s v="Renouf, Mrs. Peter Henry (Lillian Jefferys)"/>
    <x v="1"/>
    <x v="0"/>
    <n v="30"/>
    <n v="30"/>
    <x v="2"/>
    <n v="0"/>
    <n v="31027"/>
    <n v="21"/>
    <m/>
    <s v="S"/>
  </r>
  <r>
    <n v="1"/>
    <n v="1"/>
    <n v="1"/>
    <n v="1"/>
    <n v="728"/>
    <n v="1"/>
    <x v="0"/>
    <s v="Mannion, Miss. Margareth"/>
    <x v="1"/>
    <x v="0"/>
    <n v="29.69911764705882"/>
    <m/>
    <x v="1"/>
    <n v="0"/>
    <n v="36866"/>
    <n v="7.7374999999999998"/>
    <m/>
    <s v="Q"/>
  </r>
  <r>
    <n v="1"/>
    <n v="0"/>
    <n v="1"/>
    <n v="0"/>
    <n v="729"/>
    <n v="0"/>
    <x v="2"/>
    <s v="Bryhl, Mr. Kurt Arnold Gottfrid"/>
    <x v="0"/>
    <x v="0"/>
    <n v="25"/>
    <n v="25"/>
    <x v="0"/>
    <n v="0"/>
    <n v="236853"/>
    <n v="26"/>
    <m/>
    <s v="S"/>
  </r>
  <r>
    <n v="0"/>
    <n v="1"/>
    <n v="0"/>
    <n v="1"/>
    <n v="730"/>
    <n v="0"/>
    <x v="0"/>
    <s v="Ilmakangas, Miss. Pieta Sofia"/>
    <x v="1"/>
    <x v="0"/>
    <n v="25"/>
    <n v="25"/>
    <x v="0"/>
    <n v="0"/>
    <s v="STON/O2. 3101271"/>
    <n v="7.9249999999999998"/>
    <m/>
    <s v="S"/>
  </r>
  <r>
    <n v="1"/>
    <n v="1"/>
    <n v="1"/>
    <n v="1"/>
    <n v="731"/>
    <n v="1"/>
    <x v="1"/>
    <s v="Allen, Miss. Elisabeth Walton"/>
    <x v="1"/>
    <x v="0"/>
    <n v="29"/>
    <n v="29"/>
    <x v="1"/>
    <n v="0"/>
    <n v="24160"/>
    <n v="211.33750000000001"/>
    <s v="B5"/>
    <s v="S"/>
  </r>
  <r>
    <n v="0"/>
    <n v="1"/>
    <n v="1"/>
    <n v="0"/>
    <n v="732"/>
    <n v="0"/>
    <x v="0"/>
    <s v="Hassan, Mr. Houssein G N"/>
    <x v="0"/>
    <x v="1"/>
    <n v="11"/>
    <n v="11"/>
    <x v="1"/>
    <n v="0"/>
    <n v="2699"/>
    <n v="18.787500000000001"/>
    <m/>
    <s v="C"/>
  </r>
  <r>
    <n v="1"/>
    <n v="0"/>
    <n v="1"/>
    <n v="0"/>
    <n v="733"/>
    <n v="0"/>
    <x v="2"/>
    <s v="Knight, Mr. Robert J"/>
    <x v="0"/>
    <x v="0"/>
    <n v="29.69911764705882"/>
    <m/>
    <x v="1"/>
    <n v="0"/>
    <n v="239855"/>
    <n v="0"/>
    <m/>
    <s v="S"/>
  </r>
  <r>
    <n v="1"/>
    <n v="0"/>
    <n v="1"/>
    <n v="0"/>
    <n v="734"/>
    <n v="0"/>
    <x v="2"/>
    <s v="Berriman, Mr. William John"/>
    <x v="0"/>
    <x v="0"/>
    <n v="23"/>
    <n v="23"/>
    <x v="1"/>
    <n v="0"/>
    <n v="28425"/>
    <n v="13"/>
    <m/>
    <s v="S"/>
  </r>
  <r>
    <n v="1"/>
    <n v="0"/>
    <n v="1"/>
    <n v="0"/>
    <n v="735"/>
    <n v="0"/>
    <x v="2"/>
    <s v="Troupiansky, Mr. Moses Aaron"/>
    <x v="0"/>
    <x v="0"/>
    <n v="23"/>
    <n v="23"/>
    <x v="1"/>
    <n v="0"/>
    <n v="233639"/>
    <n v="13"/>
    <m/>
    <s v="S"/>
  </r>
  <r>
    <n v="1"/>
    <n v="0"/>
    <n v="1"/>
    <n v="0"/>
    <n v="736"/>
    <n v="0"/>
    <x v="0"/>
    <s v="Williams, Mr. Leslie"/>
    <x v="0"/>
    <x v="0"/>
    <n v="28.5"/>
    <n v="28.5"/>
    <x v="1"/>
    <n v="0"/>
    <n v="54636"/>
    <n v="16.100000000000001"/>
    <m/>
    <s v="S"/>
  </r>
  <r>
    <n v="0"/>
    <n v="1"/>
    <n v="0"/>
    <n v="1"/>
    <n v="737"/>
    <n v="0"/>
    <x v="0"/>
    <s v="Ford, Mrs. Edward (Margaret Ann Watson)"/>
    <x v="1"/>
    <x v="0"/>
    <n v="48"/>
    <n v="48"/>
    <x v="0"/>
    <n v="3"/>
    <s v="W./C. 6608"/>
    <n v="34.375"/>
    <m/>
    <s v="S"/>
  </r>
  <r>
    <n v="0"/>
    <n v="0"/>
    <n v="0"/>
    <n v="0"/>
    <n v="738"/>
    <n v="1"/>
    <x v="1"/>
    <s v="Lesurer, Mr. Gustave J"/>
    <x v="0"/>
    <x v="0"/>
    <n v="35"/>
    <n v="35"/>
    <x v="1"/>
    <n v="0"/>
    <s v="PC 17755"/>
    <n v="512.32920000000001"/>
    <s v="B101"/>
    <s v="C"/>
  </r>
  <r>
    <n v="1"/>
    <n v="0"/>
    <n v="1"/>
    <n v="0"/>
    <n v="739"/>
    <n v="0"/>
    <x v="0"/>
    <s v="Ivanoff, Mr. Kanio"/>
    <x v="0"/>
    <x v="0"/>
    <n v="29.69911764705882"/>
    <m/>
    <x v="1"/>
    <n v="0"/>
    <n v="349201"/>
    <n v="7.8958000000000004"/>
    <m/>
    <s v="S"/>
  </r>
  <r>
    <n v="1"/>
    <n v="0"/>
    <n v="1"/>
    <n v="0"/>
    <n v="740"/>
    <n v="0"/>
    <x v="0"/>
    <s v="Nankoff, Mr. Minko"/>
    <x v="0"/>
    <x v="0"/>
    <n v="29.69911764705882"/>
    <m/>
    <x v="1"/>
    <n v="0"/>
    <n v="349218"/>
    <n v="7.8958000000000004"/>
    <m/>
    <s v="S"/>
  </r>
  <r>
    <n v="0"/>
    <n v="0"/>
    <n v="0"/>
    <n v="0"/>
    <n v="741"/>
    <n v="1"/>
    <x v="1"/>
    <s v="Hawksford, Mr. Walter James"/>
    <x v="0"/>
    <x v="0"/>
    <n v="29.69911764705882"/>
    <m/>
    <x v="1"/>
    <n v="0"/>
    <n v="16988"/>
    <n v="30"/>
    <s v="D45"/>
    <s v="S"/>
  </r>
  <r>
    <n v="1"/>
    <n v="0"/>
    <n v="1"/>
    <n v="0"/>
    <n v="742"/>
    <n v="0"/>
    <x v="1"/>
    <s v="Cavendish, Mr. Tyrell William"/>
    <x v="0"/>
    <x v="0"/>
    <n v="36"/>
    <n v="36"/>
    <x v="0"/>
    <n v="0"/>
    <n v="19877"/>
    <n v="78.849999999999994"/>
    <s v="C46"/>
    <s v="S"/>
  </r>
  <r>
    <n v="1"/>
    <n v="1"/>
    <n v="1"/>
    <n v="1"/>
    <n v="743"/>
    <n v="1"/>
    <x v="1"/>
    <s v="Ryerson, Miss. Susan Parker &quot;Suzette&quot;"/>
    <x v="1"/>
    <x v="0"/>
    <n v="21"/>
    <n v="21"/>
    <x v="4"/>
    <n v="2"/>
    <s v="PC 17608"/>
    <n v="262.375"/>
    <s v="B57 B59 B63 B66"/>
    <s v="C"/>
  </r>
  <r>
    <n v="1"/>
    <n v="0"/>
    <n v="1"/>
    <n v="0"/>
    <n v="744"/>
    <n v="0"/>
    <x v="0"/>
    <s v="McNamee, Mr. Neal"/>
    <x v="0"/>
    <x v="0"/>
    <n v="24"/>
    <n v="24"/>
    <x v="0"/>
    <n v="0"/>
    <n v="376566"/>
    <n v="16.100000000000001"/>
    <m/>
    <s v="S"/>
  </r>
  <r>
    <n v="0"/>
    <n v="0"/>
    <n v="0"/>
    <n v="0"/>
    <n v="745"/>
    <n v="1"/>
    <x v="0"/>
    <s v="Stranden, Mr. Juho"/>
    <x v="0"/>
    <x v="0"/>
    <n v="31"/>
    <n v="31"/>
    <x v="1"/>
    <n v="0"/>
    <s v="STON/O 2. 3101288"/>
    <n v="7.9249999999999998"/>
    <m/>
    <s v="S"/>
  </r>
  <r>
    <n v="1"/>
    <n v="0"/>
    <n v="1"/>
    <n v="0"/>
    <n v="746"/>
    <n v="0"/>
    <x v="1"/>
    <s v="Crosby, Capt. Edward Gifford"/>
    <x v="0"/>
    <x v="0"/>
    <n v="70"/>
    <n v="70"/>
    <x v="0"/>
    <n v="1"/>
    <s v="WE/P 5735"/>
    <n v="71"/>
    <s v="B22"/>
    <s v="S"/>
  </r>
  <r>
    <n v="0"/>
    <n v="1"/>
    <n v="1"/>
    <n v="0"/>
    <n v="747"/>
    <n v="0"/>
    <x v="0"/>
    <s v="Abbott, Mr. Rossmore Edward"/>
    <x v="0"/>
    <x v="1"/>
    <n v="16"/>
    <n v="16"/>
    <x v="0"/>
    <n v="1"/>
    <s v="C.A. 2673"/>
    <n v="20.25"/>
    <m/>
    <s v="S"/>
  </r>
  <r>
    <n v="1"/>
    <n v="1"/>
    <n v="1"/>
    <n v="1"/>
    <n v="748"/>
    <n v="1"/>
    <x v="2"/>
    <s v="Sinkkonen, Miss. Anna"/>
    <x v="1"/>
    <x v="0"/>
    <n v="30"/>
    <n v="30"/>
    <x v="1"/>
    <n v="0"/>
    <n v="250648"/>
    <n v="13"/>
    <m/>
    <s v="S"/>
  </r>
  <r>
    <n v="1"/>
    <n v="0"/>
    <n v="1"/>
    <n v="0"/>
    <n v="749"/>
    <n v="0"/>
    <x v="1"/>
    <s v="Marvin, Mr. Daniel Warner"/>
    <x v="0"/>
    <x v="0"/>
    <n v="19"/>
    <n v="19"/>
    <x v="0"/>
    <n v="0"/>
    <n v="113773"/>
    <n v="53.1"/>
    <s v="D30"/>
    <s v="S"/>
  </r>
  <r>
    <n v="1"/>
    <n v="0"/>
    <n v="1"/>
    <n v="0"/>
    <n v="750"/>
    <n v="0"/>
    <x v="0"/>
    <s v="Connaghton, Mr. Michael"/>
    <x v="0"/>
    <x v="0"/>
    <n v="31"/>
    <n v="31"/>
    <x v="1"/>
    <n v="0"/>
    <n v="335097"/>
    <n v="7.75"/>
    <m/>
    <s v="Q"/>
  </r>
  <r>
    <n v="1"/>
    <n v="1"/>
    <n v="1"/>
    <n v="1"/>
    <n v="751"/>
    <n v="1"/>
    <x v="2"/>
    <s v="Wells, Miss. Joan"/>
    <x v="1"/>
    <x v="1"/>
    <n v="4"/>
    <n v="4"/>
    <x v="0"/>
    <n v="1"/>
    <n v="29103"/>
    <n v="23"/>
    <m/>
    <s v="S"/>
  </r>
  <r>
    <n v="1"/>
    <n v="1"/>
    <n v="0"/>
    <n v="0"/>
    <n v="752"/>
    <n v="1"/>
    <x v="0"/>
    <s v="Moor, Master. Meier"/>
    <x v="0"/>
    <x v="1"/>
    <n v="6"/>
    <n v="6"/>
    <x v="1"/>
    <n v="1"/>
    <n v="392096"/>
    <n v="12.475"/>
    <s v="E121"/>
    <s v="S"/>
  </r>
  <r>
    <n v="1"/>
    <n v="0"/>
    <n v="1"/>
    <n v="0"/>
    <n v="753"/>
    <n v="0"/>
    <x v="0"/>
    <s v="Vande Velde, Mr. Johannes Joseph"/>
    <x v="0"/>
    <x v="0"/>
    <n v="33"/>
    <n v="33"/>
    <x v="1"/>
    <n v="0"/>
    <n v="345780"/>
    <n v="9.5"/>
    <m/>
    <s v="S"/>
  </r>
  <r>
    <n v="1"/>
    <n v="0"/>
    <n v="1"/>
    <n v="0"/>
    <n v="754"/>
    <n v="0"/>
    <x v="0"/>
    <s v="Jonkoff, Mr. Lalio"/>
    <x v="0"/>
    <x v="0"/>
    <n v="23"/>
    <n v="23"/>
    <x v="1"/>
    <n v="0"/>
    <n v="349204"/>
    <n v="7.8958000000000004"/>
    <m/>
    <s v="S"/>
  </r>
  <r>
    <n v="1"/>
    <n v="1"/>
    <n v="1"/>
    <n v="1"/>
    <n v="755"/>
    <n v="1"/>
    <x v="2"/>
    <s v="Herman, Mrs. Samuel (Jane Laver)"/>
    <x v="1"/>
    <x v="0"/>
    <n v="48"/>
    <n v="48"/>
    <x v="0"/>
    <n v="2"/>
    <n v="220845"/>
    <n v="65"/>
    <m/>
    <s v="S"/>
  </r>
  <r>
    <n v="1"/>
    <n v="1"/>
    <n v="0"/>
    <n v="0"/>
    <n v="756"/>
    <n v="1"/>
    <x v="2"/>
    <s v="Hamalainen, Master. Viljo"/>
    <x v="0"/>
    <x v="1"/>
    <n v="0.67"/>
    <n v="0.67"/>
    <x v="0"/>
    <n v="1"/>
    <n v="250649"/>
    <n v="14.5"/>
    <m/>
    <s v="S"/>
  </r>
  <r>
    <n v="1"/>
    <n v="0"/>
    <n v="1"/>
    <n v="0"/>
    <n v="757"/>
    <n v="0"/>
    <x v="0"/>
    <s v="Carlsson, Mr. August Sigfrid"/>
    <x v="0"/>
    <x v="0"/>
    <n v="28"/>
    <n v="28"/>
    <x v="1"/>
    <n v="0"/>
    <n v="350042"/>
    <n v="7.7957999999999998"/>
    <m/>
    <s v="S"/>
  </r>
  <r>
    <n v="1"/>
    <n v="0"/>
    <n v="1"/>
    <n v="0"/>
    <n v="758"/>
    <n v="0"/>
    <x v="2"/>
    <s v="Bailey, Mr. Percy Andrew"/>
    <x v="0"/>
    <x v="0"/>
    <n v="18"/>
    <n v="18"/>
    <x v="1"/>
    <n v="0"/>
    <n v="29108"/>
    <n v="11.5"/>
    <m/>
    <s v="S"/>
  </r>
  <r>
    <n v="1"/>
    <n v="0"/>
    <n v="1"/>
    <n v="0"/>
    <n v="759"/>
    <n v="0"/>
    <x v="0"/>
    <s v="Theobald, Mr. Thomas Leonard"/>
    <x v="0"/>
    <x v="0"/>
    <n v="34"/>
    <n v="34"/>
    <x v="1"/>
    <n v="0"/>
    <n v="363294"/>
    <n v="8.0500000000000007"/>
    <m/>
    <s v="S"/>
  </r>
  <r>
    <n v="1"/>
    <n v="1"/>
    <n v="1"/>
    <n v="1"/>
    <n v="760"/>
    <n v="1"/>
    <x v="1"/>
    <s v="Rothes, the Countess. of (Lucy Noel Martha Dyer-Edwards)"/>
    <x v="1"/>
    <x v="0"/>
    <n v="33"/>
    <n v="33"/>
    <x v="1"/>
    <n v="0"/>
    <n v="110152"/>
    <n v="86.5"/>
    <s v="B77"/>
    <s v="S"/>
  </r>
  <r>
    <n v="1"/>
    <n v="0"/>
    <n v="1"/>
    <n v="0"/>
    <n v="761"/>
    <n v="0"/>
    <x v="0"/>
    <s v="Garfirth, Mr. John"/>
    <x v="0"/>
    <x v="0"/>
    <n v="29.69911764705882"/>
    <m/>
    <x v="1"/>
    <n v="0"/>
    <n v="358585"/>
    <n v="14.5"/>
    <m/>
    <s v="S"/>
  </r>
  <r>
    <n v="1"/>
    <n v="0"/>
    <n v="1"/>
    <n v="0"/>
    <n v="762"/>
    <n v="0"/>
    <x v="0"/>
    <s v="Nirva, Mr. Iisakki Antino Aijo"/>
    <x v="0"/>
    <x v="0"/>
    <n v="41"/>
    <n v="41"/>
    <x v="1"/>
    <n v="0"/>
    <s v="SOTON/O2 3101272"/>
    <n v="7.125"/>
    <m/>
    <s v="S"/>
  </r>
  <r>
    <n v="0"/>
    <n v="0"/>
    <n v="0"/>
    <n v="0"/>
    <n v="763"/>
    <n v="1"/>
    <x v="0"/>
    <s v="Barah, Mr. Hanna Assi"/>
    <x v="0"/>
    <x v="0"/>
    <n v="20"/>
    <n v="20"/>
    <x v="1"/>
    <n v="0"/>
    <n v="2663"/>
    <n v="7.2291999999999996"/>
    <m/>
    <s v="C"/>
  </r>
  <r>
    <n v="1"/>
    <n v="1"/>
    <n v="1"/>
    <n v="1"/>
    <n v="764"/>
    <n v="1"/>
    <x v="1"/>
    <s v="Carter, Mrs. William Ernest (Lucile Polk)"/>
    <x v="1"/>
    <x v="0"/>
    <n v="36"/>
    <n v="36"/>
    <x v="0"/>
    <n v="2"/>
    <n v="113760"/>
    <n v="120"/>
    <s v="B96 B98"/>
    <s v="S"/>
  </r>
  <r>
    <n v="0"/>
    <n v="1"/>
    <n v="1"/>
    <n v="0"/>
    <n v="765"/>
    <n v="0"/>
    <x v="0"/>
    <s v="Eklund, Mr. Hans Linus"/>
    <x v="0"/>
    <x v="1"/>
    <n v="16"/>
    <n v="16"/>
    <x v="1"/>
    <n v="0"/>
    <n v="347074"/>
    <n v="7.7750000000000004"/>
    <m/>
    <s v="S"/>
  </r>
  <r>
    <n v="1"/>
    <n v="1"/>
    <n v="1"/>
    <n v="1"/>
    <n v="766"/>
    <n v="1"/>
    <x v="1"/>
    <s v="Hogeboom, Mrs. John C (Anna Andrews)"/>
    <x v="1"/>
    <x v="0"/>
    <n v="51"/>
    <n v="51"/>
    <x v="0"/>
    <n v="0"/>
    <n v="13502"/>
    <n v="77.958299999999994"/>
    <s v="D11"/>
    <s v="S"/>
  </r>
  <r>
    <n v="1"/>
    <n v="0"/>
    <n v="1"/>
    <n v="0"/>
    <n v="767"/>
    <n v="0"/>
    <x v="1"/>
    <s v="Brewe, Dr. Arthur Jackson"/>
    <x v="0"/>
    <x v="0"/>
    <n v="29.69911764705882"/>
    <m/>
    <x v="1"/>
    <n v="0"/>
    <n v="112379"/>
    <n v="39.6"/>
    <m/>
    <s v="C"/>
  </r>
  <r>
    <n v="0"/>
    <n v="1"/>
    <n v="0"/>
    <n v="1"/>
    <n v="768"/>
    <n v="0"/>
    <x v="0"/>
    <s v="Mangan, Miss. Mary"/>
    <x v="1"/>
    <x v="0"/>
    <n v="30.5"/>
    <n v="30.5"/>
    <x v="1"/>
    <n v="0"/>
    <n v="364850"/>
    <n v="7.75"/>
    <m/>
    <s v="Q"/>
  </r>
  <r>
    <n v="1"/>
    <n v="0"/>
    <n v="1"/>
    <n v="0"/>
    <n v="769"/>
    <n v="0"/>
    <x v="0"/>
    <s v="Moran, Mr. Daniel J"/>
    <x v="0"/>
    <x v="0"/>
    <n v="29.69911764705882"/>
    <m/>
    <x v="0"/>
    <n v="0"/>
    <n v="371110"/>
    <n v="24.15"/>
    <m/>
    <s v="Q"/>
  </r>
  <r>
    <n v="1"/>
    <n v="0"/>
    <n v="1"/>
    <n v="0"/>
    <n v="770"/>
    <n v="0"/>
    <x v="0"/>
    <s v="Gronnestad, Mr. Daniel Danielsen"/>
    <x v="0"/>
    <x v="0"/>
    <n v="32"/>
    <n v="32"/>
    <x v="1"/>
    <n v="0"/>
    <n v="8471"/>
    <n v="8.3625000000000007"/>
    <m/>
    <s v="S"/>
  </r>
  <r>
    <n v="1"/>
    <n v="0"/>
    <n v="1"/>
    <n v="0"/>
    <n v="771"/>
    <n v="0"/>
    <x v="0"/>
    <s v="Lievens, Mr. Rene Aime"/>
    <x v="0"/>
    <x v="0"/>
    <n v="24"/>
    <n v="24"/>
    <x v="1"/>
    <n v="0"/>
    <n v="345781"/>
    <n v="9.5"/>
    <m/>
    <s v="S"/>
  </r>
  <r>
    <n v="1"/>
    <n v="0"/>
    <n v="1"/>
    <n v="0"/>
    <n v="772"/>
    <n v="0"/>
    <x v="0"/>
    <s v="Jensen, Mr. Niels Peder"/>
    <x v="0"/>
    <x v="0"/>
    <n v="48"/>
    <n v="48"/>
    <x v="1"/>
    <n v="0"/>
    <n v="350047"/>
    <n v="7.8541999999999996"/>
    <m/>
    <s v="S"/>
  </r>
  <r>
    <n v="0"/>
    <n v="1"/>
    <n v="0"/>
    <n v="1"/>
    <n v="773"/>
    <n v="0"/>
    <x v="2"/>
    <s v="Mack, Mrs. (Mary)"/>
    <x v="1"/>
    <x v="0"/>
    <n v="57"/>
    <n v="57"/>
    <x v="1"/>
    <n v="0"/>
    <s v="S.O./P.P. 3"/>
    <n v="10.5"/>
    <s v="E77"/>
    <s v="S"/>
  </r>
  <r>
    <n v="1"/>
    <n v="0"/>
    <n v="1"/>
    <n v="0"/>
    <n v="774"/>
    <n v="0"/>
    <x v="0"/>
    <s v="Elias, Mr. Dibo"/>
    <x v="0"/>
    <x v="0"/>
    <n v="29.69911764705882"/>
    <m/>
    <x v="1"/>
    <n v="0"/>
    <n v="2674"/>
    <n v="7.2249999999999996"/>
    <m/>
    <s v="C"/>
  </r>
  <r>
    <n v="1"/>
    <n v="1"/>
    <n v="1"/>
    <n v="1"/>
    <n v="775"/>
    <n v="1"/>
    <x v="2"/>
    <s v="Hocking, Mrs. Elizabeth (Eliza Needs)"/>
    <x v="1"/>
    <x v="0"/>
    <n v="54"/>
    <n v="54"/>
    <x v="0"/>
    <n v="3"/>
    <n v="29105"/>
    <n v="23"/>
    <m/>
    <s v="S"/>
  </r>
  <r>
    <n v="1"/>
    <n v="0"/>
    <n v="1"/>
    <n v="0"/>
    <n v="776"/>
    <n v="0"/>
    <x v="0"/>
    <s v="Myhrman, Mr. Pehr Fabian Oliver Malkolm"/>
    <x v="0"/>
    <x v="0"/>
    <n v="18"/>
    <n v="18"/>
    <x v="1"/>
    <n v="0"/>
    <n v="347078"/>
    <n v="7.75"/>
    <m/>
    <s v="S"/>
  </r>
  <r>
    <n v="1"/>
    <n v="0"/>
    <n v="1"/>
    <n v="0"/>
    <n v="777"/>
    <n v="0"/>
    <x v="0"/>
    <s v="Tobin, Mr. Roger"/>
    <x v="0"/>
    <x v="0"/>
    <n v="29.69911764705882"/>
    <m/>
    <x v="1"/>
    <n v="0"/>
    <n v="383121"/>
    <n v="7.75"/>
    <s v="F38"/>
    <s v="Q"/>
  </r>
  <r>
    <n v="1"/>
    <n v="1"/>
    <n v="1"/>
    <n v="1"/>
    <n v="778"/>
    <n v="1"/>
    <x v="0"/>
    <s v="Emanuel, Miss. Virginia Ethel"/>
    <x v="1"/>
    <x v="1"/>
    <n v="5"/>
    <n v="5"/>
    <x v="1"/>
    <n v="0"/>
    <n v="364516"/>
    <n v="12.475"/>
    <m/>
    <s v="S"/>
  </r>
  <r>
    <n v="1"/>
    <n v="0"/>
    <n v="1"/>
    <n v="0"/>
    <n v="779"/>
    <n v="0"/>
    <x v="0"/>
    <s v="Kilgannon, Mr. Thomas J"/>
    <x v="0"/>
    <x v="0"/>
    <n v="29.69911764705882"/>
    <m/>
    <x v="1"/>
    <n v="0"/>
    <n v="36865"/>
    <n v="7.7374999999999998"/>
    <m/>
    <s v="Q"/>
  </r>
  <r>
    <n v="1"/>
    <n v="1"/>
    <n v="1"/>
    <n v="1"/>
    <n v="780"/>
    <n v="1"/>
    <x v="1"/>
    <s v="Robert, Mrs. Edward Scott (Elisabeth Walton McMillan)"/>
    <x v="1"/>
    <x v="0"/>
    <n v="43"/>
    <n v="43"/>
    <x v="1"/>
    <n v="1"/>
    <n v="24160"/>
    <n v="211.33750000000001"/>
    <s v="B3"/>
    <s v="S"/>
  </r>
  <r>
    <n v="1"/>
    <n v="1"/>
    <n v="1"/>
    <n v="1"/>
    <n v="781"/>
    <n v="1"/>
    <x v="0"/>
    <s v="Ayoub, Miss. Banoura"/>
    <x v="1"/>
    <x v="1"/>
    <n v="13"/>
    <n v="13"/>
    <x v="1"/>
    <n v="0"/>
    <n v="2687"/>
    <n v="7.2291999999999996"/>
    <m/>
    <s v="C"/>
  </r>
  <r>
    <n v="1"/>
    <n v="1"/>
    <n v="1"/>
    <n v="1"/>
    <n v="782"/>
    <n v="1"/>
    <x v="1"/>
    <s v="Dick, Mrs. Albert Adrian (Vera Gillespie)"/>
    <x v="1"/>
    <x v="1"/>
    <n v="17"/>
    <n v="17"/>
    <x v="0"/>
    <n v="0"/>
    <n v="17474"/>
    <n v="57"/>
    <s v="B20"/>
    <s v="S"/>
  </r>
  <r>
    <n v="1"/>
    <n v="0"/>
    <n v="1"/>
    <n v="0"/>
    <n v="783"/>
    <n v="0"/>
    <x v="1"/>
    <s v="Long, Mr. Milton Clyde"/>
    <x v="0"/>
    <x v="0"/>
    <n v="29"/>
    <n v="29"/>
    <x v="1"/>
    <n v="0"/>
    <n v="113501"/>
    <n v="30"/>
    <s v="D6"/>
    <s v="S"/>
  </r>
  <r>
    <n v="1"/>
    <n v="0"/>
    <n v="1"/>
    <n v="0"/>
    <n v="784"/>
    <n v="0"/>
    <x v="0"/>
    <s v="Johnston, Mr. Andrew G"/>
    <x v="0"/>
    <x v="0"/>
    <n v="29.69911764705882"/>
    <m/>
    <x v="0"/>
    <n v="2"/>
    <s v="W./C. 6607"/>
    <n v="23.45"/>
    <m/>
    <s v="S"/>
  </r>
  <r>
    <n v="1"/>
    <n v="0"/>
    <n v="1"/>
    <n v="0"/>
    <n v="785"/>
    <n v="0"/>
    <x v="0"/>
    <s v="Ali, Mr. William"/>
    <x v="0"/>
    <x v="0"/>
    <n v="25"/>
    <n v="25"/>
    <x v="1"/>
    <n v="0"/>
    <s v="SOTON/O.Q. 3101312"/>
    <n v="7.05"/>
    <m/>
    <s v="S"/>
  </r>
  <r>
    <n v="1"/>
    <n v="0"/>
    <n v="1"/>
    <n v="0"/>
    <n v="786"/>
    <n v="0"/>
    <x v="0"/>
    <s v="Harmer, Mr. Abraham (David Lishin)"/>
    <x v="0"/>
    <x v="0"/>
    <n v="25"/>
    <n v="25"/>
    <x v="1"/>
    <n v="0"/>
    <n v="374887"/>
    <n v="7.25"/>
    <m/>
    <s v="S"/>
  </r>
  <r>
    <n v="1"/>
    <n v="1"/>
    <n v="1"/>
    <n v="1"/>
    <n v="787"/>
    <n v="1"/>
    <x v="0"/>
    <s v="Sjoblom, Miss. Anna Sofia"/>
    <x v="1"/>
    <x v="0"/>
    <n v="18"/>
    <n v="18"/>
    <x v="1"/>
    <n v="0"/>
    <n v="3101265"/>
    <n v="7.4958"/>
    <m/>
    <s v="S"/>
  </r>
  <r>
    <n v="0"/>
    <n v="1"/>
    <n v="1"/>
    <n v="0"/>
    <n v="788"/>
    <n v="0"/>
    <x v="0"/>
    <s v="Rice, Master. George Hugh"/>
    <x v="0"/>
    <x v="1"/>
    <n v="8"/>
    <n v="8"/>
    <x v="3"/>
    <n v="1"/>
    <n v="382652"/>
    <n v="29.125"/>
    <m/>
    <s v="Q"/>
  </r>
  <r>
    <n v="1"/>
    <n v="1"/>
    <n v="0"/>
    <n v="0"/>
    <n v="789"/>
    <n v="1"/>
    <x v="0"/>
    <s v="Dean, Master. Bertram Vere"/>
    <x v="0"/>
    <x v="1"/>
    <n v="1"/>
    <n v="1"/>
    <x v="0"/>
    <n v="2"/>
    <s v="C.A. 2315"/>
    <n v="20.574999999999999"/>
    <m/>
    <s v="S"/>
  </r>
  <r>
    <n v="1"/>
    <n v="0"/>
    <n v="1"/>
    <n v="0"/>
    <n v="790"/>
    <n v="0"/>
    <x v="1"/>
    <s v="Guggenheim, Mr. Benjamin"/>
    <x v="0"/>
    <x v="0"/>
    <n v="46"/>
    <n v="46"/>
    <x v="1"/>
    <n v="0"/>
    <s v="PC 17593"/>
    <n v="79.2"/>
    <s v="B82 B84"/>
    <s v="C"/>
  </r>
  <r>
    <n v="1"/>
    <n v="0"/>
    <n v="1"/>
    <n v="0"/>
    <n v="791"/>
    <n v="0"/>
    <x v="0"/>
    <s v="Keane, Mr. Andrew &quot;Andy&quot;"/>
    <x v="0"/>
    <x v="0"/>
    <n v="29.69911764705882"/>
    <m/>
    <x v="1"/>
    <n v="0"/>
    <n v="12460"/>
    <n v="7.75"/>
    <m/>
    <s v="Q"/>
  </r>
  <r>
    <n v="0"/>
    <n v="1"/>
    <n v="1"/>
    <n v="0"/>
    <n v="792"/>
    <n v="0"/>
    <x v="2"/>
    <s v="Gaskell, Mr. Alfred"/>
    <x v="0"/>
    <x v="1"/>
    <n v="16"/>
    <n v="16"/>
    <x v="1"/>
    <n v="0"/>
    <n v="239865"/>
    <n v="26"/>
    <m/>
    <s v="S"/>
  </r>
  <r>
    <n v="0"/>
    <n v="1"/>
    <n v="0"/>
    <n v="1"/>
    <n v="793"/>
    <n v="0"/>
    <x v="0"/>
    <s v="Sage, Miss. Stella Anna"/>
    <x v="1"/>
    <x v="0"/>
    <n v="29.69911764705882"/>
    <m/>
    <x v="6"/>
    <n v="2"/>
    <s v="CA. 2343"/>
    <n v="69.55"/>
    <m/>
    <s v="S"/>
  </r>
  <r>
    <n v="1"/>
    <n v="0"/>
    <n v="1"/>
    <n v="0"/>
    <n v="794"/>
    <n v="0"/>
    <x v="1"/>
    <s v="Hoyt, Mr. William Fisher"/>
    <x v="0"/>
    <x v="0"/>
    <n v="29.69911764705882"/>
    <m/>
    <x v="1"/>
    <n v="0"/>
    <s v="PC 17600"/>
    <n v="30.695799999999998"/>
    <m/>
    <s v="C"/>
  </r>
  <r>
    <n v="1"/>
    <n v="0"/>
    <n v="1"/>
    <n v="0"/>
    <n v="795"/>
    <n v="0"/>
    <x v="0"/>
    <s v="Dantcheff, Mr. Ristiu"/>
    <x v="0"/>
    <x v="0"/>
    <n v="25"/>
    <n v="25"/>
    <x v="1"/>
    <n v="0"/>
    <n v="349203"/>
    <n v="7.8958000000000004"/>
    <m/>
    <s v="S"/>
  </r>
  <r>
    <n v="1"/>
    <n v="0"/>
    <n v="1"/>
    <n v="0"/>
    <n v="796"/>
    <n v="0"/>
    <x v="2"/>
    <s v="Otter, Mr. Richard"/>
    <x v="0"/>
    <x v="0"/>
    <n v="39"/>
    <n v="39"/>
    <x v="1"/>
    <n v="0"/>
    <n v="28213"/>
    <n v="13"/>
    <m/>
    <s v="S"/>
  </r>
  <r>
    <n v="1"/>
    <n v="1"/>
    <n v="1"/>
    <n v="1"/>
    <n v="797"/>
    <n v="1"/>
    <x v="1"/>
    <s v="Leader, Dr. Alice (Farnham)"/>
    <x v="1"/>
    <x v="0"/>
    <n v="49"/>
    <n v="49"/>
    <x v="1"/>
    <n v="0"/>
    <n v="17465"/>
    <n v="25.929200000000002"/>
    <s v="D17"/>
    <s v="S"/>
  </r>
  <r>
    <n v="1"/>
    <n v="1"/>
    <n v="1"/>
    <n v="1"/>
    <n v="798"/>
    <n v="1"/>
    <x v="0"/>
    <s v="Osman, Mrs. Mara"/>
    <x v="1"/>
    <x v="0"/>
    <n v="31"/>
    <n v="31"/>
    <x v="1"/>
    <n v="0"/>
    <n v="349244"/>
    <n v="8.6832999999999991"/>
    <m/>
    <s v="S"/>
  </r>
  <r>
    <n v="1"/>
    <n v="0"/>
    <n v="1"/>
    <n v="0"/>
    <n v="799"/>
    <n v="0"/>
    <x v="0"/>
    <s v="Ibrahim Shawah, Mr. Yousseff"/>
    <x v="0"/>
    <x v="0"/>
    <n v="30"/>
    <n v="30"/>
    <x v="1"/>
    <n v="0"/>
    <n v="2685"/>
    <n v="7.2291999999999996"/>
    <m/>
    <s v="C"/>
  </r>
  <r>
    <n v="0"/>
    <n v="1"/>
    <n v="0"/>
    <n v="1"/>
    <n v="800"/>
    <n v="0"/>
    <x v="0"/>
    <s v="Van Impe, Mrs. Jean Baptiste (Rosalie Paula Govaert)"/>
    <x v="1"/>
    <x v="0"/>
    <n v="30"/>
    <n v="30"/>
    <x v="0"/>
    <n v="1"/>
    <n v="345773"/>
    <n v="24.15"/>
    <m/>
    <s v="S"/>
  </r>
  <r>
    <n v="1"/>
    <n v="0"/>
    <n v="1"/>
    <n v="0"/>
    <n v="801"/>
    <n v="0"/>
    <x v="2"/>
    <s v="Ponesell, Mr. Martin"/>
    <x v="0"/>
    <x v="0"/>
    <n v="34"/>
    <n v="34"/>
    <x v="1"/>
    <n v="0"/>
    <n v="250647"/>
    <n v="13"/>
    <m/>
    <s v="S"/>
  </r>
  <r>
    <n v="1"/>
    <n v="1"/>
    <n v="1"/>
    <n v="1"/>
    <n v="802"/>
    <n v="1"/>
    <x v="2"/>
    <s v="Collyer, Mrs. Harvey (Charlotte Annie Tate)"/>
    <x v="1"/>
    <x v="0"/>
    <n v="31"/>
    <n v="31"/>
    <x v="0"/>
    <n v="1"/>
    <s v="C.A. 31921"/>
    <n v="26.25"/>
    <m/>
    <s v="S"/>
  </r>
  <r>
    <n v="1"/>
    <n v="1"/>
    <n v="0"/>
    <n v="0"/>
    <n v="803"/>
    <n v="1"/>
    <x v="1"/>
    <s v="Carter, Master. William Thornton II"/>
    <x v="0"/>
    <x v="1"/>
    <n v="11"/>
    <n v="11"/>
    <x v="0"/>
    <n v="2"/>
    <n v="113760"/>
    <n v="120"/>
    <s v="B96 B98"/>
    <s v="S"/>
  </r>
  <r>
    <n v="1"/>
    <n v="1"/>
    <n v="0"/>
    <n v="0"/>
    <n v="804"/>
    <n v="1"/>
    <x v="0"/>
    <s v="Thomas, Master. Assad Alexander"/>
    <x v="0"/>
    <x v="1"/>
    <n v="0.42"/>
    <n v="0.42"/>
    <x v="1"/>
    <n v="1"/>
    <n v="2625"/>
    <n v="8.5167000000000002"/>
    <m/>
    <s v="C"/>
  </r>
  <r>
    <n v="0"/>
    <n v="0"/>
    <n v="0"/>
    <n v="0"/>
    <n v="805"/>
    <n v="1"/>
    <x v="0"/>
    <s v="Hedman, Mr. Oskar Arvid"/>
    <x v="0"/>
    <x v="0"/>
    <n v="27"/>
    <n v="27"/>
    <x v="1"/>
    <n v="0"/>
    <n v="347089"/>
    <n v="6.9749999999999996"/>
    <m/>
    <s v="S"/>
  </r>
  <r>
    <n v="1"/>
    <n v="0"/>
    <n v="1"/>
    <n v="0"/>
    <n v="806"/>
    <n v="0"/>
    <x v="0"/>
    <s v="Johansson, Mr. Karl Johan"/>
    <x v="0"/>
    <x v="0"/>
    <n v="31"/>
    <n v="31"/>
    <x v="1"/>
    <n v="0"/>
    <n v="347063"/>
    <n v="7.7750000000000004"/>
    <m/>
    <s v="S"/>
  </r>
  <r>
    <n v="1"/>
    <n v="0"/>
    <n v="1"/>
    <n v="0"/>
    <n v="807"/>
    <n v="0"/>
    <x v="1"/>
    <s v="Andrews, Mr. Thomas Jr"/>
    <x v="0"/>
    <x v="0"/>
    <n v="39"/>
    <n v="39"/>
    <x v="1"/>
    <n v="0"/>
    <n v="112050"/>
    <n v="0"/>
    <s v="A36"/>
    <s v="S"/>
  </r>
  <r>
    <n v="0"/>
    <n v="1"/>
    <n v="0"/>
    <n v="1"/>
    <n v="808"/>
    <n v="0"/>
    <x v="0"/>
    <s v="Pettersson, Miss. Ellen Natalia"/>
    <x v="1"/>
    <x v="0"/>
    <n v="18"/>
    <n v="18"/>
    <x v="1"/>
    <n v="0"/>
    <n v="347087"/>
    <n v="7.7750000000000004"/>
    <m/>
    <s v="S"/>
  </r>
  <r>
    <n v="1"/>
    <n v="0"/>
    <n v="1"/>
    <n v="0"/>
    <n v="809"/>
    <n v="0"/>
    <x v="2"/>
    <s v="Meyer, Mr. August"/>
    <x v="0"/>
    <x v="0"/>
    <n v="39"/>
    <n v="39"/>
    <x v="1"/>
    <n v="0"/>
    <n v="248723"/>
    <n v="13"/>
    <m/>
    <s v="S"/>
  </r>
  <r>
    <n v="1"/>
    <n v="1"/>
    <n v="1"/>
    <n v="1"/>
    <n v="810"/>
    <n v="1"/>
    <x v="1"/>
    <s v="Chambers, Mrs. Norman Campbell (Bertha Griggs)"/>
    <x v="1"/>
    <x v="0"/>
    <n v="33"/>
    <n v="33"/>
    <x v="0"/>
    <n v="0"/>
    <n v="113806"/>
    <n v="53.1"/>
    <s v="E8"/>
    <s v="S"/>
  </r>
  <r>
    <n v="1"/>
    <n v="0"/>
    <n v="1"/>
    <n v="0"/>
    <n v="811"/>
    <n v="0"/>
    <x v="0"/>
    <s v="Alexander, Mr. William"/>
    <x v="0"/>
    <x v="0"/>
    <n v="26"/>
    <n v="26"/>
    <x v="1"/>
    <n v="0"/>
    <n v="3474"/>
    <n v="7.8875000000000002"/>
    <m/>
    <s v="S"/>
  </r>
  <r>
    <n v="1"/>
    <n v="0"/>
    <n v="1"/>
    <n v="0"/>
    <n v="812"/>
    <n v="0"/>
    <x v="0"/>
    <s v="Lester, Mr. James"/>
    <x v="0"/>
    <x v="0"/>
    <n v="39"/>
    <n v="39"/>
    <x v="1"/>
    <n v="0"/>
    <s v="A/4 48871"/>
    <n v="24.15"/>
    <m/>
    <s v="S"/>
  </r>
  <r>
    <n v="1"/>
    <n v="0"/>
    <n v="1"/>
    <n v="0"/>
    <n v="813"/>
    <n v="0"/>
    <x v="2"/>
    <s v="Slemen, Mr. Richard James"/>
    <x v="0"/>
    <x v="0"/>
    <n v="35"/>
    <n v="35"/>
    <x v="1"/>
    <n v="0"/>
    <n v="28206"/>
    <n v="10.5"/>
    <m/>
    <s v="S"/>
  </r>
  <r>
    <n v="0"/>
    <n v="1"/>
    <n v="0"/>
    <n v="1"/>
    <n v="814"/>
    <n v="0"/>
    <x v="0"/>
    <s v="Andersson, Miss. Ebba Iris Alfrida"/>
    <x v="1"/>
    <x v="1"/>
    <n v="6"/>
    <n v="6"/>
    <x v="3"/>
    <n v="2"/>
    <n v="347082"/>
    <n v="31.274999999999999"/>
    <m/>
    <s v="S"/>
  </r>
  <r>
    <n v="1"/>
    <n v="0"/>
    <n v="1"/>
    <n v="0"/>
    <n v="815"/>
    <n v="0"/>
    <x v="0"/>
    <s v="Tomlin, Mr. Ernest Portage"/>
    <x v="0"/>
    <x v="0"/>
    <n v="30.5"/>
    <n v="30.5"/>
    <x v="1"/>
    <n v="0"/>
    <n v="364499"/>
    <n v="8.0500000000000007"/>
    <m/>
    <s v="S"/>
  </r>
  <r>
    <n v="1"/>
    <n v="0"/>
    <n v="1"/>
    <n v="0"/>
    <n v="816"/>
    <n v="0"/>
    <x v="1"/>
    <s v="Fry, Mr. Richard"/>
    <x v="0"/>
    <x v="0"/>
    <n v="29.69911764705882"/>
    <m/>
    <x v="1"/>
    <n v="0"/>
    <n v="112058"/>
    <n v="0"/>
    <s v="B102"/>
    <s v="S"/>
  </r>
  <r>
    <n v="0"/>
    <n v="1"/>
    <n v="0"/>
    <n v="1"/>
    <n v="817"/>
    <n v="0"/>
    <x v="0"/>
    <s v="Heininen, Miss. Wendla Maria"/>
    <x v="1"/>
    <x v="0"/>
    <n v="23"/>
    <n v="23"/>
    <x v="1"/>
    <n v="0"/>
    <s v="STON/O2. 3101290"/>
    <n v="7.9249999999999998"/>
    <m/>
    <s v="S"/>
  </r>
  <r>
    <n v="1"/>
    <n v="0"/>
    <n v="1"/>
    <n v="0"/>
    <n v="818"/>
    <n v="0"/>
    <x v="2"/>
    <s v="Mallet, Mr. Albert"/>
    <x v="0"/>
    <x v="0"/>
    <n v="31"/>
    <n v="31"/>
    <x v="0"/>
    <n v="1"/>
    <s v="S.C./PARIS 2079"/>
    <n v="37.004199999999997"/>
    <m/>
    <s v="C"/>
  </r>
  <r>
    <n v="1"/>
    <n v="0"/>
    <n v="1"/>
    <n v="0"/>
    <n v="819"/>
    <n v="0"/>
    <x v="0"/>
    <s v="Holm, Mr. John Fredrik Alexander"/>
    <x v="0"/>
    <x v="0"/>
    <n v="43"/>
    <n v="43"/>
    <x v="1"/>
    <n v="0"/>
    <s v="C 7075"/>
    <n v="6.45"/>
    <m/>
    <s v="S"/>
  </r>
  <r>
    <n v="0"/>
    <n v="1"/>
    <n v="1"/>
    <n v="0"/>
    <n v="820"/>
    <n v="0"/>
    <x v="0"/>
    <s v="Skoog, Master. Karl Thorsten"/>
    <x v="0"/>
    <x v="1"/>
    <n v="10"/>
    <n v="10"/>
    <x v="2"/>
    <n v="2"/>
    <n v="347088"/>
    <n v="27.9"/>
    <m/>
    <s v="S"/>
  </r>
  <r>
    <n v="1"/>
    <n v="1"/>
    <n v="1"/>
    <n v="1"/>
    <n v="821"/>
    <n v="1"/>
    <x v="1"/>
    <s v="Hays, Mrs. Charles Melville (Clara Jennings Gregg)"/>
    <x v="1"/>
    <x v="0"/>
    <n v="52"/>
    <n v="52"/>
    <x v="0"/>
    <n v="1"/>
    <n v="12749"/>
    <n v="93.5"/>
    <s v="B69"/>
    <s v="S"/>
  </r>
  <r>
    <n v="0"/>
    <n v="0"/>
    <n v="0"/>
    <n v="0"/>
    <n v="822"/>
    <n v="1"/>
    <x v="0"/>
    <s v="Lulic, Mr. Nikola"/>
    <x v="0"/>
    <x v="0"/>
    <n v="27"/>
    <n v="27"/>
    <x v="1"/>
    <n v="0"/>
    <n v="315098"/>
    <n v="8.6624999999999996"/>
    <m/>
    <s v="S"/>
  </r>
  <r>
    <n v="1"/>
    <n v="0"/>
    <n v="1"/>
    <n v="0"/>
    <n v="823"/>
    <n v="0"/>
    <x v="1"/>
    <s v="Reuchlin, Jonkheer. John George"/>
    <x v="0"/>
    <x v="0"/>
    <n v="38"/>
    <n v="38"/>
    <x v="1"/>
    <n v="0"/>
    <n v="19972"/>
    <n v="0"/>
    <m/>
    <s v="S"/>
  </r>
  <r>
    <n v="1"/>
    <n v="1"/>
    <n v="1"/>
    <n v="1"/>
    <n v="824"/>
    <n v="1"/>
    <x v="0"/>
    <s v="Moor, Mrs. (Beila)"/>
    <x v="1"/>
    <x v="0"/>
    <n v="27"/>
    <n v="27"/>
    <x v="1"/>
    <n v="1"/>
    <n v="392096"/>
    <n v="12.475"/>
    <s v="E121"/>
    <s v="S"/>
  </r>
  <r>
    <n v="0"/>
    <n v="1"/>
    <n v="1"/>
    <n v="0"/>
    <n v="825"/>
    <n v="0"/>
    <x v="0"/>
    <s v="Panula, Master. Urho Abraham"/>
    <x v="0"/>
    <x v="1"/>
    <n v="2"/>
    <n v="2"/>
    <x v="3"/>
    <n v="1"/>
    <n v="3101295"/>
    <n v="39.6875"/>
    <m/>
    <s v="S"/>
  </r>
  <r>
    <n v="1"/>
    <n v="0"/>
    <n v="1"/>
    <n v="0"/>
    <n v="826"/>
    <n v="0"/>
    <x v="0"/>
    <s v="Flynn, Mr. John"/>
    <x v="0"/>
    <x v="0"/>
    <n v="29.69911764705882"/>
    <m/>
    <x v="1"/>
    <n v="0"/>
    <n v="368323"/>
    <n v="6.95"/>
    <m/>
    <s v="Q"/>
  </r>
  <r>
    <n v="1"/>
    <n v="0"/>
    <n v="1"/>
    <n v="0"/>
    <n v="827"/>
    <n v="0"/>
    <x v="0"/>
    <s v="Lam, Mr. Len"/>
    <x v="0"/>
    <x v="0"/>
    <n v="29.69911764705882"/>
    <m/>
    <x v="1"/>
    <n v="0"/>
    <n v="1601"/>
    <n v="56.495800000000003"/>
    <m/>
    <s v="S"/>
  </r>
  <r>
    <n v="1"/>
    <n v="1"/>
    <n v="0"/>
    <n v="0"/>
    <n v="828"/>
    <n v="1"/>
    <x v="2"/>
    <s v="Mallet, Master. Andre"/>
    <x v="0"/>
    <x v="1"/>
    <n v="1"/>
    <n v="1"/>
    <x v="1"/>
    <n v="2"/>
    <s v="S.C./PARIS 2079"/>
    <n v="37.004199999999997"/>
    <m/>
    <s v="C"/>
  </r>
  <r>
    <n v="0"/>
    <n v="0"/>
    <n v="0"/>
    <n v="0"/>
    <n v="829"/>
    <n v="1"/>
    <x v="0"/>
    <s v="McCormack, Mr. Thomas Joseph"/>
    <x v="0"/>
    <x v="0"/>
    <n v="29.69911764705882"/>
    <m/>
    <x v="1"/>
    <n v="0"/>
    <n v="367228"/>
    <n v="7.75"/>
    <m/>
    <s v="Q"/>
  </r>
  <r>
    <n v="1"/>
    <n v="1"/>
    <n v="1"/>
    <n v="1"/>
    <n v="830"/>
    <n v="1"/>
    <x v="1"/>
    <s v="Stone, Mrs. George Nelson (Martha Evelyn)"/>
    <x v="1"/>
    <x v="0"/>
    <n v="62"/>
    <n v="62"/>
    <x v="1"/>
    <n v="0"/>
    <n v="113572"/>
    <n v="80"/>
    <s v="B28"/>
    <m/>
  </r>
  <r>
    <n v="1"/>
    <n v="1"/>
    <n v="1"/>
    <n v="1"/>
    <n v="831"/>
    <n v="1"/>
    <x v="0"/>
    <s v="Yasbeck, Mrs. Antoni (Selini Alexander)"/>
    <x v="1"/>
    <x v="1"/>
    <n v="15"/>
    <n v="15"/>
    <x v="0"/>
    <n v="0"/>
    <n v="2659"/>
    <n v="14.4542"/>
    <m/>
    <s v="C"/>
  </r>
  <r>
    <n v="1"/>
    <n v="1"/>
    <n v="0"/>
    <n v="0"/>
    <n v="832"/>
    <n v="1"/>
    <x v="2"/>
    <s v="Richards, Master. George Sibley"/>
    <x v="0"/>
    <x v="1"/>
    <n v="0.83"/>
    <n v="0.83"/>
    <x v="0"/>
    <n v="1"/>
    <n v="29106"/>
    <n v="18.75"/>
    <m/>
    <s v="S"/>
  </r>
  <r>
    <n v="1"/>
    <n v="0"/>
    <n v="1"/>
    <n v="0"/>
    <n v="833"/>
    <n v="0"/>
    <x v="0"/>
    <s v="Saad, Mr. Amin"/>
    <x v="0"/>
    <x v="0"/>
    <n v="29.69911764705882"/>
    <m/>
    <x v="1"/>
    <n v="0"/>
    <n v="2671"/>
    <n v="7.2291999999999996"/>
    <m/>
    <s v="C"/>
  </r>
  <r>
    <n v="1"/>
    <n v="0"/>
    <n v="1"/>
    <n v="0"/>
    <n v="834"/>
    <n v="0"/>
    <x v="0"/>
    <s v="Augustsson, Mr. Albert"/>
    <x v="0"/>
    <x v="0"/>
    <n v="23"/>
    <n v="23"/>
    <x v="1"/>
    <n v="0"/>
    <n v="347468"/>
    <n v="7.8541999999999996"/>
    <m/>
    <s v="S"/>
  </r>
  <r>
    <n v="1"/>
    <n v="0"/>
    <n v="1"/>
    <n v="0"/>
    <n v="835"/>
    <n v="0"/>
    <x v="0"/>
    <s v="Allum, Mr. Owen George"/>
    <x v="0"/>
    <x v="0"/>
    <n v="18"/>
    <n v="18"/>
    <x v="1"/>
    <n v="0"/>
    <n v="2223"/>
    <n v="8.3000000000000007"/>
    <m/>
    <s v="S"/>
  </r>
  <r>
    <n v="1"/>
    <n v="1"/>
    <n v="1"/>
    <n v="1"/>
    <n v="836"/>
    <n v="1"/>
    <x v="1"/>
    <s v="Compton, Miss. Sara Rebecca"/>
    <x v="1"/>
    <x v="0"/>
    <n v="39"/>
    <n v="39"/>
    <x v="0"/>
    <n v="1"/>
    <s v="PC 17756"/>
    <n v="83.158299999999997"/>
    <s v="E49"/>
    <s v="C"/>
  </r>
  <r>
    <n v="1"/>
    <n v="0"/>
    <n v="1"/>
    <n v="0"/>
    <n v="837"/>
    <n v="0"/>
    <x v="0"/>
    <s v="Pasic, Mr. Jakob"/>
    <x v="0"/>
    <x v="0"/>
    <n v="21"/>
    <n v="21"/>
    <x v="1"/>
    <n v="0"/>
    <n v="315097"/>
    <n v="8.6624999999999996"/>
    <m/>
    <s v="S"/>
  </r>
  <r>
    <n v="1"/>
    <n v="0"/>
    <n v="1"/>
    <n v="0"/>
    <n v="838"/>
    <n v="0"/>
    <x v="0"/>
    <s v="Sirota, Mr. Maurice"/>
    <x v="0"/>
    <x v="0"/>
    <n v="29.69911764705882"/>
    <m/>
    <x v="1"/>
    <n v="0"/>
    <n v="392092"/>
    <n v="8.0500000000000007"/>
    <m/>
    <s v="S"/>
  </r>
  <r>
    <n v="0"/>
    <n v="0"/>
    <n v="0"/>
    <n v="0"/>
    <n v="839"/>
    <n v="1"/>
    <x v="0"/>
    <s v="Chip, Mr. Chang"/>
    <x v="0"/>
    <x v="0"/>
    <n v="32"/>
    <n v="32"/>
    <x v="1"/>
    <n v="0"/>
    <n v="1601"/>
    <n v="56.495800000000003"/>
    <m/>
    <s v="S"/>
  </r>
  <r>
    <n v="0"/>
    <n v="0"/>
    <n v="0"/>
    <n v="0"/>
    <n v="840"/>
    <n v="1"/>
    <x v="1"/>
    <s v="Marechal, Mr. Pierre"/>
    <x v="0"/>
    <x v="0"/>
    <n v="29.69911764705882"/>
    <m/>
    <x v="1"/>
    <n v="0"/>
    <n v="11774"/>
    <n v="29.7"/>
    <s v="C47"/>
    <s v="C"/>
  </r>
  <r>
    <n v="1"/>
    <n v="0"/>
    <n v="1"/>
    <n v="0"/>
    <n v="841"/>
    <n v="0"/>
    <x v="0"/>
    <s v="Alhomaki, Mr. Ilmari Rudolf"/>
    <x v="0"/>
    <x v="0"/>
    <n v="20"/>
    <n v="20"/>
    <x v="1"/>
    <n v="0"/>
    <s v="SOTON/O2 3101287"/>
    <n v="7.9249999999999998"/>
    <m/>
    <s v="S"/>
  </r>
  <r>
    <n v="0"/>
    <n v="1"/>
    <n v="1"/>
    <n v="0"/>
    <n v="842"/>
    <n v="0"/>
    <x v="2"/>
    <s v="Mudd, Mr. Thomas Charles"/>
    <x v="0"/>
    <x v="1"/>
    <n v="16"/>
    <n v="16"/>
    <x v="1"/>
    <n v="0"/>
    <s v="S.O./P.P. 3"/>
    <n v="10.5"/>
    <m/>
    <s v="S"/>
  </r>
  <r>
    <n v="1"/>
    <n v="1"/>
    <n v="1"/>
    <n v="1"/>
    <n v="843"/>
    <n v="1"/>
    <x v="1"/>
    <s v="Serepeca, Miss. Augusta"/>
    <x v="1"/>
    <x v="0"/>
    <n v="30"/>
    <n v="30"/>
    <x v="1"/>
    <n v="0"/>
    <n v="113798"/>
    <n v="31"/>
    <m/>
    <s v="C"/>
  </r>
  <r>
    <n v="1"/>
    <n v="0"/>
    <n v="1"/>
    <n v="0"/>
    <n v="844"/>
    <n v="0"/>
    <x v="0"/>
    <s v="Lemberopolous, Mr. Peter L"/>
    <x v="0"/>
    <x v="0"/>
    <n v="34.5"/>
    <n v="34.5"/>
    <x v="1"/>
    <n v="0"/>
    <n v="2683"/>
    <n v="6.4375"/>
    <m/>
    <s v="C"/>
  </r>
  <r>
    <n v="0"/>
    <n v="1"/>
    <n v="1"/>
    <n v="0"/>
    <n v="845"/>
    <n v="0"/>
    <x v="0"/>
    <s v="Culumovic, Mr. Jeso"/>
    <x v="0"/>
    <x v="1"/>
    <n v="17"/>
    <n v="17"/>
    <x v="1"/>
    <n v="0"/>
    <n v="315090"/>
    <n v="8.6624999999999996"/>
    <m/>
    <s v="S"/>
  </r>
  <r>
    <n v="1"/>
    <n v="0"/>
    <n v="1"/>
    <n v="0"/>
    <n v="846"/>
    <n v="0"/>
    <x v="0"/>
    <s v="Abbing, Mr. Anthony"/>
    <x v="0"/>
    <x v="0"/>
    <n v="42"/>
    <n v="42"/>
    <x v="1"/>
    <n v="0"/>
    <s v="C.A. 5547"/>
    <n v="7.55"/>
    <m/>
    <s v="S"/>
  </r>
  <r>
    <n v="1"/>
    <n v="0"/>
    <n v="1"/>
    <n v="0"/>
    <n v="847"/>
    <n v="0"/>
    <x v="0"/>
    <s v="Sage, Mr. Douglas Bullen"/>
    <x v="0"/>
    <x v="0"/>
    <n v="29.69911764705882"/>
    <m/>
    <x v="6"/>
    <n v="2"/>
    <s v="CA. 2343"/>
    <n v="69.55"/>
    <m/>
    <s v="S"/>
  </r>
  <r>
    <n v="1"/>
    <n v="0"/>
    <n v="1"/>
    <n v="0"/>
    <n v="848"/>
    <n v="0"/>
    <x v="0"/>
    <s v="Markoff, Mr. Marin"/>
    <x v="0"/>
    <x v="0"/>
    <n v="35"/>
    <n v="35"/>
    <x v="1"/>
    <n v="0"/>
    <n v="349213"/>
    <n v="7.8958000000000004"/>
    <m/>
    <s v="C"/>
  </r>
  <r>
    <n v="1"/>
    <n v="0"/>
    <n v="1"/>
    <n v="0"/>
    <n v="849"/>
    <n v="0"/>
    <x v="2"/>
    <s v="Harper, Rev. John"/>
    <x v="0"/>
    <x v="0"/>
    <n v="28"/>
    <n v="28"/>
    <x v="1"/>
    <n v="1"/>
    <n v="248727"/>
    <n v="33"/>
    <m/>
    <s v="S"/>
  </r>
  <r>
    <n v="1"/>
    <n v="1"/>
    <n v="1"/>
    <n v="1"/>
    <n v="850"/>
    <n v="1"/>
    <x v="1"/>
    <s v="Goldenberg, Mrs. Samuel L (Edwiga Grabowska)"/>
    <x v="1"/>
    <x v="0"/>
    <n v="29.69911764705882"/>
    <m/>
    <x v="0"/>
    <n v="0"/>
    <n v="17453"/>
    <n v="89.104200000000006"/>
    <s v="C92"/>
    <s v="C"/>
  </r>
  <r>
    <n v="0"/>
    <n v="1"/>
    <n v="1"/>
    <n v="0"/>
    <n v="851"/>
    <n v="0"/>
    <x v="0"/>
    <s v="Andersson, Master. Sigvard Harald Elias"/>
    <x v="0"/>
    <x v="1"/>
    <n v="4"/>
    <n v="4"/>
    <x v="3"/>
    <n v="2"/>
    <n v="347082"/>
    <n v="31.274999999999999"/>
    <m/>
    <s v="S"/>
  </r>
  <r>
    <n v="1"/>
    <n v="0"/>
    <n v="1"/>
    <n v="0"/>
    <n v="852"/>
    <n v="0"/>
    <x v="0"/>
    <s v="Svensson, Mr. Johan"/>
    <x v="0"/>
    <x v="0"/>
    <n v="74"/>
    <n v="74"/>
    <x v="1"/>
    <n v="0"/>
    <n v="347060"/>
    <n v="7.7750000000000004"/>
    <m/>
    <s v="S"/>
  </r>
  <r>
    <n v="0"/>
    <n v="1"/>
    <n v="0"/>
    <n v="1"/>
    <n v="853"/>
    <n v="0"/>
    <x v="0"/>
    <s v="Boulos, Miss. Nourelain"/>
    <x v="1"/>
    <x v="1"/>
    <n v="9"/>
    <n v="9"/>
    <x v="0"/>
    <n v="1"/>
    <n v="2678"/>
    <n v="15.245799999999999"/>
    <m/>
    <s v="C"/>
  </r>
  <r>
    <n v="1"/>
    <n v="1"/>
    <n v="1"/>
    <n v="1"/>
    <n v="854"/>
    <n v="1"/>
    <x v="1"/>
    <s v="Lines, Miss. Mary Conover"/>
    <x v="1"/>
    <x v="1"/>
    <n v="16"/>
    <n v="16"/>
    <x v="1"/>
    <n v="1"/>
    <s v="PC 17592"/>
    <n v="39.4"/>
    <s v="D28"/>
    <s v="S"/>
  </r>
  <r>
    <n v="0"/>
    <n v="1"/>
    <n v="0"/>
    <n v="1"/>
    <n v="855"/>
    <n v="0"/>
    <x v="2"/>
    <s v="Carter, Mrs. Ernest Courtenay (Lilian Hughes)"/>
    <x v="1"/>
    <x v="0"/>
    <n v="44"/>
    <n v="44"/>
    <x v="0"/>
    <n v="0"/>
    <n v="244252"/>
    <n v="26"/>
    <m/>
    <s v="S"/>
  </r>
  <r>
    <n v="1"/>
    <n v="1"/>
    <n v="1"/>
    <n v="1"/>
    <n v="856"/>
    <n v="1"/>
    <x v="0"/>
    <s v="Aks, Mrs. Sam (Leah Rosen)"/>
    <x v="1"/>
    <x v="0"/>
    <n v="18"/>
    <n v="18"/>
    <x v="1"/>
    <n v="1"/>
    <n v="392091"/>
    <n v="9.35"/>
    <m/>
    <s v="S"/>
  </r>
  <r>
    <n v="1"/>
    <n v="1"/>
    <n v="1"/>
    <n v="1"/>
    <n v="857"/>
    <n v="1"/>
    <x v="1"/>
    <s v="Wick, Mrs. George Dennick (Mary Hitchcock)"/>
    <x v="1"/>
    <x v="0"/>
    <n v="45"/>
    <n v="45"/>
    <x v="0"/>
    <n v="1"/>
    <n v="36928"/>
    <n v="164.86670000000001"/>
    <m/>
    <s v="S"/>
  </r>
  <r>
    <n v="0"/>
    <n v="0"/>
    <n v="0"/>
    <n v="0"/>
    <n v="858"/>
    <n v="1"/>
    <x v="1"/>
    <s v="Daly, Mr. Peter Denis "/>
    <x v="0"/>
    <x v="0"/>
    <n v="51"/>
    <n v="51"/>
    <x v="1"/>
    <n v="0"/>
    <n v="113055"/>
    <n v="26.55"/>
    <s v="E17"/>
    <s v="S"/>
  </r>
  <r>
    <n v="1"/>
    <n v="1"/>
    <n v="1"/>
    <n v="1"/>
    <n v="859"/>
    <n v="1"/>
    <x v="0"/>
    <s v="Baclini, Mrs. Solomon (Latifa Qurban)"/>
    <x v="1"/>
    <x v="0"/>
    <n v="24"/>
    <n v="24"/>
    <x v="1"/>
    <n v="3"/>
    <n v="2666"/>
    <n v="19.258299999999998"/>
    <m/>
    <s v="C"/>
  </r>
  <r>
    <n v="1"/>
    <n v="0"/>
    <n v="1"/>
    <n v="0"/>
    <n v="860"/>
    <n v="0"/>
    <x v="0"/>
    <s v="Razi, Mr. Raihed"/>
    <x v="0"/>
    <x v="0"/>
    <n v="29.69911764705882"/>
    <m/>
    <x v="1"/>
    <n v="0"/>
    <n v="2629"/>
    <n v="7.2291999999999996"/>
    <m/>
    <s v="C"/>
  </r>
  <r>
    <n v="1"/>
    <n v="0"/>
    <n v="1"/>
    <n v="0"/>
    <n v="861"/>
    <n v="0"/>
    <x v="0"/>
    <s v="Hansen, Mr. Claus Peter"/>
    <x v="0"/>
    <x v="0"/>
    <n v="41"/>
    <n v="41"/>
    <x v="4"/>
    <n v="0"/>
    <n v="350026"/>
    <n v="14.1083"/>
    <m/>
    <s v="S"/>
  </r>
  <r>
    <n v="1"/>
    <n v="0"/>
    <n v="1"/>
    <n v="0"/>
    <n v="862"/>
    <n v="0"/>
    <x v="2"/>
    <s v="Giles, Mr. Frederick Edward"/>
    <x v="0"/>
    <x v="0"/>
    <n v="21"/>
    <n v="21"/>
    <x v="0"/>
    <n v="0"/>
    <n v="28134"/>
    <n v="11.5"/>
    <m/>
    <s v="S"/>
  </r>
  <r>
    <n v="1"/>
    <n v="1"/>
    <n v="1"/>
    <n v="1"/>
    <n v="863"/>
    <n v="1"/>
    <x v="1"/>
    <s v="Swift, Mrs. Frederick Joel (Margaret Welles Barron)"/>
    <x v="1"/>
    <x v="0"/>
    <n v="48"/>
    <n v="48"/>
    <x v="1"/>
    <n v="0"/>
    <n v="17466"/>
    <n v="25.929200000000002"/>
    <s v="D17"/>
    <s v="S"/>
  </r>
  <r>
    <n v="0"/>
    <n v="1"/>
    <n v="0"/>
    <n v="1"/>
    <n v="864"/>
    <n v="0"/>
    <x v="0"/>
    <s v="Sage, Miss. Dorothy Edith &quot;Dolly&quot;"/>
    <x v="1"/>
    <x v="0"/>
    <n v="29.69911764705882"/>
    <m/>
    <x v="6"/>
    <n v="2"/>
    <s v="CA. 2343"/>
    <n v="69.55"/>
    <m/>
    <s v="S"/>
  </r>
  <r>
    <n v="1"/>
    <n v="0"/>
    <n v="1"/>
    <n v="0"/>
    <n v="865"/>
    <n v="0"/>
    <x v="2"/>
    <s v="Gill, Mr. John William"/>
    <x v="0"/>
    <x v="0"/>
    <n v="24"/>
    <n v="24"/>
    <x v="1"/>
    <n v="0"/>
    <n v="233866"/>
    <n v="13"/>
    <m/>
    <s v="S"/>
  </r>
  <r>
    <n v="1"/>
    <n v="1"/>
    <n v="1"/>
    <n v="1"/>
    <n v="866"/>
    <n v="1"/>
    <x v="2"/>
    <s v="Bystrom, Mrs. (Karolina)"/>
    <x v="1"/>
    <x v="0"/>
    <n v="42"/>
    <n v="42"/>
    <x v="1"/>
    <n v="0"/>
    <n v="236852"/>
    <n v="13"/>
    <m/>
    <s v="S"/>
  </r>
  <r>
    <n v="1"/>
    <n v="1"/>
    <n v="1"/>
    <n v="1"/>
    <n v="867"/>
    <n v="1"/>
    <x v="2"/>
    <s v="Duran y More, Miss. Asuncion"/>
    <x v="1"/>
    <x v="0"/>
    <n v="27"/>
    <n v="27"/>
    <x v="0"/>
    <n v="0"/>
    <s v="SC/PARIS 2149"/>
    <n v="13.8583"/>
    <m/>
    <s v="C"/>
  </r>
  <r>
    <n v="1"/>
    <n v="0"/>
    <n v="1"/>
    <n v="0"/>
    <n v="868"/>
    <n v="0"/>
    <x v="1"/>
    <s v="Roebling, Mr. Washington Augustus II"/>
    <x v="0"/>
    <x v="0"/>
    <n v="31"/>
    <n v="31"/>
    <x v="1"/>
    <n v="0"/>
    <s v="PC 17590"/>
    <n v="50.495800000000003"/>
    <s v="A24"/>
    <s v="S"/>
  </r>
  <r>
    <n v="1"/>
    <n v="0"/>
    <n v="1"/>
    <n v="0"/>
    <n v="869"/>
    <n v="0"/>
    <x v="0"/>
    <s v="van Melkebeke, Mr. Philemon"/>
    <x v="0"/>
    <x v="0"/>
    <n v="29.69911764705882"/>
    <m/>
    <x v="1"/>
    <n v="0"/>
    <n v="345777"/>
    <n v="9.5"/>
    <m/>
    <s v="S"/>
  </r>
  <r>
    <n v="1"/>
    <n v="1"/>
    <n v="0"/>
    <n v="0"/>
    <n v="870"/>
    <n v="1"/>
    <x v="0"/>
    <s v="Johnson, Master. Harold Theodor"/>
    <x v="0"/>
    <x v="1"/>
    <n v="4"/>
    <n v="4"/>
    <x v="0"/>
    <n v="1"/>
    <n v="347742"/>
    <n v="11.1333"/>
    <m/>
    <s v="S"/>
  </r>
  <r>
    <n v="1"/>
    <n v="0"/>
    <n v="1"/>
    <n v="0"/>
    <n v="871"/>
    <n v="0"/>
    <x v="0"/>
    <s v="Balkic, Mr. Cerin"/>
    <x v="0"/>
    <x v="0"/>
    <n v="26"/>
    <n v="26"/>
    <x v="1"/>
    <n v="0"/>
    <n v="349248"/>
    <n v="7.8958000000000004"/>
    <m/>
    <s v="S"/>
  </r>
  <r>
    <n v="1"/>
    <n v="1"/>
    <n v="1"/>
    <n v="1"/>
    <n v="872"/>
    <n v="1"/>
    <x v="1"/>
    <s v="Beckwith, Mrs. Richard Leonard (Sallie Monypeny)"/>
    <x v="1"/>
    <x v="0"/>
    <n v="47"/>
    <n v="47"/>
    <x v="0"/>
    <n v="1"/>
    <n v="11751"/>
    <n v="52.554200000000002"/>
    <s v="D35"/>
    <s v="S"/>
  </r>
  <r>
    <n v="1"/>
    <n v="0"/>
    <n v="1"/>
    <n v="0"/>
    <n v="873"/>
    <n v="0"/>
    <x v="1"/>
    <s v="Carlsson, Mr. Frans Olof"/>
    <x v="0"/>
    <x v="0"/>
    <n v="33"/>
    <n v="33"/>
    <x v="1"/>
    <n v="0"/>
    <n v="695"/>
    <n v="5"/>
    <s v="B51 B53 B55"/>
    <s v="S"/>
  </r>
  <r>
    <n v="1"/>
    <n v="0"/>
    <n v="1"/>
    <n v="0"/>
    <n v="874"/>
    <n v="0"/>
    <x v="0"/>
    <s v="Vander Cruyssen, Mr. Victor"/>
    <x v="0"/>
    <x v="0"/>
    <n v="47"/>
    <n v="47"/>
    <x v="1"/>
    <n v="0"/>
    <n v="345765"/>
    <n v="9"/>
    <m/>
    <s v="S"/>
  </r>
  <r>
    <n v="1"/>
    <n v="1"/>
    <n v="1"/>
    <n v="1"/>
    <n v="875"/>
    <n v="1"/>
    <x v="2"/>
    <s v="Abelson, Mrs. Samuel (Hannah Wizosky)"/>
    <x v="1"/>
    <x v="0"/>
    <n v="28"/>
    <n v="28"/>
    <x v="0"/>
    <n v="0"/>
    <s v="P/PP 3381"/>
    <n v="24"/>
    <m/>
    <s v="C"/>
  </r>
  <r>
    <n v="1"/>
    <n v="1"/>
    <n v="1"/>
    <n v="1"/>
    <n v="876"/>
    <n v="1"/>
    <x v="0"/>
    <s v="Najib, Miss. Adele Kiamie &quot;Jane&quot;"/>
    <x v="1"/>
    <x v="1"/>
    <n v="15"/>
    <n v="15"/>
    <x v="1"/>
    <n v="0"/>
    <n v="2667"/>
    <n v="7.2249999999999996"/>
    <m/>
    <s v="C"/>
  </r>
  <r>
    <n v="1"/>
    <n v="0"/>
    <n v="1"/>
    <n v="0"/>
    <n v="877"/>
    <n v="0"/>
    <x v="0"/>
    <s v="Gustafsson, Mr. Alfred Ossian"/>
    <x v="0"/>
    <x v="0"/>
    <n v="20"/>
    <n v="20"/>
    <x v="1"/>
    <n v="0"/>
    <n v="7534"/>
    <n v="9.8458000000000006"/>
    <m/>
    <s v="S"/>
  </r>
  <r>
    <n v="1"/>
    <n v="0"/>
    <n v="1"/>
    <n v="0"/>
    <n v="878"/>
    <n v="0"/>
    <x v="0"/>
    <s v="Petroff, Mr. Nedelio"/>
    <x v="0"/>
    <x v="0"/>
    <n v="19"/>
    <n v="19"/>
    <x v="1"/>
    <n v="0"/>
    <n v="349212"/>
    <n v="7.8958000000000004"/>
    <m/>
    <s v="S"/>
  </r>
  <r>
    <n v="1"/>
    <n v="0"/>
    <n v="1"/>
    <n v="0"/>
    <n v="879"/>
    <n v="0"/>
    <x v="0"/>
    <s v="Laleff, Mr. Kristo"/>
    <x v="0"/>
    <x v="0"/>
    <n v="29.69911764705882"/>
    <m/>
    <x v="1"/>
    <n v="0"/>
    <n v="349217"/>
    <n v="7.8958000000000004"/>
    <m/>
    <s v="S"/>
  </r>
  <r>
    <n v="1"/>
    <n v="1"/>
    <n v="1"/>
    <n v="1"/>
    <n v="880"/>
    <n v="1"/>
    <x v="1"/>
    <s v="Potter, Mrs. Thomas Jr (Lily Alexenia Wilson)"/>
    <x v="1"/>
    <x v="0"/>
    <n v="56"/>
    <n v="56"/>
    <x v="1"/>
    <n v="1"/>
    <n v="11767"/>
    <n v="83.158299999999997"/>
    <s v="C50"/>
    <s v="C"/>
  </r>
  <r>
    <n v="1"/>
    <n v="1"/>
    <n v="1"/>
    <n v="1"/>
    <n v="881"/>
    <n v="1"/>
    <x v="2"/>
    <s v="Shelley, Mrs. William (Imanita Parrish Hall)"/>
    <x v="1"/>
    <x v="0"/>
    <n v="25"/>
    <n v="25"/>
    <x v="1"/>
    <n v="1"/>
    <n v="230433"/>
    <n v="26"/>
    <m/>
    <s v="S"/>
  </r>
  <r>
    <n v="1"/>
    <n v="0"/>
    <n v="1"/>
    <n v="0"/>
    <n v="882"/>
    <n v="0"/>
    <x v="0"/>
    <s v="Markun, Mr. Johann"/>
    <x v="0"/>
    <x v="0"/>
    <n v="33"/>
    <n v="33"/>
    <x v="1"/>
    <n v="0"/>
    <n v="349257"/>
    <n v="7.8958000000000004"/>
    <m/>
    <s v="S"/>
  </r>
  <r>
    <n v="0"/>
    <n v="1"/>
    <n v="0"/>
    <n v="1"/>
    <n v="883"/>
    <n v="0"/>
    <x v="0"/>
    <s v="Dahlberg, Miss. Gerda Ulrika"/>
    <x v="1"/>
    <x v="0"/>
    <n v="22"/>
    <n v="22"/>
    <x v="1"/>
    <n v="0"/>
    <n v="7552"/>
    <n v="10.5167"/>
    <m/>
    <s v="S"/>
  </r>
  <r>
    <n v="1"/>
    <n v="0"/>
    <n v="1"/>
    <n v="0"/>
    <n v="884"/>
    <n v="0"/>
    <x v="2"/>
    <s v="Banfield, Mr. Frederick James"/>
    <x v="0"/>
    <x v="0"/>
    <n v="28"/>
    <n v="28"/>
    <x v="1"/>
    <n v="0"/>
    <s v="C.A./SOTON 34068"/>
    <n v="10.5"/>
    <m/>
    <s v="S"/>
  </r>
  <r>
    <n v="1"/>
    <n v="0"/>
    <n v="1"/>
    <n v="0"/>
    <n v="885"/>
    <n v="0"/>
    <x v="0"/>
    <s v="Sutehall, Mr. Henry Jr"/>
    <x v="0"/>
    <x v="0"/>
    <n v="25"/>
    <n v="25"/>
    <x v="1"/>
    <n v="0"/>
    <s v="SOTON/OQ 392076"/>
    <n v="7.05"/>
    <m/>
    <s v="S"/>
  </r>
  <r>
    <n v="0"/>
    <n v="1"/>
    <n v="0"/>
    <n v="1"/>
    <n v="886"/>
    <n v="0"/>
    <x v="0"/>
    <s v="Rice, Mrs. William (Margaret Norton)"/>
    <x v="1"/>
    <x v="0"/>
    <n v="39"/>
    <n v="39"/>
    <x v="1"/>
    <n v="5"/>
    <n v="382652"/>
    <n v="29.125"/>
    <m/>
    <s v="Q"/>
  </r>
  <r>
    <n v="1"/>
    <n v="0"/>
    <n v="1"/>
    <n v="0"/>
    <n v="887"/>
    <n v="0"/>
    <x v="2"/>
    <s v="Montvila, Rev. Juozas"/>
    <x v="0"/>
    <x v="0"/>
    <n v="27"/>
    <n v="27"/>
    <x v="1"/>
    <n v="0"/>
    <n v="211536"/>
    <n v="13"/>
    <m/>
    <s v="S"/>
  </r>
  <r>
    <n v="1"/>
    <n v="1"/>
    <n v="1"/>
    <n v="1"/>
    <n v="888"/>
    <n v="1"/>
    <x v="1"/>
    <s v="Graham, Miss. Margaret Edith"/>
    <x v="1"/>
    <x v="0"/>
    <n v="19"/>
    <n v="19"/>
    <x v="1"/>
    <n v="0"/>
    <n v="112053"/>
    <n v="30"/>
    <s v="B42"/>
    <s v="S"/>
  </r>
  <r>
    <n v="0"/>
    <n v="1"/>
    <n v="0"/>
    <n v="1"/>
    <n v="889"/>
    <n v="0"/>
    <x v="0"/>
    <s v="Johnston, Miss. Catherine Helen &quot;Carrie&quot;"/>
    <x v="1"/>
    <x v="0"/>
    <n v="29.69911764705882"/>
    <m/>
    <x v="0"/>
    <n v="2"/>
    <s v="W./C. 6607"/>
    <n v="23.45"/>
    <m/>
    <s v="S"/>
  </r>
  <r>
    <n v="0"/>
    <n v="0"/>
    <n v="0"/>
    <n v="0"/>
    <n v="890"/>
    <n v="1"/>
    <x v="1"/>
    <s v="Behr, Mr. Karl Howell"/>
    <x v="0"/>
    <x v="0"/>
    <n v="26"/>
    <n v="26"/>
    <x v="1"/>
    <n v="0"/>
    <n v="111369"/>
    <n v="30"/>
    <s v="C148"/>
    <s v="C"/>
  </r>
  <r>
    <n v="1"/>
    <n v="0"/>
    <n v="1"/>
    <n v="0"/>
    <n v="891"/>
    <n v="0"/>
    <x v="0"/>
    <s v="Dooley, Mr. Patrick"/>
    <x v="0"/>
    <x v="0"/>
    <n v="32"/>
    <n v="32"/>
    <x v="1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1:C44" firstHeaderRow="1" firstDataRow="2" firstDataCol="1"/>
  <pivotFields count="18"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3">
    <field x="6"/>
    <field x="8"/>
    <field x="9"/>
  </rowFields>
  <rowItems count="2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5" baseField="0" baseItem="0"/>
    <dataField name="Count of Survived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0:C18" firstHeaderRow="1" firstDataRow="2" firstDataCol="1"/>
  <pivotFields count="16"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3" baseField="0" baseItem="0"/>
    <dataField name="Count of Survived2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7" firstHeaderRow="1" firstDataRow="2" firstDataCol="1"/>
  <pivotFields count="12">
    <pivotField showAll="0"/>
    <pivotField dataField="1"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topLeftCell="A9" workbookViewId="0">
      <selection activeCell="E42" sqref="E42"/>
    </sheetView>
  </sheetViews>
  <sheetFormatPr baseColWidth="10" defaultRowHeight="15" x14ac:dyDescent="0"/>
  <cols>
    <col min="1" max="1" width="13" customWidth="1"/>
    <col min="2" max="2" width="14.33203125" customWidth="1"/>
    <col min="3" max="3" width="15.6640625" customWidth="1"/>
    <col min="4" max="4" width="15" bestFit="1" customWidth="1"/>
    <col min="5" max="5" width="21.33203125" customWidth="1"/>
    <col min="6" max="6" width="2.1640625" customWidth="1"/>
    <col min="7" max="8" width="2.1640625" bestFit="1" customWidth="1"/>
  </cols>
  <sheetData>
    <row r="3" spans="1:5">
      <c r="B3" s="1" t="s">
        <v>1224</v>
      </c>
    </row>
    <row r="4" spans="1:5">
      <c r="A4" s="1" t="s">
        <v>1222</v>
      </c>
      <c r="B4" t="s">
        <v>1225</v>
      </c>
      <c r="C4" t="s">
        <v>1226</v>
      </c>
      <c r="D4" t="s">
        <v>1227</v>
      </c>
      <c r="E4" t="s">
        <v>1244</v>
      </c>
    </row>
    <row r="5" spans="1:5">
      <c r="A5" s="2" t="s">
        <v>17</v>
      </c>
      <c r="B5" s="3">
        <v>233</v>
      </c>
      <c r="C5" s="3">
        <v>314</v>
      </c>
      <c r="D5" s="4">
        <f>B5/C5</f>
        <v>0.7420382165605095</v>
      </c>
      <c r="E5">
        <v>1</v>
      </c>
    </row>
    <row r="6" spans="1:5">
      <c r="A6" s="2" t="s">
        <v>13</v>
      </c>
      <c r="B6" s="3">
        <v>109</v>
      </c>
      <c r="C6" s="3">
        <v>577</v>
      </c>
      <c r="D6" s="4">
        <f>B6/C6</f>
        <v>0.18890814558058924</v>
      </c>
      <c r="E6">
        <v>0</v>
      </c>
    </row>
    <row r="7" spans="1:5">
      <c r="A7" s="2" t="s">
        <v>1223</v>
      </c>
      <c r="B7" s="3">
        <v>342</v>
      </c>
      <c r="C7" s="3">
        <v>891</v>
      </c>
    </row>
    <row r="10" spans="1:5">
      <c r="B10" s="1" t="s">
        <v>1224</v>
      </c>
    </row>
    <row r="11" spans="1:5">
      <c r="A11" s="1" t="s">
        <v>1222</v>
      </c>
      <c r="B11" t="s">
        <v>1225</v>
      </c>
      <c r="C11" t="s">
        <v>1226</v>
      </c>
    </row>
    <row r="12" spans="1:5">
      <c r="A12" s="2" t="s">
        <v>17</v>
      </c>
      <c r="B12" s="3">
        <v>233</v>
      </c>
      <c r="C12" s="3">
        <v>314</v>
      </c>
      <c r="E12" t="s">
        <v>1245</v>
      </c>
    </row>
    <row r="13" spans="1:5">
      <c r="A13" s="6" t="s">
        <v>1235</v>
      </c>
      <c r="B13" s="3">
        <v>195</v>
      </c>
      <c r="C13" s="3">
        <v>259</v>
      </c>
      <c r="D13" s="4">
        <f>B13/C13</f>
        <v>0.75289575289575295</v>
      </c>
      <c r="E13">
        <v>1</v>
      </c>
    </row>
    <row r="14" spans="1:5">
      <c r="A14" s="6" t="s">
        <v>1236</v>
      </c>
      <c r="B14" s="3">
        <v>38</v>
      </c>
      <c r="C14" s="3">
        <v>55</v>
      </c>
      <c r="D14" s="4">
        <f>B14/C14</f>
        <v>0.69090909090909092</v>
      </c>
      <c r="E14">
        <v>1</v>
      </c>
    </row>
    <row r="15" spans="1:5">
      <c r="A15" s="2" t="s">
        <v>13</v>
      </c>
      <c r="B15" s="3">
        <v>109</v>
      </c>
      <c r="C15" s="3">
        <v>577</v>
      </c>
    </row>
    <row r="16" spans="1:5">
      <c r="A16" s="6" t="s">
        <v>1235</v>
      </c>
      <c r="B16" s="3">
        <v>86</v>
      </c>
      <c r="C16" s="3">
        <v>519</v>
      </c>
      <c r="D16" s="4">
        <f>B16/C16</f>
        <v>0.16570327552986513</v>
      </c>
      <c r="E16">
        <v>0</v>
      </c>
    </row>
    <row r="17" spans="1:5">
      <c r="A17" s="6" t="s">
        <v>1236</v>
      </c>
      <c r="B17" s="3">
        <v>23</v>
      </c>
      <c r="C17" s="3">
        <v>58</v>
      </c>
      <c r="D17" s="4">
        <f>B17/C17</f>
        <v>0.39655172413793105</v>
      </c>
      <c r="E17">
        <v>1</v>
      </c>
    </row>
    <row r="18" spans="1:5">
      <c r="A18" s="2" t="s">
        <v>1223</v>
      </c>
      <c r="B18" s="3">
        <v>342</v>
      </c>
      <c r="C18" s="3">
        <v>891</v>
      </c>
    </row>
    <row r="21" spans="1:5">
      <c r="B21" s="1" t="s">
        <v>1224</v>
      </c>
    </row>
    <row r="22" spans="1:5">
      <c r="A22" s="1" t="s">
        <v>1222</v>
      </c>
      <c r="B22" t="s">
        <v>1225</v>
      </c>
      <c r="C22" t="s">
        <v>1240</v>
      </c>
    </row>
    <row r="23" spans="1:5">
      <c r="A23" s="2">
        <v>1</v>
      </c>
      <c r="B23" s="3">
        <v>136</v>
      </c>
      <c r="C23" s="3">
        <v>216</v>
      </c>
      <c r="D23" s="4"/>
    </row>
    <row r="24" spans="1:5">
      <c r="A24" s="6" t="s">
        <v>17</v>
      </c>
      <c r="B24" s="3">
        <v>91</v>
      </c>
      <c r="C24" s="3">
        <v>94</v>
      </c>
    </row>
    <row r="25" spans="1:5">
      <c r="A25" s="7" t="s">
        <v>1235</v>
      </c>
      <c r="B25" s="3">
        <v>84</v>
      </c>
      <c r="C25" s="3">
        <v>86</v>
      </c>
      <c r="D25" s="4">
        <f>B25/C25</f>
        <v>0.97674418604651159</v>
      </c>
      <c r="E25">
        <v>1</v>
      </c>
    </row>
    <row r="26" spans="1:5">
      <c r="A26" s="7" t="s">
        <v>1236</v>
      </c>
      <c r="B26" s="3">
        <v>7</v>
      </c>
      <c r="C26" s="3">
        <v>8</v>
      </c>
      <c r="D26" s="4">
        <f>B26/C26</f>
        <v>0.875</v>
      </c>
      <c r="E26">
        <v>1</v>
      </c>
    </row>
    <row r="27" spans="1:5">
      <c r="A27" s="6" t="s">
        <v>13</v>
      </c>
      <c r="B27" s="3">
        <v>45</v>
      </c>
      <c r="C27" s="3">
        <v>122</v>
      </c>
    </row>
    <row r="28" spans="1:5">
      <c r="A28" s="7" t="s">
        <v>1235</v>
      </c>
      <c r="B28" s="3">
        <v>41</v>
      </c>
      <c r="C28" s="3">
        <v>118</v>
      </c>
      <c r="D28" s="4">
        <f>B28/C28</f>
        <v>0.34745762711864409</v>
      </c>
      <c r="E28">
        <v>0</v>
      </c>
    </row>
    <row r="29" spans="1:5">
      <c r="A29" s="7" t="s">
        <v>1236</v>
      </c>
      <c r="B29" s="3">
        <v>4</v>
      </c>
      <c r="C29" s="3">
        <v>4</v>
      </c>
      <c r="D29" s="4">
        <f>B29/C29</f>
        <v>1</v>
      </c>
      <c r="E29">
        <v>1</v>
      </c>
    </row>
    <row r="30" spans="1:5">
      <c r="A30" s="2">
        <v>2</v>
      </c>
      <c r="B30" s="3">
        <v>87</v>
      </c>
      <c r="C30" s="3">
        <v>184</v>
      </c>
    </row>
    <row r="31" spans="1:5">
      <c r="A31" s="6" t="s">
        <v>17</v>
      </c>
      <c r="B31" s="3">
        <v>70</v>
      </c>
      <c r="C31" s="3">
        <v>76</v>
      </c>
    </row>
    <row r="32" spans="1:5">
      <c r="A32" s="7" t="s">
        <v>1235</v>
      </c>
      <c r="B32" s="3">
        <v>58</v>
      </c>
      <c r="C32" s="3">
        <v>64</v>
      </c>
      <c r="D32" s="4">
        <f>B32/C32</f>
        <v>0.90625</v>
      </c>
      <c r="E32">
        <v>1</v>
      </c>
    </row>
    <row r="33" spans="1:5">
      <c r="A33" s="7" t="s">
        <v>1236</v>
      </c>
      <c r="B33" s="3">
        <v>12</v>
      </c>
      <c r="C33" s="3">
        <v>12</v>
      </c>
      <c r="D33" s="4">
        <f>B33/C33</f>
        <v>1</v>
      </c>
      <c r="E33">
        <v>1</v>
      </c>
    </row>
    <row r="34" spans="1:5">
      <c r="A34" s="6" t="s">
        <v>13</v>
      </c>
      <c r="B34" s="3">
        <v>17</v>
      </c>
      <c r="C34" s="3">
        <v>108</v>
      </c>
    </row>
    <row r="35" spans="1:5">
      <c r="A35" s="7" t="s">
        <v>1235</v>
      </c>
      <c r="B35" s="3">
        <v>8</v>
      </c>
      <c r="C35" s="3">
        <v>97</v>
      </c>
      <c r="D35" s="4">
        <f>B35/C35</f>
        <v>8.247422680412371E-2</v>
      </c>
      <c r="E35">
        <v>0</v>
      </c>
    </row>
    <row r="36" spans="1:5">
      <c r="A36" s="7" t="s">
        <v>1236</v>
      </c>
      <c r="B36" s="3">
        <v>9</v>
      </c>
      <c r="C36" s="3">
        <v>11</v>
      </c>
      <c r="D36" s="4">
        <f>B36/C36</f>
        <v>0.81818181818181823</v>
      </c>
      <c r="E36">
        <v>1</v>
      </c>
    </row>
    <row r="37" spans="1:5">
      <c r="A37" s="2">
        <v>3</v>
      </c>
      <c r="B37" s="3">
        <v>119</v>
      </c>
      <c r="C37" s="3">
        <v>491</v>
      </c>
    </row>
    <row r="38" spans="1:5">
      <c r="A38" s="6" t="s">
        <v>17</v>
      </c>
      <c r="B38" s="3">
        <v>72</v>
      </c>
      <c r="C38" s="3">
        <v>144</v>
      </c>
    </row>
    <row r="39" spans="1:5">
      <c r="A39" s="7" t="s">
        <v>1235</v>
      </c>
      <c r="B39" s="3">
        <v>53</v>
      </c>
      <c r="C39" s="3">
        <v>109</v>
      </c>
      <c r="D39" s="4">
        <f>B39/C39</f>
        <v>0.48623853211009177</v>
      </c>
      <c r="E39">
        <v>0</v>
      </c>
    </row>
    <row r="40" spans="1:5">
      <c r="A40" s="7" t="s">
        <v>1236</v>
      </c>
      <c r="B40" s="3">
        <v>19</v>
      </c>
      <c r="C40" s="3">
        <v>35</v>
      </c>
      <c r="D40" s="4">
        <f>B40/C40</f>
        <v>0.54285714285714282</v>
      </c>
      <c r="E40">
        <v>1</v>
      </c>
    </row>
    <row r="41" spans="1:5">
      <c r="A41" s="6" t="s">
        <v>13</v>
      </c>
      <c r="B41" s="3">
        <v>47</v>
      </c>
      <c r="C41" s="3">
        <v>347</v>
      </c>
    </row>
    <row r="42" spans="1:5">
      <c r="A42" s="7" t="s">
        <v>1235</v>
      </c>
      <c r="B42" s="3">
        <v>37</v>
      </c>
      <c r="C42" s="3">
        <v>304</v>
      </c>
      <c r="D42" s="4">
        <f>B42/C42</f>
        <v>0.12171052631578948</v>
      </c>
      <c r="E42">
        <v>0</v>
      </c>
    </row>
    <row r="43" spans="1:5">
      <c r="A43" s="7" t="s">
        <v>1236</v>
      </c>
      <c r="B43" s="3">
        <v>10</v>
      </c>
      <c r="C43" s="3">
        <v>43</v>
      </c>
      <c r="D43" s="4">
        <f>B43/C43</f>
        <v>0.23255813953488372</v>
      </c>
      <c r="E43">
        <v>0</v>
      </c>
    </row>
    <row r="44" spans="1:5">
      <c r="A44" s="2" t="s">
        <v>1223</v>
      </c>
      <c r="B44" s="3">
        <v>342</v>
      </c>
      <c r="C44" s="3">
        <v>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92"/>
  <sheetViews>
    <sheetView tabSelected="1" topLeftCell="J1" workbookViewId="0">
      <selection activeCell="K13" sqref="K13"/>
    </sheetView>
  </sheetViews>
  <sheetFormatPr baseColWidth="10" defaultRowHeight="15" x14ac:dyDescent="0"/>
  <cols>
    <col min="1" max="1" width="14.33203125" bestFit="1" customWidth="1"/>
    <col min="2" max="2" width="13" bestFit="1" customWidth="1"/>
    <col min="3" max="3" width="19.6640625" bestFit="1" customWidth="1"/>
    <col min="4" max="4" width="18.33203125" bestFit="1" customWidth="1"/>
    <col min="5" max="5" width="14.33203125" bestFit="1" customWidth="1"/>
    <col min="6" max="6" width="13" bestFit="1" customWidth="1"/>
    <col min="8" max="8" width="8.1640625" bestFit="1" customWidth="1"/>
    <col min="9" max="9" width="6.1640625" bestFit="1" customWidth="1"/>
    <col min="10" max="10" width="67.5" bestFit="1" customWidth="1"/>
    <col min="11" max="11" width="6.83203125" bestFit="1" customWidth="1"/>
    <col min="12" max="12" width="10.5" bestFit="1" customWidth="1"/>
    <col min="13" max="13" width="15.5" bestFit="1" customWidth="1"/>
    <col min="14" max="14" width="7" bestFit="1" customWidth="1"/>
    <col min="15" max="15" width="5.6640625" bestFit="1" customWidth="1"/>
    <col min="16" max="16" width="5.83203125" bestFit="1" customWidth="1"/>
    <col min="17" max="17" width="19" bestFit="1" customWidth="1"/>
    <col min="18" max="18" width="9.1640625" bestFit="1" customWidth="1"/>
    <col min="19" max="19" width="15" bestFit="1" customWidth="1"/>
    <col min="20" max="20" width="9.5" bestFit="1" customWidth="1"/>
  </cols>
  <sheetData>
    <row r="1" spans="1:20">
      <c r="A1" t="s">
        <v>1243</v>
      </c>
      <c r="B1" t="s">
        <v>1242</v>
      </c>
      <c r="C1" t="s">
        <v>1238</v>
      </c>
      <c r="D1" t="s">
        <v>1237</v>
      </c>
      <c r="E1" t="s">
        <v>1229</v>
      </c>
      <c r="F1" t="s">
        <v>1228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1234</v>
      </c>
      <c r="M1" t="s">
        <v>1233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>
      <c r="A2">
        <f>IF(B2=H2,1,0)</f>
        <v>1</v>
      </c>
      <c r="B2">
        <f>IF(AND(K2="female",OR(I2=1,I2=2)), 1, IF(AND(K2="female",L2="child",I2=3),1, IF(AND(K2="male",L2="child",OR(I2=1,I2=2)),1,0)))</f>
        <v>0</v>
      </c>
      <c r="C2">
        <f>IF(D2=H2,1,0)</f>
        <v>1</v>
      </c>
      <c r="D2">
        <f>IF(AND(K2="female",L2="adult"), 1, IF(AND(K2="female", L2="child"),1, IF(AND(K2="male",L2="child"),1,0)))</f>
        <v>0</v>
      </c>
      <c r="E2">
        <f>IF(F2=H2, 1,0)</f>
        <v>1</v>
      </c>
      <c r="F2">
        <f>IF(K2="female", 1, 0)</f>
        <v>0</v>
      </c>
      <c r="G2">
        <v>1</v>
      </c>
      <c r="H2">
        <v>0</v>
      </c>
      <c r="I2">
        <v>3</v>
      </c>
      <c r="J2" t="s">
        <v>12</v>
      </c>
      <c r="K2" t="s">
        <v>13</v>
      </c>
      <c r="L2" t="str">
        <f>IF(M2&gt;=18,"adult","child")</f>
        <v>adult</v>
      </c>
      <c r="M2">
        <f>IF(ISBLANK(N2), AVERAGE($N$2:$N$892), N2)</f>
        <v>22</v>
      </c>
      <c r="N2">
        <v>22</v>
      </c>
      <c r="O2">
        <v>1</v>
      </c>
      <c r="P2">
        <v>0</v>
      </c>
      <c r="Q2" t="s">
        <v>14</v>
      </c>
      <c r="R2">
        <v>7.25</v>
      </c>
      <c r="T2" t="s">
        <v>15</v>
      </c>
    </row>
    <row r="3" spans="1:20">
      <c r="A3">
        <f t="shared" ref="A3:A66" si="0">IF(B3=H3,1,0)</f>
        <v>1</v>
      </c>
      <c r="B3">
        <f t="shared" ref="B3:B66" si="1">IF(AND(K3="female",OR(I3=1,I3=2)), 1, IF(AND(K3="female",L3="child",I3=3),1, IF(AND(K3="male",L3="child",OR(I3=1,I3=2)),1,0)))</f>
        <v>1</v>
      </c>
      <c r="C3">
        <f t="shared" ref="C3:C66" si="2">IF(D3=H3,1,0)</f>
        <v>1</v>
      </c>
      <c r="D3">
        <f t="shared" ref="D3:D66" si="3">IF(AND(K3="female",L3="adult"), 1, IF(AND(K3="female", L3="child"),1, IF(AND(K3="male",L3="child"),1,0)))</f>
        <v>1</v>
      </c>
      <c r="E3">
        <f t="shared" ref="E3:E66" si="4">IF(F3=H3, 1,0)</f>
        <v>1</v>
      </c>
      <c r="F3">
        <f t="shared" ref="F3:F66" si="5">IF(K3="female", 1, 0)</f>
        <v>1</v>
      </c>
      <c r="G3">
        <v>2</v>
      </c>
      <c r="H3">
        <v>1</v>
      </c>
      <c r="I3">
        <v>1</v>
      </c>
      <c r="J3" t="s">
        <v>16</v>
      </c>
      <c r="K3" t="s">
        <v>17</v>
      </c>
      <c r="L3" t="str">
        <f t="shared" ref="L3:L66" si="6">IF(M3&gt;=18,"adult","child")</f>
        <v>adult</v>
      </c>
      <c r="M3">
        <f t="shared" ref="M3:M66" si="7">IF(ISBLANK(N3), AVERAGE($N$2:$N$892), N3)</f>
        <v>38</v>
      </c>
      <c r="N3">
        <v>38</v>
      </c>
      <c r="O3">
        <v>1</v>
      </c>
      <c r="P3">
        <v>0</v>
      </c>
      <c r="Q3" t="s">
        <v>18</v>
      </c>
      <c r="R3">
        <v>71.283299999999997</v>
      </c>
      <c r="S3" t="s">
        <v>19</v>
      </c>
      <c r="T3" t="s">
        <v>20</v>
      </c>
    </row>
    <row r="4" spans="1:20">
      <c r="A4">
        <f t="shared" si="0"/>
        <v>0</v>
      </c>
      <c r="B4">
        <f t="shared" si="1"/>
        <v>0</v>
      </c>
      <c r="C4">
        <f t="shared" si="2"/>
        <v>1</v>
      </c>
      <c r="D4">
        <f t="shared" si="3"/>
        <v>1</v>
      </c>
      <c r="E4">
        <f t="shared" si="4"/>
        <v>1</v>
      </c>
      <c r="F4">
        <f t="shared" si="5"/>
        <v>1</v>
      </c>
      <c r="G4">
        <v>3</v>
      </c>
      <c r="H4">
        <v>1</v>
      </c>
      <c r="I4">
        <v>3</v>
      </c>
      <c r="J4" t="s">
        <v>21</v>
      </c>
      <c r="K4" t="s">
        <v>17</v>
      </c>
      <c r="L4" t="str">
        <f t="shared" si="6"/>
        <v>adult</v>
      </c>
      <c r="M4">
        <f t="shared" si="7"/>
        <v>26</v>
      </c>
      <c r="N4">
        <v>26</v>
      </c>
      <c r="O4">
        <v>0</v>
      </c>
      <c r="P4">
        <v>0</v>
      </c>
      <c r="Q4" t="s">
        <v>22</v>
      </c>
      <c r="R4">
        <v>7.9249999999999998</v>
      </c>
      <c r="T4" t="s">
        <v>15</v>
      </c>
    </row>
    <row r="5" spans="1:20">
      <c r="A5">
        <f t="shared" si="0"/>
        <v>1</v>
      </c>
      <c r="B5">
        <f t="shared" si="1"/>
        <v>1</v>
      </c>
      <c r="C5">
        <f t="shared" si="2"/>
        <v>1</v>
      </c>
      <c r="D5">
        <f t="shared" si="3"/>
        <v>1</v>
      </c>
      <c r="E5">
        <f t="shared" si="4"/>
        <v>1</v>
      </c>
      <c r="F5">
        <f t="shared" si="5"/>
        <v>1</v>
      </c>
      <c r="G5">
        <v>4</v>
      </c>
      <c r="H5">
        <v>1</v>
      </c>
      <c r="I5">
        <v>1</v>
      </c>
      <c r="J5" t="s">
        <v>23</v>
      </c>
      <c r="K5" t="s">
        <v>17</v>
      </c>
      <c r="L5" t="str">
        <f t="shared" si="6"/>
        <v>adult</v>
      </c>
      <c r="M5">
        <f t="shared" si="7"/>
        <v>35</v>
      </c>
      <c r="N5">
        <v>35</v>
      </c>
      <c r="O5">
        <v>1</v>
      </c>
      <c r="P5">
        <v>0</v>
      </c>
      <c r="Q5">
        <v>113803</v>
      </c>
      <c r="R5">
        <v>53.1</v>
      </c>
      <c r="S5" t="s">
        <v>24</v>
      </c>
      <c r="T5" t="s">
        <v>15</v>
      </c>
    </row>
    <row r="6" spans="1:20">
      <c r="A6">
        <f t="shared" si="0"/>
        <v>1</v>
      </c>
      <c r="B6">
        <f t="shared" si="1"/>
        <v>0</v>
      </c>
      <c r="C6">
        <f t="shared" si="2"/>
        <v>1</v>
      </c>
      <c r="D6">
        <f t="shared" si="3"/>
        <v>0</v>
      </c>
      <c r="E6">
        <f t="shared" si="4"/>
        <v>1</v>
      </c>
      <c r="F6">
        <f t="shared" si="5"/>
        <v>0</v>
      </c>
      <c r="G6">
        <v>5</v>
      </c>
      <c r="H6">
        <v>0</v>
      </c>
      <c r="I6">
        <v>3</v>
      </c>
      <c r="J6" t="s">
        <v>25</v>
      </c>
      <c r="K6" t="s">
        <v>13</v>
      </c>
      <c r="L6" t="str">
        <f t="shared" si="6"/>
        <v>adult</v>
      </c>
      <c r="M6">
        <f t="shared" si="7"/>
        <v>35</v>
      </c>
      <c r="N6">
        <v>35</v>
      </c>
      <c r="O6">
        <v>0</v>
      </c>
      <c r="P6">
        <v>0</v>
      </c>
      <c r="Q6">
        <v>373450</v>
      </c>
      <c r="R6">
        <v>8.0500000000000007</v>
      </c>
      <c r="T6" t="s">
        <v>15</v>
      </c>
    </row>
    <row r="7" spans="1:20">
      <c r="A7">
        <f t="shared" si="0"/>
        <v>1</v>
      </c>
      <c r="B7">
        <f t="shared" si="1"/>
        <v>0</v>
      </c>
      <c r="C7">
        <f t="shared" si="2"/>
        <v>1</v>
      </c>
      <c r="D7">
        <f t="shared" si="3"/>
        <v>0</v>
      </c>
      <c r="E7">
        <f t="shared" si="4"/>
        <v>1</v>
      </c>
      <c r="F7">
        <f t="shared" si="5"/>
        <v>0</v>
      </c>
      <c r="G7">
        <v>6</v>
      </c>
      <c r="H7">
        <v>0</v>
      </c>
      <c r="I7">
        <v>3</v>
      </c>
      <c r="J7" t="s">
        <v>26</v>
      </c>
      <c r="K7" t="s">
        <v>13</v>
      </c>
      <c r="L7" t="str">
        <f t="shared" si="6"/>
        <v>adult</v>
      </c>
      <c r="M7" s="5">
        <f t="shared" si="7"/>
        <v>29.69911764705882</v>
      </c>
      <c r="O7">
        <v>0</v>
      </c>
      <c r="P7">
        <v>0</v>
      </c>
      <c r="Q7">
        <v>330877</v>
      </c>
      <c r="R7">
        <v>8.4582999999999995</v>
      </c>
      <c r="T7" t="s">
        <v>27</v>
      </c>
    </row>
    <row r="8" spans="1:20">
      <c r="A8">
        <f t="shared" si="0"/>
        <v>1</v>
      </c>
      <c r="B8">
        <f t="shared" si="1"/>
        <v>0</v>
      </c>
      <c r="C8">
        <f t="shared" si="2"/>
        <v>1</v>
      </c>
      <c r="D8">
        <f t="shared" si="3"/>
        <v>0</v>
      </c>
      <c r="E8">
        <f t="shared" si="4"/>
        <v>1</v>
      </c>
      <c r="F8">
        <f t="shared" si="5"/>
        <v>0</v>
      </c>
      <c r="G8">
        <v>7</v>
      </c>
      <c r="H8">
        <v>0</v>
      </c>
      <c r="I8">
        <v>1</v>
      </c>
      <c r="J8" t="s">
        <v>28</v>
      </c>
      <c r="K8" t="s">
        <v>13</v>
      </c>
      <c r="L8" t="str">
        <f t="shared" si="6"/>
        <v>adult</v>
      </c>
      <c r="M8">
        <f t="shared" si="7"/>
        <v>54</v>
      </c>
      <c r="N8">
        <v>54</v>
      </c>
      <c r="O8">
        <v>0</v>
      </c>
      <c r="P8">
        <v>0</v>
      </c>
      <c r="Q8">
        <v>17463</v>
      </c>
      <c r="R8">
        <v>51.862499999999997</v>
      </c>
      <c r="S8" t="s">
        <v>29</v>
      </c>
      <c r="T8" t="s">
        <v>15</v>
      </c>
    </row>
    <row r="9" spans="1:20">
      <c r="A9">
        <f t="shared" si="0"/>
        <v>1</v>
      </c>
      <c r="B9">
        <f t="shared" si="1"/>
        <v>0</v>
      </c>
      <c r="C9">
        <f t="shared" si="2"/>
        <v>0</v>
      </c>
      <c r="D9">
        <f t="shared" si="3"/>
        <v>1</v>
      </c>
      <c r="E9">
        <f t="shared" si="4"/>
        <v>1</v>
      </c>
      <c r="F9">
        <f t="shared" si="5"/>
        <v>0</v>
      </c>
      <c r="G9">
        <v>8</v>
      </c>
      <c r="H9">
        <v>0</v>
      </c>
      <c r="I9">
        <v>3</v>
      </c>
      <c r="J9" t="s">
        <v>30</v>
      </c>
      <c r="K9" t="s">
        <v>13</v>
      </c>
      <c r="L9" t="str">
        <f t="shared" si="6"/>
        <v>child</v>
      </c>
      <c r="M9">
        <f t="shared" si="7"/>
        <v>2</v>
      </c>
      <c r="N9">
        <v>2</v>
      </c>
      <c r="O9">
        <v>3</v>
      </c>
      <c r="P9">
        <v>1</v>
      </c>
      <c r="Q9">
        <v>349909</v>
      </c>
      <c r="R9">
        <v>21.074999999999999</v>
      </c>
      <c r="T9" t="s">
        <v>15</v>
      </c>
    </row>
    <row r="10" spans="1:20">
      <c r="A10">
        <f t="shared" si="0"/>
        <v>0</v>
      </c>
      <c r="B10">
        <f t="shared" si="1"/>
        <v>0</v>
      </c>
      <c r="C10">
        <f t="shared" si="2"/>
        <v>1</v>
      </c>
      <c r="D10">
        <f t="shared" si="3"/>
        <v>1</v>
      </c>
      <c r="E10">
        <f t="shared" si="4"/>
        <v>1</v>
      </c>
      <c r="F10">
        <f t="shared" si="5"/>
        <v>1</v>
      </c>
      <c r="G10">
        <v>9</v>
      </c>
      <c r="H10">
        <v>1</v>
      </c>
      <c r="I10">
        <v>3</v>
      </c>
      <c r="J10" t="s">
        <v>31</v>
      </c>
      <c r="K10" t="s">
        <v>17</v>
      </c>
      <c r="L10" t="str">
        <f t="shared" si="6"/>
        <v>adult</v>
      </c>
      <c r="M10">
        <f t="shared" si="7"/>
        <v>27</v>
      </c>
      <c r="N10">
        <v>27</v>
      </c>
      <c r="O10">
        <v>0</v>
      </c>
      <c r="P10">
        <v>2</v>
      </c>
      <c r="Q10">
        <v>347742</v>
      </c>
      <c r="R10">
        <v>11.1333</v>
      </c>
      <c r="T10" t="s">
        <v>15</v>
      </c>
    </row>
    <row r="11" spans="1:20">
      <c r="A11">
        <f t="shared" si="0"/>
        <v>1</v>
      </c>
      <c r="B11">
        <f t="shared" si="1"/>
        <v>1</v>
      </c>
      <c r="C11">
        <f t="shared" si="2"/>
        <v>1</v>
      </c>
      <c r="D11">
        <f t="shared" si="3"/>
        <v>1</v>
      </c>
      <c r="E11">
        <f t="shared" si="4"/>
        <v>1</v>
      </c>
      <c r="F11">
        <f t="shared" si="5"/>
        <v>1</v>
      </c>
      <c r="G11">
        <v>10</v>
      </c>
      <c r="H11">
        <v>1</v>
      </c>
      <c r="I11">
        <v>2</v>
      </c>
      <c r="J11" t="s">
        <v>32</v>
      </c>
      <c r="K11" t="s">
        <v>17</v>
      </c>
      <c r="L11" t="str">
        <f t="shared" si="6"/>
        <v>child</v>
      </c>
      <c r="M11">
        <f t="shared" si="7"/>
        <v>14</v>
      </c>
      <c r="N11">
        <v>14</v>
      </c>
      <c r="O11">
        <v>1</v>
      </c>
      <c r="P11">
        <v>0</v>
      </c>
      <c r="Q11">
        <v>237736</v>
      </c>
      <c r="R11">
        <v>30.070799999999998</v>
      </c>
      <c r="T11" t="s">
        <v>20</v>
      </c>
    </row>
    <row r="12" spans="1:20">
      <c r="A12">
        <f t="shared" si="0"/>
        <v>1</v>
      </c>
      <c r="B12">
        <f t="shared" si="1"/>
        <v>1</v>
      </c>
      <c r="C12">
        <f t="shared" si="2"/>
        <v>1</v>
      </c>
      <c r="D12">
        <f t="shared" si="3"/>
        <v>1</v>
      </c>
      <c r="E12">
        <f t="shared" si="4"/>
        <v>1</v>
      </c>
      <c r="F12">
        <f t="shared" si="5"/>
        <v>1</v>
      </c>
      <c r="G12">
        <v>11</v>
      </c>
      <c r="H12">
        <v>1</v>
      </c>
      <c r="I12">
        <v>3</v>
      </c>
      <c r="J12" t="s">
        <v>33</v>
      </c>
      <c r="K12" t="s">
        <v>17</v>
      </c>
      <c r="L12" t="str">
        <f t="shared" si="6"/>
        <v>child</v>
      </c>
      <c r="M12">
        <f t="shared" si="7"/>
        <v>4</v>
      </c>
      <c r="N12">
        <v>4</v>
      </c>
      <c r="O12">
        <v>1</v>
      </c>
      <c r="P12">
        <v>1</v>
      </c>
      <c r="Q12" t="s">
        <v>34</v>
      </c>
      <c r="R12">
        <v>16.7</v>
      </c>
      <c r="S12" t="s">
        <v>35</v>
      </c>
      <c r="T12" t="s">
        <v>15</v>
      </c>
    </row>
    <row r="13" spans="1:20">
      <c r="A13">
        <f t="shared" si="0"/>
        <v>1</v>
      </c>
      <c r="B13">
        <f t="shared" si="1"/>
        <v>1</v>
      </c>
      <c r="C13">
        <f t="shared" si="2"/>
        <v>1</v>
      </c>
      <c r="D13">
        <f t="shared" si="3"/>
        <v>1</v>
      </c>
      <c r="E13">
        <f t="shared" si="4"/>
        <v>1</v>
      </c>
      <c r="F13">
        <f t="shared" si="5"/>
        <v>1</v>
      </c>
      <c r="G13">
        <v>12</v>
      </c>
      <c r="H13">
        <v>1</v>
      </c>
      <c r="I13">
        <v>1</v>
      </c>
      <c r="J13" t="s">
        <v>36</v>
      </c>
      <c r="K13" t="s">
        <v>17</v>
      </c>
      <c r="L13" t="str">
        <f t="shared" si="6"/>
        <v>adult</v>
      </c>
      <c r="M13">
        <f t="shared" si="7"/>
        <v>58</v>
      </c>
      <c r="N13">
        <v>58</v>
      </c>
      <c r="O13">
        <v>0</v>
      </c>
      <c r="P13">
        <v>0</v>
      </c>
      <c r="Q13">
        <v>113783</v>
      </c>
      <c r="R13">
        <v>26.55</v>
      </c>
      <c r="S13" t="s">
        <v>37</v>
      </c>
      <c r="T13" t="s">
        <v>15</v>
      </c>
    </row>
    <row r="14" spans="1:20">
      <c r="A14">
        <f t="shared" si="0"/>
        <v>1</v>
      </c>
      <c r="B14">
        <f t="shared" si="1"/>
        <v>0</v>
      </c>
      <c r="C14">
        <f t="shared" si="2"/>
        <v>1</v>
      </c>
      <c r="D14">
        <f t="shared" si="3"/>
        <v>0</v>
      </c>
      <c r="E14">
        <f t="shared" si="4"/>
        <v>1</v>
      </c>
      <c r="F14">
        <f t="shared" si="5"/>
        <v>0</v>
      </c>
      <c r="G14">
        <v>13</v>
      </c>
      <c r="H14">
        <v>0</v>
      </c>
      <c r="I14">
        <v>3</v>
      </c>
      <c r="J14" t="s">
        <v>38</v>
      </c>
      <c r="K14" t="s">
        <v>13</v>
      </c>
      <c r="L14" t="str">
        <f t="shared" si="6"/>
        <v>adult</v>
      </c>
      <c r="M14">
        <f t="shared" si="7"/>
        <v>20</v>
      </c>
      <c r="N14">
        <v>20</v>
      </c>
      <c r="O14">
        <v>0</v>
      </c>
      <c r="P14">
        <v>0</v>
      </c>
      <c r="Q14" t="s">
        <v>39</v>
      </c>
      <c r="R14">
        <v>8.0500000000000007</v>
      </c>
      <c r="T14" t="s">
        <v>15</v>
      </c>
    </row>
    <row r="15" spans="1:20">
      <c r="A15">
        <f t="shared" si="0"/>
        <v>1</v>
      </c>
      <c r="B15">
        <f t="shared" si="1"/>
        <v>0</v>
      </c>
      <c r="C15">
        <f t="shared" si="2"/>
        <v>1</v>
      </c>
      <c r="D15">
        <f t="shared" si="3"/>
        <v>0</v>
      </c>
      <c r="E15">
        <f t="shared" si="4"/>
        <v>1</v>
      </c>
      <c r="F15">
        <f t="shared" si="5"/>
        <v>0</v>
      </c>
      <c r="G15">
        <v>14</v>
      </c>
      <c r="H15">
        <v>0</v>
      </c>
      <c r="I15">
        <v>3</v>
      </c>
      <c r="J15" t="s">
        <v>40</v>
      </c>
      <c r="K15" t="s">
        <v>13</v>
      </c>
      <c r="L15" t="str">
        <f t="shared" si="6"/>
        <v>adult</v>
      </c>
      <c r="M15">
        <f t="shared" si="7"/>
        <v>39</v>
      </c>
      <c r="N15">
        <v>39</v>
      </c>
      <c r="O15">
        <v>1</v>
      </c>
      <c r="P15">
        <v>5</v>
      </c>
      <c r="Q15">
        <v>347082</v>
      </c>
      <c r="R15">
        <v>31.274999999999999</v>
      </c>
      <c r="T15" t="s">
        <v>15</v>
      </c>
    </row>
    <row r="16" spans="1:20">
      <c r="A16">
        <f t="shared" si="0"/>
        <v>0</v>
      </c>
      <c r="B16">
        <f t="shared" si="1"/>
        <v>1</v>
      </c>
      <c r="C16">
        <f t="shared" si="2"/>
        <v>0</v>
      </c>
      <c r="D16">
        <f t="shared" si="3"/>
        <v>1</v>
      </c>
      <c r="E16">
        <f t="shared" si="4"/>
        <v>0</v>
      </c>
      <c r="F16">
        <f t="shared" si="5"/>
        <v>1</v>
      </c>
      <c r="G16">
        <v>15</v>
      </c>
      <c r="H16">
        <v>0</v>
      </c>
      <c r="I16">
        <v>3</v>
      </c>
      <c r="J16" t="s">
        <v>41</v>
      </c>
      <c r="K16" t="s">
        <v>17</v>
      </c>
      <c r="L16" t="str">
        <f t="shared" si="6"/>
        <v>child</v>
      </c>
      <c r="M16">
        <f t="shared" si="7"/>
        <v>14</v>
      </c>
      <c r="N16">
        <v>14</v>
      </c>
      <c r="O16">
        <v>0</v>
      </c>
      <c r="P16">
        <v>0</v>
      </c>
      <c r="Q16">
        <v>350406</v>
      </c>
      <c r="R16">
        <v>7.8541999999999996</v>
      </c>
      <c r="T16" t="s">
        <v>15</v>
      </c>
    </row>
    <row r="17" spans="1:20">
      <c r="A17">
        <f t="shared" si="0"/>
        <v>1</v>
      </c>
      <c r="B17">
        <f t="shared" si="1"/>
        <v>1</v>
      </c>
      <c r="C17">
        <f t="shared" si="2"/>
        <v>1</v>
      </c>
      <c r="D17">
        <f t="shared" si="3"/>
        <v>1</v>
      </c>
      <c r="E17">
        <f t="shared" si="4"/>
        <v>1</v>
      </c>
      <c r="F17">
        <f t="shared" si="5"/>
        <v>1</v>
      </c>
      <c r="G17">
        <v>16</v>
      </c>
      <c r="H17">
        <v>1</v>
      </c>
      <c r="I17">
        <v>2</v>
      </c>
      <c r="J17" t="s">
        <v>42</v>
      </c>
      <c r="K17" t="s">
        <v>17</v>
      </c>
      <c r="L17" t="str">
        <f t="shared" si="6"/>
        <v>adult</v>
      </c>
      <c r="M17">
        <f t="shared" si="7"/>
        <v>55</v>
      </c>
      <c r="N17">
        <v>55</v>
      </c>
      <c r="O17">
        <v>0</v>
      </c>
      <c r="P17">
        <v>0</v>
      </c>
      <c r="Q17">
        <v>248706</v>
      </c>
      <c r="R17">
        <v>16</v>
      </c>
      <c r="T17" t="s">
        <v>15</v>
      </c>
    </row>
    <row r="18" spans="1:20">
      <c r="A18">
        <f t="shared" si="0"/>
        <v>1</v>
      </c>
      <c r="B18">
        <f t="shared" si="1"/>
        <v>0</v>
      </c>
      <c r="C18">
        <f t="shared" si="2"/>
        <v>0</v>
      </c>
      <c r="D18">
        <f t="shared" si="3"/>
        <v>1</v>
      </c>
      <c r="E18">
        <f t="shared" si="4"/>
        <v>1</v>
      </c>
      <c r="F18">
        <f t="shared" si="5"/>
        <v>0</v>
      </c>
      <c r="G18">
        <v>17</v>
      </c>
      <c r="H18">
        <v>0</v>
      </c>
      <c r="I18">
        <v>3</v>
      </c>
      <c r="J18" t="s">
        <v>43</v>
      </c>
      <c r="K18" t="s">
        <v>13</v>
      </c>
      <c r="L18" t="str">
        <f t="shared" si="6"/>
        <v>child</v>
      </c>
      <c r="M18">
        <f t="shared" si="7"/>
        <v>2</v>
      </c>
      <c r="N18">
        <v>2</v>
      </c>
      <c r="O18">
        <v>4</v>
      </c>
      <c r="P18">
        <v>1</v>
      </c>
      <c r="Q18">
        <v>382652</v>
      </c>
      <c r="R18">
        <v>29.125</v>
      </c>
      <c r="T18" t="s">
        <v>27</v>
      </c>
    </row>
    <row r="19" spans="1:20">
      <c r="A19">
        <f t="shared" si="0"/>
        <v>0</v>
      </c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v>18</v>
      </c>
      <c r="H19">
        <v>1</v>
      </c>
      <c r="I19">
        <v>2</v>
      </c>
      <c r="J19" t="s">
        <v>44</v>
      </c>
      <c r="K19" t="s">
        <v>13</v>
      </c>
      <c r="L19" t="str">
        <f t="shared" si="6"/>
        <v>adult</v>
      </c>
      <c r="M19">
        <f t="shared" si="7"/>
        <v>29.69911764705882</v>
      </c>
      <c r="O19">
        <v>0</v>
      </c>
      <c r="P19">
        <v>0</v>
      </c>
      <c r="Q19">
        <v>244373</v>
      </c>
      <c r="R19">
        <v>13</v>
      </c>
      <c r="T19" t="s">
        <v>15</v>
      </c>
    </row>
    <row r="20" spans="1:20">
      <c r="A20">
        <f t="shared" si="0"/>
        <v>1</v>
      </c>
      <c r="B20">
        <f t="shared" si="1"/>
        <v>0</v>
      </c>
      <c r="C20">
        <f t="shared" si="2"/>
        <v>0</v>
      </c>
      <c r="D20">
        <f t="shared" si="3"/>
        <v>1</v>
      </c>
      <c r="E20">
        <f t="shared" si="4"/>
        <v>0</v>
      </c>
      <c r="F20">
        <f t="shared" si="5"/>
        <v>1</v>
      </c>
      <c r="G20">
        <v>19</v>
      </c>
      <c r="H20">
        <v>0</v>
      </c>
      <c r="I20">
        <v>3</v>
      </c>
      <c r="J20" t="s">
        <v>45</v>
      </c>
      <c r="K20" t="s">
        <v>17</v>
      </c>
      <c r="L20" t="str">
        <f t="shared" si="6"/>
        <v>adult</v>
      </c>
      <c r="M20">
        <f t="shared" si="7"/>
        <v>31</v>
      </c>
      <c r="N20">
        <v>31</v>
      </c>
      <c r="O20">
        <v>1</v>
      </c>
      <c r="P20">
        <v>0</v>
      </c>
      <c r="Q20">
        <v>345763</v>
      </c>
      <c r="R20">
        <v>18</v>
      </c>
      <c r="T20" t="s">
        <v>15</v>
      </c>
    </row>
    <row r="21" spans="1:20">
      <c r="A21">
        <f t="shared" si="0"/>
        <v>0</v>
      </c>
      <c r="B21">
        <f t="shared" si="1"/>
        <v>0</v>
      </c>
      <c r="C21">
        <f t="shared" si="2"/>
        <v>1</v>
      </c>
      <c r="D21">
        <f t="shared" si="3"/>
        <v>1</v>
      </c>
      <c r="E21">
        <f t="shared" si="4"/>
        <v>1</v>
      </c>
      <c r="F21">
        <f t="shared" si="5"/>
        <v>1</v>
      </c>
      <c r="G21">
        <v>20</v>
      </c>
      <c r="H21">
        <v>1</v>
      </c>
      <c r="I21">
        <v>3</v>
      </c>
      <c r="J21" t="s">
        <v>46</v>
      </c>
      <c r="K21" t="s">
        <v>17</v>
      </c>
      <c r="L21" t="str">
        <f t="shared" si="6"/>
        <v>adult</v>
      </c>
      <c r="M21">
        <f t="shared" si="7"/>
        <v>29.69911764705882</v>
      </c>
      <c r="O21">
        <v>0</v>
      </c>
      <c r="P21">
        <v>0</v>
      </c>
      <c r="Q21">
        <v>2649</v>
      </c>
      <c r="R21">
        <v>7.2249999999999996</v>
      </c>
      <c r="T21" t="s">
        <v>20</v>
      </c>
    </row>
    <row r="22" spans="1:20">
      <c r="A22">
        <f t="shared" si="0"/>
        <v>1</v>
      </c>
      <c r="B22">
        <f t="shared" si="1"/>
        <v>0</v>
      </c>
      <c r="C22">
        <f t="shared" si="2"/>
        <v>1</v>
      </c>
      <c r="D22">
        <f t="shared" si="3"/>
        <v>0</v>
      </c>
      <c r="E22">
        <f t="shared" si="4"/>
        <v>1</v>
      </c>
      <c r="F22">
        <f t="shared" si="5"/>
        <v>0</v>
      </c>
      <c r="G22">
        <v>21</v>
      </c>
      <c r="H22">
        <v>0</v>
      </c>
      <c r="I22">
        <v>2</v>
      </c>
      <c r="J22" t="s">
        <v>47</v>
      </c>
      <c r="K22" t="s">
        <v>13</v>
      </c>
      <c r="L22" t="str">
        <f t="shared" si="6"/>
        <v>adult</v>
      </c>
      <c r="M22">
        <f t="shared" si="7"/>
        <v>35</v>
      </c>
      <c r="N22">
        <v>35</v>
      </c>
      <c r="O22">
        <v>0</v>
      </c>
      <c r="P22">
        <v>0</v>
      </c>
      <c r="Q22">
        <v>239865</v>
      </c>
      <c r="R22">
        <v>26</v>
      </c>
      <c r="T22" t="s">
        <v>15</v>
      </c>
    </row>
    <row r="23" spans="1:20">
      <c r="A23">
        <f t="shared" si="0"/>
        <v>0</v>
      </c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v>22</v>
      </c>
      <c r="H23">
        <v>1</v>
      </c>
      <c r="I23">
        <v>2</v>
      </c>
      <c r="J23" t="s">
        <v>48</v>
      </c>
      <c r="K23" t="s">
        <v>13</v>
      </c>
      <c r="L23" t="str">
        <f t="shared" si="6"/>
        <v>adult</v>
      </c>
      <c r="M23">
        <f t="shared" si="7"/>
        <v>34</v>
      </c>
      <c r="N23">
        <v>34</v>
      </c>
      <c r="O23">
        <v>0</v>
      </c>
      <c r="P23">
        <v>0</v>
      </c>
      <c r="Q23">
        <v>248698</v>
      </c>
      <c r="R23">
        <v>13</v>
      </c>
      <c r="S23" t="s">
        <v>49</v>
      </c>
      <c r="T23" t="s">
        <v>15</v>
      </c>
    </row>
    <row r="24" spans="1:20">
      <c r="A24">
        <f t="shared" si="0"/>
        <v>1</v>
      </c>
      <c r="B24">
        <f t="shared" si="1"/>
        <v>1</v>
      </c>
      <c r="C24">
        <f t="shared" si="2"/>
        <v>1</v>
      </c>
      <c r="D24">
        <f t="shared" si="3"/>
        <v>1</v>
      </c>
      <c r="E24">
        <f t="shared" si="4"/>
        <v>1</v>
      </c>
      <c r="F24">
        <f t="shared" si="5"/>
        <v>1</v>
      </c>
      <c r="G24">
        <v>23</v>
      </c>
      <c r="H24">
        <v>1</v>
      </c>
      <c r="I24">
        <v>3</v>
      </c>
      <c r="J24" t="s">
        <v>50</v>
      </c>
      <c r="K24" t="s">
        <v>17</v>
      </c>
      <c r="L24" t="str">
        <f t="shared" si="6"/>
        <v>child</v>
      </c>
      <c r="M24">
        <f t="shared" si="7"/>
        <v>15</v>
      </c>
      <c r="N24">
        <v>15</v>
      </c>
      <c r="O24">
        <v>0</v>
      </c>
      <c r="P24">
        <v>0</v>
      </c>
      <c r="Q24">
        <v>330923</v>
      </c>
      <c r="R24">
        <v>8.0291999999999994</v>
      </c>
      <c r="T24" t="s">
        <v>27</v>
      </c>
    </row>
    <row r="25" spans="1:20">
      <c r="A25">
        <f t="shared" si="0"/>
        <v>0</v>
      </c>
      <c r="B25">
        <f t="shared" si="1"/>
        <v>0</v>
      </c>
      <c r="C25">
        <f t="shared" si="2"/>
        <v>0</v>
      </c>
      <c r="D25">
        <f t="shared" si="3"/>
        <v>0</v>
      </c>
      <c r="E25">
        <f t="shared" si="4"/>
        <v>0</v>
      </c>
      <c r="F25">
        <f t="shared" si="5"/>
        <v>0</v>
      </c>
      <c r="G25">
        <v>24</v>
      </c>
      <c r="H25">
        <v>1</v>
      </c>
      <c r="I25">
        <v>1</v>
      </c>
      <c r="J25" t="s">
        <v>51</v>
      </c>
      <c r="K25" t="s">
        <v>13</v>
      </c>
      <c r="L25" t="str">
        <f t="shared" si="6"/>
        <v>adult</v>
      </c>
      <c r="M25">
        <f t="shared" si="7"/>
        <v>28</v>
      </c>
      <c r="N25">
        <v>28</v>
      </c>
      <c r="O25">
        <v>0</v>
      </c>
      <c r="P25">
        <v>0</v>
      </c>
      <c r="Q25">
        <v>113788</v>
      </c>
      <c r="R25">
        <v>35.5</v>
      </c>
      <c r="S25" t="s">
        <v>52</v>
      </c>
      <c r="T25" t="s">
        <v>15</v>
      </c>
    </row>
    <row r="26" spans="1:20">
      <c r="A26">
        <f t="shared" si="0"/>
        <v>0</v>
      </c>
      <c r="B26">
        <f t="shared" si="1"/>
        <v>1</v>
      </c>
      <c r="C26">
        <f t="shared" si="2"/>
        <v>0</v>
      </c>
      <c r="D26">
        <f t="shared" si="3"/>
        <v>1</v>
      </c>
      <c r="E26">
        <f t="shared" si="4"/>
        <v>0</v>
      </c>
      <c r="F26">
        <f t="shared" si="5"/>
        <v>1</v>
      </c>
      <c r="G26">
        <v>25</v>
      </c>
      <c r="H26">
        <v>0</v>
      </c>
      <c r="I26">
        <v>3</v>
      </c>
      <c r="J26" t="s">
        <v>53</v>
      </c>
      <c r="K26" t="s">
        <v>17</v>
      </c>
      <c r="L26" t="str">
        <f t="shared" si="6"/>
        <v>child</v>
      </c>
      <c r="M26">
        <f t="shared" si="7"/>
        <v>8</v>
      </c>
      <c r="N26">
        <v>8</v>
      </c>
      <c r="O26">
        <v>3</v>
      </c>
      <c r="P26">
        <v>1</v>
      </c>
      <c r="Q26">
        <v>349909</v>
      </c>
      <c r="R26">
        <v>21.074999999999999</v>
      </c>
      <c r="T26" t="s">
        <v>15</v>
      </c>
    </row>
    <row r="27" spans="1:20">
      <c r="A27">
        <f t="shared" si="0"/>
        <v>0</v>
      </c>
      <c r="B27">
        <f t="shared" si="1"/>
        <v>0</v>
      </c>
      <c r="C27">
        <f t="shared" si="2"/>
        <v>1</v>
      </c>
      <c r="D27">
        <f t="shared" si="3"/>
        <v>1</v>
      </c>
      <c r="E27">
        <f t="shared" si="4"/>
        <v>1</v>
      </c>
      <c r="F27">
        <f t="shared" si="5"/>
        <v>1</v>
      </c>
      <c r="G27">
        <v>26</v>
      </c>
      <c r="H27">
        <v>1</v>
      </c>
      <c r="I27">
        <v>3</v>
      </c>
      <c r="J27" t="s">
        <v>54</v>
      </c>
      <c r="K27" t="s">
        <v>17</v>
      </c>
      <c r="L27" t="str">
        <f t="shared" si="6"/>
        <v>adult</v>
      </c>
      <c r="M27">
        <f t="shared" si="7"/>
        <v>38</v>
      </c>
      <c r="N27">
        <v>38</v>
      </c>
      <c r="O27">
        <v>1</v>
      </c>
      <c r="P27">
        <v>5</v>
      </c>
      <c r="Q27">
        <v>347077</v>
      </c>
      <c r="R27">
        <v>31.387499999999999</v>
      </c>
      <c r="T27" t="s">
        <v>15</v>
      </c>
    </row>
    <row r="28" spans="1:20">
      <c r="A28">
        <f t="shared" si="0"/>
        <v>1</v>
      </c>
      <c r="B28">
        <f t="shared" si="1"/>
        <v>0</v>
      </c>
      <c r="C28">
        <f t="shared" si="2"/>
        <v>1</v>
      </c>
      <c r="D28">
        <f t="shared" si="3"/>
        <v>0</v>
      </c>
      <c r="E28">
        <f t="shared" si="4"/>
        <v>1</v>
      </c>
      <c r="F28">
        <f t="shared" si="5"/>
        <v>0</v>
      </c>
      <c r="G28">
        <v>27</v>
      </c>
      <c r="H28">
        <v>0</v>
      </c>
      <c r="I28">
        <v>3</v>
      </c>
      <c r="J28" t="s">
        <v>55</v>
      </c>
      <c r="K28" t="s">
        <v>13</v>
      </c>
      <c r="L28" t="str">
        <f t="shared" si="6"/>
        <v>adult</v>
      </c>
      <c r="M28">
        <f t="shared" si="7"/>
        <v>29.69911764705882</v>
      </c>
      <c r="O28">
        <v>0</v>
      </c>
      <c r="P28">
        <v>0</v>
      </c>
      <c r="Q28">
        <v>2631</v>
      </c>
      <c r="R28">
        <v>7.2249999999999996</v>
      </c>
      <c r="T28" t="s">
        <v>20</v>
      </c>
    </row>
    <row r="29" spans="1:20">
      <c r="A29">
        <f t="shared" si="0"/>
        <v>1</v>
      </c>
      <c r="B29">
        <f t="shared" si="1"/>
        <v>0</v>
      </c>
      <c r="C29">
        <f t="shared" si="2"/>
        <v>1</v>
      </c>
      <c r="D29">
        <f t="shared" si="3"/>
        <v>0</v>
      </c>
      <c r="E29">
        <f t="shared" si="4"/>
        <v>1</v>
      </c>
      <c r="F29">
        <f t="shared" si="5"/>
        <v>0</v>
      </c>
      <c r="G29">
        <v>28</v>
      </c>
      <c r="H29">
        <v>0</v>
      </c>
      <c r="I29">
        <v>1</v>
      </c>
      <c r="J29" t="s">
        <v>56</v>
      </c>
      <c r="K29" t="s">
        <v>13</v>
      </c>
      <c r="L29" t="str">
        <f t="shared" si="6"/>
        <v>adult</v>
      </c>
      <c r="M29">
        <f t="shared" si="7"/>
        <v>19</v>
      </c>
      <c r="N29">
        <v>19</v>
      </c>
      <c r="O29">
        <v>3</v>
      </c>
      <c r="P29">
        <v>2</v>
      </c>
      <c r="Q29">
        <v>19950</v>
      </c>
      <c r="R29">
        <v>263</v>
      </c>
      <c r="S29" t="s">
        <v>57</v>
      </c>
      <c r="T29" t="s">
        <v>15</v>
      </c>
    </row>
    <row r="30" spans="1:20">
      <c r="A30">
        <f t="shared" si="0"/>
        <v>0</v>
      </c>
      <c r="B30">
        <f t="shared" si="1"/>
        <v>0</v>
      </c>
      <c r="C30">
        <f t="shared" si="2"/>
        <v>1</v>
      </c>
      <c r="D30">
        <f t="shared" si="3"/>
        <v>1</v>
      </c>
      <c r="E30">
        <f t="shared" si="4"/>
        <v>1</v>
      </c>
      <c r="F30">
        <f t="shared" si="5"/>
        <v>1</v>
      </c>
      <c r="G30">
        <v>29</v>
      </c>
      <c r="H30">
        <v>1</v>
      </c>
      <c r="I30">
        <v>3</v>
      </c>
      <c r="J30" t="s">
        <v>58</v>
      </c>
      <c r="K30" t="s">
        <v>17</v>
      </c>
      <c r="L30" t="str">
        <f t="shared" si="6"/>
        <v>adult</v>
      </c>
      <c r="M30">
        <f t="shared" si="7"/>
        <v>29.69911764705882</v>
      </c>
      <c r="O30">
        <v>0</v>
      </c>
      <c r="P30">
        <v>0</v>
      </c>
      <c r="Q30">
        <v>330959</v>
      </c>
      <c r="R30">
        <v>7.8792</v>
      </c>
      <c r="T30" t="s">
        <v>27</v>
      </c>
    </row>
    <row r="31" spans="1:20">
      <c r="A31">
        <f t="shared" si="0"/>
        <v>1</v>
      </c>
      <c r="B31">
        <f t="shared" si="1"/>
        <v>0</v>
      </c>
      <c r="C31">
        <f t="shared" si="2"/>
        <v>1</v>
      </c>
      <c r="D31">
        <f t="shared" si="3"/>
        <v>0</v>
      </c>
      <c r="E31">
        <f t="shared" si="4"/>
        <v>1</v>
      </c>
      <c r="F31">
        <f t="shared" si="5"/>
        <v>0</v>
      </c>
      <c r="G31">
        <v>30</v>
      </c>
      <c r="H31">
        <v>0</v>
      </c>
      <c r="I31">
        <v>3</v>
      </c>
      <c r="J31" t="s">
        <v>59</v>
      </c>
      <c r="K31" t="s">
        <v>13</v>
      </c>
      <c r="L31" t="str">
        <f t="shared" si="6"/>
        <v>adult</v>
      </c>
      <c r="M31">
        <f t="shared" si="7"/>
        <v>29.69911764705882</v>
      </c>
      <c r="O31">
        <v>0</v>
      </c>
      <c r="P31">
        <v>0</v>
      </c>
      <c r="Q31">
        <v>349216</v>
      </c>
      <c r="R31">
        <v>7.8958000000000004</v>
      </c>
      <c r="T31" t="s">
        <v>15</v>
      </c>
    </row>
    <row r="32" spans="1:20">
      <c r="A32">
        <f t="shared" si="0"/>
        <v>1</v>
      </c>
      <c r="B32">
        <f t="shared" si="1"/>
        <v>0</v>
      </c>
      <c r="C32">
        <f t="shared" si="2"/>
        <v>1</v>
      </c>
      <c r="D32">
        <f t="shared" si="3"/>
        <v>0</v>
      </c>
      <c r="E32">
        <f t="shared" si="4"/>
        <v>1</v>
      </c>
      <c r="F32">
        <f t="shared" si="5"/>
        <v>0</v>
      </c>
      <c r="G32">
        <v>31</v>
      </c>
      <c r="H32">
        <v>0</v>
      </c>
      <c r="I32">
        <v>1</v>
      </c>
      <c r="J32" t="s">
        <v>60</v>
      </c>
      <c r="K32" t="s">
        <v>13</v>
      </c>
      <c r="L32" t="str">
        <f t="shared" si="6"/>
        <v>adult</v>
      </c>
      <c r="M32">
        <f t="shared" si="7"/>
        <v>40</v>
      </c>
      <c r="N32">
        <v>40</v>
      </c>
      <c r="O32">
        <v>0</v>
      </c>
      <c r="P32">
        <v>0</v>
      </c>
      <c r="Q32" t="s">
        <v>61</v>
      </c>
      <c r="R32">
        <v>27.720800000000001</v>
      </c>
      <c r="T32" t="s">
        <v>20</v>
      </c>
    </row>
    <row r="33" spans="1:20">
      <c r="A33">
        <f t="shared" si="0"/>
        <v>1</v>
      </c>
      <c r="B33">
        <f t="shared" si="1"/>
        <v>1</v>
      </c>
      <c r="C33">
        <f t="shared" si="2"/>
        <v>1</v>
      </c>
      <c r="D33">
        <f t="shared" si="3"/>
        <v>1</v>
      </c>
      <c r="E33">
        <f t="shared" si="4"/>
        <v>1</v>
      </c>
      <c r="F33">
        <f t="shared" si="5"/>
        <v>1</v>
      </c>
      <c r="G33">
        <v>32</v>
      </c>
      <c r="H33">
        <v>1</v>
      </c>
      <c r="I33">
        <v>1</v>
      </c>
      <c r="J33" t="s">
        <v>62</v>
      </c>
      <c r="K33" t="s">
        <v>17</v>
      </c>
      <c r="L33" t="str">
        <f t="shared" si="6"/>
        <v>adult</v>
      </c>
      <c r="M33">
        <f t="shared" si="7"/>
        <v>29.69911764705882</v>
      </c>
      <c r="O33">
        <v>1</v>
      </c>
      <c r="P33">
        <v>0</v>
      </c>
      <c r="Q33" t="s">
        <v>63</v>
      </c>
      <c r="R33">
        <v>146.52080000000001</v>
      </c>
      <c r="S33" t="s">
        <v>64</v>
      </c>
      <c r="T33" t="s">
        <v>20</v>
      </c>
    </row>
    <row r="34" spans="1:20">
      <c r="A34">
        <f t="shared" si="0"/>
        <v>0</v>
      </c>
      <c r="B34">
        <f t="shared" si="1"/>
        <v>0</v>
      </c>
      <c r="C34">
        <f t="shared" si="2"/>
        <v>1</v>
      </c>
      <c r="D34">
        <f t="shared" si="3"/>
        <v>1</v>
      </c>
      <c r="E34">
        <f t="shared" si="4"/>
        <v>1</v>
      </c>
      <c r="F34">
        <f t="shared" si="5"/>
        <v>1</v>
      </c>
      <c r="G34">
        <v>33</v>
      </c>
      <c r="H34">
        <v>1</v>
      </c>
      <c r="I34">
        <v>3</v>
      </c>
      <c r="J34" t="s">
        <v>65</v>
      </c>
      <c r="K34" t="s">
        <v>17</v>
      </c>
      <c r="L34" t="str">
        <f t="shared" si="6"/>
        <v>adult</v>
      </c>
      <c r="M34">
        <f t="shared" si="7"/>
        <v>29.69911764705882</v>
      </c>
      <c r="O34">
        <v>0</v>
      </c>
      <c r="P34">
        <v>0</v>
      </c>
      <c r="Q34">
        <v>335677</v>
      </c>
      <c r="R34">
        <v>7.75</v>
      </c>
      <c r="T34" t="s">
        <v>27</v>
      </c>
    </row>
    <row r="35" spans="1:20">
      <c r="A35">
        <f t="shared" si="0"/>
        <v>1</v>
      </c>
      <c r="B35">
        <f t="shared" si="1"/>
        <v>0</v>
      </c>
      <c r="C35">
        <f t="shared" si="2"/>
        <v>1</v>
      </c>
      <c r="D35">
        <f t="shared" si="3"/>
        <v>0</v>
      </c>
      <c r="E35">
        <f t="shared" si="4"/>
        <v>1</v>
      </c>
      <c r="F35">
        <f t="shared" si="5"/>
        <v>0</v>
      </c>
      <c r="G35">
        <v>34</v>
      </c>
      <c r="H35">
        <v>0</v>
      </c>
      <c r="I35">
        <v>2</v>
      </c>
      <c r="J35" t="s">
        <v>66</v>
      </c>
      <c r="K35" t="s">
        <v>13</v>
      </c>
      <c r="L35" t="str">
        <f t="shared" si="6"/>
        <v>adult</v>
      </c>
      <c r="M35">
        <f t="shared" si="7"/>
        <v>66</v>
      </c>
      <c r="N35">
        <v>66</v>
      </c>
      <c r="O35">
        <v>0</v>
      </c>
      <c r="P35">
        <v>0</v>
      </c>
      <c r="Q35" t="s">
        <v>67</v>
      </c>
      <c r="R35">
        <v>10.5</v>
      </c>
      <c r="T35" t="s">
        <v>15</v>
      </c>
    </row>
    <row r="36" spans="1:20">
      <c r="A36">
        <f t="shared" si="0"/>
        <v>1</v>
      </c>
      <c r="B36">
        <f t="shared" si="1"/>
        <v>0</v>
      </c>
      <c r="C36">
        <f t="shared" si="2"/>
        <v>1</v>
      </c>
      <c r="D36">
        <f t="shared" si="3"/>
        <v>0</v>
      </c>
      <c r="E36">
        <f t="shared" si="4"/>
        <v>1</v>
      </c>
      <c r="F36">
        <f t="shared" si="5"/>
        <v>0</v>
      </c>
      <c r="G36">
        <v>35</v>
      </c>
      <c r="H36">
        <v>0</v>
      </c>
      <c r="I36">
        <v>1</v>
      </c>
      <c r="J36" t="s">
        <v>68</v>
      </c>
      <c r="K36" t="s">
        <v>13</v>
      </c>
      <c r="L36" t="str">
        <f t="shared" si="6"/>
        <v>adult</v>
      </c>
      <c r="M36">
        <f t="shared" si="7"/>
        <v>28</v>
      </c>
      <c r="N36">
        <v>28</v>
      </c>
      <c r="O36">
        <v>1</v>
      </c>
      <c r="P36">
        <v>0</v>
      </c>
      <c r="Q36" t="s">
        <v>69</v>
      </c>
      <c r="R36">
        <v>82.1708</v>
      </c>
      <c r="T36" t="s">
        <v>20</v>
      </c>
    </row>
    <row r="37" spans="1:20">
      <c r="A37">
        <f t="shared" si="0"/>
        <v>1</v>
      </c>
      <c r="B37">
        <f t="shared" si="1"/>
        <v>0</v>
      </c>
      <c r="C37">
        <f t="shared" si="2"/>
        <v>1</v>
      </c>
      <c r="D37">
        <f t="shared" si="3"/>
        <v>0</v>
      </c>
      <c r="E37">
        <f t="shared" si="4"/>
        <v>1</v>
      </c>
      <c r="F37">
        <f t="shared" si="5"/>
        <v>0</v>
      </c>
      <c r="G37">
        <v>36</v>
      </c>
      <c r="H37">
        <v>0</v>
      </c>
      <c r="I37">
        <v>1</v>
      </c>
      <c r="J37" t="s">
        <v>70</v>
      </c>
      <c r="K37" t="s">
        <v>13</v>
      </c>
      <c r="L37" t="str">
        <f t="shared" si="6"/>
        <v>adult</v>
      </c>
      <c r="M37">
        <f t="shared" si="7"/>
        <v>42</v>
      </c>
      <c r="N37">
        <v>42</v>
      </c>
      <c r="O37">
        <v>1</v>
      </c>
      <c r="P37">
        <v>0</v>
      </c>
      <c r="Q37">
        <v>113789</v>
      </c>
      <c r="R37">
        <v>52</v>
      </c>
      <c r="T37" t="s">
        <v>15</v>
      </c>
    </row>
    <row r="38" spans="1:20">
      <c r="A38">
        <f t="shared" si="0"/>
        <v>0</v>
      </c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5"/>
        <v>0</v>
      </c>
      <c r="G38">
        <v>37</v>
      </c>
      <c r="H38">
        <v>1</v>
      </c>
      <c r="I38">
        <v>3</v>
      </c>
      <c r="J38" t="s">
        <v>71</v>
      </c>
      <c r="K38" t="s">
        <v>13</v>
      </c>
      <c r="L38" t="str">
        <f t="shared" si="6"/>
        <v>adult</v>
      </c>
      <c r="M38">
        <f t="shared" si="7"/>
        <v>29.69911764705882</v>
      </c>
      <c r="O38">
        <v>0</v>
      </c>
      <c r="P38">
        <v>0</v>
      </c>
      <c r="Q38">
        <v>2677</v>
      </c>
      <c r="R38">
        <v>7.2291999999999996</v>
      </c>
      <c r="T38" t="s">
        <v>20</v>
      </c>
    </row>
    <row r="39" spans="1:20">
      <c r="A39">
        <f t="shared" si="0"/>
        <v>1</v>
      </c>
      <c r="B39">
        <f t="shared" si="1"/>
        <v>0</v>
      </c>
      <c r="C39">
        <f t="shared" si="2"/>
        <v>1</v>
      </c>
      <c r="D39">
        <f t="shared" si="3"/>
        <v>0</v>
      </c>
      <c r="E39">
        <f t="shared" si="4"/>
        <v>1</v>
      </c>
      <c r="F39">
        <f t="shared" si="5"/>
        <v>0</v>
      </c>
      <c r="G39">
        <v>38</v>
      </c>
      <c r="H39">
        <v>0</v>
      </c>
      <c r="I39">
        <v>3</v>
      </c>
      <c r="J39" t="s">
        <v>72</v>
      </c>
      <c r="K39" t="s">
        <v>13</v>
      </c>
      <c r="L39" t="str">
        <f t="shared" si="6"/>
        <v>adult</v>
      </c>
      <c r="M39">
        <f t="shared" si="7"/>
        <v>21</v>
      </c>
      <c r="N39">
        <v>21</v>
      </c>
      <c r="O39">
        <v>0</v>
      </c>
      <c r="P39">
        <v>0</v>
      </c>
      <c r="Q39" t="s">
        <v>73</v>
      </c>
      <c r="R39">
        <v>8.0500000000000007</v>
      </c>
      <c r="T39" t="s">
        <v>15</v>
      </c>
    </row>
    <row r="40" spans="1:20">
      <c r="A40">
        <f t="shared" si="0"/>
        <v>1</v>
      </c>
      <c r="B40">
        <f t="shared" si="1"/>
        <v>0</v>
      </c>
      <c r="C40">
        <f t="shared" si="2"/>
        <v>0</v>
      </c>
      <c r="D40">
        <f t="shared" si="3"/>
        <v>1</v>
      </c>
      <c r="E40">
        <f t="shared" si="4"/>
        <v>0</v>
      </c>
      <c r="F40">
        <f t="shared" si="5"/>
        <v>1</v>
      </c>
      <c r="G40">
        <v>39</v>
      </c>
      <c r="H40">
        <v>0</v>
      </c>
      <c r="I40">
        <v>3</v>
      </c>
      <c r="J40" t="s">
        <v>74</v>
      </c>
      <c r="K40" t="s">
        <v>17</v>
      </c>
      <c r="L40" t="str">
        <f t="shared" si="6"/>
        <v>adult</v>
      </c>
      <c r="M40">
        <f t="shared" si="7"/>
        <v>18</v>
      </c>
      <c r="N40">
        <v>18</v>
      </c>
      <c r="O40">
        <v>2</v>
      </c>
      <c r="P40">
        <v>0</v>
      </c>
      <c r="Q40">
        <v>345764</v>
      </c>
      <c r="R40">
        <v>18</v>
      </c>
      <c r="T40" t="s">
        <v>15</v>
      </c>
    </row>
    <row r="41" spans="1:20">
      <c r="A41">
        <f t="shared" si="0"/>
        <v>1</v>
      </c>
      <c r="B41">
        <f t="shared" si="1"/>
        <v>1</v>
      </c>
      <c r="C41">
        <f t="shared" si="2"/>
        <v>1</v>
      </c>
      <c r="D41">
        <f t="shared" si="3"/>
        <v>1</v>
      </c>
      <c r="E41">
        <f t="shared" si="4"/>
        <v>1</v>
      </c>
      <c r="F41">
        <f t="shared" si="5"/>
        <v>1</v>
      </c>
      <c r="G41">
        <v>40</v>
      </c>
      <c r="H41">
        <v>1</v>
      </c>
      <c r="I41">
        <v>3</v>
      </c>
      <c r="J41" t="s">
        <v>75</v>
      </c>
      <c r="K41" t="s">
        <v>17</v>
      </c>
      <c r="L41" t="str">
        <f t="shared" si="6"/>
        <v>child</v>
      </c>
      <c r="M41">
        <f t="shared" si="7"/>
        <v>14</v>
      </c>
      <c r="N41">
        <v>14</v>
      </c>
      <c r="O41">
        <v>1</v>
      </c>
      <c r="P41">
        <v>0</v>
      </c>
      <c r="Q41">
        <v>2651</v>
      </c>
      <c r="R41">
        <v>11.2417</v>
      </c>
      <c r="T41" t="s">
        <v>20</v>
      </c>
    </row>
    <row r="42" spans="1:20">
      <c r="A42">
        <f t="shared" si="0"/>
        <v>1</v>
      </c>
      <c r="B42">
        <f t="shared" si="1"/>
        <v>0</v>
      </c>
      <c r="C42">
        <f t="shared" si="2"/>
        <v>0</v>
      </c>
      <c r="D42">
        <f t="shared" si="3"/>
        <v>1</v>
      </c>
      <c r="E42">
        <f t="shared" si="4"/>
        <v>0</v>
      </c>
      <c r="F42">
        <f t="shared" si="5"/>
        <v>1</v>
      </c>
      <c r="G42">
        <v>41</v>
      </c>
      <c r="H42">
        <v>0</v>
      </c>
      <c r="I42">
        <v>3</v>
      </c>
      <c r="J42" t="s">
        <v>76</v>
      </c>
      <c r="K42" t="s">
        <v>17</v>
      </c>
      <c r="L42" t="str">
        <f t="shared" si="6"/>
        <v>adult</v>
      </c>
      <c r="M42">
        <f t="shared" si="7"/>
        <v>40</v>
      </c>
      <c r="N42">
        <v>40</v>
      </c>
      <c r="O42">
        <v>1</v>
      </c>
      <c r="P42">
        <v>0</v>
      </c>
      <c r="Q42">
        <v>7546</v>
      </c>
      <c r="R42">
        <v>9.4749999999999996</v>
      </c>
      <c r="T42" t="s">
        <v>15</v>
      </c>
    </row>
    <row r="43" spans="1:20">
      <c r="A43">
        <f t="shared" si="0"/>
        <v>0</v>
      </c>
      <c r="B43">
        <f t="shared" si="1"/>
        <v>1</v>
      </c>
      <c r="C43">
        <f t="shared" si="2"/>
        <v>0</v>
      </c>
      <c r="D43">
        <f t="shared" si="3"/>
        <v>1</v>
      </c>
      <c r="E43">
        <f t="shared" si="4"/>
        <v>0</v>
      </c>
      <c r="F43">
        <f t="shared" si="5"/>
        <v>1</v>
      </c>
      <c r="G43">
        <v>42</v>
      </c>
      <c r="H43">
        <v>0</v>
      </c>
      <c r="I43">
        <v>2</v>
      </c>
      <c r="J43" t="s">
        <v>77</v>
      </c>
      <c r="K43" t="s">
        <v>17</v>
      </c>
      <c r="L43" t="str">
        <f t="shared" si="6"/>
        <v>adult</v>
      </c>
      <c r="M43">
        <f t="shared" si="7"/>
        <v>27</v>
      </c>
      <c r="N43">
        <v>27</v>
      </c>
      <c r="O43">
        <v>1</v>
      </c>
      <c r="P43">
        <v>0</v>
      </c>
      <c r="Q43">
        <v>11668</v>
      </c>
      <c r="R43">
        <v>21</v>
      </c>
      <c r="T43" t="s">
        <v>15</v>
      </c>
    </row>
    <row r="44" spans="1:20">
      <c r="A44">
        <f t="shared" si="0"/>
        <v>1</v>
      </c>
      <c r="B44">
        <f t="shared" si="1"/>
        <v>0</v>
      </c>
      <c r="C44">
        <f t="shared" si="2"/>
        <v>1</v>
      </c>
      <c r="D44">
        <f t="shared" si="3"/>
        <v>0</v>
      </c>
      <c r="E44">
        <f t="shared" si="4"/>
        <v>1</v>
      </c>
      <c r="F44">
        <f t="shared" si="5"/>
        <v>0</v>
      </c>
      <c r="G44">
        <v>43</v>
      </c>
      <c r="H44">
        <v>0</v>
      </c>
      <c r="I44">
        <v>3</v>
      </c>
      <c r="J44" t="s">
        <v>78</v>
      </c>
      <c r="K44" t="s">
        <v>13</v>
      </c>
      <c r="L44" t="str">
        <f t="shared" si="6"/>
        <v>adult</v>
      </c>
      <c r="M44">
        <f t="shared" si="7"/>
        <v>29.69911764705882</v>
      </c>
      <c r="O44">
        <v>0</v>
      </c>
      <c r="P44">
        <v>0</v>
      </c>
      <c r="Q44">
        <v>349253</v>
      </c>
      <c r="R44">
        <v>7.8958000000000004</v>
      </c>
      <c r="T44" t="s">
        <v>20</v>
      </c>
    </row>
    <row r="45" spans="1:20">
      <c r="A45">
        <f t="shared" si="0"/>
        <v>1</v>
      </c>
      <c r="B45">
        <f t="shared" si="1"/>
        <v>1</v>
      </c>
      <c r="C45">
        <f t="shared" si="2"/>
        <v>1</v>
      </c>
      <c r="D45">
        <f t="shared" si="3"/>
        <v>1</v>
      </c>
      <c r="E45">
        <f t="shared" si="4"/>
        <v>1</v>
      </c>
      <c r="F45">
        <f t="shared" si="5"/>
        <v>1</v>
      </c>
      <c r="G45">
        <v>44</v>
      </c>
      <c r="H45">
        <v>1</v>
      </c>
      <c r="I45">
        <v>2</v>
      </c>
      <c r="J45" t="s">
        <v>79</v>
      </c>
      <c r="K45" t="s">
        <v>17</v>
      </c>
      <c r="L45" t="str">
        <f t="shared" si="6"/>
        <v>child</v>
      </c>
      <c r="M45">
        <f t="shared" si="7"/>
        <v>3</v>
      </c>
      <c r="N45">
        <v>3</v>
      </c>
      <c r="O45">
        <v>1</v>
      </c>
      <c r="P45">
        <v>2</v>
      </c>
      <c r="Q45" t="s">
        <v>80</v>
      </c>
      <c r="R45">
        <v>41.5792</v>
      </c>
      <c r="T45" t="s">
        <v>20</v>
      </c>
    </row>
    <row r="46" spans="1:20">
      <c r="A46">
        <f t="shared" si="0"/>
        <v>0</v>
      </c>
      <c r="B46">
        <f t="shared" si="1"/>
        <v>0</v>
      </c>
      <c r="C46">
        <f t="shared" si="2"/>
        <v>1</v>
      </c>
      <c r="D46">
        <f t="shared" si="3"/>
        <v>1</v>
      </c>
      <c r="E46">
        <f t="shared" si="4"/>
        <v>1</v>
      </c>
      <c r="F46">
        <f t="shared" si="5"/>
        <v>1</v>
      </c>
      <c r="G46">
        <v>45</v>
      </c>
      <c r="H46">
        <v>1</v>
      </c>
      <c r="I46">
        <v>3</v>
      </c>
      <c r="J46" t="s">
        <v>81</v>
      </c>
      <c r="K46" t="s">
        <v>17</v>
      </c>
      <c r="L46" t="str">
        <f t="shared" si="6"/>
        <v>adult</v>
      </c>
      <c r="M46">
        <f t="shared" si="7"/>
        <v>19</v>
      </c>
      <c r="N46">
        <v>19</v>
      </c>
      <c r="O46">
        <v>0</v>
      </c>
      <c r="P46">
        <v>0</v>
      </c>
      <c r="Q46">
        <v>330958</v>
      </c>
      <c r="R46">
        <v>7.8792</v>
      </c>
      <c r="T46" t="s">
        <v>27</v>
      </c>
    </row>
    <row r="47" spans="1:20">
      <c r="A47">
        <f t="shared" si="0"/>
        <v>1</v>
      </c>
      <c r="B47">
        <f t="shared" si="1"/>
        <v>0</v>
      </c>
      <c r="C47">
        <f t="shared" si="2"/>
        <v>1</v>
      </c>
      <c r="D47">
        <f t="shared" si="3"/>
        <v>0</v>
      </c>
      <c r="E47">
        <f t="shared" si="4"/>
        <v>1</v>
      </c>
      <c r="F47">
        <f t="shared" si="5"/>
        <v>0</v>
      </c>
      <c r="G47">
        <v>46</v>
      </c>
      <c r="H47">
        <v>0</v>
      </c>
      <c r="I47">
        <v>3</v>
      </c>
      <c r="J47" t="s">
        <v>82</v>
      </c>
      <c r="K47" t="s">
        <v>13</v>
      </c>
      <c r="L47" t="str">
        <f t="shared" si="6"/>
        <v>adult</v>
      </c>
      <c r="M47">
        <f t="shared" si="7"/>
        <v>29.69911764705882</v>
      </c>
      <c r="O47">
        <v>0</v>
      </c>
      <c r="P47">
        <v>0</v>
      </c>
      <c r="Q47" t="s">
        <v>83</v>
      </c>
      <c r="R47">
        <v>8.0500000000000007</v>
      </c>
      <c r="T47" t="s">
        <v>15</v>
      </c>
    </row>
    <row r="48" spans="1:20">
      <c r="A48">
        <f t="shared" si="0"/>
        <v>1</v>
      </c>
      <c r="B48">
        <f t="shared" si="1"/>
        <v>0</v>
      </c>
      <c r="C48">
        <f t="shared" si="2"/>
        <v>1</v>
      </c>
      <c r="D48">
        <f t="shared" si="3"/>
        <v>0</v>
      </c>
      <c r="E48">
        <f t="shared" si="4"/>
        <v>1</v>
      </c>
      <c r="F48">
        <f t="shared" si="5"/>
        <v>0</v>
      </c>
      <c r="G48">
        <v>47</v>
      </c>
      <c r="H48">
        <v>0</v>
      </c>
      <c r="I48">
        <v>3</v>
      </c>
      <c r="J48" t="s">
        <v>84</v>
      </c>
      <c r="K48" t="s">
        <v>13</v>
      </c>
      <c r="L48" t="str">
        <f t="shared" si="6"/>
        <v>adult</v>
      </c>
      <c r="M48">
        <f t="shared" si="7"/>
        <v>29.69911764705882</v>
      </c>
      <c r="O48">
        <v>1</v>
      </c>
      <c r="P48">
        <v>0</v>
      </c>
      <c r="Q48">
        <v>370371</v>
      </c>
      <c r="R48">
        <v>15.5</v>
      </c>
      <c r="T48" t="s">
        <v>27</v>
      </c>
    </row>
    <row r="49" spans="1:20">
      <c r="A49">
        <f t="shared" si="0"/>
        <v>0</v>
      </c>
      <c r="B49">
        <f t="shared" si="1"/>
        <v>0</v>
      </c>
      <c r="C49">
        <f t="shared" si="2"/>
        <v>1</v>
      </c>
      <c r="D49">
        <f t="shared" si="3"/>
        <v>1</v>
      </c>
      <c r="E49">
        <f t="shared" si="4"/>
        <v>1</v>
      </c>
      <c r="F49">
        <f t="shared" si="5"/>
        <v>1</v>
      </c>
      <c r="G49">
        <v>48</v>
      </c>
      <c r="H49">
        <v>1</v>
      </c>
      <c r="I49">
        <v>3</v>
      </c>
      <c r="J49" t="s">
        <v>85</v>
      </c>
      <c r="K49" t="s">
        <v>17</v>
      </c>
      <c r="L49" t="str">
        <f t="shared" si="6"/>
        <v>adult</v>
      </c>
      <c r="M49">
        <f t="shared" si="7"/>
        <v>29.69911764705882</v>
      </c>
      <c r="O49">
        <v>0</v>
      </c>
      <c r="P49">
        <v>0</v>
      </c>
      <c r="Q49">
        <v>14311</v>
      </c>
      <c r="R49">
        <v>7.75</v>
      </c>
      <c r="T49" t="s">
        <v>27</v>
      </c>
    </row>
    <row r="50" spans="1:20">
      <c r="A50">
        <f t="shared" si="0"/>
        <v>1</v>
      </c>
      <c r="B50">
        <f t="shared" si="1"/>
        <v>0</v>
      </c>
      <c r="C50">
        <f t="shared" si="2"/>
        <v>1</v>
      </c>
      <c r="D50">
        <f t="shared" si="3"/>
        <v>0</v>
      </c>
      <c r="E50">
        <f t="shared" si="4"/>
        <v>1</v>
      </c>
      <c r="F50">
        <f t="shared" si="5"/>
        <v>0</v>
      </c>
      <c r="G50">
        <v>49</v>
      </c>
      <c r="H50">
        <v>0</v>
      </c>
      <c r="I50">
        <v>3</v>
      </c>
      <c r="J50" t="s">
        <v>86</v>
      </c>
      <c r="K50" t="s">
        <v>13</v>
      </c>
      <c r="L50" t="str">
        <f t="shared" si="6"/>
        <v>adult</v>
      </c>
      <c r="M50">
        <f t="shared" si="7"/>
        <v>29.69911764705882</v>
      </c>
      <c r="O50">
        <v>2</v>
      </c>
      <c r="P50">
        <v>0</v>
      </c>
      <c r="Q50">
        <v>2662</v>
      </c>
      <c r="R50">
        <v>21.679200000000002</v>
      </c>
      <c r="T50" t="s">
        <v>20</v>
      </c>
    </row>
    <row r="51" spans="1:20">
      <c r="A51">
        <f t="shared" si="0"/>
        <v>1</v>
      </c>
      <c r="B51">
        <f t="shared" si="1"/>
        <v>0</v>
      </c>
      <c r="C51">
        <f t="shared" si="2"/>
        <v>0</v>
      </c>
      <c r="D51">
        <f t="shared" si="3"/>
        <v>1</v>
      </c>
      <c r="E51">
        <f t="shared" si="4"/>
        <v>0</v>
      </c>
      <c r="F51">
        <f t="shared" si="5"/>
        <v>1</v>
      </c>
      <c r="G51">
        <v>50</v>
      </c>
      <c r="H51">
        <v>0</v>
      </c>
      <c r="I51">
        <v>3</v>
      </c>
      <c r="J51" t="s">
        <v>87</v>
      </c>
      <c r="K51" t="s">
        <v>17</v>
      </c>
      <c r="L51" t="str">
        <f t="shared" si="6"/>
        <v>adult</v>
      </c>
      <c r="M51">
        <f t="shared" si="7"/>
        <v>18</v>
      </c>
      <c r="N51">
        <v>18</v>
      </c>
      <c r="O51">
        <v>1</v>
      </c>
      <c r="P51">
        <v>0</v>
      </c>
      <c r="Q51">
        <v>349237</v>
      </c>
      <c r="R51">
        <v>17.8</v>
      </c>
      <c r="T51" t="s">
        <v>15</v>
      </c>
    </row>
    <row r="52" spans="1:20">
      <c r="A52">
        <f t="shared" si="0"/>
        <v>1</v>
      </c>
      <c r="B52">
        <f t="shared" si="1"/>
        <v>0</v>
      </c>
      <c r="C52">
        <f t="shared" si="2"/>
        <v>0</v>
      </c>
      <c r="D52">
        <f t="shared" si="3"/>
        <v>1</v>
      </c>
      <c r="E52">
        <f t="shared" si="4"/>
        <v>1</v>
      </c>
      <c r="F52">
        <f t="shared" si="5"/>
        <v>0</v>
      </c>
      <c r="G52">
        <v>51</v>
      </c>
      <c r="H52">
        <v>0</v>
      </c>
      <c r="I52">
        <v>3</v>
      </c>
      <c r="J52" t="s">
        <v>88</v>
      </c>
      <c r="K52" t="s">
        <v>13</v>
      </c>
      <c r="L52" t="str">
        <f t="shared" si="6"/>
        <v>child</v>
      </c>
      <c r="M52">
        <f t="shared" si="7"/>
        <v>7</v>
      </c>
      <c r="N52">
        <v>7</v>
      </c>
      <c r="O52">
        <v>4</v>
      </c>
      <c r="P52">
        <v>1</v>
      </c>
      <c r="Q52">
        <v>3101295</v>
      </c>
      <c r="R52">
        <v>39.6875</v>
      </c>
      <c r="T52" t="s">
        <v>15</v>
      </c>
    </row>
    <row r="53" spans="1:20">
      <c r="A53">
        <f t="shared" si="0"/>
        <v>1</v>
      </c>
      <c r="B53">
        <f t="shared" si="1"/>
        <v>0</v>
      </c>
      <c r="C53">
        <f t="shared" si="2"/>
        <v>1</v>
      </c>
      <c r="D53">
        <f t="shared" si="3"/>
        <v>0</v>
      </c>
      <c r="E53">
        <f t="shared" si="4"/>
        <v>1</v>
      </c>
      <c r="F53">
        <f t="shared" si="5"/>
        <v>0</v>
      </c>
      <c r="G53">
        <v>52</v>
      </c>
      <c r="H53">
        <v>0</v>
      </c>
      <c r="I53">
        <v>3</v>
      </c>
      <c r="J53" t="s">
        <v>89</v>
      </c>
      <c r="K53" t="s">
        <v>13</v>
      </c>
      <c r="L53" t="str">
        <f t="shared" si="6"/>
        <v>adult</v>
      </c>
      <c r="M53">
        <f t="shared" si="7"/>
        <v>21</v>
      </c>
      <c r="N53">
        <v>21</v>
      </c>
      <c r="O53">
        <v>0</v>
      </c>
      <c r="P53">
        <v>0</v>
      </c>
      <c r="Q53" t="s">
        <v>90</v>
      </c>
      <c r="R53">
        <v>7.8</v>
      </c>
      <c r="T53" t="s">
        <v>15</v>
      </c>
    </row>
    <row r="54" spans="1:20">
      <c r="A54">
        <f t="shared" si="0"/>
        <v>1</v>
      </c>
      <c r="B54">
        <f t="shared" si="1"/>
        <v>1</v>
      </c>
      <c r="C54">
        <f t="shared" si="2"/>
        <v>1</v>
      </c>
      <c r="D54">
        <f t="shared" si="3"/>
        <v>1</v>
      </c>
      <c r="E54">
        <f t="shared" si="4"/>
        <v>1</v>
      </c>
      <c r="F54">
        <f t="shared" si="5"/>
        <v>1</v>
      </c>
      <c r="G54">
        <v>53</v>
      </c>
      <c r="H54">
        <v>1</v>
      </c>
      <c r="I54">
        <v>1</v>
      </c>
      <c r="J54" t="s">
        <v>91</v>
      </c>
      <c r="K54" t="s">
        <v>17</v>
      </c>
      <c r="L54" t="str">
        <f t="shared" si="6"/>
        <v>adult</v>
      </c>
      <c r="M54">
        <f t="shared" si="7"/>
        <v>49</v>
      </c>
      <c r="N54">
        <v>49</v>
      </c>
      <c r="O54">
        <v>1</v>
      </c>
      <c r="P54">
        <v>0</v>
      </c>
      <c r="Q54" t="s">
        <v>92</v>
      </c>
      <c r="R54">
        <v>76.729200000000006</v>
      </c>
      <c r="S54" t="s">
        <v>93</v>
      </c>
      <c r="T54" t="s">
        <v>20</v>
      </c>
    </row>
    <row r="55" spans="1:20">
      <c r="A55">
        <f t="shared" si="0"/>
        <v>1</v>
      </c>
      <c r="B55">
        <f t="shared" si="1"/>
        <v>1</v>
      </c>
      <c r="C55">
        <f t="shared" si="2"/>
        <v>1</v>
      </c>
      <c r="D55">
        <f t="shared" si="3"/>
        <v>1</v>
      </c>
      <c r="E55">
        <f t="shared" si="4"/>
        <v>1</v>
      </c>
      <c r="F55">
        <f t="shared" si="5"/>
        <v>1</v>
      </c>
      <c r="G55">
        <v>54</v>
      </c>
      <c r="H55">
        <v>1</v>
      </c>
      <c r="I55">
        <v>2</v>
      </c>
      <c r="J55" t="s">
        <v>94</v>
      </c>
      <c r="K55" t="s">
        <v>17</v>
      </c>
      <c r="L55" t="str">
        <f t="shared" si="6"/>
        <v>adult</v>
      </c>
      <c r="M55">
        <f t="shared" si="7"/>
        <v>29</v>
      </c>
      <c r="N55">
        <v>29</v>
      </c>
      <c r="O55">
        <v>1</v>
      </c>
      <c r="P55">
        <v>0</v>
      </c>
      <c r="Q55">
        <v>2926</v>
      </c>
      <c r="R55">
        <v>26</v>
      </c>
      <c r="T55" t="s">
        <v>15</v>
      </c>
    </row>
    <row r="56" spans="1:20">
      <c r="A56">
        <f t="shared" si="0"/>
        <v>1</v>
      </c>
      <c r="B56">
        <f t="shared" si="1"/>
        <v>0</v>
      </c>
      <c r="C56">
        <f t="shared" si="2"/>
        <v>1</v>
      </c>
      <c r="D56">
        <f t="shared" si="3"/>
        <v>0</v>
      </c>
      <c r="E56">
        <f t="shared" si="4"/>
        <v>1</v>
      </c>
      <c r="F56">
        <f t="shared" si="5"/>
        <v>0</v>
      </c>
      <c r="G56">
        <v>55</v>
      </c>
      <c r="H56">
        <v>0</v>
      </c>
      <c r="I56">
        <v>1</v>
      </c>
      <c r="J56" t="s">
        <v>95</v>
      </c>
      <c r="K56" t="s">
        <v>13</v>
      </c>
      <c r="L56" t="str">
        <f t="shared" si="6"/>
        <v>adult</v>
      </c>
      <c r="M56">
        <f t="shared" si="7"/>
        <v>65</v>
      </c>
      <c r="N56">
        <v>65</v>
      </c>
      <c r="O56">
        <v>0</v>
      </c>
      <c r="P56">
        <v>1</v>
      </c>
      <c r="Q56">
        <v>113509</v>
      </c>
      <c r="R56">
        <v>61.979199999999999</v>
      </c>
      <c r="S56" t="s">
        <v>96</v>
      </c>
      <c r="T56" t="s">
        <v>20</v>
      </c>
    </row>
    <row r="57" spans="1:20">
      <c r="A57">
        <f t="shared" si="0"/>
        <v>0</v>
      </c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0</v>
      </c>
      <c r="F57">
        <f t="shared" si="5"/>
        <v>0</v>
      </c>
      <c r="G57">
        <v>56</v>
      </c>
      <c r="H57">
        <v>1</v>
      </c>
      <c r="I57">
        <v>1</v>
      </c>
      <c r="J57" t="s">
        <v>97</v>
      </c>
      <c r="K57" t="s">
        <v>13</v>
      </c>
      <c r="L57" t="str">
        <f t="shared" si="6"/>
        <v>adult</v>
      </c>
      <c r="M57">
        <f t="shared" si="7"/>
        <v>29.69911764705882</v>
      </c>
      <c r="O57">
        <v>0</v>
      </c>
      <c r="P57">
        <v>0</v>
      </c>
      <c r="Q57">
        <v>19947</v>
      </c>
      <c r="R57">
        <v>35.5</v>
      </c>
      <c r="S57" t="s">
        <v>98</v>
      </c>
      <c r="T57" t="s">
        <v>15</v>
      </c>
    </row>
    <row r="58" spans="1:20">
      <c r="A58">
        <f t="shared" si="0"/>
        <v>1</v>
      </c>
      <c r="B58">
        <f t="shared" si="1"/>
        <v>1</v>
      </c>
      <c r="C58">
        <f t="shared" si="2"/>
        <v>1</v>
      </c>
      <c r="D58">
        <f t="shared" si="3"/>
        <v>1</v>
      </c>
      <c r="E58">
        <f t="shared" si="4"/>
        <v>1</v>
      </c>
      <c r="F58">
        <f t="shared" si="5"/>
        <v>1</v>
      </c>
      <c r="G58">
        <v>57</v>
      </c>
      <c r="H58">
        <v>1</v>
      </c>
      <c r="I58">
        <v>2</v>
      </c>
      <c r="J58" t="s">
        <v>99</v>
      </c>
      <c r="K58" t="s">
        <v>17</v>
      </c>
      <c r="L58" t="str">
        <f t="shared" si="6"/>
        <v>adult</v>
      </c>
      <c r="M58">
        <f t="shared" si="7"/>
        <v>21</v>
      </c>
      <c r="N58">
        <v>21</v>
      </c>
      <c r="O58">
        <v>0</v>
      </c>
      <c r="P58">
        <v>0</v>
      </c>
      <c r="Q58" t="s">
        <v>100</v>
      </c>
      <c r="R58">
        <v>10.5</v>
      </c>
      <c r="T58" t="s">
        <v>15</v>
      </c>
    </row>
    <row r="59" spans="1:20">
      <c r="A59">
        <f t="shared" si="0"/>
        <v>1</v>
      </c>
      <c r="B59">
        <f t="shared" si="1"/>
        <v>0</v>
      </c>
      <c r="C59">
        <f t="shared" si="2"/>
        <v>1</v>
      </c>
      <c r="D59">
        <f t="shared" si="3"/>
        <v>0</v>
      </c>
      <c r="E59">
        <f t="shared" si="4"/>
        <v>1</v>
      </c>
      <c r="F59">
        <f t="shared" si="5"/>
        <v>0</v>
      </c>
      <c r="G59">
        <v>58</v>
      </c>
      <c r="H59">
        <v>0</v>
      </c>
      <c r="I59">
        <v>3</v>
      </c>
      <c r="J59" t="s">
        <v>101</v>
      </c>
      <c r="K59" t="s">
        <v>13</v>
      </c>
      <c r="L59" t="str">
        <f t="shared" si="6"/>
        <v>adult</v>
      </c>
      <c r="M59">
        <f t="shared" si="7"/>
        <v>28.5</v>
      </c>
      <c r="N59">
        <v>28.5</v>
      </c>
      <c r="O59">
        <v>0</v>
      </c>
      <c r="P59">
        <v>0</v>
      </c>
      <c r="Q59">
        <v>2697</v>
      </c>
      <c r="R59">
        <v>7.2291999999999996</v>
      </c>
      <c r="T59" t="s">
        <v>20</v>
      </c>
    </row>
    <row r="60" spans="1:20">
      <c r="A60">
        <f t="shared" si="0"/>
        <v>1</v>
      </c>
      <c r="B60">
        <f t="shared" si="1"/>
        <v>1</v>
      </c>
      <c r="C60">
        <f t="shared" si="2"/>
        <v>1</v>
      </c>
      <c r="D60">
        <f t="shared" si="3"/>
        <v>1</v>
      </c>
      <c r="E60">
        <f t="shared" si="4"/>
        <v>1</v>
      </c>
      <c r="F60">
        <f t="shared" si="5"/>
        <v>1</v>
      </c>
      <c r="G60">
        <v>59</v>
      </c>
      <c r="H60">
        <v>1</v>
      </c>
      <c r="I60">
        <v>2</v>
      </c>
      <c r="J60" t="s">
        <v>102</v>
      </c>
      <c r="K60" t="s">
        <v>17</v>
      </c>
      <c r="L60" t="str">
        <f t="shared" si="6"/>
        <v>child</v>
      </c>
      <c r="M60">
        <f t="shared" si="7"/>
        <v>5</v>
      </c>
      <c r="N60">
        <v>5</v>
      </c>
      <c r="O60">
        <v>1</v>
      </c>
      <c r="P60">
        <v>2</v>
      </c>
      <c r="Q60" t="s">
        <v>103</v>
      </c>
      <c r="R60">
        <v>27.75</v>
      </c>
      <c r="T60" t="s">
        <v>15</v>
      </c>
    </row>
    <row r="61" spans="1:20">
      <c r="A61">
        <f t="shared" si="0"/>
        <v>1</v>
      </c>
      <c r="B61">
        <f t="shared" si="1"/>
        <v>0</v>
      </c>
      <c r="C61">
        <f t="shared" si="2"/>
        <v>0</v>
      </c>
      <c r="D61">
        <f t="shared" si="3"/>
        <v>1</v>
      </c>
      <c r="E61">
        <f t="shared" si="4"/>
        <v>1</v>
      </c>
      <c r="F61">
        <f t="shared" si="5"/>
        <v>0</v>
      </c>
      <c r="G61">
        <v>60</v>
      </c>
      <c r="H61">
        <v>0</v>
      </c>
      <c r="I61">
        <v>3</v>
      </c>
      <c r="J61" t="s">
        <v>104</v>
      </c>
      <c r="K61" t="s">
        <v>13</v>
      </c>
      <c r="L61" t="str">
        <f t="shared" si="6"/>
        <v>child</v>
      </c>
      <c r="M61">
        <f t="shared" si="7"/>
        <v>11</v>
      </c>
      <c r="N61">
        <v>11</v>
      </c>
      <c r="O61">
        <v>5</v>
      </c>
      <c r="P61">
        <v>2</v>
      </c>
      <c r="Q61" t="s">
        <v>105</v>
      </c>
      <c r="R61">
        <v>46.9</v>
      </c>
      <c r="T61" t="s">
        <v>15</v>
      </c>
    </row>
    <row r="62" spans="1:20">
      <c r="A62">
        <f t="shared" si="0"/>
        <v>1</v>
      </c>
      <c r="B62">
        <f t="shared" si="1"/>
        <v>0</v>
      </c>
      <c r="C62">
        <f t="shared" si="2"/>
        <v>1</v>
      </c>
      <c r="D62">
        <f t="shared" si="3"/>
        <v>0</v>
      </c>
      <c r="E62">
        <f t="shared" si="4"/>
        <v>1</v>
      </c>
      <c r="F62">
        <f t="shared" si="5"/>
        <v>0</v>
      </c>
      <c r="G62">
        <v>61</v>
      </c>
      <c r="H62">
        <v>0</v>
      </c>
      <c r="I62">
        <v>3</v>
      </c>
      <c r="J62" t="s">
        <v>106</v>
      </c>
      <c r="K62" t="s">
        <v>13</v>
      </c>
      <c r="L62" t="str">
        <f t="shared" si="6"/>
        <v>adult</v>
      </c>
      <c r="M62">
        <f t="shared" si="7"/>
        <v>22</v>
      </c>
      <c r="N62">
        <v>22</v>
      </c>
      <c r="O62">
        <v>0</v>
      </c>
      <c r="P62">
        <v>0</v>
      </c>
      <c r="Q62">
        <v>2669</v>
      </c>
      <c r="R62">
        <v>7.2291999999999996</v>
      </c>
      <c r="T62" t="s">
        <v>20</v>
      </c>
    </row>
    <row r="63" spans="1:20">
      <c r="A63">
        <f t="shared" si="0"/>
        <v>1</v>
      </c>
      <c r="B63">
        <f t="shared" si="1"/>
        <v>1</v>
      </c>
      <c r="C63">
        <f t="shared" si="2"/>
        <v>1</v>
      </c>
      <c r="D63">
        <f t="shared" si="3"/>
        <v>1</v>
      </c>
      <c r="E63">
        <f t="shared" si="4"/>
        <v>1</v>
      </c>
      <c r="F63">
        <f t="shared" si="5"/>
        <v>1</v>
      </c>
      <c r="G63">
        <v>62</v>
      </c>
      <c r="H63">
        <v>1</v>
      </c>
      <c r="I63">
        <v>1</v>
      </c>
      <c r="J63" t="s">
        <v>107</v>
      </c>
      <c r="K63" t="s">
        <v>17</v>
      </c>
      <c r="L63" t="str">
        <f t="shared" si="6"/>
        <v>adult</v>
      </c>
      <c r="M63">
        <f t="shared" si="7"/>
        <v>38</v>
      </c>
      <c r="N63">
        <v>38</v>
      </c>
      <c r="O63">
        <v>0</v>
      </c>
      <c r="P63">
        <v>0</v>
      </c>
      <c r="Q63">
        <v>113572</v>
      </c>
      <c r="R63">
        <v>80</v>
      </c>
      <c r="S63" t="s">
        <v>108</v>
      </c>
    </row>
    <row r="64" spans="1:20">
      <c r="A64">
        <f t="shared" si="0"/>
        <v>1</v>
      </c>
      <c r="B64">
        <f t="shared" si="1"/>
        <v>0</v>
      </c>
      <c r="C64">
        <f t="shared" si="2"/>
        <v>1</v>
      </c>
      <c r="D64">
        <f t="shared" si="3"/>
        <v>0</v>
      </c>
      <c r="E64">
        <f t="shared" si="4"/>
        <v>1</v>
      </c>
      <c r="F64">
        <f t="shared" si="5"/>
        <v>0</v>
      </c>
      <c r="G64">
        <v>63</v>
      </c>
      <c r="H64">
        <v>0</v>
      </c>
      <c r="I64">
        <v>1</v>
      </c>
      <c r="J64" t="s">
        <v>109</v>
      </c>
      <c r="K64" t="s">
        <v>13</v>
      </c>
      <c r="L64" t="str">
        <f t="shared" si="6"/>
        <v>adult</v>
      </c>
      <c r="M64">
        <f t="shared" si="7"/>
        <v>45</v>
      </c>
      <c r="N64">
        <v>45</v>
      </c>
      <c r="O64">
        <v>1</v>
      </c>
      <c r="P64">
        <v>0</v>
      </c>
      <c r="Q64">
        <v>36973</v>
      </c>
      <c r="R64">
        <v>83.474999999999994</v>
      </c>
      <c r="S64" t="s">
        <v>110</v>
      </c>
      <c r="T64" t="s">
        <v>15</v>
      </c>
    </row>
    <row r="65" spans="1:20">
      <c r="A65">
        <f t="shared" si="0"/>
        <v>1</v>
      </c>
      <c r="B65">
        <f t="shared" si="1"/>
        <v>0</v>
      </c>
      <c r="C65">
        <f t="shared" si="2"/>
        <v>0</v>
      </c>
      <c r="D65">
        <f t="shared" si="3"/>
        <v>1</v>
      </c>
      <c r="E65">
        <f t="shared" si="4"/>
        <v>1</v>
      </c>
      <c r="F65">
        <f t="shared" si="5"/>
        <v>0</v>
      </c>
      <c r="G65">
        <v>64</v>
      </c>
      <c r="H65">
        <v>0</v>
      </c>
      <c r="I65">
        <v>3</v>
      </c>
      <c r="J65" t="s">
        <v>111</v>
      </c>
      <c r="K65" t="s">
        <v>13</v>
      </c>
      <c r="L65" t="str">
        <f t="shared" si="6"/>
        <v>child</v>
      </c>
      <c r="M65">
        <f t="shared" si="7"/>
        <v>4</v>
      </c>
      <c r="N65">
        <v>4</v>
      </c>
      <c r="O65">
        <v>3</v>
      </c>
      <c r="P65">
        <v>2</v>
      </c>
      <c r="Q65">
        <v>347088</v>
      </c>
      <c r="R65">
        <v>27.9</v>
      </c>
      <c r="T65" t="s">
        <v>15</v>
      </c>
    </row>
    <row r="66" spans="1:20">
      <c r="A66">
        <f t="shared" si="0"/>
        <v>1</v>
      </c>
      <c r="B66">
        <f t="shared" si="1"/>
        <v>0</v>
      </c>
      <c r="C66">
        <f t="shared" si="2"/>
        <v>1</v>
      </c>
      <c r="D66">
        <f t="shared" si="3"/>
        <v>0</v>
      </c>
      <c r="E66">
        <f t="shared" si="4"/>
        <v>1</v>
      </c>
      <c r="F66">
        <f t="shared" si="5"/>
        <v>0</v>
      </c>
      <c r="G66">
        <v>65</v>
      </c>
      <c r="H66">
        <v>0</v>
      </c>
      <c r="I66">
        <v>1</v>
      </c>
      <c r="J66" t="s">
        <v>112</v>
      </c>
      <c r="K66" t="s">
        <v>13</v>
      </c>
      <c r="L66" t="str">
        <f t="shared" si="6"/>
        <v>adult</v>
      </c>
      <c r="M66">
        <f t="shared" si="7"/>
        <v>29.69911764705882</v>
      </c>
      <c r="O66">
        <v>0</v>
      </c>
      <c r="P66">
        <v>0</v>
      </c>
      <c r="Q66" t="s">
        <v>113</v>
      </c>
      <c r="R66">
        <v>27.720800000000001</v>
      </c>
      <c r="T66" t="s">
        <v>20</v>
      </c>
    </row>
    <row r="67" spans="1:20">
      <c r="A67">
        <f t="shared" ref="A67:A130" si="8">IF(B67=H67,1,0)</f>
        <v>0</v>
      </c>
      <c r="B67">
        <f t="shared" ref="B67:B130" si="9">IF(AND(K67="female",OR(I67=1,I67=2)), 1, IF(AND(K67="female",L67="child",I67=3),1, IF(AND(K67="male",L67="child",OR(I67=1,I67=2)),1,0)))</f>
        <v>0</v>
      </c>
      <c r="C67">
        <f t="shared" ref="C67:C130" si="10">IF(D67=H67,1,0)</f>
        <v>0</v>
      </c>
      <c r="D67">
        <f t="shared" ref="D67:D130" si="11">IF(AND(K67="female",L67="adult"), 1, IF(AND(K67="female", L67="child"),1, IF(AND(K67="male",L67="child"),1,0)))</f>
        <v>0</v>
      </c>
      <c r="E67">
        <f t="shared" ref="E67:E130" si="12">IF(F67=H67, 1,0)</f>
        <v>0</v>
      </c>
      <c r="F67">
        <f t="shared" ref="F67:F130" si="13">IF(K67="female", 1, 0)</f>
        <v>0</v>
      </c>
      <c r="G67">
        <v>66</v>
      </c>
      <c r="H67">
        <v>1</v>
      </c>
      <c r="I67">
        <v>3</v>
      </c>
      <c r="J67" t="s">
        <v>114</v>
      </c>
      <c r="K67" t="s">
        <v>13</v>
      </c>
      <c r="L67" t="str">
        <f t="shared" ref="L67:L130" si="14">IF(M67&gt;=18,"adult","child")</f>
        <v>adult</v>
      </c>
      <c r="M67">
        <f t="shared" ref="M67:M130" si="15">IF(ISBLANK(N67), AVERAGE($N$2:$N$892), N67)</f>
        <v>29.69911764705882</v>
      </c>
      <c r="O67">
        <v>1</v>
      </c>
      <c r="P67">
        <v>1</v>
      </c>
      <c r="Q67">
        <v>2661</v>
      </c>
      <c r="R67">
        <v>15.245799999999999</v>
      </c>
      <c r="T67" t="s">
        <v>20</v>
      </c>
    </row>
    <row r="68" spans="1:20">
      <c r="A68">
        <f t="shared" si="8"/>
        <v>1</v>
      </c>
      <c r="B68">
        <f t="shared" si="9"/>
        <v>1</v>
      </c>
      <c r="C68">
        <f t="shared" si="10"/>
        <v>1</v>
      </c>
      <c r="D68">
        <f t="shared" si="11"/>
        <v>1</v>
      </c>
      <c r="E68">
        <f t="shared" si="12"/>
        <v>1</v>
      </c>
      <c r="F68">
        <f t="shared" si="13"/>
        <v>1</v>
      </c>
      <c r="G68">
        <v>67</v>
      </c>
      <c r="H68">
        <v>1</v>
      </c>
      <c r="I68">
        <v>2</v>
      </c>
      <c r="J68" t="s">
        <v>115</v>
      </c>
      <c r="K68" t="s">
        <v>17</v>
      </c>
      <c r="L68" t="str">
        <f t="shared" si="14"/>
        <v>adult</v>
      </c>
      <c r="M68">
        <f t="shared" si="15"/>
        <v>29</v>
      </c>
      <c r="N68">
        <v>29</v>
      </c>
      <c r="O68">
        <v>0</v>
      </c>
      <c r="P68">
        <v>0</v>
      </c>
      <c r="Q68" t="s">
        <v>116</v>
      </c>
      <c r="R68">
        <v>10.5</v>
      </c>
      <c r="S68" t="s">
        <v>117</v>
      </c>
      <c r="T68" t="s">
        <v>15</v>
      </c>
    </row>
    <row r="69" spans="1:20">
      <c r="A69">
        <f t="shared" si="8"/>
        <v>1</v>
      </c>
      <c r="B69">
        <f t="shared" si="9"/>
        <v>0</v>
      </c>
      <c r="C69">
        <f t="shared" si="10"/>
        <v>1</v>
      </c>
      <c r="D69">
        <f t="shared" si="11"/>
        <v>0</v>
      </c>
      <c r="E69">
        <f t="shared" si="12"/>
        <v>1</v>
      </c>
      <c r="F69">
        <f t="shared" si="13"/>
        <v>0</v>
      </c>
      <c r="G69">
        <v>68</v>
      </c>
      <c r="H69">
        <v>0</v>
      </c>
      <c r="I69">
        <v>3</v>
      </c>
      <c r="J69" t="s">
        <v>118</v>
      </c>
      <c r="K69" t="s">
        <v>13</v>
      </c>
      <c r="L69" t="str">
        <f t="shared" si="14"/>
        <v>adult</v>
      </c>
      <c r="M69">
        <f t="shared" si="15"/>
        <v>19</v>
      </c>
      <c r="N69">
        <v>19</v>
      </c>
      <c r="O69">
        <v>0</v>
      </c>
      <c r="P69">
        <v>0</v>
      </c>
      <c r="Q69" t="s">
        <v>119</v>
      </c>
      <c r="R69">
        <v>8.1583000000000006</v>
      </c>
      <c r="T69" t="s">
        <v>15</v>
      </c>
    </row>
    <row r="70" spans="1:20">
      <c r="A70">
        <f t="shared" si="8"/>
        <v>1</v>
      </c>
      <c r="B70">
        <f t="shared" si="9"/>
        <v>1</v>
      </c>
      <c r="C70">
        <f t="shared" si="10"/>
        <v>1</v>
      </c>
      <c r="D70">
        <f t="shared" si="11"/>
        <v>1</v>
      </c>
      <c r="E70">
        <f t="shared" si="12"/>
        <v>1</v>
      </c>
      <c r="F70">
        <f t="shared" si="13"/>
        <v>1</v>
      </c>
      <c r="G70">
        <v>69</v>
      </c>
      <c r="H70">
        <v>1</v>
      </c>
      <c r="I70">
        <v>3</v>
      </c>
      <c r="J70" t="s">
        <v>120</v>
      </c>
      <c r="K70" t="s">
        <v>17</v>
      </c>
      <c r="L70" t="str">
        <f t="shared" si="14"/>
        <v>child</v>
      </c>
      <c r="M70">
        <f t="shared" si="15"/>
        <v>17</v>
      </c>
      <c r="N70">
        <v>17</v>
      </c>
      <c r="O70">
        <v>4</v>
      </c>
      <c r="P70">
        <v>2</v>
      </c>
      <c r="Q70">
        <v>3101281</v>
      </c>
      <c r="R70">
        <v>7.9249999999999998</v>
      </c>
      <c r="T70" t="s">
        <v>15</v>
      </c>
    </row>
    <row r="71" spans="1:20">
      <c r="A71">
        <f t="shared" si="8"/>
        <v>1</v>
      </c>
      <c r="B71">
        <f t="shared" si="9"/>
        <v>0</v>
      </c>
      <c r="C71">
        <f t="shared" si="10"/>
        <v>1</v>
      </c>
      <c r="D71">
        <f t="shared" si="11"/>
        <v>0</v>
      </c>
      <c r="E71">
        <f t="shared" si="12"/>
        <v>1</v>
      </c>
      <c r="F71">
        <f t="shared" si="13"/>
        <v>0</v>
      </c>
      <c r="G71">
        <v>70</v>
      </c>
      <c r="H71">
        <v>0</v>
      </c>
      <c r="I71">
        <v>3</v>
      </c>
      <c r="J71" t="s">
        <v>121</v>
      </c>
      <c r="K71" t="s">
        <v>13</v>
      </c>
      <c r="L71" t="str">
        <f t="shared" si="14"/>
        <v>adult</v>
      </c>
      <c r="M71">
        <f t="shared" si="15"/>
        <v>26</v>
      </c>
      <c r="N71">
        <v>26</v>
      </c>
      <c r="O71">
        <v>2</v>
      </c>
      <c r="P71">
        <v>0</v>
      </c>
      <c r="Q71">
        <v>315151</v>
      </c>
      <c r="R71">
        <v>8.6624999999999996</v>
      </c>
      <c r="T71" t="s">
        <v>15</v>
      </c>
    </row>
    <row r="72" spans="1:20">
      <c r="A72">
        <f t="shared" si="8"/>
        <v>1</v>
      </c>
      <c r="B72">
        <f t="shared" si="9"/>
        <v>0</v>
      </c>
      <c r="C72">
        <f t="shared" si="10"/>
        <v>1</v>
      </c>
      <c r="D72">
        <f t="shared" si="11"/>
        <v>0</v>
      </c>
      <c r="E72">
        <f t="shared" si="12"/>
        <v>1</v>
      </c>
      <c r="F72">
        <f t="shared" si="13"/>
        <v>0</v>
      </c>
      <c r="G72">
        <v>71</v>
      </c>
      <c r="H72">
        <v>0</v>
      </c>
      <c r="I72">
        <v>2</v>
      </c>
      <c r="J72" t="s">
        <v>122</v>
      </c>
      <c r="K72" t="s">
        <v>13</v>
      </c>
      <c r="L72" t="str">
        <f t="shared" si="14"/>
        <v>adult</v>
      </c>
      <c r="M72">
        <f t="shared" si="15"/>
        <v>32</v>
      </c>
      <c r="N72">
        <v>32</v>
      </c>
      <c r="O72">
        <v>0</v>
      </c>
      <c r="P72">
        <v>0</v>
      </c>
      <c r="Q72" t="s">
        <v>123</v>
      </c>
      <c r="R72">
        <v>10.5</v>
      </c>
      <c r="T72" t="s">
        <v>15</v>
      </c>
    </row>
    <row r="73" spans="1:20">
      <c r="A73">
        <f t="shared" si="8"/>
        <v>0</v>
      </c>
      <c r="B73">
        <f t="shared" si="9"/>
        <v>1</v>
      </c>
      <c r="C73">
        <f t="shared" si="10"/>
        <v>0</v>
      </c>
      <c r="D73">
        <f t="shared" si="11"/>
        <v>1</v>
      </c>
      <c r="E73">
        <f t="shared" si="12"/>
        <v>0</v>
      </c>
      <c r="F73">
        <f t="shared" si="13"/>
        <v>1</v>
      </c>
      <c r="G73">
        <v>72</v>
      </c>
      <c r="H73">
        <v>0</v>
      </c>
      <c r="I73">
        <v>3</v>
      </c>
      <c r="J73" t="s">
        <v>124</v>
      </c>
      <c r="K73" t="s">
        <v>17</v>
      </c>
      <c r="L73" t="str">
        <f t="shared" si="14"/>
        <v>child</v>
      </c>
      <c r="M73">
        <f t="shared" si="15"/>
        <v>16</v>
      </c>
      <c r="N73">
        <v>16</v>
      </c>
      <c r="O73">
        <v>5</v>
      </c>
      <c r="P73">
        <v>2</v>
      </c>
      <c r="Q73" t="s">
        <v>105</v>
      </c>
      <c r="R73">
        <v>46.9</v>
      </c>
      <c r="T73" t="s">
        <v>15</v>
      </c>
    </row>
    <row r="74" spans="1:20">
      <c r="A74">
        <f t="shared" si="8"/>
        <v>1</v>
      </c>
      <c r="B74">
        <f t="shared" si="9"/>
        <v>0</v>
      </c>
      <c r="C74">
        <f t="shared" si="10"/>
        <v>1</v>
      </c>
      <c r="D74">
        <f t="shared" si="11"/>
        <v>0</v>
      </c>
      <c r="E74">
        <f t="shared" si="12"/>
        <v>1</v>
      </c>
      <c r="F74">
        <f t="shared" si="13"/>
        <v>0</v>
      </c>
      <c r="G74">
        <v>73</v>
      </c>
      <c r="H74">
        <v>0</v>
      </c>
      <c r="I74">
        <v>2</v>
      </c>
      <c r="J74" t="s">
        <v>125</v>
      </c>
      <c r="K74" t="s">
        <v>13</v>
      </c>
      <c r="L74" t="str">
        <f t="shared" si="14"/>
        <v>adult</v>
      </c>
      <c r="M74">
        <f t="shared" si="15"/>
        <v>21</v>
      </c>
      <c r="N74">
        <v>21</v>
      </c>
      <c r="O74">
        <v>0</v>
      </c>
      <c r="P74">
        <v>0</v>
      </c>
      <c r="Q74" t="s">
        <v>126</v>
      </c>
      <c r="R74">
        <v>73.5</v>
      </c>
      <c r="T74" t="s">
        <v>15</v>
      </c>
    </row>
    <row r="75" spans="1:20">
      <c r="A75">
        <f t="shared" si="8"/>
        <v>1</v>
      </c>
      <c r="B75">
        <f t="shared" si="9"/>
        <v>0</v>
      </c>
      <c r="C75">
        <f t="shared" si="10"/>
        <v>1</v>
      </c>
      <c r="D75">
        <f t="shared" si="11"/>
        <v>0</v>
      </c>
      <c r="E75">
        <f t="shared" si="12"/>
        <v>1</v>
      </c>
      <c r="F75">
        <f t="shared" si="13"/>
        <v>0</v>
      </c>
      <c r="G75">
        <v>74</v>
      </c>
      <c r="H75">
        <v>0</v>
      </c>
      <c r="I75">
        <v>3</v>
      </c>
      <c r="J75" t="s">
        <v>127</v>
      </c>
      <c r="K75" t="s">
        <v>13</v>
      </c>
      <c r="L75" t="str">
        <f t="shared" si="14"/>
        <v>adult</v>
      </c>
      <c r="M75">
        <f t="shared" si="15"/>
        <v>26</v>
      </c>
      <c r="N75">
        <v>26</v>
      </c>
      <c r="O75">
        <v>1</v>
      </c>
      <c r="P75">
        <v>0</v>
      </c>
      <c r="Q75">
        <v>2680</v>
      </c>
      <c r="R75">
        <v>14.4542</v>
      </c>
      <c r="T75" t="s">
        <v>20</v>
      </c>
    </row>
    <row r="76" spans="1:20">
      <c r="A76">
        <f t="shared" si="8"/>
        <v>0</v>
      </c>
      <c r="B76">
        <f t="shared" si="9"/>
        <v>0</v>
      </c>
      <c r="C76">
        <f t="shared" si="10"/>
        <v>0</v>
      </c>
      <c r="D76">
        <f t="shared" si="11"/>
        <v>0</v>
      </c>
      <c r="E76">
        <f t="shared" si="12"/>
        <v>0</v>
      </c>
      <c r="F76">
        <f t="shared" si="13"/>
        <v>0</v>
      </c>
      <c r="G76">
        <v>75</v>
      </c>
      <c r="H76">
        <v>1</v>
      </c>
      <c r="I76">
        <v>3</v>
      </c>
      <c r="J76" t="s">
        <v>128</v>
      </c>
      <c r="K76" t="s">
        <v>13</v>
      </c>
      <c r="L76" t="str">
        <f t="shared" si="14"/>
        <v>adult</v>
      </c>
      <c r="M76">
        <f t="shared" si="15"/>
        <v>32</v>
      </c>
      <c r="N76">
        <v>32</v>
      </c>
      <c r="O76">
        <v>0</v>
      </c>
      <c r="P76">
        <v>0</v>
      </c>
      <c r="Q76">
        <v>1601</v>
      </c>
      <c r="R76">
        <v>56.495800000000003</v>
      </c>
      <c r="T76" t="s">
        <v>15</v>
      </c>
    </row>
    <row r="77" spans="1:20">
      <c r="A77">
        <f t="shared" si="8"/>
        <v>1</v>
      </c>
      <c r="B77">
        <f t="shared" si="9"/>
        <v>0</v>
      </c>
      <c r="C77">
        <f t="shared" si="10"/>
        <v>1</v>
      </c>
      <c r="D77">
        <f t="shared" si="11"/>
        <v>0</v>
      </c>
      <c r="E77">
        <f t="shared" si="12"/>
        <v>1</v>
      </c>
      <c r="F77">
        <f t="shared" si="13"/>
        <v>0</v>
      </c>
      <c r="G77">
        <v>76</v>
      </c>
      <c r="H77">
        <v>0</v>
      </c>
      <c r="I77">
        <v>3</v>
      </c>
      <c r="J77" t="s">
        <v>129</v>
      </c>
      <c r="K77" t="s">
        <v>13</v>
      </c>
      <c r="L77" t="str">
        <f t="shared" si="14"/>
        <v>adult</v>
      </c>
      <c r="M77">
        <f t="shared" si="15"/>
        <v>25</v>
      </c>
      <c r="N77">
        <v>25</v>
      </c>
      <c r="O77">
        <v>0</v>
      </c>
      <c r="P77">
        <v>0</v>
      </c>
      <c r="Q77">
        <v>348123</v>
      </c>
      <c r="R77">
        <v>7.65</v>
      </c>
      <c r="S77" t="s">
        <v>130</v>
      </c>
      <c r="T77" t="s">
        <v>15</v>
      </c>
    </row>
    <row r="78" spans="1:20">
      <c r="A78">
        <f t="shared" si="8"/>
        <v>1</v>
      </c>
      <c r="B78">
        <f t="shared" si="9"/>
        <v>0</v>
      </c>
      <c r="C78">
        <f t="shared" si="10"/>
        <v>1</v>
      </c>
      <c r="D78">
        <f t="shared" si="11"/>
        <v>0</v>
      </c>
      <c r="E78">
        <f t="shared" si="12"/>
        <v>1</v>
      </c>
      <c r="F78">
        <f t="shared" si="13"/>
        <v>0</v>
      </c>
      <c r="G78">
        <v>77</v>
      </c>
      <c r="H78">
        <v>0</v>
      </c>
      <c r="I78">
        <v>3</v>
      </c>
      <c r="J78" t="s">
        <v>131</v>
      </c>
      <c r="K78" t="s">
        <v>13</v>
      </c>
      <c r="L78" t="str">
        <f t="shared" si="14"/>
        <v>adult</v>
      </c>
      <c r="M78">
        <f t="shared" si="15"/>
        <v>29.69911764705882</v>
      </c>
      <c r="O78">
        <v>0</v>
      </c>
      <c r="P78">
        <v>0</v>
      </c>
      <c r="Q78">
        <v>349208</v>
      </c>
      <c r="R78">
        <v>7.8958000000000004</v>
      </c>
      <c r="T78" t="s">
        <v>15</v>
      </c>
    </row>
    <row r="79" spans="1:20">
      <c r="A79">
        <f t="shared" si="8"/>
        <v>1</v>
      </c>
      <c r="B79">
        <f t="shared" si="9"/>
        <v>0</v>
      </c>
      <c r="C79">
        <f t="shared" si="10"/>
        <v>1</v>
      </c>
      <c r="D79">
        <f t="shared" si="11"/>
        <v>0</v>
      </c>
      <c r="E79">
        <f t="shared" si="12"/>
        <v>1</v>
      </c>
      <c r="F79">
        <f t="shared" si="13"/>
        <v>0</v>
      </c>
      <c r="G79">
        <v>78</v>
      </c>
      <c r="H79">
        <v>0</v>
      </c>
      <c r="I79">
        <v>3</v>
      </c>
      <c r="J79" t="s">
        <v>132</v>
      </c>
      <c r="K79" t="s">
        <v>13</v>
      </c>
      <c r="L79" t="str">
        <f t="shared" si="14"/>
        <v>adult</v>
      </c>
      <c r="M79">
        <f t="shared" si="15"/>
        <v>29.69911764705882</v>
      </c>
      <c r="O79">
        <v>0</v>
      </c>
      <c r="P79">
        <v>0</v>
      </c>
      <c r="Q79">
        <v>374746</v>
      </c>
      <c r="R79">
        <v>8.0500000000000007</v>
      </c>
      <c r="T79" t="s">
        <v>15</v>
      </c>
    </row>
    <row r="80" spans="1:20">
      <c r="A80">
        <f t="shared" si="8"/>
        <v>1</v>
      </c>
      <c r="B80">
        <f t="shared" si="9"/>
        <v>1</v>
      </c>
      <c r="C80">
        <f t="shared" si="10"/>
        <v>1</v>
      </c>
      <c r="D80">
        <f t="shared" si="11"/>
        <v>1</v>
      </c>
      <c r="E80">
        <f t="shared" si="12"/>
        <v>0</v>
      </c>
      <c r="F80">
        <f t="shared" si="13"/>
        <v>0</v>
      </c>
      <c r="G80">
        <v>79</v>
      </c>
      <c r="H80">
        <v>1</v>
      </c>
      <c r="I80">
        <v>2</v>
      </c>
      <c r="J80" t="s">
        <v>133</v>
      </c>
      <c r="K80" t="s">
        <v>13</v>
      </c>
      <c r="L80" t="str">
        <f t="shared" si="14"/>
        <v>child</v>
      </c>
      <c r="M80">
        <f t="shared" si="15"/>
        <v>0.83</v>
      </c>
      <c r="N80">
        <v>0.83</v>
      </c>
      <c r="O80">
        <v>0</v>
      </c>
      <c r="P80">
        <v>2</v>
      </c>
      <c r="Q80">
        <v>248738</v>
      </c>
      <c r="R80">
        <v>29</v>
      </c>
      <c r="T80" t="s">
        <v>15</v>
      </c>
    </row>
    <row r="81" spans="1:20">
      <c r="A81">
        <f t="shared" si="8"/>
        <v>0</v>
      </c>
      <c r="B81">
        <f t="shared" si="9"/>
        <v>0</v>
      </c>
      <c r="C81">
        <f t="shared" si="10"/>
        <v>1</v>
      </c>
      <c r="D81">
        <f t="shared" si="11"/>
        <v>1</v>
      </c>
      <c r="E81">
        <f t="shared" si="12"/>
        <v>1</v>
      </c>
      <c r="F81">
        <f t="shared" si="13"/>
        <v>1</v>
      </c>
      <c r="G81">
        <v>80</v>
      </c>
      <c r="H81">
        <v>1</v>
      </c>
      <c r="I81">
        <v>3</v>
      </c>
      <c r="J81" t="s">
        <v>134</v>
      </c>
      <c r="K81" t="s">
        <v>17</v>
      </c>
      <c r="L81" t="str">
        <f t="shared" si="14"/>
        <v>adult</v>
      </c>
      <c r="M81">
        <f t="shared" si="15"/>
        <v>30</v>
      </c>
      <c r="N81">
        <v>30</v>
      </c>
      <c r="O81">
        <v>0</v>
      </c>
      <c r="P81">
        <v>0</v>
      </c>
      <c r="Q81">
        <v>364516</v>
      </c>
      <c r="R81">
        <v>12.475</v>
      </c>
      <c r="T81" t="s">
        <v>15</v>
      </c>
    </row>
    <row r="82" spans="1:20">
      <c r="A82">
        <f t="shared" si="8"/>
        <v>1</v>
      </c>
      <c r="B82">
        <f t="shared" si="9"/>
        <v>0</v>
      </c>
      <c r="C82">
        <f t="shared" si="10"/>
        <v>1</v>
      </c>
      <c r="D82">
        <f t="shared" si="11"/>
        <v>0</v>
      </c>
      <c r="E82">
        <f t="shared" si="12"/>
        <v>1</v>
      </c>
      <c r="F82">
        <f t="shared" si="13"/>
        <v>0</v>
      </c>
      <c r="G82">
        <v>81</v>
      </c>
      <c r="H82">
        <v>0</v>
      </c>
      <c r="I82">
        <v>3</v>
      </c>
      <c r="J82" t="s">
        <v>135</v>
      </c>
      <c r="K82" t="s">
        <v>13</v>
      </c>
      <c r="L82" t="str">
        <f t="shared" si="14"/>
        <v>adult</v>
      </c>
      <c r="M82">
        <f t="shared" si="15"/>
        <v>22</v>
      </c>
      <c r="N82">
        <v>22</v>
      </c>
      <c r="O82">
        <v>0</v>
      </c>
      <c r="P82">
        <v>0</v>
      </c>
      <c r="Q82">
        <v>345767</v>
      </c>
      <c r="R82">
        <v>9</v>
      </c>
      <c r="T82" t="s">
        <v>15</v>
      </c>
    </row>
    <row r="83" spans="1:20">
      <c r="A83">
        <f t="shared" si="8"/>
        <v>0</v>
      </c>
      <c r="B83">
        <f t="shared" si="9"/>
        <v>0</v>
      </c>
      <c r="C83">
        <f t="shared" si="10"/>
        <v>0</v>
      </c>
      <c r="D83">
        <f t="shared" si="11"/>
        <v>0</v>
      </c>
      <c r="E83">
        <f t="shared" si="12"/>
        <v>0</v>
      </c>
      <c r="F83">
        <f t="shared" si="13"/>
        <v>0</v>
      </c>
      <c r="G83">
        <v>82</v>
      </c>
      <c r="H83">
        <v>1</v>
      </c>
      <c r="I83">
        <v>3</v>
      </c>
      <c r="J83" t="s">
        <v>136</v>
      </c>
      <c r="K83" t="s">
        <v>13</v>
      </c>
      <c r="L83" t="str">
        <f t="shared" si="14"/>
        <v>adult</v>
      </c>
      <c r="M83">
        <f t="shared" si="15"/>
        <v>29</v>
      </c>
      <c r="N83">
        <v>29</v>
      </c>
      <c r="O83">
        <v>0</v>
      </c>
      <c r="P83">
        <v>0</v>
      </c>
      <c r="Q83">
        <v>345779</v>
      </c>
      <c r="R83">
        <v>9.5</v>
      </c>
      <c r="T83" t="s">
        <v>15</v>
      </c>
    </row>
    <row r="84" spans="1:20">
      <c r="A84">
        <f t="shared" si="8"/>
        <v>0</v>
      </c>
      <c r="B84">
        <f t="shared" si="9"/>
        <v>0</v>
      </c>
      <c r="C84">
        <f t="shared" si="10"/>
        <v>1</v>
      </c>
      <c r="D84">
        <f t="shared" si="11"/>
        <v>1</v>
      </c>
      <c r="E84">
        <f t="shared" si="12"/>
        <v>1</v>
      </c>
      <c r="F84">
        <f t="shared" si="13"/>
        <v>1</v>
      </c>
      <c r="G84">
        <v>83</v>
      </c>
      <c r="H84">
        <v>1</v>
      </c>
      <c r="I84">
        <v>3</v>
      </c>
      <c r="J84" t="s">
        <v>137</v>
      </c>
      <c r="K84" t="s">
        <v>17</v>
      </c>
      <c r="L84" t="str">
        <f t="shared" si="14"/>
        <v>adult</v>
      </c>
      <c r="M84">
        <f t="shared" si="15"/>
        <v>29.69911764705882</v>
      </c>
      <c r="O84">
        <v>0</v>
      </c>
      <c r="P84">
        <v>0</v>
      </c>
      <c r="Q84">
        <v>330932</v>
      </c>
      <c r="R84">
        <v>7.7874999999999996</v>
      </c>
      <c r="T84" t="s">
        <v>27</v>
      </c>
    </row>
    <row r="85" spans="1:20">
      <c r="A85">
        <f t="shared" si="8"/>
        <v>1</v>
      </c>
      <c r="B85">
        <f t="shared" si="9"/>
        <v>0</v>
      </c>
      <c r="C85">
        <f t="shared" si="10"/>
        <v>1</v>
      </c>
      <c r="D85">
        <f t="shared" si="11"/>
        <v>0</v>
      </c>
      <c r="E85">
        <f t="shared" si="12"/>
        <v>1</v>
      </c>
      <c r="F85">
        <f t="shared" si="13"/>
        <v>0</v>
      </c>
      <c r="G85">
        <v>84</v>
      </c>
      <c r="H85">
        <v>0</v>
      </c>
      <c r="I85">
        <v>1</v>
      </c>
      <c r="J85" t="s">
        <v>138</v>
      </c>
      <c r="K85" t="s">
        <v>13</v>
      </c>
      <c r="L85" t="str">
        <f t="shared" si="14"/>
        <v>adult</v>
      </c>
      <c r="M85">
        <f t="shared" si="15"/>
        <v>28</v>
      </c>
      <c r="N85">
        <v>28</v>
      </c>
      <c r="O85">
        <v>0</v>
      </c>
      <c r="P85">
        <v>0</v>
      </c>
      <c r="Q85">
        <v>113059</v>
      </c>
      <c r="R85">
        <v>47.1</v>
      </c>
      <c r="T85" t="s">
        <v>15</v>
      </c>
    </row>
    <row r="86" spans="1:20">
      <c r="A86">
        <f t="shared" si="8"/>
        <v>1</v>
      </c>
      <c r="B86">
        <f t="shared" si="9"/>
        <v>1</v>
      </c>
      <c r="C86">
        <f t="shared" si="10"/>
        <v>1</v>
      </c>
      <c r="D86">
        <f t="shared" si="11"/>
        <v>1</v>
      </c>
      <c r="E86">
        <f t="shared" si="12"/>
        <v>1</v>
      </c>
      <c r="F86">
        <f t="shared" si="13"/>
        <v>1</v>
      </c>
      <c r="G86">
        <v>85</v>
      </c>
      <c r="H86">
        <v>1</v>
      </c>
      <c r="I86">
        <v>2</v>
      </c>
      <c r="J86" t="s">
        <v>139</v>
      </c>
      <c r="K86" t="s">
        <v>17</v>
      </c>
      <c r="L86" t="str">
        <f t="shared" si="14"/>
        <v>child</v>
      </c>
      <c r="M86">
        <f t="shared" si="15"/>
        <v>17</v>
      </c>
      <c r="N86">
        <v>17</v>
      </c>
      <c r="O86">
        <v>0</v>
      </c>
      <c r="P86">
        <v>0</v>
      </c>
      <c r="Q86" t="s">
        <v>140</v>
      </c>
      <c r="R86">
        <v>10.5</v>
      </c>
      <c r="T86" t="s">
        <v>15</v>
      </c>
    </row>
    <row r="87" spans="1:20">
      <c r="A87">
        <f t="shared" si="8"/>
        <v>0</v>
      </c>
      <c r="B87">
        <f t="shared" si="9"/>
        <v>0</v>
      </c>
      <c r="C87">
        <f t="shared" si="10"/>
        <v>1</v>
      </c>
      <c r="D87">
        <f t="shared" si="11"/>
        <v>1</v>
      </c>
      <c r="E87">
        <f t="shared" si="12"/>
        <v>1</v>
      </c>
      <c r="F87">
        <f t="shared" si="13"/>
        <v>1</v>
      </c>
      <c r="G87">
        <v>86</v>
      </c>
      <c r="H87">
        <v>1</v>
      </c>
      <c r="I87">
        <v>3</v>
      </c>
      <c r="J87" t="s">
        <v>141</v>
      </c>
      <c r="K87" t="s">
        <v>17</v>
      </c>
      <c r="L87" t="str">
        <f t="shared" si="14"/>
        <v>adult</v>
      </c>
      <c r="M87">
        <f t="shared" si="15"/>
        <v>33</v>
      </c>
      <c r="N87">
        <v>33</v>
      </c>
      <c r="O87">
        <v>3</v>
      </c>
      <c r="P87">
        <v>0</v>
      </c>
      <c r="Q87">
        <v>3101278</v>
      </c>
      <c r="R87">
        <v>15.85</v>
      </c>
      <c r="T87" t="s">
        <v>15</v>
      </c>
    </row>
    <row r="88" spans="1:20">
      <c r="A88">
        <f t="shared" si="8"/>
        <v>1</v>
      </c>
      <c r="B88">
        <f t="shared" si="9"/>
        <v>0</v>
      </c>
      <c r="C88">
        <f t="shared" si="10"/>
        <v>0</v>
      </c>
      <c r="D88">
        <f t="shared" si="11"/>
        <v>1</v>
      </c>
      <c r="E88">
        <f t="shared" si="12"/>
        <v>1</v>
      </c>
      <c r="F88">
        <f t="shared" si="13"/>
        <v>0</v>
      </c>
      <c r="G88">
        <v>87</v>
      </c>
      <c r="H88">
        <v>0</v>
      </c>
      <c r="I88">
        <v>3</v>
      </c>
      <c r="J88" t="s">
        <v>142</v>
      </c>
      <c r="K88" t="s">
        <v>13</v>
      </c>
      <c r="L88" t="str">
        <f t="shared" si="14"/>
        <v>child</v>
      </c>
      <c r="M88">
        <f t="shared" si="15"/>
        <v>16</v>
      </c>
      <c r="N88">
        <v>16</v>
      </c>
      <c r="O88">
        <v>1</v>
      </c>
      <c r="P88">
        <v>3</v>
      </c>
      <c r="Q88" t="s">
        <v>143</v>
      </c>
      <c r="R88">
        <v>34.375</v>
      </c>
      <c r="T88" t="s">
        <v>15</v>
      </c>
    </row>
    <row r="89" spans="1:20">
      <c r="A89">
        <f t="shared" si="8"/>
        <v>1</v>
      </c>
      <c r="B89">
        <f t="shared" si="9"/>
        <v>0</v>
      </c>
      <c r="C89">
        <f t="shared" si="10"/>
        <v>1</v>
      </c>
      <c r="D89">
        <f t="shared" si="11"/>
        <v>0</v>
      </c>
      <c r="E89">
        <f t="shared" si="12"/>
        <v>1</v>
      </c>
      <c r="F89">
        <f t="shared" si="13"/>
        <v>0</v>
      </c>
      <c r="G89">
        <v>88</v>
      </c>
      <c r="H89">
        <v>0</v>
      </c>
      <c r="I89">
        <v>3</v>
      </c>
      <c r="J89" t="s">
        <v>144</v>
      </c>
      <c r="K89" t="s">
        <v>13</v>
      </c>
      <c r="L89" t="str">
        <f t="shared" si="14"/>
        <v>adult</v>
      </c>
      <c r="M89">
        <f t="shared" si="15"/>
        <v>29.69911764705882</v>
      </c>
      <c r="O89">
        <v>0</v>
      </c>
      <c r="P89">
        <v>0</v>
      </c>
      <c r="Q89" t="s">
        <v>145</v>
      </c>
      <c r="R89">
        <v>8.0500000000000007</v>
      </c>
      <c r="T89" t="s">
        <v>15</v>
      </c>
    </row>
    <row r="90" spans="1:20">
      <c r="A90">
        <f t="shared" si="8"/>
        <v>1</v>
      </c>
      <c r="B90">
        <f t="shared" si="9"/>
        <v>1</v>
      </c>
      <c r="C90">
        <f t="shared" si="10"/>
        <v>1</v>
      </c>
      <c r="D90">
        <f t="shared" si="11"/>
        <v>1</v>
      </c>
      <c r="E90">
        <f t="shared" si="12"/>
        <v>1</v>
      </c>
      <c r="F90">
        <f t="shared" si="13"/>
        <v>1</v>
      </c>
      <c r="G90">
        <v>89</v>
      </c>
      <c r="H90">
        <v>1</v>
      </c>
      <c r="I90">
        <v>1</v>
      </c>
      <c r="J90" t="s">
        <v>146</v>
      </c>
      <c r="K90" t="s">
        <v>17</v>
      </c>
      <c r="L90" t="str">
        <f t="shared" si="14"/>
        <v>adult</v>
      </c>
      <c r="M90">
        <f t="shared" si="15"/>
        <v>23</v>
      </c>
      <c r="N90">
        <v>23</v>
      </c>
      <c r="O90">
        <v>3</v>
      </c>
      <c r="P90">
        <v>2</v>
      </c>
      <c r="Q90">
        <v>19950</v>
      </c>
      <c r="R90">
        <v>263</v>
      </c>
      <c r="S90" t="s">
        <v>57</v>
      </c>
      <c r="T90" t="s">
        <v>15</v>
      </c>
    </row>
    <row r="91" spans="1:20">
      <c r="A91">
        <f t="shared" si="8"/>
        <v>1</v>
      </c>
      <c r="B91">
        <f t="shared" si="9"/>
        <v>0</v>
      </c>
      <c r="C91">
        <f t="shared" si="10"/>
        <v>1</v>
      </c>
      <c r="D91">
        <f t="shared" si="11"/>
        <v>0</v>
      </c>
      <c r="E91">
        <f t="shared" si="12"/>
        <v>1</v>
      </c>
      <c r="F91">
        <f t="shared" si="13"/>
        <v>0</v>
      </c>
      <c r="G91">
        <v>90</v>
      </c>
      <c r="H91">
        <v>0</v>
      </c>
      <c r="I91">
        <v>3</v>
      </c>
      <c r="J91" t="s">
        <v>147</v>
      </c>
      <c r="K91" t="s">
        <v>13</v>
      </c>
      <c r="L91" t="str">
        <f t="shared" si="14"/>
        <v>adult</v>
      </c>
      <c r="M91">
        <f t="shared" si="15"/>
        <v>24</v>
      </c>
      <c r="N91">
        <v>24</v>
      </c>
      <c r="O91">
        <v>0</v>
      </c>
      <c r="P91">
        <v>0</v>
      </c>
      <c r="Q91">
        <v>343275</v>
      </c>
      <c r="R91">
        <v>8.0500000000000007</v>
      </c>
      <c r="T91" t="s">
        <v>15</v>
      </c>
    </row>
    <row r="92" spans="1:20">
      <c r="A92">
        <f t="shared" si="8"/>
        <v>1</v>
      </c>
      <c r="B92">
        <f t="shared" si="9"/>
        <v>0</v>
      </c>
      <c r="C92">
        <f t="shared" si="10"/>
        <v>1</v>
      </c>
      <c r="D92">
        <f t="shared" si="11"/>
        <v>0</v>
      </c>
      <c r="E92">
        <f t="shared" si="12"/>
        <v>1</v>
      </c>
      <c r="F92">
        <f t="shared" si="13"/>
        <v>0</v>
      </c>
      <c r="G92">
        <v>91</v>
      </c>
      <c r="H92">
        <v>0</v>
      </c>
      <c r="I92">
        <v>3</v>
      </c>
      <c r="J92" t="s">
        <v>148</v>
      </c>
      <c r="K92" t="s">
        <v>13</v>
      </c>
      <c r="L92" t="str">
        <f t="shared" si="14"/>
        <v>adult</v>
      </c>
      <c r="M92">
        <f t="shared" si="15"/>
        <v>29</v>
      </c>
      <c r="N92">
        <v>29</v>
      </c>
      <c r="O92">
        <v>0</v>
      </c>
      <c r="P92">
        <v>0</v>
      </c>
      <c r="Q92">
        <v>343276</v>
      </c>
      <c r="R92">
        <v>8.0500000000000007</v>
      </c>
      <c r="T92" t="s">
        <v>15</v>
      </c>
    </row>
    <row r="93" spans="1:20">
      <c r="A93">
        <f t="shared" si="8"/>
        <v>1</v>
      </c>
      <c r="B93">
        <f t="shared" si="9"/>
        <v>0</v>
      </c>
      <c r="C93">
        <f t="shared" si="10"/>
        <v>1</v>
      </c>
      <c r="D93">
        <f t="shared" si="11"/>
        <v>0</v>
      </c>
      <c r="E93">
        <f t="shared" si="12"/>
        <v>1</v>
      </c>
      <c r="F93">
        <f t="shared" si="13"/>
        <v>0</v>
      </c>
      <c r="G93">
        <v>92</v>
      </c>
      <c r="H93">
        <v>0</v>
      </c>
      <c r="I93">
        <v>3</v>
      </c>
      <c r="J93" t="s">
        <v>149</v>
      </c>
      <c r="K93" t="s">
        <v>13</v>
      </c>
      <c r="L93" t="str">
        <f t="shared" si="14"/>
        <v>adult</v>
      </c>
      <c r="M93">
        <f t="shared" si="15"/>
        <v>20</v>
      </c>
      <c r="N93">
        <v>20</v>
      </c>
      <c r="O93">
        <v>0</v>
      </c>
      <c r="P93">
        <v>0</v>
      </c>
      <c r="Q93">
        <v>347466</v>
      </c>
      <c r="R93">
        <v>7.8541999999999996</v>
      </c>
      <c r="T93" t="s">
        <v>15</v>
      </c>
    </row>
    <row r="94" spans="1:20">
      <c r="A94">
        <f t="shared" si="8"/>
        <v>1</v>
      </c>
      <c r="B94">
        <f t="shared" si="9"/>
        <v>0</v>
      </c>
      <c r="C94">
        <f t="shared" si="10"/>
        <v>1</v>
      </c>
      <c r="D94">
        <f t="shared" si="11"/>
        <v>0</v>
      </c>
      <c r="E94">
        <f t="shared" si="12"/>
        <v>1</v>
      </c>
      <c r="F94">
        <f t="shared" si="13"/>
        <v>0</v>
      </c>
      <c r="G94">
        <v>93</v>
      </c>
      <c r="H94">
        <v>0</v>
      </c>
      <c r="I94">
        <v>1</v>
      </c>
      <c r="J94" t="s">
        <v>150</v>
      </c>
      <c r="K94" t="s">
        <v>13</v>
      </c>
      <c r="L94" t="str">
        <f t="shared" si="14"/>
        <v>adult</v>
      </c>
      <c r="M94">
        <f t="shared" si="15"/>
        <v>46</v>
      </c>
      <c r="N94">
        <v>46</v>
      </c>
      <c r="O94">
        <v>1</v>
      </c>
      <c r="P94">
        <v>0</v>
      </c>
      <c r="Q94" t="s">
        <v>151</v>
      </c>
      <c r="R94">
        <v>61.174999999999997</v>
      </c>
      <c r="S94" t="s">
        <v>152</v>
      </c>
      <c r="T94" t="s">
        <v>15</v>
      </c>
    </row>
    <row r="95" spans="1:20">
      <c r="A95">
        <f t="shared" si="8"/>
        <v>1</v>
      </c>
      <c r="B95">
        <f t="shared" si="9"/>
        <v>0</v>
      </c>
      <c r="C95">
        <f t="shared" si="10"/>
        <v>1</v>
      </c>
      <c r="D95">
        <f t="shared" si="11"/>
        <v>0</v>
      </c>
      <c r="E95">
        <f t="shared" si="12"/>
        <v>1</v>
      </c>
      <c r="F95">
        <f t="shared" si="13"/>
        <v>0</v>
      </c>
      <c r="G95">
        <v>94</v>
      </c>
      <c r="H95">
        <v>0</v>
      </c>
      <c r="I95">
        <v>3</v>
      </c>
      <c r="J95" t="s">
        <v>153</v>
      </c>
      <c r="K95" t="s">
        <v>13</v>
      </c>
      <c r="L95" t="str">
        <f t="shared" si="14"/>
        <v>adult</v>
      </c>
      <c r="M95">
        <f t="shared" si="15"/>
        <v>26</v>
      </c>
      <c r="N95">
        <v>26</v>
      </c>
      <c r="O95">
        <v>1</v>
      </c>
      <c r="P95">
        <v>2</v>
      </c>
      <c r="Q95" t="s">
        <v>154</v>
      </c>
      <c r="R95">
        <v>20.574999999999999</v>
      </c>
      <c r="T95" t="s">
        <v>15</v>
      </c>
    </row>
    <row r="96" spans="1:20">
      <c r="A96">
        <f t="shared" si="8"/>
        <v>1</v>
      </c>
      <c r="B96">
        <f t="shared" si="9"/>
        <v>0</v>
      </c>
      <c r="C96">
        <f t="shared" si="10"/>
        <v>1</v>
      </c>
      <c r="D96">
        <f t="shared" si="11"/>
        <v>0</v>
      </c>
      <c r="E96">
        <f t="shared" si="12"/>
        <v>1</v>
      </c>
      <c r="F96">
        <f t="shared" si="13"/>
        <v>0</v>
      </c>
      <c r="G96">
        <v>95</v>
      </c>
      <c r="H96">
        <v>0</v>
      </c>
      <c r="I96">
        <v>3</v>
      </c>
      <c r="J96" t="s">
        <v>155</v>
      </c>
      <c r="K96" t="s">
        <v>13</v>
      </c>
      <c r="L96" t="str">
        <f t="shared" si="14"/>
        <v>adult</v>
      </c>
      <c r="M96">
        <f t="shared" si="15"/>
        <v>59</v>
      </c>
      <c r="N96">
        <v>59</v>
      </c>
      <c r="O96">
        <v>0</v>
      </c>
      <c r="P96">
        <v>0</v>
      </c>
      <c r="Q96">
        <v>364500</v>
      </c>
      <c r="R96">
        <v>7.25</v>
      </c>
      <c r="T96" t="s">
        <v>15</v>
      </c>
    </row>
    <row r="97" spans="1:20">
      <c r="A97">
        <f t="shared" si="8"/>
        <v>1</v>
      </c>
      <c r="B97">
        <f t="shared" si="9"/>
        <v>0</v>
      </c>
      <c r="C97">
        <f t="shared" si="10"/>
        <v>1</v>
      </c>
      <c r="D97">
        <f t="shared" si="11"/>
        <v>0</v>
      </c>
      <c r="E97">
        <f t="shared" si="12"/>
        <v>1</v>
      </c>
      <c r="F97">
        <f t="shared" si="13"/>
        <v>0</v>
      </c>
      <c r="G97">
        <v>96</v>
      </c>
      <c r="H97">
        <v>0</v>
      </c>
      <c r="I97">
        <v>3</v>
      </c>
      <c r="J97" t="s">
        <v>156</v>
      </c>
      <c r="K97" t="s">
        <v>13</v>
      </c>
      <c r="L97" t="str">
        <f t="shared" si="14"/>
        <v>adult</v>
      </c>
      <c r="M97">
        <f t="shared" si="15"/>
        <v>29.69911764705882</v>
      </c>
      <c r="O97">
        <v>0</v>
      </c>
      <c r="P97">
        <v>0</v>
      </c>
      <c r="Q97">
        <v>374910</v>
      </c>
      <c r="R97">
        <v>8.0500000000000007</v>
      </c>
      <c r="T97" t="s">
        <v>15</v>
      </c>
    </row>
    <row r="98" spans="1:20">
      <c r="A98">
        <f t="shared" si="8"/>
        <v>1</v>
      </c>
      <c r="B98">
        <f t="shared" si="9"/>
        <v>0</v>
      </c>
      <c r="C98">
        <f t="shared" si="10"/>
        <v>1</v>
      </c>
      <c r="D98">
        <f t="shared" si="11"/>
        <v>0</v>
      </c>
      <c r="E98">
        <f t="shared" si="12"/>
        <v>1</v>
      </c>
      <c r="F98">
        <f t="shared" si="13"/>
        <v>0</v>
      </c>
      <c r="G98">
        <v>97</v>
      </c>
      <c r="H98">
        <v>0</v>
      </c>
      <c r="I98">
        <v>1</v>
      </c>
      <c r="J98" t="s">
        <v>157</v>
      </c>
      <c r="K98" t="s">
        <v>13</v>
      </c>
      <c r="L98" t="str">
        <f t="shared" si="14"/>
        <v>adult</v>
      </c>
      <c r="M98">
        <f t="shared" si="15"/>
        <v>71</v>
      </c>
      <c r="N98">
        <v>71</v>
      </c>
      <c r="O98">
        <v>0</v>
      </c>
      <c r="P98">
        <v>0</v>
      </c>
      <c r="Q98" t="s">
        <v>158</v>
      </c>
      <c r="R98">
        <v>34.654200000000003</v>
      </c>
      <c r="S98" t="s">
        <v>159</v>
      </c>
      <c r="T98" t="s">
        <v>20</v>
      </c>
    </row>
    <row r="99" spans="1:20">
      <c r="A99">
        <f t="shared" si="8"/>
        <v>0</v>
      </c>
      <c r="B99">
        <f t="shared" si="9"/>
        <v>0</v>
      </c>
      <c r="C99">
        <f t="shared" si="10"/>
        <v>0</v>
      </c>
      <c r="D99">
        <f t="shared" si="11"/>
        <v>0</v>
      </c>
      <c r="E99">
        <f t="shared" si="12"/>
        <v>0</v>
      </c>
      <c r="F99">
        <f t="shared" si="13"/>
        <v>0</v>
      </c>
      <c r="G99">
        <v>98</v>
      </c>
      <c r="H99">
        <v>1</v>
      </c>
      <c r="I99">
        <v>1</v>
      </c>
      <c r="J99" t="s">
        <v>160</v>
      </c>
      <c r="K99" t="s">
        <v>13</v>
      </c>
      <c r="L99" t="str">
        <f t="shared" si="14"/>
        <v>adult</v>
      </c>
      <c r="M99">
        <f t="shared" si="15"/>
        <v>23</v>
      </c>
      <c r="N99">
        <v>23</v>
      </c>
      <c r="O99">
        <v>0</v>
      </c>
      <c r="P99">
        <v>1</v>
      </c>
      <c r="Q99" t="s">
        <v>161</v>
      </c>
      <c r="R99">
        <v>63.3583</v>
      </c>
      <c r="S99" t="s">
        <v>162</v>
      </c>
      <c r="T99" t="s">
        <v>20</v>
      </c>
    </row>
    <row r="100" spans="1:20">
      <c r="A100">
        <f t="shared" si="8"/>
        <v>1</v>
      </c>
      <c r="B100">
        <f t="shared" si="9"/>
        <v>1</v>
      </c>
      <c r="C100">
        <f t="shared" si="10"/>
        <v>1</v>
      </c>
      <c r="D100">
        <f t="shared" si="11"/>
        <v>1</v>
      </c>
      <c r="E100">
        <f t="shared" si="12"/>
        <v>1</v>
      </c>
      <c r="F100">
        <f t="shared" si="13"/>
        <v>1</v>
      </c>
      <c r="G100">
        <v>99</v>
      </c>
      <c r="H100">
        <v>1</v>
      </c>
      <c r="I100">
        <v>2</v>
      </c>
      <c r="J100" t="s">
        <v>163</v>
      </c>
      <c r="K100" t="s">
        <v>17</v>
      </c>
      <c r="L100" t="str">
        <f t="shared" si="14"/>
        <v>adult</v>
      </c>
      <c r="M100">
        <f t="shared" si="15"/>
        <v>34</v>
      </c>
      <c r="N100">
        <v>34</v>
      </c>
      <c r="O100">
        <v>0</v>
      </c>
      <c r="P100">
        <v>1</v>
      </c>
      <c r="Q100">
        <v>231919</v>
      </c>
      <c r="R100">
        <v>23</v>
      </c>
      <c r="T100" t="s">
        <v>15</v>
      </c>
    </row>
    <row r="101" spans="1:20">
      <c r="A101">
        <f t="shared" si="8"/>
        <v>1</v>
      </c>
      <c r="B101">
        <f t="shared" si="9"/>
        <v>0</v>
      </c>
      <c r="C101">
        <f t="shared" si="10"/>
        <v>1</v>
      </c>
      <c r="D101">
        <f t="shared" si="11"/>
        <v>0</v>
      </c>
      <c r="E101">
        <f t="shared" si="12"/>
        <v>1</v>
      </c>
      <c r="F101">
        <f t="shared" si="13"/>
        <v>0</v>
      </c>
      <c r="G101">
        <v>100</v>
      </c>
      <c r="H101">
        <v>0</v>
      </c>
      <c r="I101">
        <v>2</v>
      </c>
      <c r="J101" t="s">
        <v>164</v>
      </c>
      <c r="K101" t="s">
        <v>13</v>
      </c>
      <c r="L101" t="str">
        <f t="shared" si="14"/>
        <v>adult</v>
      </c>
      <c r="M101">
        <f t="shared" si="15"/>
        <v>34</v>
      </c>
      <c r="N101">
        <v>34</v>
      </c>
      <c r="O101">
        <v>1</v>
      </c>
      <c r="P101">
        <v>0</v>
      </c>
      <c r="Q101">
        <v>244367</v>
      </c>
      <c r="R101">
        <v>26</v>
      </c>
      <c r="T101" t="s">
        <v>15</v>
      </c>
    </row>
    <row r="102" spans="1:20">
      <c r="A102">
        <f t="shared" si="8"/>
        <v>1</v>
      </c>
      <c r="B102">
        <f t="shared" si="9"/>
        <v>0</v>
      </c>
      <c r="C102">
        <f t="shared" si="10"/>
        <v>0</v>
      </c>
      <c r="D102">
        <f t="shared" si="11"/>
        <v>1</v>
      </c>
      <c r="E102">
        <f t="shared" si="12"/>
        <v>0</v>
      </c>
      <c r="F102">
        <f t="shared" si="13"/>
        <v>1</v>
      </c>
      <c r="G102">
        <v>101</v>
      </c>
      <c r="H102">
        <v>0</v>
      </c>
      <c r="I102">
        <v>3</v>
      </c>
      <c r="J102" t="s">
        <v>165</v>
      </c>
      <c r="K102" t="s">
        <v>17</v>
      </c>
      <c r="L102" t="str">
        <f t="shared" si="14"/>
        <v>adult</v>
      </c>
      <c r="M102">
        <f t="shared" si="15"/>
        <v>28</v>
      </c>
      <c r="N102">
        <v>28</v>
      </c>
      <c r="O102">
        <v>0</v>
      </c>
      <c r="P102">
        <v>0</v>
      </c>
      <c r="Q102">
        <v>349245</v>
      </c>
      <c r="R102">
        <v>7.8958000000000004</v>
      </c>
      <c r="T102" t="s">
        <v>15</v>
      </c>
    </row>
    <row r="103" spans="1:20">
      <c r="A103">
        <f t="shared" si="8"/>
        <v>1</v>
      </c>
      <c r="B103">
        <f t="shared" si="9"/>
        <v>0</v>
      </c>
      <c r="C103">
        <f t="shared" si="10"/>
        <v>1</v>
      </c>
      <c r="D103">
        <f t="shared" si="11"/>
        <v>0</v>
      </c>
      <c r="E103">
        <f t="shared" si="12"/>
        <v>1</v>
      </c>
      <c r="F103">
        <f t="shared" si="13"/>
        <v>0</v>
      </c>
      <c r="G103">
        <v>102</v>
      </c>
      <c r="H103">
        <v>0</v>
      </c>
      <c r="I103">
        <v>3</v>
      </c>
      <c r="J103" t="s">
        <v>166</v>
      </c>
      <c r="K103" t="s">
        <v>13</v>
      </c>
      <c r="L103" t="str">
        <f t="shared" si="14"/>
        <v>adult</v>
      </c>
      <c r="M103">
        <f t="shared" si="15"/>
        <v>29.69911764705882</v>
      </c>
      <c r="O103">
        <v>0</v>
      </c>
      <c r="P103">
        <v>0</v>
      </c>
      <c r="Q103">
        <v>349215</v>
      </c>
      <c r="R103">
        <v>7.8958000000000004</v>
      </c>
      <c r="T103" t="s">
        <v>15</v>
      </c>
    </row>
    <row r="104" spans="1:20">
      <c r="A104">
        <f t="shared" si="8"/>
        <v>1</v>
      </c>
      <c r="B104">
        <f t="shared" si="9"/>
        <v>0</v>
      </c>
      <c r="C104">
        <f t="shared" si="10"/>
        <v>1</v>
      </c>
      <c r="D104">
        <f t="shared" si="11"/>
        <v>0</v>
      </c>
      <c r="E104">
        <f t="shared" si="12"/>
        <v>1</v>
      </c>
      <c r="F104">
        <f t="shared" si="13"/>
        <v>0</v>
      </c>
      <c r="G104">
        <v>103</v>
      </c>
      <c r="H104">
        <v>0</v>
      </c>
      <c r="I104">
        <v>1</v>
      </c>
      <c r="J104" t="s">
        <v>167</v>
      </c>
      <c r="K104" t="s">
        <v>13</v>
      </c>
      <c r="L104" t="str">
        <f t="shared" si="14"/>
        <v>adult</v>
      </c>
      <c r="M104">
        <f t="shared" si="15"/>
        <v>21</v>
      </c>
      <c r="N104">
        <v>21</v>
      </c>
      <c r="O104">
        <v>0</v>
      </c>
      <c r="P104">
        <v>1</v>
      </c>
      <c r="Q104">
        <v>35281</v>
      </c>
      <c r="R104">
        <v>77.287499999999994</v>
      </c>
      <c r="S104" t="s">
        <v>168</v>
      </c>
      <c r="T104" t="s">
        <v>15</v>
      </c>
    </row>
    <row r="105" spans="1:20">
      <c r="A105">
        <f t="shared" si="8"/>
        <v>1</v>
      </c>
      <c r="B105">
        <f t="shared" si="9"/>
        <v>0</v>
      </c>
      <c r="C105">
        <f t="shared" si="10"/>
        <v>1</v>
      </c>
      <c r="D105">
        <f t="shared" si="11"/>
        <v>0</v>
      </c>
      <c r="E105">
        <f t="shared" si="12"/>
        <v>1</v>
      </c>
      <c r="F105">
        <f t="shared" si="13"/>
        <v>0</v>
      </c>
      <c r="G105">
        <v>104</v>
      </c>
      <c r="H105">
        <v>0</v>
      </c>
      <c r="I105">
        <v>3</v>
      </c>
      <c r="J105" t="s">
        <v>169</v>
      </c>
      <c r="K105" t="s">
        <v>13</v>
      </c>
      <c r="L105" t="str">
        <f t="shared" si="14"/>
        <v>adult</v>
      </c>
      <c r="M105">
        <f t="shared" si="15"/>
        <v>33</v>
      </c>
      <c r="N105">
        <v>33</v>
      </c>
      <c r="O105">
        <v>0</v>
      </c>
      <c r="P105">
        <v>0</v>
      </c>
      <c r="Q105">
        <v>7540</v>
      </c>
      <c r="R105">
        <v>8.6541999999999994</v>
      </c>
      <c r="T105" t="s">
        <v>15</v>
      </c>
    </row>
    <row r="106" spans="1:20">
      <c r="A106">
        <f t="shared" si="8"/>
        <v>1</v>
      </c>
      <c r="B106">
        <f t="shared" si="9"/>
        <v>0</v>
      </c>
      <c r="C106">
        <f t="shared" si="10"/>
        <v>1</v>
      </c>
      <c r="D106">
        <f t="shared" si="11"/>
        <v>0</v>
      </c>
      <c r="E106">
        <f t="shared" si="12"/>
        <v>1</v>
      </c>
      <c r="F106">
        <f t="shared" si="13"/>
        <v>0</v>
      </c>
      <c r="G106">
        <v>105</v>
      </c>
      <c r="H106">
        <v>0</v>
      </c>
      <c r="I106">
        <v>3</v>
      </c>
      <c r="J106" t="s">
        <v>170</v>
      </c>
      <c r="K106" t="s">
        <v>13</v>
      </c>
      <c r="L106" t="str">
        <f t="shared" si="14"/>
        <v>adult</v>
      </c>
      <c r="M106">
        <f t="shared" si="15"/>
        <v>37</v>
      </c>
      <c r="N106">
        <v>37</v>
      </c>
      <c r="O106">
        <v>2</v>
      </c>
      <c r="P106">
        <v>0</v>
      </c>
      <c r="Q106">
        <v>3101276</v>
      </c>
      <c r="R106">
        <v>7.9249999999999998</v>
      </c>
      <c r="T106" t="s">
        <v>15</v>
      </c>
    </row>
    <row r="107" spans="1:20">
      <c r="A107">
        <f t="shared" si="8"/>
        <v>1</v>
      </c>
      <c r="B107">
        <f t="shared" si="9"/>
        <v>0</v>
      </c>
      <c r="C107">
        <f t="shared" si="10"/>
        <v>1</v>
      </c>
      <c r="D107">
        <f t="shared" si="11"/>
        <v>0</v>
      </c>
      <c r="E107">
        <f t="shared" si="12"/>
        <v>1</v>
      </c>
      <c r="F107">
        <f t="shared" si="13"/>
        <v>0</v>
      </c>
      <c r="G107">
        <v>106</v>
      </c>
      <c r="H107">
        <v>0</v>
      </c>
      <c r="I107">
        <v>3</v>
      </c>
      <c r="J107" t="s">
        <v>171</v>
      </c>
      <c r="K107" t="s">
        <v>13</v>
      </c>
      <c r="L107" t="str">
        <f t="shared" si="14"/>
        <v>adult</v>
      </c>
      <c r="M107">
        <f t="shared" si="15"/>
        <v>28</v>
      </c>
      <c r="N107">
        <v>28</v>
      </c>
      <c r="O107">
        <v>0</v>
      </c>
      <c r="P107">
        <v>0</v>
      </c>
      <c r="Q107">
        <v>349207</v>
      </c>
      <c r="R107">
        <v>7.8958000000000004</v>
      </c>
      <c r="T107" t="s">
        <v>15</v>
      </c>
    </row>
    <row r="108" spans="1:20">
      <c r="A108">
        <f t="shared" si="8"/>
        <v>0</v>
      </c>
      <c r="B108">
        <f t="shared" si="9"/>
        <v>0</v>
      </c>
      <c r="C108">
        <f t="shared" si="10"/>
        <v>1</v>
      </c>
      <c r="D108">
        <f t="shared" si="11"/>
        <v>1</v>
      </c>
      <c r="E108">
        <f t="shared" si="12"/>
        <v>1</v>
      </c>
      <c r="F108">
        <f t="shared" si="13"/>
        <v>1</v>
      </c>
      <c r="G108">
        <v>107</v>
      </c>
      <c r="H108">
        <v>1</v>
      </c>
      <c r="I108">
        <v>3</v>
      </c>
      <c r="J108" t="s">
        <v>172</v>
      </c>
      <c r="K108" t="s">
        <v>17</v>
      </c>
      <c r="L108" t="str">
        <f t="shared" si="14"/>
        <v>adult</v>
      </c>
      <c r="M108">
        <f t="shared" si="15"/>
        <v>21</v>
      </c>
      <c r="N108">
        <v>21</v>
      </c>
      <c r="O108">
        <v>0</v>
      </c>
      <c r="P108">
        <v>0</v>
      </c>
      <c r="Q108">
        <v>343120</v>
      </c>
      <c r="R108">
        <v>7.65</v>
      </c>
      <c r="T108" t="s">
        <v>15</v>
      </c>
    </row>
    <row r="109" spans="1:20">
      <c r="A109">
        <f t="shared" si="8"/>
        <v>0</v>
      </c>
      <c r="B109">
        <f t="shared" si="9"/>
        <v>0</v>
      </c>
      <c r="C109">
        <f t="shared" si="10"/>
        <v>0</v>
      </c>
      <c r="D109">
        <f t="shared" si="11"/>
        <v>0</v>
      </c>
      <c r="E109">
        <f t="shared" si="12"/>
        <v>0</v>
      </c>
      <c r="F109">
        <f t="shared" si="13"/>
        <v>0</v>
      </c>
      <c r="G109">
        <v>108</v>
      </c>
      <c r="H109">
        <v>1</v>
      </c>
      <c r="I109">
        <v>3</v>
      </c>
      <c r="J109" t="s">
        <v>173</v>
      </c>
      <c r="K109" t="s">
        <v>13</v>
      </c>
      <c r="L109" t="str">
        <f t="shared" si="14"/>
        <v>adult</v>
      </c>
      <c r="M109">
        <f t="shared" si="15"/>
        <v>29.69911764705882</v>
      </c>
      <c r="O109">
        <v>0</v>
      </c>
      <c r="P109">
        <v>0</v>
      </c>
      <c r="Q109">
        <v>312991</v>
      </c>
      <c r="R109">
        <v>7.7750000000000004</v>
      </c>
      <c r="T109" t="s">
        <v>15</v>
      </c>
    </row>
    <row r="110" spans="1:20">
      <c r="A110">
        <f t="shared" si="8"/>
        <v>1</v>
      </c>
      <c r="B110">
        <f t="shared" si="9"/>
        <v>0</v>
      </c>
      <c r="C110">
        <f t="shared" si="10"/>
        <v>1</v>
      </c>
      <c r="D110">
        <f t="shared" si="11"/>
        <v>0</v>
      </c>
      <c r="E110">
        <f t="shared" si="12"/>
        <v>1</v>
      </c>
      <c r="F110">
        <f t="shared" si="13"/>
        <v>0</v>
      </c>
      <c r="G110">
        <v>109</v>
      </c>
      <c r="H110">
        <v>0</v>
      </c>
      <c r="I110">
        <v>3</v>
      </c>
      <c r="J110" t="s">
        <v>174</v>
      </c>
      <c r="K110" t="s">
        <v>13</v>
      </c>
      <c r="L110" t="str">
        <f t="shared" si="14"/>
        <v>adult</v>
      </c>
      <c r="M110">
        <f t="shared" si="15"/>
        <v>38</v>
      </c>
      <c r="N110">
        <v>38</v>
      </c>
      <c r="O110">
        <v>0</v>
      </c>
      <c r="P110">
        <v>0</v>
      </c>
      <c r="Q110">
        <v>349249</v>
      </c>
      <c r="R110">
        <v>7.8958000000000004</v>
      </c>
      <c r="T110" t="s">
        <v>15</v>
      </c>
    </row>
    <row r="111" spans="1:20">
      <c r="A111">
        <f t="shared" si="8"/>
        <v>0</v>
      </c>
      <c r="B111">
        <f t="shared" si="9"/>
        <v>0</v>
      </c>
      <c r="C111">
        <f t="shared" si="10"/>
        <v>1</v>
      </c>
      <c r="D111">
        <f t="shared" si="11"/>
        <v>1</v>
      </c>
      <c r="E111">
        <f t="shared" si="12"/>
        <v>1</v>
      </c>
      <c r="F111">
        <f t="shared" si="13"/>
        <v>1</v>
      </c>
      <c r="G111">
        <v>110</v>
      </c>
      <c r="H111">
        <v>1</v>
      </c>
      <c r="I111">
        <v>3</v>
      </c>
      <c r="J111" t="s">
        <v>175</v>
      </c>
      <c r="K111" t="s">
        <v>17</v>
      </c>
      <c r="L111" t="str">
        <f t="shared" si="14"/>
        <v>adult</v>
      </c>
      <c r="M111">
        <f t="shared" si="15"/>
        <v>29.69911764705882</v>
      </c>
      <c r="O111">
        <v>1</v>
      </c>
      <c r="P111">
        <v>0</v>
      </c>
      <c r="Q111">
        <v>371110</v>
      </c>
      <c r="R111">
        <v>24.15</v>
      </c>
      <c r="T111" t="s">
        <v>27</v>
      </c>
    </row>
    <row r="112" spans="1:20">
      <c r="A112">
        <f t="shared" si="8"/>
        <v>1</v>
      </c>
      <c r="B112">
        <f t="shared" si="9"/>
        <v>0</v>
      </c>
      <c r="C112">
        <f t="shared" si="10"/>
        <v>1</v>
      </c>
      <c r="D112">
        <f t="shared" si="11"/>
        <v>0</v>
      </c>
      <c r="E112">
        <f t="shared" si="12"/>
        <v>1</v>
      </c>
      <c r="F112">
        <f t="shared" si="13"/>
        <v>0</v>
      </c>
      <c r="G112">
        <v>111</v>
      </c>
      <c r="H112">
        <v>0</v>
      </c>
      <c r="I112">
        <v>1</v>
      </c>
      <c r="J112" t="s">
        <v>176</v>
      </c>
      <c r="K112" t="s">
        <v>13</v>
      </c>
      <c r="L112" t="str">
        <f t="shared" si="14"/>
        <v>adult</v>
      </c>
      <c r="M112">
        <f t="shared" si="15"/>
        <v>47</v>
      </c>
      <c r="N112">
        <v>47</v>
      </c>
      <c r="O112">
        <v>0</v>
      </c>
      <c r="P112">
        <v>0</v>
      </c>
      <c r="Q112">
        <v>110465</v>
      </c>
      <c r="R112">
        <v>52</v>
      </c>
      <c r="S112" t="s">
        <v>177</v>
      </c>
      <c r="T112" t="s">
        <v>15</v>
      </c>
    </row>
    <row r="113" spans="1:20">
      <c r="A113">
        <f t="shared" si="8"/>
        <v>0</v>
      </c>
      <c r="B113">
        <f t="shared" si="9"/>
        <v>1</v>
      </c>
      <c r="C113">
        <f t="shared" si="10"/>
        <v>0</v>
      </c>
      <c r="D113">
        <f t="shared" si="11"/>
        <v>1</v>
      </c>
      <c r="E113">
        <f t="shared" si="12"/>
        <v>0</v>
      </c>
      <c r="F113">
        <f t="shared" si="13"/>
        <v>1</v>
      </c>
      <c r="G113">
        <v>112</v>
      </c>
      <c r="H113">
        <v>0</v>
      </c>
      <c r="I113">
        <v>3</v>
      </c>
      <c r="J113" t="s">
        <v>178</v>
      </c>
      <c r="K113" t="s">
        <v>17</v>
      </c>
      <c r="L113" t="str">
        <f t="shared" si="14"/>
        <v>child</v>
      </c>
      <c r="M113">
        <f t="shared" si="15"/>
        <v>14.5</v>
      </c>
      <c r="N113">
        <v>14.5</v>
      </c>
      <c r="O113">
        <v>1</v>
      </c>
      <c r="P113">
        <v>0</v>
      </c>
      <c r="Q113">
        <v>2665</v>
      </c>
      <c r="R113">
        <v>14.4542</v>
      </c>
      <c r="T113" t="s">
        <v>20</v>
      </c>
    </row>
    <row r="114" spans="1:20">
      <c r="A114">
        <f t="shared" si="8"/>
        <v>1</v>
      </c>
      <c r="B114">
        <f t="shared" si="9"/>
        <v>0</v>
      </c>
      <c r="C114">
        <f t="shared" si="10"/>
        <v>1</v>
      </c>
      <c r="D114">
        <f t="shared" si="11"/>
        <v>0</v>
      </c>
      <c r="E114">
        <f t="shared" si="12"/>
        <v>1</v>
      </c>
      <c r="F114">
        <f t="shared" si="13"/>
        <v>0</v>
      </c>
      <c r="G114">
        <v>113</v>
      </c>
      <c r="H114">
        <v>0</v>
      </c>
      <c r="I114">
        <v>3</v>
      </c>
      <c r="J114" t="s">
        <v>179</v>
      </c>
      <c r="K114" t="s">
        <v>13</v>
      </c>
      <c r="L114" t="str">
        <f t="shared" si="14"/>
        <v>adult</v>
      </c>
      <c r="M114">
        <f t="shared" si="15"/>
        <v>22</v>
      </c>
      <c r="N114">
        <v>22</v>
      </c>
      <c r="O114">
        <v>0</v>
      </c>
      <c r="P114">
        <v>0</v>
      </c>
      <c r="Q114">
        <v>324669</v>
      </c>
      <c r="R114">
        <v>8.0500000000000007</v>
      </c>
      <c r="T114" t="s">
        <v>15</v>
      </c>
    </row>
    <row r="115" spans="1:20">
      <c r="A115">
        <f t="shared" si="8"/>
        <v>1</v>
      </c>
      <c r="B115">
        <f t="shared" si="9"/>
        <v>0</v>
      </c>
      <c r="C115">
        <f t="shared" si="10"/>
        <v>0</v>
      </c>
      <c r="D115">
        <f t="shared" si="11"/>
        <v>1</v>
      </c>
      <c r="E115">
        <f t="shared" si="12"/>
        <v>0</v>
      </c>
      <c r="F115">
        <f t="shared" si="13"/>
        <v>1</v>
      </c>
      <c r="G115">
        <v>114</v>
      </c>
      <c r="H115">
        <v>0</v>
      </c>
      <c r="I115">
        <v>3</v>
      </c>
      <c r="J115" t="s">
        <v>180</v>
      </c>
      <c r="K115" t="s">
        <v>17</v>
      </c>
      <c r="L115" t="str">
        <f t="shared" si="14"/>
        <v>adult</v>
      </c>
      <c r="M115">
        <f t="shared" si="15"/>
        <v>20</v>
      </c>
      <c r="N115">
        <v>20</v>
      </c>
      <c r="O115">
        <v>1</v>
      </c>
      <c r="P115">
        <v>0</v>
      </c>
      <c r="Q115">
        <v>4136</v>
      </c>
      <c r="R115">
        <v>9.8249999999999993</v>
      </c>
      <c r="T115" t="s">
        <v>15</v>
      </c>
    </row>
    <row r="116" spans="1:20">
      <c r="A116">
        <f t="shared" si="8"/>
        <v>0</v>
      </c>
      <c r="B116">
        <f t="shared" si="9"/>
        <v>1</v>
      </c>
      <c r="C116">
        <f t="shared" si="10"/>
        <v>0</v>
      </c>
      <c r="D116">
        <f t="shared" si="11"/>
        <v>1</v>
      </c>
      <c r="E116">
        <f t="shared" si="12"/>
        <v>0</v>
      </c>
      <c r="F116">
        <f t="shared" si="13"/>
        <v>1</v>
      </c>
      <c r="G116">
        <v>115</v>
      </c>
      <c r="H116">
        <v>0</v>
      </c>
      <c r="I116">
        <v>3</v>
      </c>
      <c r="J116" t="s">
        <v>181</v>
      </c>
      <c r="K116" t="s">
        <v>17</v>
      </c>
      <c r="L116" t="str">
        <f t="shared" si="14"/>
        <v>child</v>
      </c>
      <c r="M116">
        <f t="shared" si="15"/>
        <v>17</v>
      </c>
      <c r="N116">
        <v>17</v>
      </c>
      <c r="O116">
        <v>0</v>
      </c>
      <c r="P116">
        <v>0</v>
      </c>
      <c r="Q116">
        <v>2627</v>
      </c>
      <c r="R116">
        <v>14.458299999999999</v>
      </c>
      <c r="T116" t="s">
        <v>20</v>
      </c>
    </row>
    <row r="117" spans="1:20">
      <c r="A117">
        <f t="shared" si="8"/>
        <v>1</v>
      </c>
      <c r="B117">
        <f t="shared" si="9"/>
        <v>0</v>
      </c>
      <c r="C117">
        <f t="shared" si="10"/>
        <v>1</v>
      </c>
      <c r="D117">
        <f t="shared" si="11"/>
        <v>0</v>
      </c>
      <c r="E117">
        <f t="shared" si="12"/>
        <v>1</v>
      </c>
      <c r="F117">
        <f t="shared" si="13"/>
        <v>0</v>
      </c>
      <c r="G117">
        <v>116</v>
      </c>
      <c r="H117">
        <v>0</v>
      </c>
      <c r="I117">
        <v>3</v>
      </c>
      <c r="J117" t="s">
        <v>182</v>
      </c>
      <c r="K117" t="s">
        <v>13</v>
      </c>
      <c r="L117" t="str">
        <f t="shared" si="14"/>
        <v>adult</v>
      </c>
      <c r="M117">
        <f t="shared" si="15"/>
        <v>21</v>
      </c>
      <c r="N117">
        <v>21</v>
      </c>
      <c r="O117">
        <v>0</v>
      </c>
      <c r="P117">
        <v>0</v>
      </c>
      <c r="Q117" t="s">
        <v>183</v>
      </c>
      <c r="R117">
        <v>7.9249999999999998</v>
      </c>
      <c r="T117" t="s">
        <v>15</v>
      </c>
    </row>
    <row r="118" spans="1:20">
      <c r="A118">
        <f t="shared" si="8"/>
        <v>1</v>
      </c>
      <c r="B118">
        <f t="shared" si="9"/>
        <v>0</v>
      </c>
      <c r="C118">
        <f t="shared" si="10"/>
        <v>1</v>
      </c>
      <c r="D118">
        <f t="shared" si="11"/>
        <v>0</v>
      </c>
      <c r="E118">
        <f t="shared" si="12"/>
        <v>1</v>
      </c>
      <c r="F118">
        <f t="shared" si="13"/>
        <v>0</v>
      </c>
      <c r="G118">
        <v>117</v>
      </c>
      <c r="H118">
        <v>0</v>
      </c>
      <c r="I118">
        <v>3</v>
      </c>
      <c r="J118" t="s">
        <v>184</v>
      </c>
      <c r="K118" t="s">
        <v>13</v>
      </c>
      <c r="L118" t="str">
        <f t="shared" si="14"/>
        <v>adult</v>
      </c>
      <c r="M118">
        <f t="shared" si="15"/>
        <v>70.5</v>
      </c>
      <c r="N118">
        <v>70.5</v>
      </c>
      <c r="O118">
        <v>0</v>
      </c>
      <c r="P118">
        <v>0</v>
      </c>
      <c r="Q118">
        <v>370369</v>
      </c>
      <c r="R118">
        <v>7.75</v>
      </c>
      <c r="T118" t="s">
        <v>27</v>
      </c>
    </row>
    <row r="119" spans="1:20">
      <c r="A119">
        <f t="shared" si="8"/>
        <v>1</v>
      </c>
      <c r="B119">
        <f t="shared" si="9"/>
        <v>0</v>
      </c>
      <c r="C119">
        <f t="shared" si="10"/>
        <v>1</v>
      </c>
      <c r="D119">
        <f t="shared" si="11"/>
        <v>0</v>
      </c>
      <c r="E119">
        <f t="shared" si="12"/>
        <v>1</v>
      </c>
      <c r="F119">
        <f t="shared" si="13"/>
        <v>0</v>
      </c>
      <c r="G119">
        <v>118</v>
      </c>
      <c r="H119">
        <v>0</v>
      </c>
      <c r="I119">
        <v>2</v>
      </c>
      <c r="J119" t="s">
        <v>185</v>
      </c>
      <c r="K119" t="s">
        <v>13</v>
      </c>
      <c r="L119" t="str">
        <f t="shared" si="14"/>
        <v>adult</v>
      </c>
      <c r="M119">
        <f t="shared" si="15"/>
        <v>29</v>
      </c>
      <c r="N119">
        <v>29</v>
      </c>
      <c r="O119">
        <v>1</v>
      </c>
      <c r="P119">
        <v>0</v>
      </c>
      <c r="Q119">
        <v>11668</v>
      </c>
      <c r="R119">
        <v>21</v>
      </c>
      <c r="T119" t="s">
        <v>15</v>
      </c>
    </row>
    <row r="120" spans="1:20">
      <c r="A120">
        <f t="shared" si="8"/>
        <v>1</v>
      </c>
      <c r="B120">
        <f t="shared" si="9"/>
        <v>0</v>
      </c>
      <c r="C120">
        <f t="shared" si="10"/>
        <v>1</v>
      </c>
      <c r="D120">
        <f t="shared" si="11"/>
        <v>0</v>
      </c>
      <c r="E120">
        <f t="shared" si="12"/>
        <v>1</v>
      </c>
      <c r="F120">
        <f t="shared" si="13"/>
        <v>0</v>
      </c>
      <c r="G120">
        <v>119</v>
      </c>
      <c r="H120">
        <v>0</v>
      </c>
      <c r="I120">
        <v>1</v>
      </c>
      <c r="J120" t="s">
        <v>186</v>
      </c>
      <c r="K120" t="s">
        <v>13</v>
      </c>
      <c r="L120" t="str">
        <f t="shared" si="14"/>
        <v>adult</v>
      </c>
      <c r="M120">
        <f t="shared" si="15"/>
        <v>24</v>
      </c>
      <c r="N120">
        <v>24</v>
      </c>
      <c r="O120">
        <v>0</v>
      </c>
      <c r="P120">
        <v>1</v>
      </c>
      <c r="Q120" t="s">
        <v>187</v>
      </c>
      <c r="R120">
        <v>247.52080000000001</v>
      </c>
      <c r="S120" t="s">
        <v>188</v>
      </c>
      <c r="T120" t="s">
        <v>20</v>
      </c>
    </row>
    <row r="121" spans="1:20">
      <c r="A121">
        <f t="shared" si="8"/>
        <v>0</v>
      </c>
      <c r="B121">
        <f t="shared" si="9"/>
        <v>1</v>
      </c>
      <c r="C121">
        <f t="shared" si="10"/>
        <v>0</v>
      </c>
      <c r="D121">
        <f t="shared" si="11"/>
        <v>1</v>
      </c>
      <c r="E121">
        <f t="shared" si="12"/>
        <v>0</v>
      </c>
      <c r="F121">
        <f t="shared" si="13"/>
        <v>1</v>
      </c>
      <c r="G121">
        <v>120</v>
      </c>
      <c r="H121">
        <v>0</v>
      </c>
      <c r="I121">
        <v>3</v>
      </c>
      <c r="J121" t="s">
        <v>189</v>
      </c>
      <c r="K121" t="s">
        <v>17</v>
      </c>
      <c r="L121" t="str">
        <f t="shared" si="14"/>
        <v>child</v>
      </c>
      <c r="M121">
        <f t="shared" si="15"/>
        <v>2</v>
      </c>
      <c r="N121">
        <v>2</v>
      </c>
      <c r="O121">
        <v>4</v>
      </c>
      <c r="P121">
        <v>2</v>
      </c>
      <c r="Q121">
        <v>347082</v>
      </c>
      <c r="R121">
        <v>31.274999999999999</v>
      </c>
      <c r="T121" t="s">
        <v>15</v>
      </c>
    </row>
    <row r="122" spans="1:20">
      <c r="A122">
        <f t="shared" si="8"/>
        <v>1</v>
      </c>
      <c r="B122">
        <f t="shared" si="9"/>
        <v>0</v>
      </c>
      <c r="C122">
        <f t="shared" si="10"/>
        <v>1</v>
      </c>
      <c r="D122">
        <f t="shared" si="11"/>
        <v>0</v>
      </c>
      <c r="E122">
        <f t="shared" si="12"/>
        <v>1</v>
      </c>
      <c r="F122">
        <f t="shared" si="13"/>
        <v>0</v>
      </c>
      <c r="G122">
        <v>121</v>
      </c>
      <c r="H122">
        <v>0</v>
      </c>
      <c r="I122">
        <v>2</v>
      </c>
      <c r="J122" t="s">
        <v>190</v>
      </c>
      <c r="K122" t="s">
        <v>13</v>
      </c>
      <c r="L122" t="str">
        <f t="shared" si="14"/>
        <v>adult</v>
      </c>
      <c r="M122">
        <f t="shared" si="15"/>
        <v>21</v>
      </c>
      <c r="N122">
        <v>21</v>
      </c>
      <c r="O122">
        <v>2</v>
      </c>
      <c r="P122">
        <v>0</v>
      </c>
      <c r="Q122" t="s">
        <v>126</v>
      </c>
      <c r="R122">
        <v>73.5</v>
      </c>
      <c r="T122" t="s">
        <v>15</v>
      </c>
    </row>
    <row r="123" spans="1:20">
      <c r="A123">
        <f t="shared" si="8"/>
        <v>1</v>
      </c>
      <c r="B123">
        <f t="shared" si="9"/>
        <v>0</v>
      </c>
      <c r="C123">
        <f t="shared" si="10"/>
        <v>1</v>
      </c>
      <c r="D123">
        <f t="shared" si="11"/>
        <v>0</v>
      </c>
      <c r="E123">
        <f t="shared" si="12"/>
        <v>1</v>
      </c>
      <c r="F123">
        <f t="shared" si="13"/>
        <v>0</v>
      </c>
      <c r="G123">
        <v>122</v>
      </c>
      <c r="H123">
        <v>0</v>
      </c>
      <c r="I123">
        <v>3</v>
      </c>
      <c r="J123" t="s">
        <v>191</v>
      </c>
      <c r="K123" t="s">
        <v>13</v>
      </c>
      <c r="L123" t="str">
        <f t="shared" si="14"/>
        <v>adult</v>
      </c>
      <c r="M123">
        <f t="shared" si="15"/>
        <v>29.69911764705882</v>
      </c>
      <c r="O123">
        <v>0</v>
      </c>
      <c r="P123">
        <v>0</v>
      </c>
      <c r="Q123" t="s">
        <v>192</v>
      </c>
      <c r="R123">
        <v>8.0500000000000007</v>
      </c>
      <c r="T123" t="s">
        <v>15</v>
      </c>
    </row>
    <row r="124" spans="1:20">
      <c r="A124">
        <f t="shared" si="8"/>
        <v>1</v>
      </c>
      <c r="B124">
        <f t="shared" si="9"/>
        <v>0</v>
      </c>
      <c r="C124">
        <f t="shared" si="10"/>
        <v>1</v>
      </c>
      <c r="D124">
        <f t="shared" si="11"/>
        <v>0</v>
      </c>
      <c r="E124">
        <f t="shared" si="12"/>
        <v>1</v>
      </c>
      <c r="F124">
        <f t="shared" si="13"/>
        <v>0</v>
      </c>
      <c r="G124">
        <v>123</v>
      </c>
      <c r="H124">
        <v>0</v>
      </c>
      <c r="I124">
        <v>2</v>
      </c>
      <c r="J124" t="s">
        <v>193</v>
      </c>
      <c r="K124" t="s">
        <v>13</v>
      </c>
      <c r="L124" t="str">
        <f t="shared" si="14"/>
        <v>adult</v>
      </c>
      <c r="M124">
        <f t="shared" si="15"/>
        <v>32.5</v>
      </c>
      <c r="N124">
        <v>32.5</v>
      </c>
      <c r="O124">
        <v>1</v>
      </c>
      <c r="P124">
        <v>0</v>
      </c>
      <c r="Q124">
        <v>237736</v>
      </c>
      <c r="R124">
        <v>30.070799999999998</v>
      </c>
      <c r="T124" t="s">
        <v>20</v>
      </c>
    </row>
    <row r="125" spans="1:20">
      <c r="A125">
        <f t="shared" si="8"/>
        <v>1</v>
      </c>
      <c r="B125">
        <f t="shared" si="9"/>
        <v>1</v>
      </c>
      <c r="C125">
        <f t="shared" si="10"/>
        <v>1</v>
      </c>
      <c r="D125">
        <f t="shared" si="11"/>
        <v>1</v>
      </c>
      <c r="E125">
        <f t="shared" si="12"/>
        <v>1</v>
      </c>
      <c r="F125">
        <f t="shared" si="13"/>
        <v>1</v>
      </c>
      <c r="G125">
        <v>124</v>
      </c>
      <c r="H125">
        <v>1</v>
      </c>
      <c r="I125">
        <v>2</v>
      </c>
      <c r="J125" t="s">
        <v>194</v>
      </c>
      <c r="K125" t="s">
        <v>17</v>
      </c>
      <c r="L125" t="str">
        <f t="shared" si="14"/>
        <v>adult</v>
      </c>
      <c r="M125">
        <f t="shared" si="15"/>
        <v>32.5</v>
      </c>
      <c r="N125">
        <v>32.5</v>
      </c>
      <c r="O125">
        <v>0</v>
      </c>
      <c r="P125">
        <v>0</v>
      </c>
      <c r="Q125">
        <v>27267</v>
      </c>
      <c r="R125">
        <v>13</v>
      </c>
      <c r="S125" t="s">
        <v>195</v>
      </c>
      <c r="T125" t="s">
        <v>15</v>
      </c>
    </row>
    <row r="126" spans="1:20">
      <c r="A126">
        <f t="shared" si="8"/>
        <v>1</v>
      </c>
      <c r="B126">
        <f t="shared" si="9"/>
        <v>0</v>
      </c>
      <c r="C126">
        <f t="shared" si="10"/>
        <v>1</v>
      </c>
      <c r="D126">
        <f t="shared" si="11"/>
        <v>0</v>
      </c>
      <c r="E126">
        <f t="shared" si="12"/>
        <v>1</v>
      </c>
      <c r="F126">
        <f t="shared" si="13"/>
        <v>0</v>
      </c>
      <c r="G126">
        <v>125</v>
      </c>
      <c r="H126">
        <v>0</v>
      </c>
      <c r="I126">
        <v>1</v>
      </c>
      <c r="J126" t="s">
        <v>196</v>
      </c>
      <c r="K126" t="s">
        <v>13</v>
      </c>
      <c r="L126" t="str">
        <f t="shared" si="14"/>
        <v>adult</v>
      </c>
      <c r="M126">
        <f t="shared" si="15"/>
        <v>54</v>
      </c>
      <c r="N126">
        <v>54</v>
      </c>
      <c r="O126">
        <v>0</v>
      </c>
      <c r="P126">
        <v>1</v>
      </c>
      <c r="Q126">
        <v>35281</v>
      </c>
      <c r="R126">
        <v>77.287499999999994</v>
      </c>
      <c r="S126" t="s">
        <v>168</v>
      </c>
      <c r="T126" t="s">
        <v>15</v>
      </c>
    </row>
    <row r="127" spans="1:20">
      <c r="A127">
        <f t="shared" si="8"/>
        <v>0</v>
      </c>
      <c r="B127">
        <f t="shared" si="9"/>
        <v>0</v>
      </c>
      <c r="C127">
        <f t="shared" si="10"/>
        <v>1</v>
      </c>
      <c r="D127">
        <f t="shared" si="11"/>
        <v>1</v>
      </c>
      <c r="E127">
        <f t="shared" si="12"/>
        <v>0</v>
      </c>
      <c r="F127">
        <f t="shared" si="13"/>
        <v>0</v>
      </c>
      <c r="G127">
        <v>126</v>
      </c>
      <c r="H127">
        <v>1</v>
      </c>
      <c r="I127">
        <v>3</v>
      </c>
      <c r="J127" t="s">
        <v>197</v>
      </c>
      <c r="K127" t="s">
        <v>13</v>
      </c>
      <c r="L127" t="str">
        <f t="shared" si="14"/>
        <v>child</v>
      </c>
      <c r="M127">
        <f t="shared" si="15"/>
        <v>12</v>
      </c>
      <c r="N127">
        <v>12</v>
      </c>
      <c r="O127">
        <v>1</v>
      </c>
      <c r="P127">
        <v>0</v>
      </c>
      <c r="Q127">
        <v>2651</v>
      </c>
      <c r="R127">
        <v>11.2417</v>
      </c>
      <c r="T127" t="s">
        <v>20</v>
      </c>
    </row>
    <row r="128" spans="1:20">
      <c r="A128">
        <f t="shared" si="8"/>
        <v>1</v>
      </c>
      <c r="B128">
        <f t="shared" si="9"/>
        <v>0</v>
      </c>
      <c r="C128">
        <f t="shared" si="10"/>
        <v>1</v>
      </c>
      <c r="D128">
        <f t="shared" si="11"/>
        <v>0</v>
      </c>
      <c r="E128">
        <f t="shared" si="12"/>
        <v>1</v>
      </c>
      <c r="F128">
        <f t="shared" si="13"/>
        <v>0</v>
      </c>
      <c r="G128">
        <v>127</v>
      </c>
      <c r="H128">
        <v>0</v>
      </c>
      <c r="I128">
        <v>3</v>
      </c>
      <c r="J128" t="s">
        <v>198</v>
      </c>
      <c r="K128" t="s">
        <v>13</v>
      </c>
      <c r="L128" t="str">
        <f t="shared" si="14"/>
        <v>adult</v>
      </c>
      <c r="M128">
        <f t="shared" si="15"/>
        <v>29.69911764705882</v>
      </c>
      <c r="O128">
        <v>0</v>
      </c>
      <c r="P128">
        <v>0</v>
      </c>
      <c r="Q128">
        <v>370372</v>
      </c>
      <c r="R128">
        <v>7.75</v>
      </c>
      <c r="T128" t="s">
        <v>27</v>
      </c>
    </row>
    <row r="129" spans="1:20">
      <c r="A129">
        <f t="shared" si="8"/>
        <v>0</v>
      </c>
      <c r="B129">
        <f t="shared" si="9"/>
        <v>0</v>
      </c>
      <c r="C129">
        <f t="shared" si="10"/>
        <v>0</v>
      </c>
      <c r="D129">
        <f t="shared" si="11"/>
        <v>0</v>
      </c>
      <c r="E129">
        <f t="shared" si="12"/>
        <v>0</v>
      </c>
      <c r="F129">
        <f t="shared" si="13"/>
        <v>0</v>
      </c>
      <c r="G129">
        <v>128</v>
      </c>
      <c r="H129">
        <v>1</v>
      </c>
      <c r="I129">
        <v>3</v>
      </c>
      <c r="J129" t="s">
        <v>199</v>
      </c>
      <c r="K129" t="s">
        <v>13</v>
      </c>
      <c r="L129" t="str">
        <f t="shared" si="14"/>
        <v>adult</v>
      </c>
      <c r="M129">
        <f t="shared" si="15"/>
        <v>24</v>
      </c>
      <c r="N129">
        <v>24</v>
      </c>
      <c r="O129">
        <v>0</v>
      </c>
      <c r="P129">
        <v>0</v>
      </c>
      <c r="Q129" t="s">
        <v>200</v>
      </c>
      <c r="R129">
        <v>7.1417000000000002</v>
      </c>
      <c r="T129" t="s">
        <v>15</v>
      </c>
    </row>
    <row r="130" spans="1:20">
      <c r="A130">
        <f t="shared" si="8"/>
        <v>0</v>
      </c>
      <c r="B130">
        <f t="shared" si="9"/>
        <v>0</v>
      </c>
      <c r="C130">
        <f t="shared" si="10"/>
        <v>1</v>
      </c>
      <c r="D130">
        <f t="shared" si="11"/>
        <v>1</v>
      </c>
      <c r="E130">
        <f t="shared" si="12"/>
        <v>1</v>
      </c>
      <c r="F130">
        <f t="shared" si="13"/>
        <v>1</v>
      </c>
      <c r="G130">
        <v>129</v>
      </c>
      <c r="H130">
        <v>1</v>
      </c>
      <c r="I130">
        <v>3</v>
      </c>
      <c r="J130" t="s">
        <v>201</v>
      </c>
      <c r="K130" t="s">
        <v>17</v>
      </c>
      <c r="L130" t="str">
        <f t="shared" si="14"/>
        <v>adult</v>
      </c>
      <c r="M130">
        <f t="shared" si="15"/>
        <v>29.69911764705882</v>
      </c>
      <c r="O130">
        <v>1</v>
      </c>
      <c r="P130">
        <v>1</v>
      </c>
      <c r="Q130">
        <v>2668</v>
      </c>
      <c r="R130">
        <v>22.3583</v>
      </c>
      <c r="S130" t="s">
        <v>202</v>
      </c>
      <c r="T130" t="s">
        <v>20</v>
      </c>
    </row>
    <row r="131" spans="1:20">
      <c r="A131">
        <f t="shared" ref="A131:A194" si="16">IF(B131=H131,1,0)</f>
        <v>1</v>
      </c>
      <c r="B131">
        <f t="shared" ref="B131:B194" si="17">IF(AND(K131="female",OR(I131=1,I131=2)), 1, IF(AND(K131="female",L131="child",I131=3),1, IF(AND(K131="male",L131="child",OR(I131=1,I131=2)),1,0)))</f>
        <v>0</v>
      </c>
      <c r="C131">
        <f t="shared" ref="C131:C194" si="18">IF(D131=H131,1,0)</f>
        <v>1</v>
      </c>
      <c r="D131">
        <f t="shared" ref="D131:D194" si="19">IF(AND(K131="female",L131="adult"), 1, IF(AND(K131="female", L131="child"),1, IF(AND(K131="male",L131="child"),1,0)))</f>
        <v>0</v>
      </c>
      <c r="E131">
        <f t="shared" ref="E131:E194" si="20">IF(F131=H131, 1,0)</f>
        <v>1</v>
      </c>
      <c r="F131">
        <f t="shared" ref="F131:F194" si="21">IF(K131="female", 1, 0)</f>
        <v>0</v>
      </c>
      <c r="G131">
        <v>130</v>
      </c>
      <c r="H131">
        <v>0</v>
      </c>
      <c r="I131">
        <v>3</v>
      </c>
      <c r="J131" t="s">
        <v>203</v>
      </c>
      <c r="K131" t="s">
        <v>13</v>
      </c>
      <c r="L131" t="str">
        <f t="shared" ref="L131:L194" si="22">IF(M131&gt;=18,"adult","child")</f>
        <v>adult</v>
      </c>
      <c r="M131">
        <f t="shared" ref="M131:M194" si="23">IF(ISBLANK(N131), AVERAGE($N$2:$N$892), N131)</f>
        <v>45</v>
      </c>
      <c r="N131">
        <v>45</v>
      </c>
      <c r="O131">
        <v>0</v>
      </c>
      <c r="P131">
        <v>0</v>
      </c>
      <c r="Q131">
        <v>347061</v>
      </c>
      <c r="R131">
        <v>6.9749999999999996</v>
      </c>
      <c r="T131" t="s">
        <v>15</v>
      </c>
    </row>
    <row r="132" spans="1:20">
      <c r="A132">
        <f t="shared" si="16"/>
        <v>1</v>
      </c>
      <c r="B132">
        <f t="shared" si="17"/>
        <v>0</v>
      </c>
      <c r="C132">
        <f t="shared" si="18"/>
        <v>1</v>
      </c>
      <c r="D132">
        <f t="shared" si="19"/>
        <v>0</v>
      </c>
      <c r="E132">
        <f t="shared" si="20"/>
        <v>1</v>
      </c>
      <c r="F132">
        <f t="shared" si="21"/>
        <v>0</v>
      </c>
      <c r="G132">
        <v>131</v>
      </c>
      <c r="H132">
        <v>0</v>
      </c>
      <c r="I132">
        <v>3</v>
      </c>
      <c r="J132" t="s">
        <v>204</v>
      </c>
      <c r="K132" t="s">
        <v>13</v>
      </c>
      <c r="L132" t="str">
        <f t="shared" si="22"/>
        <v>adult</v>
      </c>
      <c r="M132">
        <f t="shared" si="23"/>
        <v>33</v>
      </c>
      <c r="N132">
        <v>33</v>
      </c>
      <c r="O132">
        <v>0</v>
      </c>
      <c r="P132">
        <v>0</v>
      </c>
      <c r="Q132">
        <v>349241</v>
      </c>
      <c r="R132">
        <v>7.8958000000000004</v>
      </c>
      <c r="T132" t="s">
        <v>20</v>
      </c>
    </row>
    <row r="133" spans="1:20">
      <c r="A133">
        <f t="shared" si="16"/>
        <v>1</v>
      </c>
      <c r="B133">
        <f t="shared" si="17"/>
        <v>0</v>
      </c>
      <c r="C133">
        <f t="shared" si="18"/>
        <v>1</v>
      </c>
      <c r="D133">
        <f t="shared" si="19"/>
        <v>0</v>
      </c>
      <c r="E133">
        <f t="shared" si="20"/>
        <v>1</v>
      </c>
      <c r="F133">
        <f t="shared" si="21"/>
        <v>0</v>
      </c>
      <c r="G133">
        <v>132</v>
      </c>
      <c r="H133">
        <v>0</v>
      </c>
      <c r="I133">
        <v>3</v>
      </c>
      <c r="J133" t="s">
        <v>205</v>
      </c>
      <c r="K133" t="s">
        <v>13</v>
      </c>
      <c r="L133" t="str">
        <f t="shared" si="22"/>
        <v>adult</v>
      </c>
      <c r="M133">
        <f t="shared" si="23"/>
        <v>20</v>
      </c>
      <c r="N133">
        <v>20</v>
      </c>
      <c r="O133">
        <v>0</v>
      </c>
      <c r="P133">
        <v>0</v>
      </c>
      <c r="Q133" t="s">
        <v>206</v>
      </c>
      <c r="R133">
        <v>7.05</v>
      </c>
      <c r="T133" t="s">
        <v>15</v>
      </c>
    </row>
    <row r="134" spans="1:20">
      <c r="A134">
        <f t="shared" si="16"/>
        <v>1</v>
      </c>
      <c r="B134">
        <f t="shared" si="17"/>
        <v>0</v>
      </c>
      <c r="C134">
        <f t="shared" si="18"/>
        <v>0</v>
      </c>
      <c r="D134">
        <f t="shared" si="19"/>
        <v>1</v>
      </c>
      <c r="E134">
        <f t="shared" si="20"/>
        <v>0</v>
      </c>
      <c r="F134">
        <f t="shared" si="21"/>
        <v>1</v>
      </c>
      <c r="G134">
        <v>133</v>
      </c>
      <c r="H134">
        <v>0</v>
      </c>
      <c r="I134">
        <v>3</v>
      </c>
      <c r="J134" t="s">
        <v>207</v>
      </c>
      <c r="K134" t="s">
        <v>17</v>
      </c>
      <c r="L134" t="str">
        <f t="shared" si="22"/>
        <v>adult</v>
      </c>
      <c r="M134">
        <f t="shared" si="23"/>
        <v>47</v>
      </c>
      <c r="N134">
        <v>47</v>
      </c>
      <c r="O134">
        <v>1</v>
      </c>
      <c r="P134">
        <v>0</v>
      </c>
      <c r="Q134" t="s">
        <v>208</v>
      </c>
      <c r="R134">
        <v>14.5</v>
      </c>
      <c r="T134" t="s">
        <v>15</v>
      </c>
    </row>
    <row r="135" spans="1:20">
      <c r="A135">
        <f t="shared" si="16"/>
        <v>1</v>
      </c>
      <c r="B135">
        <f t="shared" si="17"/>
        <v>1</v>
      </c>
      <c r="C135">
        <f t="shared" si="18"/>
        <v>1</v>
      </c>
      <c r="D135">
        <f t="shared" si="19"/>
        <v>1</v>
      </c>
      <c r="E135">
        <f t="shared" si="20"/>
        <v>1</v>
      </c>
      <c r="F135">
        <f t="shared" si="21"/>
        <v>1</v>
      </c>
      <c r="G135">
        <v>134</v>
      </c>
      <c r="H135">
        <v>1</v>
      </c>
      <c r="I135">
        <v>2</v>
      </c>
      <c r="J135" t="s">
        <v>209</v>
      </c>
      <c r="K135" t="s">
        <v>17</v>
      </c>
      <c r="L135" t="str">
        <f t="shared" si="22"/>
        <v>adult</v>
      </c>
      <c r="M135">
        <f t="shared" si="23"/>
        <v>29</v>
      </c>
      <c r="N135">
        <v>29</v>
      </c>
      <c r="O135">
        <v>1</v>
      </c>
      <c r="P135">
        <v>0</v>
      </c>
      <c r="Q135">
        <v>228414</v>
      </c>
      <c r="R135">
        <v>26</v>
      </c>
      <c r="T135" t="s">
        <v>15</v>
      </c>
    </row>
    <row r="136" spans="1:20">
      <c r="A136">
        <f t="shared" si="16"/>
        <v>1</v>
      </c>
      <c r="B136">
        <f t="shared" si="17"/>
        <v>0</v>
      </c>
      <c r="C136">
        <f t="shared" si="18"/>
        <v>1</v>
      </c>
      <c r="D136">
        <f t="shared" si="19"/>
        <v>0</v>
      </c>
      <c r="E136">
        <f t="shared" si="20"/>
        <v>1</v>
      </c>
      <c r="F136">
        <f t="shared" si="21"/>
        <v>0</v>
      </c>
      <c r="G136">
        <v>135</v>
      </c>
      <c r="H136">
        <v>0</v>
      </c>
      <c r="I136">
        <v>2</v>
      </c>
      <c r="J136" t="s">
        <v>210</v>
      </c>
      <c r="K136" t="s">
        <v>13</v>
      </c>
      <c r="L136" t="str">
        <f t="shared" si="22"/>
        <v>adult</v>
      </c>
      <c r="M136">
        <f t="shared" si="23"/>
        <v>25</v>
      </c>
      <c r="N136">
        <v>25</v>
      </c>
      <c r="O136">
        <v>0</v>
      </c>
      <c r="P136">
        <v>0</v>
      </c>
      <c r="Q136" t="s">
        <v>211</v>
      </c>
      <c r="R136">
        <v>13</v>
      </c>
      <c r="T136" t="s">
        <v>15</v>
      </c>
    </row>
    <row r="137" spans="1:20">
      <c r="A137">
        <f t="shared" si="16"/>
        <v>1</v>
      </c>
      <c r="B137">
        <f t="shared" si="17"/>
        <v>0</v>
      </c>
      <c r="C137">
        <f t="shared" si="18"/>
        <v>1</v>
      </c>
      <c r="D137">
        <f t="shared" si="19"/>
        <v>0</v>
      </c>
      <c r="E137">
        <f t="shared" si="20"/>
        <v>1</v>
      </c>
      <c r="F137">
        <f t="shared" si="21"/>
        <v>0</v>
      </c>
      <c r="G137">
        <v>136</v>
      </c>
      <c r="H137">
        <v>0</v>
      </c>
      <c r="I137">
        <v>2</v>
      </c>
      <c r="J137" t="s">
        <v>212</v>
      </c>
      <c r="K137" t="s">
        <v>13</v>
      </c>
      <c r="L137" t="str">
        <f t="shared" si="22"/>
        <v>adult</v>
      </c>
      <c r="M137">
        <f t="shared" si="23"/>
        <v>23</v>
      </c>
      <c r="N137">
        <v>23</v>
      </c>
      <c r="O137">
        <v>0</v>
      </c>
      <c r="P137">
        <v>0</v>
      </c>
      <c r="Q137" t="s">
        <v>213</v>
      </c>
      <c r="R137">
        <v>15.0458</v>
      </c>
      <c r="T137" t="s">
        <v>20</v>
      </c>
    </row>
    <row r="138" spans="1:20">
      <c r="A138">
        <f t="shared" si="16"/>
        <v>1</v>
      </c>
      <c r="B138">
        <f t="shared" si="17"/>
        <v>1</v>
      </c>
      <c r="C138">
        <f t="shared" si="18"/>
        <v>1</v>
      </c>
      <c r="D138">
        <f t="shared" si="19"/>
        <v>1</v>
      </c>
      <c r="E138">
        <f t="shared" si="20"/>
        <v>1</v>
      </c>
      <c r="F138">
        <f t="shared" si="21"/>
        <v>1</v>
      </c>
      <c r="G138">
        <v>137</v>
      </c>
      <c r="H138">
        <v>1</v>
      </c>
      <c r="I138">
        <v>1</v>
      </c>
      <c r="J138" t="s">
        <v>214</v>
      </c>
      <c r="K138" t="s">
        <v>17</v>
      </c>
      <c r="L138" t="str">
        <f t="shared" si="22"/>
        <v>adult</v>
      </c>
      <c r="M138">
        <f t="shared" si="23"/>
        <v>19</v>
      </c>
      <c r="N138">
        <v>19</v>
      </c>
      <c r="O138">
        <v>0</v>
      </c>
      <c r="P138">
        <v>2</v>
      </c>
      <c r="Q138">
        <v>11752</v>
      </c>
      <c r="R138">
        <v>26.283300000000001</v>
      </c>
      <c r="S138" t="s">
        <v>215</v>
      </c>
      <c r="T138" t="s">
        <v>15</v>
      </c>
    </row>
    <row r="139" spans="1:20">
      <c r="A139">
        <f t="shared" si="16"/>
        <v>1</v>
      </c>
      <c r="B139">
        <f t="shared" si="17"/>
        <v>0</v>
      </c>
      <c r="C139">
        <f t="shared" si="18"/>
        <v>1</v>
      </c>
      <c r="D139">
        <f t="shared" si="19"/>
        <v>0</v>
      </c>
      <c r="E139">
        <f t="shared" si="20"/>
        <v>1</v>
      </c>
      <c r="F139">
        <f t="shared" si="21"/>
        <v>0</v>
      </c>
      <c r="G139">
        <v>138</v>
      </c>
      <c r="H139">
        <v>0</v>
      </c>
      <c r="I139">
        <v>1</v>
      </c>
      <c r="J139" t="s">
        <v>216</v>
      </c>
      <c r="K139" t="s">
        <v>13</v>
      </c>
      <c r="L139" t="str">
        <f t="shared" si="22"/>
        <v>adult</v>
      </c>
      <c r="M139">
        <f t="shared" si="23"/>
        <v>37</v>
      </c>
      <c r="N139">
        <v>37</v>
      </c>
      <c r="O139">
        <v>1</v>
      </c>
      <c r="P139">
        <v>0</v>
      </c>
      <c r="Q139">
        <v>113803</v>
      </c>
      <c r="R139">
        <v>53.1</v>
      </c>
      <c r="S139" t="s">
        <v>24</v>
      </c>
      <c r="T139" t="s">
        <v>15</v>
      </c>
    </row>
    <row r="140" spans="1:20">
      <c r="A140">
        <f t="shared" si="16"/>
        <v>1</v>
      </c>
      <c r="B140">
        <f t="shared" si="17"/>
        <v>0</v>
      </c>
      <c r="C140">
        <f t="shared" si="18"/>
        <v>0</v>
      </c>
      <c r="D140">
        <f t="shared" si="19"/>
        <v>1</v>
      </c>
      <c r="E140">
        <f t="shared" si="20"/>
        <v>1</v>
      </c>
      <c r="F140">
        <f t="shared" si="21"/>
        <v>0</v>
      </c>
      <c r="G140">
        <v>139</v>
      </c>
      <c r="H140">
        <v>0</v>
      </c>
      <c r="I140">
        <v>3</v>
      </c>
      <c r="J140" t="s">
        <v>217</v>
      </c>
      <c r="K140" t="s">
        <v>13</v>
      </c>
      <c r="L140" t="str">
        <f t="shared" si="22"/>
        <v>child</v>
      </c>
      <c r="M140">
        <f t="shared" si="23"/>
        <v>16</v>
      </c>
      <c r="N140">
        <v>16</v>
      </c>
      <c r="O140">
        <v>0</v>
      </c>
      <c r="P140">
        <v>0</v>
      </c>
      <c r="Q140">
        <v>7534</v>
      </c>
      <c r="R140">
        <v>9.2166999999999994</v>
      </c>
      <c r="T140" t="s">
        <v>15</v>
      </c>
    </row>
    <row r="141" spans="1:20">
      <c r="A141">
        <f t="shared" si="16"/>
        <v>1</v>
      </c>
      <c r="B141">
        <f t="shared" si="17"/>
        <v>0</v>
      </c>
      <c r="C141">
        <f t="shared" si="18"/>
        <v>1</v>
      </c>
      <c r="D141">
        <f t="shared" si="19"/>
        <v>0</v>
      </c>
      <c r="E141">
        <f t="shared" si="20"/>
        <v>1</v>
      </c>
      <c r="F141">
        <f t="shared" si="21"/>
        <v>0</v>
      </c>
      <c r="G141">
        <v>140</v>
      </c>
      <c r="H141">
        <v>0</v>
      </c>
      <c r="I141">
        <v>1</v>
      </c>
      <c r="J141" t="s">
        <v>218</v>
      </c>
      <c r="K141" t="s">
        <v>13</v>
      </c>
      <c r="L141" t="str">
        <f t="shared" si="22"/>
        <v>adult</v>
      </c>
      <c r="M141">
        <f t="shared" si="23"/>
        <v>24</v>
      </c>
      <c r="N141">
        <v>24</v>
      </c>
      <c r="O141">
        <v>0</v>
      </c>
      <c r="P141">
        <v>0</v>
      </c>
      <c r="Q141" t="s">
        <v>219</v>
      </c>
      <c r="R141">
        <v>79.2</v>
      </c>
      <c r="S141" t="s">
        <v>220</v>
      </c>
      <c r="T141" t="s">
        <v>20</v>
      </c>
    </row>
    <row r="142" spans="1:20">
      <c r="A142">
        <f t="shared" si="16"/>
        <v>1</v>
      </c>
      <c r="B142">
        <f t="shared" si="17"/>
        <v>0</v>
      </c>
      <c r="C142">
        <f t="shared" si="18"/>
        <v>0</v>
      </c>
      <c r="D142">
        <f t="shared" si="19"/>
        <v>1</v>
      </c>
      <c r="E142">
        <f t="shared" si="20"/>
        <v>0</v>
      </c>
      <c r="F142">
        <f t="shared" si="21"/>
        <v>1</v>
      </c>
      <c r="G142">
        <v>141</v>
      </c>
      <c r="H142">
        <v>0</v>
      </c>
      <c r="I142">
        <v>3</v>
      </c>
      <c r="J142" t="s">
        <v>221</v>
      </c>
      <c r="K142" t="s">
        <v>17</v>
      </c>
      <c r="L142" t="str">
        <f t="shared" si="22"/>
        <v>adult</v>
      </c>
      <c r="M142">
        <f t="shared" si="23"/>
        <v>29.69911764705882</v>
      </c>
      <c r="O142">
        <v>0</v>
      </c>
      <c r="P142">
        <v>2</v>
      </c>
      <c r="Q142">
        <v>2678</v>
      </c>
      <c r="R142">
        <v>15.245799999999999</v>
      </c>
      <c r="T142" t="s">
        <v>20</v>
      </c>
    </row>
    <row r="143" spans="1:20">
      <c r="A143">
        <f t="shared" si="16"/>
        <v>0</v>
      </c>
      <c r="B143">
        <f t="shared" si="17"/>
        <v>0</v>
      </c>
      <c r="C143">
        <f t="shared" si="18"/>
        <v>1</v>
      </c>
      <c r="D143">
        <f t="shared" si="19"/>
        <v>1</v>
      </c>
      <c r="E143">
        <f t="shared" si="20"/>
        <v>1</v>
      </c>
      <c r="F143">
        <f t="shared" si="21"/>
        <v>1</v>
      </c>
      <c r="G143">
        <v>142</v>
      </c>
      <c r="H143">
        <v>1</v>
      </c>
      <c r="I143">
        <v>3</v>
      </c>
      <c r="J143" t="s">
        <v>222</v>
      </c>
      <c r="K143" t="s">
        <v>17</v>
      </c>
      <c r="L143" t="str">
        <f t="shared" si="22"/>
        <v>adult</v>
      </c>
      <c r="M143">
        <f t="shared" si="23"/>
        <v>22</v>
      </c>
      <c r="N143">
        <v>22</v>
      </c>
      <c r="O143">
        <v>0</v>
      </c>
      <c r="P143">
        <v>0</v>
      </c>
      <c r="Q143">
        <v>347081</v>
      </c>
      <c r="R143">
        <v>7.75</v>
      </c>
      <c r="T143" t="s">
        <v>15</v>
      </c>
    </row>
    <row r="144" spans="1:20">
      <c r="A144">
        <f t="shared" si="16"/>
        <v>0</v>
      </c>
      <c r="B144">
        <f t="shared" si="17"/>
        <v>0</v>
      </c>
      <c r="C144">
        <f t="shared" si="18"/>
        <v>1</v>
      </c>
      <c r="D144">
        <f t="shared" si="19"/>
        <v>1</v>
      </c>
      <c r="E144">
        <f t="shared" si="20"/>
        <v>1</v>
      </c>
      <c r="F144">
        <f t="shared" si="21"/>
        <v>1</v>
      </c>
      <c r="G144">
        <v>143</v>
      </c>
      <c r="H144">
        <v>1</v>
      </c>
      <c r="I144">
        <v>3</v>
      </c>
      <c r="J144" t="s">
        <v>223</v>
      </c>
      <c r="K144" t="s">
        <v>17</v>
      </c>
      <c r="L144" t="str">
        <f t="shared" si="22"/>
        <v>adult</v>
      </c>
      <c r="M144">
        <f t="shared" si="23"/>
        <v>24</v>
      </c>
      <c r="N144">
        <v>24</v>
      </c>
      <c r="O144">
        <v>1</v>
      </c>
      <c r="P144">
        <v>0</v>
      </c>
      <c r="Q144" t="s">
        <v>224</v>
      </c>
      <c r="R144">
        <v>15.85</v>
      </c>
      <c r="T144" t="s">
        <v>15</v>
      </c>
    </row>
    <row r="145" spans="1:20">
      <c r="A145">
        <f t="shared" si="16"/>
        <v>1</v>
      </c>
      <c r="B145">
        <f t="shared" si="17"/>
        <v>0</v>
      </c>
      <c r="C145">
        <f t="shared" si="18"/>
        <v>1</v>
      </c>
      <c r="D145">
        <f t="shared" si="19"/>
        <v>0</v>
      </c>
      <c r="E145">
        <f t="shared" si="20"/>
        <v>1</v>
      </c>
      <c r="F145">
        <f t="shared" si="21"/>
        <v>0</v>
      </c>
      <c r="G145">
        <v>144</v>
      </c>
      <c r="H145">
        <v>0</v>
      </c>
      <c r="I145">
        <v>3</v>
      </c>
      <c r="J145" t="s">
        <v>225</v>
      </c>
      <c r="K145" t="s">
        <v>13</v>
      </c>
      <c r="L145" t="str">
        <f t="shared" si="22"/>
        <v>adult</v>
      </c>
      <c r="M145">
        <f t="shared" si="23"/>
        <v>19</v>
      </c>
      <c r="N145">
        <v>19</v>
      </c>
      <c r="O145">
        <v>0</v>
      </c>
      <c r="P145">
        <v>0</v>
      </c>
      <c r="Q145">
        <v>365222</v>
      </c>
      <c r="R145">
        <v>6.75</v>
      </c>
      <c r="T145" t="s">
        <v>27</v>
      </c>
    </row>
    <row r="146" spans="1:20">
      <c r="A146">
        <f t="shared" si="16"/>
        <v>1</v>
      </c>
      <c r="B146">
        <f t="shared" si="17"/>
        <v>0</v>
      </c>
      <c r="C146">
        <f t="shared" si="18"/>
        <v>1</v>
      </c>
      <c r="D146">
        <f t="shared" si="19"/>
        <v>0</v>
      </c>
      <c r="E146">
        <f t="shared" si="20"/>
        <v>1</v>
      </c>
      <c r="F146">
        <f t="shared" si="21"/>
        <v>0</v>
      </c>
      <c r="G146">
        <v>145</v>
      </c>
      <c r="H146">
        <v>0</v>
      </c>
      <c r="I146">
        <v>2</v>
      </c>
      <c r="J146" t="s">
        <v>226</v>
      </c>
      <c r="K146" t="s">
        <v>13</v>
      </c>
      <c r="L146" t="str">
        <f t="shared" si="22"/>
        <v>adult</v>
      </c>
      <c r="M146">
        <f t="shared" si="23"/>
        <v>18</v>
      </c>
      <c r="N146">
        <v>18</v>
      </c>
      <c r="O146">
        <v>0</v>
      </c>
      <c r="P146">
        <v>0</v>
      </c>
      <c r="Q146">
        <v>231945</v>
      </c>
      <c r="R146">
        <v>11.5</v>
      </c>
      <c r="T146" t="s">
        <v>15</v>
      </c>
    </row>
    <row r="147" spans="1:20">
      <c r="A147">
        <f t="shared" si="16"/>
        <v>1</v>
      </c>
      <c r="B147">
        <f t="shared" si="17"/>
        <v>0</v>
      </c>
      <c r="C147">
        <f t="shared" si="18"/>
        <v>1</v>
      </c>
      <c r="D147">
        <f t="shared" si="19"/>
        <v>0</v>
      </c>
      <c r="E147">
        <f t="shared" si="20"/>
        <v>1</v>
      </c>
      <c r="F147">
        <f t="shared" si="21"/>
        <v>0</v>
      </c>
      <c r="G147">
        <v>146</v>
      </c>
      <c r="H147">
        <v>0</v>
      </c>
      <c r="I147">
        <v>2</v>
      </c>
      <c r="J147" t="s">
        <v>227</v>
      </c>
      <c r="K147" t="s">
        <v>13</v>
      </c>
      <c r="L147" t="str">
        <f t="shared" si="22"/>
        <v>adult</v>
      </c>
      <c r="M147">
        <f t="shared" si="23"/>
        <v>19</v>
      </c>
      <c r="N147">
        <v>19</v>
      </c>
      <c r="O147">
        <v>1</v>
      </c>
      <c r="P147">
        <v>1</v>
      </c>
      <c r="Q147" t="s">
        <v>228</v>
      </c>
      <c r="R147">
        <v>36.75</v>
      </c>
      <c r="T147" t="s">
        <v>15</v>
      </c>
    </row>
    <row r="148" spans="1:20">
      <c r="A148">
        <f t="shared" si="16"/>
        <v>0</v>
      </c>
      <c r="B148">
        <f t="shared" si="17"/>
        <v>0</v>
      </c>
      <c r="C148">
        <f t="shared" si="18"/>
        <v>0</v>
      </c>
      <c r="D148">
        <f t="shared" si="19"/>
        <v>0</v>
      </c>
      <c r="E148">
        <f t="shared" si="20"/>
        <v>0</v>
      </c>
      <c r="F148">
        <f t="shared" si="21"/>
        <v>0</v>
      </c>
      <c r="G148">
        <v>147</v>
      </c>
      <c r="H148">
        <v>1</v>
      </c>
      <c r="I148">
        <v>3</v>
      </c>
      <c r="J148" t="s">
        <v>229</v>
      </c>
      <c r="K148" t="s">
        <v>13</v>
      </c>
      <c r="L148" t="str">
        <f t="shared" si="22"/>
        <v>adult</v>
      </c>
      <c r="M148">
        <f t="shared" si="23"/>
        <v>27</v>
      </c>
      <c r="N148">
        <v>27</v>
      </c>
      <c r="O148">
        <v>0</v>
      </c>
      <c r="P148">
        <v>0</v>
      </c>
      <c r="Q148">
        <v>350043</v>
      </c>
      <c r="R148">
        <v>7.7957999999999998</v>
      </c>
      <c r="T148" t="s">
        <v>15</v>
      </c>
    </row>
    <row r="149" spans="1:20">
      <c r="A149">
        <f t="shared" si="16"/>
        <v>0</v>
      </c>
      <c r="B149">
        <f t="shared" si="17"/>
        <v>1</v>
      </c>
      <c r="C149">
        <f t="shared" si="18"/>
        <v>0</v>
      </c>
      <c r="D149">
        <f t="shared" si="19"/>
        <v>1</v>
      </c>
      <c r="E149">
        <f t="shared" si="20"/>
        <v>0</v>
      </c>
      <c r="F149">
        <f t="shared" si="21"/>
        <v>1</v>
      </c>
      <c r="G149">
        <v>148</v>
      </c>
      <c r="H149">
        <v>0</v>
      </c>
      <c r="I149">
        <v>3</v>
      </c>
      <c r="J149" t="s">
        <v>230</v>
      </c>
      <c r="K149" t="s">
        <v>17</v>
      </c>
      <c r="L149" t="str">
        <f t="shared" si="22"/>
        <v>child</v>
      </c>
      <c r="M149">
        <f t="shared" si="23"/>
        <v>9</v>
      </c>
      <c r="N149">
        <v>9</v>
      </c>
      <c r="O149">
        <v>2</v>
      </c>
      <c r="P149">
        <v>2</v>
      </c>
      <c r="Q149" t="s">
        <v>143</v>
      </c>
      <c r="R149">
        <v>34.375</v>
      </c>
      <c r="T149" t="s">
        <v>15</v>
      </c>
    </row>
    <row r="150" spans="1:20">
      <c r="A150">
        <f t="shared" si="16"/>
        <v>1</v>
      </c>
      <c r="B150">
        <f t="shared" si="17"/>
        <v>0</v>
      </c>
      <c r="C150">
        <f t="shared" si="18"/>
        <v>1</v>
      </c>
      <c r="D150">
        <f t="shared" si="19"/>
        <v>0</v>
      </c>
      <c r="E150">
        <f t="shared" si="20"/>
        <v>1</v>
      </c>
      <c r="F150">
        <f t="shared" si="21"/>
        <v>0</v>
      </c>
      <c r="G150">
        <v>149</v>
      </c>
      <c r="H150">
        <v>0</v>
      </c>
      <c r="I150">
        <v>2</v>
      </c>
      <c r="J150" t="s">
        <v>231</v>
      </c>
      <c r="K150" t="s">
        <v>13</v>
      </c>
      <c r="L150" t="str">
        <f t="shared" si="22"/>
        <v>adult</v>
      </c>
      <c r="M150">
        <f t="shared" si="23"/>
        <v>36.5</v>
      </c>
      <c r="N150">
        <v>36.5</v>
      </c>
      <c r="O150">
        <v>0</v>
      </c>
      <c r="P150">
        <v>2</v>
      </c>
      <c r="Q150">
        <v>230080</v>
      </c>
      <c r="R150">
        <v>26</v>
      </c>
      <c r="S150" t="s">
        <v>232</v>
      </c>
      <c r="T150" t="s">
        <v>15</v>
      </c>
    </row>
    <row r="151" spans="1:20">
      <c r="A151">
        <f t="shared" si="16"/>
        <v>1</v>
      </c>
      <c r="B151">
        <f t="shared" si="17"/>
        <v>0</v>
      </c>
      <c r="C151">
        <f t="shared" si="18"/>
        <v>1</v>
      </c>
      <c r="D151">
        <f t="shared" si="19"/>
        <v>0</v>
      </c>
      <c r="E151">
        <f t="shared" si="20"/>
        <v>1</v>
      </c>
      <c r="F151">
        <f t="shared" si="21"/>
        <v>0</v>
      </c>
      <c r="G151">
        <v>150</v>
      </c>
      <c r="H151">
        <v>0</v>
      </c>
      <c r="I151">
        <v>2</v>
      </c>
      <c r="J151" t="s">
        <v>233</v>
      </c>
      <c r="K151" t="s">
        <v>13</v>
      </c>
      <c r="L151" t="str">
        <f t="shared" si="22"/>
        <v>adult</v>
      </c>
      <c r="M151">
        <f t="shared" si="23"/>
        <v>42</v>
      </c>
      <c r="N151">
        <v>42</v>
      </c>
      <c r="O151">
        <v>0</v>
      </c>
      <c r="P151">
        <v>0</v>
      </c>
      <c r="Q151">
        <v>244310</v>
      </c>
      <c r="R151">
        <v>13</v>
      </c>
      <c r="T151" t="s">
        <v>15</v>
      </c>
    </row>
    <row r="152" spans="1:20">
      <c r="A152">
        <f t="shared" si="16"/>
        <v>1</v>
      </c>
      <c r="B152">
        <f t="shared" si="17"/>
        <v>0</v>
      </c>
      <c r="C152">
        <f t="shared" si="18"/>
        <v>1</v>
      </c>
      <c r="D152">
        <f t="shared" si="19"/>
        <v>0</v>
      </c>
      <c r="E152">
        <f t="shared" si="20"/>
        <v>1</v>
      </c>
      <c r="F152">
        <f t="shared" si="21"/>
        <v>0</v>
      </c>
      <c r="G152">
        <v>151</v>
      </c>
      <c r="H152">
        <v>0</v>
      </c>
      <c r="I152">
        <v>2</v>
      </c>
      <c r="J152" t="s">
        <v>234</v>
      </c>
      <c r="K152" t="s">
        <v>13</v>
      </c>
      <c r="L152" t="str">
        <f t="shared" si="22"/>
        <v>adult</v>
      </c>
      <c r="M152">
        <f t="shared" si="23"/>
        <v>51</v>
      </c>
      <c r="N152">
        <v>51</v>
      </c>
      <c r="O152">
        <v>0</v>
      </c>
      <c r="P152">
        <v>0</v>
      </c>
      <c r="Q152" t="s">
        <v>235</v>
      </c>
      <c r="R152">
        <v>12.525</v>
      </c>
      <c r="T152" t="s">
        <v>15</v>
      </c>
    </row>
    <row r="153" spans="1:20">
      <c r="A153">
        <f t="shared" si="16"/>
        <v>1</v>
      </c>
      <c r="B153">
        <f t="shared" si="17"/>
        <v>1</v>
      </c>
      <c r="C153">
        <f t="shared" si="18"/>
        <v>1</v>
      </c>
      <c r="D153">
        <f t="shared" si="19"/>
        <v>1</v>
      </c>
      <c r="E153">
        <f t="shared" si="20"/>
        <v>1</v>
      </c>
      <c r="F153">
        <f t="shared" si="21"/>
        <v>1</v>
      </c>
      <c r="G153">
        <v>152</v>
      </c>
      <c r="H153">
        <v>1</v>
      </c>
      <c r="I153">
        <v>1</v>
      </c>
      <c r="J153" t="s">
        <v>236</v>
      </c>
      <c r="K153" t="s">
        <v>17</v>
      </c>
      <c r="L153" t="str">
        <f t="shared" si="22"/>
        <v>adult</v>
      </c>
      <c r="M153">
        <f t="shared" si="23"/>
        <v>22</v>
      </c>
      <c r="N153">
        <v>22</v>
      </c>
      <c r="O153">
        <v>1</v>
      </c>
      <c r="P153">
        <v>0</v>
      </c>
      <c r="Q153">
        <v>113776</v>
      </c>
      <c r="R153">
        <v>66.599999999999994</v>
      </c>
      <c r="S153" t="s">
        <v>237</v>
      </c>
      <c r="T153" t="s">
        <v>15</v>
      </c>
    </row>
    <row r="154" spans="1:20">
      <c r="A154">
        <f t="shared" si="16"/>
        <v>1</v>
      </c>
      <c r="B154">
        <f t="shared" si="17"/>
        <v>0</v>
      </c>
      <c r="C154">
        <f t="shared" si="18"/>
        <v>1</v>
      </c>
      <c r="D154">
        <f t="shared" si="19"/>
        <v>0</v>
      </c>
      <c r="E154">
        <f t="shared" si="20"/>
        <v>1</v>
      </c>
      <c r="F154">
        <f t="shared" si="21"/>
        <v>0</v>
      </c>
      <c r="G154">
        <v>153</v>
      </c>
      <c r="H154">
        <v>0</v>
      </c>
      <c r="I154">
        <v>3</v>
      </c>
      <c r="J154" t="s">
        <v>238</v>
      </c>
      <c r="K154" t="s">
        <v>13</v>
      </c>
      <c r="L154" t="str">
        <f t="shared" si="22"/>
        <v>adult</v>
      </c>
      <c r="M154">
        <f t="shared" si="23"/>
        <v>55.5</v>
      </c>
      <c r="N154">
        <v>55.5</v>
      </c>
      <c r="O154">
        <v>0</v>
      </c>
      <c r="P154">
        <v>0</v>
      </c>
      <c r="Q154" t="s">
        <v>239</v>
      </c>
      <c r="R154">
        <v>8.0500000000000007</v>
      </c>
      <c r="T154" t="s">
        <v>15</v>
      </c>
    </row>
    <row r="155" spans="1:20">
      <c r="A155">
        <f t="shared" si="16"/>
        <v>1</v>
      </c>
      <c r="B155">
        <f t="shared" si="17"/>
        <v>0</v>
      </c>
      <c r="C155">
        <f t="shared" si="18"/>
        <v>1</v>
      </c>
      <c r="D155">
        <f t="shared" si="19"/>
        <v>0</v>
      </c>
      <c r="E155">
        <f t="shared" si="20"/>
        <v>1</v>
      </c>
      <c r="F155">
        <f t="shared" si="21"/>
        <v>0</v>
      </c>
      <c r="G155">
        <v>154</v>
      </c>
      <c r="H155">
        <v>0</v>
      </c>
      <c r="I155">
        <v>3</v>
      </c>
      <c r="J155" t="s">
        <v>240</v>
      </c>
      <c r="K155" t="s">
        <v>13</v>
      </c>
      <c r="L155" t="str">
        <f t="shared" si="22"/>
        <v>adult</v>
      </c>
      <c r="M155">
        <f t="shared" si="23"/>
        <v>40.5</v>
      </c>
      <c r="N155">
        <v>40.5</v>
      </c>
      <c r="O155">
        <v>0</v>
      </c>
      <c r="P155">
        <v>2</v>
      </c>
      <c r="Q155" t="s">
        <v>241</v>
      </c>
      <c r="R155">
        <v>14.5</v>
      </c>
      <c r="T155" t="s">
        <v>15</v>
      </c>
    </row>
    <row r="156" spans="1:20">
      <c r="A156">
        <f t="shared" si="16"/>
        <v>1</v>
      </c>
      <c r="B156">
        <f t="shared" si="17"/>
        <v>0</v>
      </c>
      <c r="C156">
        <f t="shared" si="18"/>
        <v>1</v>
      </c>
      <c r="D156">
        <f t="shared" si="19"/>
        <v>0</v>
      </c>
      <c r="E156">
        <f t="shared" si="20"/>
        <v>1</v>
      </c>
      <c r="F156">
        <f t="shared" si="21"/>
        <v>0</v>
      </c>
      <c r="G156">
        <v>155</v>
      </c>
      <c r="H156">
        <v>0</v>
      </c>
      <c r="I156">
        <v>3</v>
      </c>
      <c r="J156" t="s">
        <v>242</v>
      </c>
      <c r="K156" t="s">
        <v>13</v>
      </c>
      <c r="L156" t="str">
        <f t="shared" si="22"/>
        <v>adult</v>
      </c>
      <c r="M156">
        <f t="shared" si="23"/>
        <v>29.69911764705882</v>
      </c>
      <c r="O156">
        <v>0</v>
      </c>
      <c r="P156">
        <v>0</v>
      </c>
      <c r="Q156" t="s">
        <v>243</v>
      </c>
      <c r="R156">
        <v>7.3125</v>
      </c>
      <c r="T156" t="s">
        <v>15</v>
      </c>
    </row>
    <row r="157" spans="1:20">
      <c r="A157">
        <f t="shared" si="16"/>
        <v>1</v>
      </c>
      <c r="B157">
        <f t="shared" si="17"/>
        <v>0</v>
      </c>
      <c r="C157">
        <f t="shared" si="18"/>
        <v>1</v>
      </c>
      <c r="D157">
        <f t="shared" si="19"/>
        <v>0</v>
      </c>
      <c r="E157">
        <f t="shared" si="20"/>
        <v>1</v>
      </c>
      <c r="F157">
        <f t="shared" si="21"/>
        <v>0</v>
      </c>
      <c r="G157">
        <v>156</v>
      </c>
      <c r="H157">
        <v>0</v>
      </c>
      <c r="I157">
        <v>1</v>
      </c>
      <c r="J157" t="s">
        <v>244</v>
      </c>
      <c r="K157" t="s">
        <v>13</v>
      </c>
      <c r="L157" t="str">
        <f t="shared" si="22"/>
        <v>adult</v>
      </c>
      <c r="M157">
        <f t="shared" si="23"/>
        <v>51</v>
      </c>
      <c r="N157">
        <v>51</v>
      </c>
      <c r="O157">
        <v>0</v>
      </c>
      <c r="P157">
        <v>1</v>
      </c>
      <c r="Q157" t="s">
        <v>245</v>
      </c>
      <c r="R157">
        <v>61.379199999999997</v>
      </c>
      <c r="T157" t="s">
        <v>20</v>
      </c>
    </row>
    <row r="158" spans="1:20">
      <c r="A158">
        <f t="shared" si="16"/>
        <v>1</v>
      </c>
      <c r="B158">
        <f t="shared" si="17"/>
        <v>1</v>
      </c>
      <c r="C158">
        <f t="shared" si="18"/>
        <v>1</v>
      </c>
      <c r="D158">
        <f t="shared" si="19"/>
        <v>1</v>
      </c>
      <c r="E158">
        <f t="shared" si="20"/>
        <v>1</v>
      </c>
      <c r="F158">
        <f t="shared" si="21"/>
        <v>1</v>
      </c>
      <c r="G158">
        <v>157</v>
      </c>
      <c r="H158">
        <v>1</v>
      </c>
      <c r="I158">
        <v>3</v>
      </c>
      <c r="J158" t="s">
        <v>246</v>
      </c>
      <c r="K158" t="s">
        <v>17</v>
      </c>
      <c r="L158" t="str">
        <f t="shared" si="22"/>
        <v>child</v>
      </c>
      <c r="M158">
        <f t="shared" si="23"/>
        <v>16</v>
      </c>
      <c r="N158">
        <v>16</v>
      </c>
      <c r="O158">
        <v>0</v>
      </c>
      <c r="P158">
        <v>0</v>
      </c>
      <c r="Q158">
        <v>35851</v>
      </c>
      <c r="R158">
        <v>7.7332999999999998</v>
      </c>
      <c r="T158" t="s">
        <v>27</v>
      </c>
    </row>
    <row r="159" spans="1:20">
      <c r="A159">
        <f t="shared" si="16"/>
        <v>1</v>
      </c>
      <c r="B159">
        <f t="shared" si="17"/>
        <v>0</v>
      </c>
      <c r="C159">
        <f t="shared" si="18"/>
        <v>1</v>
      </c>
      <c r="D159">
        <f t="shared" si="19"/>
        <v>0</v>
      </c>
      <c r="E159">
        <f t="shared" si="20"/>
        <v>1</v>
      </c>
      <c r="F159">
        <f t="shared" si="21"/>
        <v>0</v>
      </c>
      <c r="G159">
        <v>158</v>
      </c>
      <c r="H159">
        <v>0</v>
      </c>
      <c r="I159">
        <v>3</v>
      </c>
      <c r="J159" t="s">
        <v>247</v>
      </c>
      <c r="K159" t="s">
        <v>13</v>
      </c>
      <c r="L159" t="str">
        <f t="shared" si="22"/>
        <v>adult</v>
      </c>
      <c r="M159">
        <f t="shared" si="23"/>
        <v>30</v>
      </c>
      <c r="N159">
        <v>30</v>
      </c>
      <c r="O159">
        <v>0</v>
      </c>
      <c r="P159">
        <v>0</v>
      </c>
      <c r="Q159" t="s">
        <v>248</v>
      </c>
      <c r="R159">
        <v>8.0500000000000007</v>
      </c>
      <c r="T159" t="s">
        <v>15</v>
      </c>
    </row>
    <row r="160" spans="1:20">
      <c r="A160">
        <f t="shared" si="16"/>
        <v>1</v>
      </c>
      <c r="B160">
        <f t="shared" si="17"/>
        <v>0</v>
      </c>
      <c r="C160">
        <f t="shared" si="18"/>
        <v>1</v>
      </c>
      <c r="D160">
        <f t="shared" si="19"/>
        <v>0</v>
      </c>
      <c r="E160">
        <f t="shared" si="20"/>
        <v>1</v>
      </c>
      <c r="F160">
        <f t="shared" si="21"/>
        <v>0</v>
      </c>
      <c r="G160">
        <v>159</v>
      </c>
      <c r="H160">
        <v>0</v>
      </c>
      <c r="I160">
        <v>3</v>
      </c>
      <c r="J160" t="s">
        <v>249</v>
      </c>
      <c r="K160" t="s">
        <v>13</v>
      </c>
      <c r="L160" t="str">
        <f t="shared" si="22"/>
        <v>adult</v>
      </c>
      <c r="M160">
        <f t="shared" si="23"/>
        <v>29.69911764705882</v>
      </c>
      <c r="O160">
        <v>0</v>
      </c>
      <c r="P160">
        <v>0</v>
      </c>
      <c r="Q160">
        <v>315037</v>
      </c>
      <c r="R160">
        <v>8.6624999999999996</v>
      </c>
      <c r="T160" t="s">
        <v>15</v>
      </c>
    </row>
    <row r="161" spans="1:20">
      <c r="A161">
        <f t="shared" si="16"/>
        <v>1</v>
      </c>
      <c r="B161">
        <f t="shared" si="17"/>
        <v>0</v>
      </c>
      <c r="C161">
        <f t="shared" si="18"/>
        <v>1</v>
      </c>
      <c r="D161">
        <f t="shared" si="19"/>
        <v>0</v>
      </c>
      <c r="E161">
        <f t="shared" si="20"/>
        <v>1</v>
      </c>
      <c r="F161">
        <f t="shared" si="21"/>
        <v>0</v>
      </c>
      <c r="G161">
        <v>160</v>
      </c>
      <c r="H161">
        <v>0</v>
      </c>
      <c r="I161">
        <v>3</v>
      </c>
      <c r="J161" t="s">
        <v>250</v>
      </c>
      <c r="K161" t="s">
        <v>13</v>
      </c>
      <c r="L161" t="str">
        <f t="shared" si="22"/>
        <v>adult</v>
      </c>
      <c r="M161">
        <f t="shared" si="23"/>
        <v>29.69911764705882</v>
      </c>
      <c r="O161">
        <v>8</v>
      </c>
      <c r="P161">
        <v>2</v>
      </c>
      <c r="Q161" t="s">
        <v>251</v>
      </c>
      <c r="R161">
        <v>69.55</v>
      </c>
      <c r="T161" t="s">
        <v>15</v>
      </c>
    </row>
    <row r="162" spans="1:20">
      <c r="A162">
        <f t="shared" si="16"/>
        <v>1</v>
      </c>
      <c r="B162">
        <f t="shared" si="17"/>
        <v>0</v>
      </c>
      <c r="C162">
        <f t="shared" si="18"/>
        <v>1</v>
      </c>
      <c r="D162">
        <f t="shared" si="19"/>
        <v>0</v>
      </c>
      <c r="E162">
        <f t="shared" si="20"/>
        <v>1</v>
      </c>
      <c r="F162">
        <f t="shared" si="21"/>
        <v>0</v>
      </c>
      <c r="G162">
        <v>161</v>
      </c>
      <c r="H162">
        <v>0</v>
      </c>
      <c r="I162">
        <v>3</v>
      </c>
      <c r="J162" t="s">
        <v>252</v>
      </c>
      <c r="K162" t="s">
        <v>13</v>
      </c>
      <c r="L162" t="str">
        <f t="shared" si="22"/>
        <v>adult</v>
      </c>
      <c r="M162">
        <f t="shared" si="23"/>
        <v>44</v>
      </c>
      <c r="N162">
        <v>44</v>
      </c>
      <c r="O162">
        <v>0</v>
      </c>
      <c r="P162">
        <v>1</v>
      </c>
      <c r="Q162">
        <v>371362</v>
      </c>
      <c r="R162">
        <v>16.100000000000001</v>
      </c>
      <c r="T162" t="s">
        <v>15</v>
      </c>
    </row>
    <row r="163" spans="1:20">
      <c r="A163">
        <f t="shared" si="16"/>
        <v>1</v>
      </c>
      <c r="B163">
        <f t="shared" si="17"/>
        <v>1</v>
      </c>
      <c r="C163">
        <f t="shared" si="18"/>
        <v>1</v>
      </c>
      <c r="D163">
        <f t="shared" si="19"/>
        <v>1</v>
      </c>
      <c r="E163">
        <f t="shared" si="20"/>
        <v>1</v>
      </c>
      <c r="F163">
        <f t="shared" si="21"/>
        <v>1</v>
      </c>
      <c r="G163">
        <v>162</v>
      </c>
      <c r="H163">
        <v>1</v>
      </c>
      <c r="I163">
        <v>2</v>
      </c>
      <c r="J163" t="s">
        <v>253</v>
      </c>
      <c r="K163" t="s">
        <v>17</v>
      </c>
      <c r="L163" t="str">
        <f t="shared" si="22"/>
        <v>adult</v>
      </c>
      <c r="M163">
        <f t="shared" si="23"/>
        <v>40</v>
      </c>
      <c r="N163">
        <v>40</v>
      </c>
      <c r="O163">
        <v>0</v>
      </c>
      <c r="P163">
        <v>0</v>
      </c>
      <c r="Q163" t="s">
        <v>254</v>
      </c>
      <c r="R163">
        <v>15.75</v>
      </c>
      <c r="T163" t="s">
        <v>15</v>
      </c>
    </row>
    <row r="164" spans="1:20">
      <c r="A164">
        <f t="shared" si="16"/>
        <v>1</v>
      </c>
      <c r="B164">
        <f t="shared" si="17"/>
        <v>0</v>
      </c>
      <c r="C164">
        <f t="shared" si="18"/>
        <v>1</v>
      </c>
      <c r="D164">
        <f t="shared" si="19"/>
        <v>0</v>
      </c>
      <c r="E164">
        <f t="shared" si="20"/>
        <v>1</v>
      </c>
      <c r="F164">
        <f t="shared" si="21"/>
        <v>0</v>
      </c>
      <c r="G164">
        <v>163</v>
      </c>
      <c r="H164">
        <v>0</v>
      </c>
      <c r="I164">
        <v>3</v>
      </c>
      <c r="J164" t="s">
        <v>255</v>
      </c>
      <c r="K164" t="s">
        <v>13</v>
      </c>
      <c r="L164" t="str">
        <f t="shared" si="22"/>
        <v>adult</v>
      </c>
      <c r="M164">
        <f t="shared" si="23"/>
        <v>26</v>
      </c>
      <c r="N164">
        <v>26</v>
      </c>
      <c r="O164">
        <v>0</v>
      </c>
      <c r="P164">
        <v>0</v>
      </c>
      <c r="Q164">
        <v>347068</v>
      </c>
      <c r="R164">
        <v>7.7750000000000004</v>
      </c>
      <c r="T164" t="s">
        <v>15</v>
      </c>
    </row>
    <row r="165" spans="1:20">
      <c r="A165">
        <f t="shared" si="16"/>
        <v>1</v>
      </c>
      <c r="B165">
        <f t="shared" si="17"/>
        <v>0</v>
      </c>
      <c r="C165">
        <f t="shared" si="18"/>
        <v>0</v>
      </c>
      <c r="D165">
        <f t="shared" si="19"/>
        <v>1</v>
      </c>
      <c r="E165">
        <f t="shared" si="20"/>
        <v>1</v>
      </c>
      <c r="F165">
        <f t="shared" si="21"/>
        <v>0</v>
      </c>
      <c r="G165">
        <v>164</v>
      </c>
      <c r="H165">
        <v>0</v>
      </c>
      <c r="I165">
        <v>3</v>
      </c>
      <c r="J165" t="s">
        <v>256</v>
      </c>
      <c r="K165" t="s">
        <v>13</v>
      </c>
      <c r="L165" t="str">
        <f t="shared" si="22"/>
        <v>child</v>
      </c>
      <c r="M165">
        <f t="shared" si="23"/>
        <v>17</v>
      </c>
      <c r="N165">
        <v>17</v>
      </c>
      <c r="O165">
        <v>0</v>
      </c>
      <c r="P165">
        <v>0</v>
      </c>
      <c r="Q165">
        <v>315093</v>
      </c>
      <c r="R165">
        <v>8.6624999999999996</v>
      </c>
      <c r="T165" t="s">
        <v>15</v>
      </c>
    </row>
    <row r="166" spans="1:20">
      <c r="A166">
        <f t="shared" si="16"/>
        <v>1</v>
      </c>
      <c r="B166">
        <f t="shared" si="17"/>
        <v>0</v>
      </c>
      <c r="C166">
        <f t="shared" si="18"/>
        <v>0</v>
      </c>
      <c r="D166">
        <f t="shared" si="19"/>
        <v>1</v>
      </c>
      <c r="E166">
        <f t="shared" si="20"/>
        <v>1</v>
      </c>
      <c r="F166">
        <f t="shared" si="21"/>
        <v>0</v>
      </c>
      <c r="G166">
        <v>165</v>
      </c>
      <c r="H166">
        <v>0</v>
      </c>
      <c r="I166">
        <v>3</v>
      </c>
      <c r="J166" t="s">
        <v>257</v>
      </c>
      <c r="K166" t="s">
        <v>13</v>
      </c>
      <c r="L166" t="str">
        <f t="shared" si="22"/>
        <v>child</v>
      </c>
      <c r="M166">
        <f t="shared" si="23"/>
        <v>1</v>
      </c>
      <c r="N166">
        <v>1</v>
      </c>
      <c r="O166">
        <v>4</v>
      </c>
      <c r="P166">
        <v>1</v>
      </c>
      <c r="Q166">
        <v>3101295</v>
      </c>
      <c r="R166">
        <v>39.6875</v>
      </c>
      <c r="T166" t="s">
        <v>15</v>
      </c>
    </row>
    <row r="167" spans="1:20">
      <c r="A167">
        <f t="shared" si="16"/>
        <v>0</v>
      </c>
      <c r="B167">
        <f t="shared" si="17"/>
        <v>0</v>
      </c>
      <c r="C167">
        <f t="shared" si="18"/>
        <v>1</v>
      </c>
      <c r="D167">
        <f t="shared" si="19"/>
        <v>1</v>
      </c>
      <c r="E167">
        <f t="shared" si="20"/>
        <v>0</v>
      </c>
      <c r="F167">
        <f t="shared" si="21"/>
        <v>0</v>
      </c>
      <c r="G167">
        <v>166</v>
      </c>
      <c r="H167">
        <v>1</v>
      </c>
      <c r="I167">
        <v>3</v>
      </c>
      <c r="J167" t="s">
        <v>258</v>
      </c>
      <c r="K167" t="s">
        <v>13</v>
      </c>
      <c r="L167" t="str">
        <f t="shared" si="22"/>
        <v>child</v>
      </c>
      <c r="M167">
        <f t="shared" si="23"/>
        <v>9</v>
      </c>
      <c r="N167">
        <v>9</v>
      </c>
      <c r="O167">
        <v>0</v>
      </c>
      <c r="P167">
        <v>2</v>
      </c>
      <c r="Q167">
        <v>363291</v>
      </c>
      <c r="R167">
        <v>20.524999999999999</v>
      </c>
      <c r="T167" t="s">
        <v>15</v>
      </c>
    </row>
    <row r="168" spans="1:20">
      <c r="A168">
        <f t="shared" si="16"/>
        <v>1</v>
      </c>
      <c r="B168">
        <f t="shared" si="17"/>
        <v>1</v>
      </c>
      <c r="C168">
        <f t="shared" si="18"/>
        <v>1</v>
      </c>
      <c r="D168">
        <f t="shared" si="19"/>
        <v>1</v>
      </c>
      <c r="E168">
        <f t="shared" si="20"/>
        <v>1</v>
      </c>
      <c r="F168">
        <f t="shared" si="21"/>
        <v>1</v>
      </c>
      <c r="G168">
        <v>167</v>
      </c>
      <c r="H168">
        <v>1</v>
      </c>
      <c r="I168">
        <v>1</v>
      </c>
      <c r="J168" t="s">
        <v>259</v>
      </c>
      <c r="K168" t="s">
        <v>17</v>
      </c>
      <c r="L168" t="str">
        <f t="shared" si="22"/>
        <v>adult</v>
      </c>
      <c r="M168">
        <f t="shared" si="23"/>
        <v>29.69911764705882</v>
      </c>
      <c r="O168">
        <v>0</v>
      </c>
      <c r="P168">
        <v>1</v>
      </c>
      <c r="Q168">
        <v>113505</v>
      </c>
      <c r="R168">
        <v>55</v>
      </c>
      <c r="S168" t="s">
        <v>260</v>
      </c>
      <c r="T168" t="s">
        <v>15</v>
      </c>
    </row>
    <row r="169" spans="1:20">
      <c r="A169">
        <f t="shared" si="16"/>
        <v>1</v>
      </c>
      <c r="B169">
        <f t="shared" si="17"/>
        <v>0</v>
      </c>
      <c r="C169">
        <f t="shared" si="18"/>
        <v>0</v>
      </c>
      <c r="D169">
        <f t="shared" si="19"/>
        <v>1</v>
      </c>
      <c r="E169">
        <f t="shared" si="20"/>
        <v>0</v>
      </c>
      <c r="F169">
        <f t="shared" si="21"/>
        <v>1</v>
      </c>
      <c r="G169">
        <v>168</v>
      </c>
      <c r="H169">
        <v>0</v>
      </c>
      <c r="I169">
        <v>3</v>
      </c>
      <c r="J169" t="s">
        <v>261</v>
      </c>
      <c r="K169" t="s">
        <v>17</v>
      </c>
      <c r="L169" t="str">
        <f t="shared" si="22"/>
        <v>adult</v>
      </c>
      <c r="M169">
        <f t="shared" si="23"/>
        <v>45</v>
      </c>
      <c r="N169">
        <v>45</v>
      </c>
      <c r="O169">
        <v>1</v>
      </c>
      <c r="P169">
        <v>4</v>
      </c>
      <c r="Q169">
        <v>347088</v>
      </c>
      <c r="R169">
        <v>27.9</v>
      </c>
      <c r="T169" t="s">
        <v>15</v>
      </c>
    </row>
    <row r="170" spans="1:20">
      <c r="A170">
        <f t="shared" si="16"/>
        <v>1</v>
      </c>
      <c r="B170">
        <f t="shared" si="17"/>
        <v>0</v>
      </c>
      <c r="C170">
        <f t="shared" si="18"/>
        <v>1</v>
      </c>
      <c r="D170">
        <f t="shared" si="19"/>
        <v>0</v>
      </c>
      <c r="E170">
        <f t="shared" si="20"/>
        <v>1</v>
      </c>
      <c r="F170">
        <f t="shared" si="21"/>
        <v>0</v>
      </c>
      <c r="G170">
        <v>169</v>
      </c>
      <c r="H170">
        <v>0</v>
      </c>
      <c r="I170">
        <v>1</v>
      </c>
      <c r="J170" t="s">
        <v>262</v>
      </c>
      <c r="K170" t="s">
        <v>13</v>
      </c>
      <c r="L170" t="str">
        <f t="shared" si="22"/>
        <v>adult</v>
      </c>
      <c r="M170">
        <f t="shared" si="23"/>
        <v>29.69911764705882</v>
      </c>
      <c r="O170">
        <v>0</v>
      </c>
      <c r="P170">
        <v>0</v>
      </c>
      <c r="Q170" t="s">
        <v>263</v>
      </c>
      <c r="R170">
        <v>25.925000000000001</v>
      </c>
      <c r="T170" t="s">
        <v>15</v>
      </c>
    </row>
    <row r="171" spans="1:20">
      <c r="A171">
        <f t="shared" si="16"/>
        <v>1</v>
      </c>
      <c r="B171">
        <f t="shared" si="17"/>
        <v>0</v>
      </c>
      <c r="C171">
        <f t="shared" si="18"/>
        <v>1</v>
      </c>
      <c r="D171">
        <f t="shared" si="19"/>
        <v>0</v>
      </c>
      <c r="E171">
        <f t="shared" si="20"/>
        <v>1</v>
      </c>
      <c r="F171">
        <f t="shared" si="21"/>
        <v>0</v>
      </c>
      <c r="G171">
        <v>170</v>
      </c>
      <c r="H171">
        <v>0</v>
      </c>
      <c r="I171">
        <v>3</v>
      </c>
      <c r="J171" t="s">
        <v>264</v>
      </c>
      <c r="K171" t="s">
        <v>13</v>
      </c>
      <c r="L171" t="str">
        <f t="shared" si="22"/>
        <v>adult</v>
      </c>
      <c r="M171">
        <f t="shared" si="23"/>
        <v>28</v>
      </c>
      <c r="N171">
        <v>28</v>
      </c>
      <c r="O171">
        <v>0</v>
      </c>
      <c r="P171">
        <v>0</v>
      </c>
      <c r="Q171">
        <v>1601</v>
      </c>
      <c r="R171">
        <v>56.495800000000003</v>
      </c>
      <c r="T171" t="s">
        <v>15</v>
      </c>
    </row>
    <row r="172" spans="1:20">
      <c r="A172">
        <f t="shared" si="16"/>
        <v>1</v>
      </c>
      <c r="B172">
        <f t="shared" si="17"/>
        <v>0</v>
      </c>
      <c r="C172">
        <f t="shared" si="18"/>
        <v>1</v>
      </c>
      <c r="D172">
        <f t="shared" si="19"/>
        <v>0</v>
      </c>
      <c r="E172">
        <f t="shared" si="20"/>
        <v>1</v>
      </c>
      <c r="F172">
        <f t="shared" si="21"/>
        <v>0</v>
      </c>
      <c r="G172">
        <v>171</v>
      </c>
      <c r="H172">
        <v>0</v>
      </c>
      <c r="I172">
        <v>1</v>
      </c>
      <c r="J172" t="s">
        <v>265</v>
      </c>
      <c r="K172" t="s">
        <v>13</v>
      </c>
      <c r="L172" t="str">
        <f t="shared" si="22"/>
        <v>adult</v>
      </c>
      <c r="M172">
        <f t="shared" si="23"/>
        <v>61</v>
      </c>
      <c r="N172">
        <v>61</v>
      </c>
      <c r="O172">
        <v>0</v>
      </c>
      <c r="P172">
        <v>0</v>
      </c>
      <c r="Q172">
        <v>111240</v>
      </c>
      <c r="R172">
        <v>33.5</v>
      </c>
      <c r="S172" t="s">
        <v>266</v>
      </c>
      <c r="T172" t="s">
        <v>15</v>
      </c>
    </row>
    <row r="173" spans="1:20">
      <c r="A173">
        <f t="shared" si="16"/>
        <v>1</v>
      </c>
      <c r="B173">
        <f t="shared" si="17"/>
        <v>0</v>
      </c>
      <c r="C173">
        <f t="shared" si="18"/>
        <v>0</v>
      </c>
      <c r="D173">
        <f t="shared" si="19"/>
        <v>1</v>
      </c>
      <c r="E173">
        <f t="shared" si="20"/>
        <v>1</v>
      </c>
      <c r="F173">
        <f t="shared" si="21"/>
        <v>0</v>
      </c>
      <c r="G173">
        <v>172</v>
      </c>
      <c r="H173">
        <v>0</v>
      </c>
      <c r="I173">
        <v>3</v>
      </c>
      <c r="J173" t="s">
        <v>267</v>
      </c>
      <c r="K173" t="s">
        <v>13</v>
      </c>
      <c r="L173" t="str">
        <f t="shared" si="22"/>
        <v>child</v>
      </c>
      <c r="M173">
        <f t="shared" si="23"/>
        <v>4</v>
      </c>
      <c r="N173">
        <v>4</v>
      </c>
      <c r="O173">
        <v>4</v>
      </c>
      <c r="P173">
        <v>1</v>
      </c>
      <c r="Q173">
        <v>382652</v>
      </c>
      <c r="R173">
        <v>29.125</v>
      </c>
      <c r="T173" t="s">
        <v>27</v>
      </c>
    </row>
    <row r="174" spans="1:20">
      <c r="A174">
        <f t="shared" si="16"/>
        <v>1</v>
      </c>
      <c r="B174">
        <f t="shared" si="17"/>
        <v>1</v>
      </c>
      <c r="C174">
        <f t="shared" si="18"/>
        <v>1</v>
      </c>
      <c r="D174">
        <f t="shared" si="19"/>
        <v>1</v>
      </c>
      <c r="E174">
        <f t="shared" si="20"/>
        <v>1</v>
      </c>
      <c r="F174">
        <f t="shared" si="21"/>
        <v>1</v>
      </c>
      <c r="G174">
        <v>173</v>
      </c>
      <c r="H174">
        <v>1</v>
      </c>
      <c r="I174">
        <v>3</v>
      </c>
      <c r="J174" t="s">
        <v>268</v>
      </c>
      <c r="K174" t="s">
        <v>17</v>
      </c>
      <c r="L174" t="str">
        <f t="shared" si="22"/>
        <v>child</v>
      </c>
      <c r="M174">
        <f t="shared" si="23"/>
        <v>1</v>
      </c>
      <c r="N174">
        <v>1</v>
      </c>
      <c r="O174">
        <v>1</v>
      </c>
      <c r="P174">
        <v>1</v>
      </c>
      <c r="Q174">
        <v>347742</v>
      </c>
      <c r="R174">
        <v>11.1333</v>
      </c>
      <c r="T174" t="s">
        <v>15</v>
      </c>
    </row>
    <row r="175" spans="1:20">
      <c r="A175">
        <f t="shared" si="16"/>
        <v>1</v>
      </c>
      <c r="B175">
        <f t="shared" si="17"/>
        <v>0</v>
      </c>
      <c r="C175">
        <f t="shared" si="18"/>
        <v>1</v>
      </c>
      <c r="D175">
        <f t="shared" si="19"/>
        <v>0</v>
      </c>
      <c r="E175">
        <f t="shared" si="20"/>
        <v>1</v>
      </c>
      <c r="F175">
        <f t="shared" si="21"/>
        <v>0</v>
      </c>
      <c r="G175">
        <v>174</v>
      </c>
      <c r="H175">
        <v>0</v>
      </c>
      <c r="I175">
        <v>3</v>
      </c>
      <c r="J175" t="s">
        <v>269</v>
      </c>
      <c r="K175" t="s">
        <v>13</v>
      </c>
      <c r="L175" t="str">
        <f t="shared" si="22"/>
        <v>adult</v>
      </c>
      <c r="M175">
        <f t="shared" si="23"/>
        <v>21</v>
      </c>
      <c r="N175">
        <v>21</v>
      </c>
      <c r="O175">
        <v>0</v>
      </c>
      <c r="P175">
        <v>0</v>
      </c>
      <c r="Q175" t="s">
        <v>270</v>
      </c>
      <c r="R175">
        <v>7.9249999999999998</v>
      </c>
      <c r="T175" t="s">
        <v>15</v>
      </c>
    </row>
    <row r="176" spans="1:20">
      <c r="A176">
        <f t="shared" si="16"/>
        <v>1</v>
      </c>
      <c r="B176">
        <f t="shared" si="17"/>
        <v>0</v>
      </c>
      <c r="C176">
        <f t="shared" si="18"/>
        <v>1</v>
      </c>
      <c r="D176">
        <f t="shared" si="19"/>
        <v>0</v>
      </c>
      <c r="E176">
        <f t="shared" si="20"/>
        <v>1</v>
      </c>
      <c r="F176">
        <f t="shared" si="21"/>
        <v>0</v>
      </c>
      <c r="G176">
        <v>175</v>
      </c>
      <c r="H176">
        <v>0</v>
      </c>
      <c r="I176">
        <v>1</v>
      </c>
      <c r="J176" t="s">
        <v>271</v>
      </c>
      <c r="K176" t="s">
        <v>13</v>
      </c>
      <c r="L176" t="str">
        <f t="shared" si="22"/>
        <v>adult</v>
      </c>
      <c r="M176">
        <f t="shared" si="23"/>
        <v>56</v>
      </c>
      <c r="N176">
        <v>56</v>
      </c>
      <c r="O176">
        <v>0</v>
      </c>
      <c r="P176">
        <v>0</v>
      </c>
      <c r="Q176">
        <v>17764</v>
      </c>
      <c r="R176">
        <v>30.695799999999998</v>
      </c>
      <c r="S176" t="s">
        <v>272</v>
      </c>
      <c r="T176" t="s">
        <v>20</v>
      </c>
    </row>
    <row r="177" spans="1:20">
      <c r="A177">
        <f t="shared" si="16"/>
        <v>1</v>
      </c>
      <c r="B177">
        <f t="shared" si="17"/>
        <v>0</v>
      </c>
      <c r="C177">
        <f t="shared" si="18"/>
        <v>1</v>
      </c>
      <c r="D177">
        <f t="shared" si="19"/>
        <v>0</v>
      </c>
      <c r="E177">
        <f t="shared" si="20"/>
        <v>1</v>
      </c>
      <c r="F177">
        <f t="shared" si="21"/>
        <v>0</v>
      </c>
      <c r="G177">
        <v>176</v>
      </c>
      <c r="H177">
        <v>0</v>
      </c>
      <c r="I177">
        <v>3</v>
      </c>
      <c r="J177" t="s">
        <v>273</v>
      </c>
      <c r="K177" t="s">
        <v>13</v>
      </c>
      <c r="L177" t="str">
        <f t="shared" si="22"/>
        <v>adult</v>
      </c>
      <c r="M177">
        <f t="shared" si="23"/>
        <v>18</v>
      </c>
      <c r="N177">
        <v>18</v>
      </c>
      <c r="O177">
        <v>1</v>
      </c>
      <c r="P177">
        <v>1</v>
      </c>
      <c r="Q177">
        <v>350404</v>
      </c>
      <c r="R177">
        <v>7.8541999999999996</v>
      </c>
      <c r="T177" t="s">
        <v>15</v>
      </c>
    </row>
    <row r="178" spans="1:20">
      <c r="A178">
        <f t="shared" si="16"/>
        <v>1</v>
      </c>
      <c r="B178">
        <f t="shared" si="17"/>
        <v>0</v>
      </c>
      <c r="C178">
        <f t="shared" si="18"/>
        <v>1</v>
      </c>
      <c r="D178">
        <f t="shared" si="19"/>
        <v>0</v>
      </c>
      <c r="E178">
        <f t="shared" si="20"/>
        <v>1</v>
      </c>
      <c r="F178">
        <f t="shared" si="21"/>
        <v>0</v>
      </c>
      <c r="G178">
        <v>177</v>
      </c>
      <c r="H178">
        <v>0</v>
      </c>
      <c r="I178">
        <v>3</v>
      </c>
      <c r="J178" t="s">
        <v>274</v>
      </c>
      <c r="K178" t="s">
        <v>13</v>
      </c>
      <c r="L178" t="str">
        <f t="shared" si="22"/>
        <v>adult</v>
      </c>
      <c r="M178">
        <f t="shared" si="23"/>
        <v>29.69911764705882</v>
      </c>
      <c r="O178">
        <v>3</v>
      </c>
      <c r="P178">
        <v>1</v>
      </c>
      <c r="Q178">
        <v>4133</v>
      </c>
      <c r="R178">
        <v>25.466699999999999</v>
      </c>
      <c r="T178" t="s">
        <v>15</v>
      </c>
    </row>
    <row r="179" spans="1:20">
      <c r="A179">
        <f t="shared" si="16"/>
        <v>0</v>
      </c>
      <c r="B179">
        <f t="shared" si="17"/>
        <v>1</v>
      </c>
      <c r="C179">
        <f t="shared" si="18"/>
        <v>0</v>
      </c>
      <c r="D179">
        <f t="shared" si="19"/>
        <v>1</v>
      </c>
      <c r="E179">
        <f t="shared" si="20"/>
        <v>0</v>
      </c>
      <c r="F179">
        <f t="shared" si="21"/>
        <v>1</v>
      </c>
      <c r="G179">
        <v>178</v>
      </c>
      <c r="H179">
        <v>0</v>
      </c>
      <c r="I179">
        <v>1</v>
      </c>
      <c r="J179" t="s">
        <v>275</v>
      </c>
      <c r="K179" t="s">
        <v>17</v>
      </c>
      <c r="L179" t="str">
        <f t="shared" si="22"/>
        <v>adult</v>
      </c>
      <c r="M179">
        <f t="shared" si="23"/>
        <v>50</v>
      </c>
      <c r="N179">
        <v>50</v>
      </c>
      <c r="O179">
        <v>0</v>
      </c>
      <c r="P179">
        <v>0</v>
      </c>
      <c r="Q179" t="s">
        <v>276</v>
      </c>
      <c r="R179">
        <v>28.712499999999999</v>
      </c>
      <c r="S179" t="s">
        <v>277</v>
      </c>
      <c r="T179" t="s">
        <v>20</v>
      </c>
    </row>
    <row r="180" spans="1:20">
      <c r="A180">
        <f t="shared" si="16"/>
        <v>1</v>
      </c>
      <c r="B180">
        <f t="shared" si="17"/>
        <v>0</v>
      </c>
      <c r="C180">
        <f t="shared" si="18"/>
        <v>1</v>
      </c>
      <c r="D180">
        <f t="shared" si="19"/>
        <v>0</v>
      </c>
      <c r="E180">
        <f t="shared" si="20"/>
        <v>1</v>
      </c>
      <c r="F180">
        <f t="shared" si="21"/>
        <v>0</v>
      </c>
      <c r="G180">
        <v>179</v>
      </c>
      <c r="H180">
        <v>0</v>
      </c>
      <c r="I180">
        <v>2</v>
      </c>
      <c r="J180" t="s">
        <v>278</v>
      </c>
      <c r="K180" t="s">
        <v>13</v>
      </c>
      <c r="L180" t="str">
        <f t="shared" si="22"/>
        <v>adult</v>
      </c>
      <c r="M180">
        <f t="shared" si="23"/>
        <v>30</v>
      </c>
      <c r="N180">
        <v>30</v>
      </c>
      <c r="O180">
        <v>0</v>
      </c>
      <c r="P180">
        <v>0</v>
      </c>
      <c r="Q180">
        <v>250653</v>
      </c>
      <c r="R180">
        <v>13</v>
      </c>
      <c r="T180" t="s">
        <v>15</v>
      </c>
    </row>
    <row r="181" spans="1:20">
      <c r="A181">
        <f t="shared" si="16"/>
        <v>1</v>
      </c>
      <c r="B181">
        <f t="shared" si="17"/>
        <v>0</v>
      </c>
      <c r="C181">
        <f t="shared" si="18"/>
        <v>1</v>
      </c>
      <c r="D181">
        <f t="shared" si="19"/>
        <v>0</v>
      </c>
      <c r="E181">
        <f t="shared" si="20"/>
        <v>1</v>
      </c>
      <c r="F181">
        <f t="shared" si="21"/>
        <v>0</v>
      </c>
      <c r="G181">
        <v>180</v>
      </c>
      <c r="H181">
        <v>0</v>
      </c>
      <c r="I181">
        <v>3</v>
      </c>
      <c r="J181" t="s">
        <v>279</v>
      </c>
      <c r="K181" t="s">
        <v>13</v>
      </c>
      <c r="L181" t="str">
        <f t="shared" si="22"/>
        <v>adult</v>
      </c>
      <c r="M181">
        <f t="shared" si="23"/>
        <v>36</v>
      </c>
      <c r="N181">
        <v>36</v>
      </c>
      <c r="O181">
        <v>0</v>
      </c>
      <c r="P181">
        <v>0</v>
      </c>
      <c r="Q181" t="s">
        <v>280</v>
      </c>
      <c r="R181">
        <v>0</v>
      </c>
      <c r="T181" t="s">
        <v>15</v>
      </c>
    </row>
    <row r="182" spans="1:20">
      <c r="A182">
        <f t="shared" si="16"/>
        <v>1</v>
      </c>
      <c r="B182">
        <f t="shared" si="17"/>
        <v>0</v>
      </c>
      <c r="C182">
        <f t="shared" si="18"/>
        <v>0</v>
      </c>
      <c r="D182">
        <f t="shared" si="19"/>
        <v>1</v>
      </c>
      <c r="E182">
        <f t="shared" si="20"/>
        <v>0</v>
      </c>
      <c r="F182">
        <f t="shared" si="21"/>
        <v>1</v>
      </c>
      <c r="G182">
        <v>181</v>
      </c>
      <c r="H182">
        <v>0</v>
      </c>
      <c r="I182">
        <v>3</v>
      </c>
      <c r="J182" t="s">
        <v>281</v>
      </c>
      <c r="K182" t="s">
        <v>17</v>
      </c>
      <c r="L182" t="str">
        <f t="shared" si="22"/>
        <v>adult</v>
      </c>
      <c r="M182">
        <f t="shared" si="23"/>
        <v>29.69911764705882</v>
      </c>
      <c r="O182">
        <v>8</v>
      </c>
      <c r="P182">
        <v>2</v>
      </c>
      <c r="Q182" t="s">
        <v>251</v>
      </c>
      <c r="R182">
        <v>69.55</v>
      </c>
      <c r="T182" t="s">
        <v>15</v>
      </c>
    </row>
    <row r="183" spans="1:20">
      <c r="A183">
        <f t="shared" si="16"/>
        <v>1</v>
      </c>
      <c r="B183">
        <f t="shared" si="17"/>
        <v>0</v>
      </c>
      <c r="C183">
        <f t="shared" si="18"/>
        <v>1</v>
      </c>
      <c r="D183">
        <f t="shared" si="19"/>
        <v>0</v>
      </c>
      <c r="E183">
        <f t="shared" si="20"/>
        <v>1</v>
      </c>
      <c r="F183">
        <f t="shared" si="21"/>
        <v>0</v>
      </c>
      <c r="G183">
        <v>182</v>
      </c>
      <c r="H183">
        <v>0</v>
      </c>
      <c r="I183">
        <v>2</v>
      </c>
      <c r="J183" t="s">
        <v>282</v>
      </c>
      <c r="K183" t="s">
        <v>13</v>
      </c>
      <c r="L183" t="str">
        <f t="shared" si="22"/>
        <v>adult</v>
      </c>
      <c r="M183">
        <f t="shared" si="23"/>
        <v>29.69911764705882</v>
      </c>
      <c r="O183">
        <v>0</v>
      </c>
      <c r="P183">
        <v>0</v>
      </c>
      <c r="Q183" t="s">
        <v>283</v>
      </c>
      <c r="R183">
        <v>15.05</v>
      </c>
      <c r="T183" t="s">
        <v>20</v>
      </c>
    </row>
    <row r="184" spans="1:20">
      <c r="A184">
        <f t="shared" si="16"/>
        <v>1</v>
      </c>
      <c r="B184">
        <f t="shared" si="17"/>
        <v>0</v>
      </c>
      <c r="C184">
        <f t="shared" si="18"/>
        <v>0</v>
      </c>
      <c r="D184">
        <f t="shared" si="19"/>
        <v>1</v>
      </c>
      <c r="E184">
        <f t="shared" si="20"/>
        <v>1</v>
      </c>
      <c r="F184">
        <f t="shared" si="21"/>
        <v>0</v>
      </c>
      <c r="G184">
        <v>183</v>
      </c>
      <c r="H184">
        <v>0</v>
      </c>
      <c r="I184">
        <v>3</v>
      </c>
      <c r="J184" t="s">
        <v>284</v>
      </c>
      <c r="K184" t="s">
        <v>13</v>
      </c>
      <c r="L184" t="str">
        <f t="shared" si="22"/>
        <v>child</v>
      </c>
      <c r="M184">
        <f t="shared" si="23"/>
        <v>9</v>
      </c>
      <c r="N184">
        <v>9</v>
      </c>
      <c r="O184">
        <v>4</v>
      </c>
      <c r="P184">
        <v>2</v>
      </c>
      <c r="Q184">
        <v>347077</v>
      </c>
      <c r="R184">
        <v>31.387499999999999</v>
      </c>
      <c r="T184" t="s">
        <v>15</v>
      </c>
    </row>
    <row r="185" spans="1:20">
      <c r="A185">
        <f t="shared" si="16"/>
        <v>1</v>
      </c>
      <c r="B185">
        <f t="shared" si="17"/>
        <v>1</v>
      </c>
      <c r="C185">
        <f t="shared" si="18"/>
        <v>1</v>
      </c>
      <c r="D185">
        <f t="shared" si="19"/>
        <v>1</v>
      </c>
      <c r="E185">
        <f t="shared" si="20"/>
        <v>0</v>
      </c>
      <c r="F185">
        <f t="shared" si="21"/>
        <v>0</v>
      </c>
      <c r="G185">
        <v>184</v>
      </c>
      <c r="H185">
        <v>1</v>
      </c>
      <c r="I185">
        <v>2</v>
      </c>
      <c r="J185" t="s">
        <v>285</v>
      </c>
      <c r="K185" t="s">
        <v>13</v>
      </c>
      <c r="L185" t="str">
        <f t="shared" si="22"/>
        <v>child</v>
      </c>
      <c r="M185">
        <f t="shared" si="23"/>
        <v>1</v>
      </c>
      <c r="N185">
        <v>1</v>
      </c>
      <c r="O185">
        <v>2</v>
      </c>
      <c r="P185">
        <v>1</v>
      </c>
      <c r="Q185">
        <v>230136</v>
      </c>
      <c r="R185">
        <v>39</v>
      </c>
      <c r="S185" t="s">
        <v>286</v>
      </c>
      <c r="T185" t="s">
        <v>15</v>
      </c>
    </row>
    <row r="186" spans="1:20">
      <c r="A186">
        <f t="shared" si="16"/>
        <v>1</v>
      </c>
      <c r="B186">
        <f t="shared" si="17"/>
        <v>1</v>
      </c>
      <c r="C186">
        <f t="shared" si="18"/>
        <v>1</v>
      </c>
      <c r="D186">
        <f t="shared" si="19"/>
        <v>1</v>
      </c>
      <c r="E186">
        <f t="shared" si="20"/>
        <v>1</v>
      </c>
      <c r="F186">
        <f t="shared" si="21"/>
        <v>1</v>
      </c>
      <c r="G186">
        <v>185</v>
      </c>
      <c r="H186">
        <v>1</v>
      </c>
      <c r="I186">
        <v>3</v>
      </c>
      <c r="J186" t="s">
        <v>287</v>
      </c>
      <c r="K186" t="s">
        <v>17</v>
      </c>
      <c r="L186" t="str">
        <f t="shared" si="22"/>
        <v>child</v>
      </c>
      <c r="M186">
        <f t="shared" si="23"/>
        <v>4</v>
      </c>
      <c r="N186">
        <v>4</v>
      </c>
      <c r="O186">
        <v>0</v>
      </c>
      <c r="P186">
        <v>2</v>
      </c>
      <c r="Q186">
        <v>315153</v>
      </c>
      <c r="R186">
        <v>22.024999999999999</v>
      </c>
      <c r="T186" t="s">
        <v>15</v>
      </c>
    </row>
    <row r="187" spans="1:20">
      <c r="A187">
        <f t="shared" si="16"/>
        <v>1</v>
      </c>
      <c r="B187">
        <f t="shared" si="17"/>
        <v>0</v>
      </c>
      <c r="C187">
        <f t="shared" si="18"/>
        <v>1</v>
      </c>
      <c r="D187">
        <f t="shared" si="19"/>
        <v>0</v>
      </c>
      <c r="E187">
        <f t="shared" si="20"/>
        <v>1</v>
      </c>
      <c r="F187">
        <f t="shared" si="21"/>
        <v>0</v>
      </c>
      <c r="G187">
        <v>186</v>
      </c>
      <c r="H187">
        <v>0</v>
      </c>
      <c r="I187">
        <v>1</v>
      </c>
      <c r="J187" t="s">
        <v>288</v>
      </c>
      <c r="K187" t="s">
        <v>13</v>
      </c>
      <c r="L187" t="str">
        <f t="shared" si="22"/>
        <v>adult</v>
      </c>
      <c r="M187">
        <f t="shared" si="23"/>
        <v>29.69911764705882</v>
      </c>
      <c r="O187">
        <v>0</v>
      </c>
      <c r="P187">
        <v>0</v>
      </c>
      <c r="Q187">
        <v>113767</v>
      </c>
      <c r="R187">
        <v>50</v>
      </c>
      <c r="S187" t="s">
        <v>289</v>
      </c>
      <c r="T187" t="s">
        <v>15</v>
      </c>
    </row>
    <row r="188" spans="1:20">
      <c r="A188">
        <f t="shared" si="16"/>
        <v>0</v>
      </c>
      <c r="B188">
        <f t="shared" si="17"/>
        <v>0</v>
      </c>
      <c r="C188">
        <f t="shared" si="18"/>
        <v>1</v>
      </c>
      <c r="D188">
        <f t="shared" si="19"/>
        <v>1</v>
      </c>
      <c r="E188">
        <f t="shared" si="20"/>
        <v>1</v>
      </c>
      <c r="F188">
        <f t="shared" si="21"/>
        <v>1</v>
      </c>
      <c r="G188">
        <v>187</v>
      </c>
      <c r="H188">
        <v>1</v>
      </c>
      <c r="I188">
        <v>3</v>
      </c>
      <c r="J188" t="s">
        <v>290</v>
      </c>
      <c r="K188" t="s">
        <v>17</v>
      </c>
      <c r="L188" t="str">
        <f t="shared" si="22"/>
        <v>adult</v>
      </c>
      <c r="M188">
        <f t="shared" si="23"/>
        <v>29.69911764705882</v>
      </c>
      <c r="O188">
        <v>1</v>
      </c>
      <c r="P188">
        <v>0</v>
      </c>
      <c r="Q188">
        <v>370365</v>
      </c>
      <c r="R188">
        <v>15.5</v>
      </c>
      <c r="T188" t="s">
        <v>27</v>
      </c>
    </row>
    <row r="189" spans="1:20">
      <c r="A189">
        <f t="shared" si="16"/>
        <v>0</v>
      </c>
      <c r="B189">
        <f t="shared" si="17"/>
        <v>0</v>
      </c>
      <c r="C189">
        <f t="shared" si="18"/>
        <v>0</v>
      </c>
      <c r="D189">
        <f t="shared" si="19"/>
        <v>0</v>
      </c>
      <c r="E189">
        <f t="shared" si="20"/>
        <v>0</v>
      </c>
      <c r="F189">
        <f t="shared" si="21"/>
        <v>0</v>
      </c>
      <c r="G189">
        <v>188</v>
      </c>
      <c r="H189">
        <v>1</v>
      </c>
      <c r="I189">
        <v>1</v>
      </c>
      <c r="J189" t="s">
        <v>291</v>
      </c>
      <c r="K189" t="s">
        <v>13</v>
      </c>
      <c r="L189" t="str">
        <f t="shared" si="22"/>
        <v>adult</v>
      </c>
      <c r="M189">
        <f t="shared" si="23"/>
        <v>45</v>
      </c>
      <c r="N189">
        <v>45</v>
      </c>
      <c r="O189">
        <v>0</v>
      </c>
      <c r="P189">
        <v>0</v>
      </c>
      <c r="Q189">
        <v>111428</v>
      </c>
      <c r="R189">
        <v>26.55</v>
      </c>
      <c r="T189" t="s">
        <v>15</v>
      </c>
    </row>
    <row r="190" spans="1:20">
      <c r="A190">
        <f t="shared" si="16"/>
        <v>1</v>
      </c>
      <c r="B190">
        <f t="shared" si="17"/>
        <v>0</v>
      </c>
      <c r="C190">
        <f t="shared" si="18"/>
        <v>1</v>
      </c>
      <c r="D190">
        <f t="shared" si="19"/>
        <v>0</v>
      </c>
      <c r="E190">
        <f t="shared" si="20"/>
        <v>1</v>
      </c>
      <c r="F190">
        <f t="shared" si="21"/>
        <v>0</v>
      </c>
      <c r="G190">
        <v>189</v>
      </c>
      <c r="H190">
        <v>0</v>
      </c>
      <c r="I190">
        <v>3</v>
      </c>
      <c r="J190" t="s">
        <v>292</v>
      </c>
      <c r="K190" t="s">
        <v>13</v>
      </c>
      <c r="L190" t="str">
        <f t="shared" si="22"/>
        <v>adult</v>
      </c>
      <c r="M190">
        <f t="shared" si="23"/>
        <v>40</v>
      </c>
      <c r="N190">
        <v>40</v>
      </c>
      <c r="O190">
        <v>1</v>
      </c>
      <c r="P190">
        <v>1</v>
      </c>
      <c r="Q190">
        <v>364849</v>
      </c>
      <c r="R190">
        <v>15.5</v>
      </c>
      <c r="T190" t="s">
        <v>27</v>
      </c>
    </row>
    <row r="191" spans="1:20">
      <c r="A191">
        <f t="shared" si="16"/>
        <v>1</v>
      </c>
      <c r="B191">
        <f t="shared" si="17"/>
        <v>0</v>
      </c>
      <c r="C191">
        <f t="shared" si="18"/>
        <v>1</v>
      </c>
      <c r="D191">
        <f t="shared" si="19"/>
        <v>0</v>
      </c>
      <c r="E191">
        <f t="shared" si="20"/>
        <v>1</v>
      </c>
      <c r="F191">
        <f t="shared" si="21"/>
        <v>0</v>
      </c>
      <c r="G191">
        <v>190</v>
      </c>
      <c r="H191">
        <v>0</v>
      </c>
      <c r="I191">
        <v>3</v>
      </c>
      <c r="J191" t="s">
        <v>293</v>
      </c>
      <c r="K191" t="s">
        <v>13</v>
      </c>
      <c r="L191" t="str">
        <f t="shared" si="22"/>
        <v>adult</v>
      </c>
      <c r="M191">
        <f t="shared" si="23"/>
        <v>36</v>
      </c>
      <c r="N191">
        <v>36</v>
      </c>
      <c r="O191">
        <v>0</v>
      </c>
      <c r="P191">
        <v>0</v>
      </c>
      <c r="Q191">
        <v>349247</v>
      </c>
      <c r="R191">
        <v>7.8958000000000004</v>
      </c>
      <c r="T191" t="s">
        <v>15</v>
      </c>
    </row>
    <row r="192" spans="1:20">
      <c r="A192">
        <f t="shared" si="16"/>
        <v>1</v>
      </c>
      <c r="B192">
        <f t="shared" si="17"/>
        <v>1</v>
      </c>
      <c r="C192">
        <f t="shared" si="18"/>
        <v>1</v>
      </c>
      <c r="D192">
        <f t="shared" si="19"/>
        <v>1</v>
      </c>
      <c r="E192">
        <f t="shared" si="20"/>
        <v>1</v>
      </c>
      <c r="F192">
        <f t="shared" si="21"/>
        <v>1</v>
      </c>
      <c r="G192">
        <v>191</v>
      </c>
      <c r="H192">
        <v>1</v>
      </c>
      <c r="I192">
        <v>2</v>
      </c>
      <c r="J192" t="s">
        <v>294</v>
      </c>
      <c r="K192" t="s">
        <v>17</v>
      </c>
      <c r="L192" t="str">
        <f t="shared" si="22"/>
        <v>adult</v>
      </c>
      <c r="M192">
        <f t="shared" si="23"/>
        <v>32</v>
      </c>
      <c r="N192">
        <v>32</v>
      </c>
      <c r="O192">
        <v>0</v>
      </c>
      <c r="P192">
        <v>0</v>
      </c>
      <c r="Q192">
        <v>234604</v>
      </c>
      <c r="R192">
        <v>13</v>
      </c>
      <c r="T192" t="s">
        <v>15</v>
      </c>
    </row>
    <row r="193" spans="1:20">
      <c r="A193">
        <f t="shared" si="16"/>
        <v>1</v>
      </c>
      <c r="B193">
        <f t="shared" si="17"/>
        <v>0</v>
      </c>
      <c r="C193">
        <f t="shared" si="18"/>
        <v>1</v>
      </c>
      <c r="D193">
        <f t="shared" si="19"/>
        <v>0</v>
      </c>
      <c r="E193">
        <f t="shared" si="20"/>
        <v>1</v>
      </c>
      <c r="F193">
        <f t="shared" si="21"/>
        <v>0</v>
      </c>
      <c r="G193">
        <v>192</v>
      </c>
      <c r="H193">
        <v>0</v>
      </c>
      <c r="I193">
        <v>2</v>
      </c>
      <c r="J193" t="s">
        <v>295</v>
      </c>
      <c r="K193" t="s">
        <v>13</v>
      </c>
      <c r="L193" t="str">
        <f t="shared" si="22"/>
        <v>adult</v>
      </c>
      <c r="M193">
        <f t="shared" si="23"/>
        <v>19</v>
      </c>
      <c r="N193">
        <v>19</v>
      </c>
      <c r="O193">
        <v>0</v>
      </c>
      <c r="P193">
        <v>0</v>
      </c>
      <c r="Q193">
        <v>28424</v>
      </c>
      <c r="R193">
        <v>13</v>
      </c>
      <c r="T193" t="s">
        <v>15</v>
      </c>
    </row>
    <row r="194" spans="1:20">
      <c r="A194">
        <f t="shared" si="16"/>
        <v>0</v>
      </c>
      <c r="B194">
        <f t="shared" si="17"/>
        <v>0</v>
      </c>
      <c r="C194">
        <f t="shared" si="18"/>
        <v>1</v>
      </c>
      <c r="D194">
        <f t="shared" si="19"/>
        <v>1</v>
      </c>
      <c r="E194">
        <f t="shared" si="20"/>
        <v>1</v>
      </c>
      <c r="F194">
        <f t="shared" si="21"/>
        <v>1</v>
      </c>
      <c r="G194">
        <v>193</v>
      </c>
      <c r="H194">
        <v>1</v>
      </c>
      <c r="I194">
        <v>3</v>
      </c>
      <c r="J194" t="s">
        <v>296</v>
      </c>
      <c r="K194" t="s">
        <v>17</v>
      </c>
      <c r="L194" t="str">
        <f t="shared" si="22"/>
        <v>adult</v>
      </c>
      <c r="M194">
        <f t="shared" si="23"/>
        <v>19</v>
      </c>
      <c r="N194">
        <v>19</v>
      </c>
      <c r="O194">
        <v>1</v>
      </c>
      <c r="P194">
        <v>0</v>
      </c>
      <c r="Q194">
        <v>350046</v>
      </c>
      <c r="R194">
        <v>7.8541999999999996</v>
      </c>
      <c r="T194" t="s">
        <v>15</v>
      </c>
    </row>
    <row r="195" spans="1:20">
      <c r="A195">
        <f t="shared" ref="A195:A258" si="24">IF(B195=H195,1,0)</f>
        <v>1</v>
      </c>
      <c r="B195">
        <f t="shared" ref="B195:B258" si="25">IF(AND(K195="female",OR(I195=1,I195=2)), 1, IF(AND(K195="female",L195="child",I195=3),1, IF(AND(K195="male",L195="child",OR(I195=1,I195=2)),1,0)))</f>
        <v>1</v>
      </c>
      <c r="C195">
        <f t="shared" ref="C195:C258" si="26">IF(D195=H195,1,0)</f>
        <v>1</v>
      </c>
      <c r="D195">
        <f t="shared" ref="D195:D258" si="27">IF(AND(K195="female",L195="adult"), 1, IF(AND(K195="female", L195="child"),1, IF(AND(K195="male",L195="child"),1,0)))</f>
        <v>1</v>
      </c>
      <c r="E195">
        <f t="shared" ref="E195:E258" si="28">IF(F195=H195, 1,0)</f>
        <v>0</v>
      </c>
      <c r="F195">
        <f t="shared" ref="F195:F258" si="29">IF(K195="female", 1, 0)</f>
        <v>0</v>
      </c>
      <c r="G195">
        <v>194</v>
      </c>
      <c r="H195">
        <v>1</v>
      </c>
      <c r="I195">
        <v>2</v>
      </c>
      <c r="J195" t="s">
        <v>297</v>
      </c>
      <c r="K195" t="s">
        <v>13</v>
      </c>
      <c r="L195" t="str">
        <f t="shared" ref="L195:L258" si="30">IF(M195&gt;=18,"adult","child")</f>
        <v>child</v>
      </c>
      <c r="M195">
        <f t="shared" ref="M195:M258" si="31">IF(ISBLANK(N195), AVERAGE($N$2:$N$892), N195)</f>
        <v>3</v>
      </c>
      <c r="N195">
        <v>3</v>
      </c>
      <c r="O195">
        <v>1</v>
      </c>
      <c r="P195">
        <v>1</v>
      </c>
      <c r="Q195">
        <v>230080</v>
      </c>
      <c r="R195">
        <v>26</v>
      </c>
      <c r="S195" t="s">
        <v>232</v>
      </c>
      <c r="T195" t="s">
        <v>15</v>
      </c>
    </row>
    <row r="196" spans="1:20">
      <c r="A196">
        <f t="shared" si="24"/>
        <v>1</v>
      </c>
      <c r="B196">
        <f t="shared" si="25"/>
        <v>1</v>
      </c>
      <c r="C196">
        <f t="shared" si="26"/>
        <v>1</v>
      </c>
      <c r="D196">
        <f t="shared" si="27"/>
        <v>1</v>
      </c>
      <c r="E196">
        <f t="shared" si="28"/>
        <v>1</v>
      </c>
      <c r="F196">
        <f t="shared" si="29"/>
        <v>1</v>
      </c>
      <c r="G196">
        <v>195</v>
      </c>
      <c r="H196">
        <v>1</v>
      </c>
      <c r="I196">
        <v>1</v>
      </c>
      <c r="J196" t="s">
        <v>298</v>
      </c>
      <c r="K196" t="s">
        <v>17</v>
      </c>
      <c r="L196" t="str">
        <f t="shared" si="30"/>
        <v>adult</v>
      </c>
      <c r="M196">
        <f t="shared" si="31"/>
        <v>44</v>
      </c>
      <c r="N196">
        <v>44</v>
      </c>
      <c r="O196">
        <v>0</v>
      </c>
      <c r="P196">
        <v>0</v>
      </c>
      <c r="Q196" t="s">
        <v>299</v>
      </c>
      <c r="R196">
        <v>27.720800000000001</v>
      </c>
      <c r="S196" t="s">
        <v>300</v>
      </c>
      <c r="T196" t="s">
        <v>20</v>
      </c>
    </row>
    <row r="197" spans="1:20">
      <c r="A197">
        <f t="shared" si="24"/>
        <v>1</v>
      </c>
      <c r="B197">
        <f t="shared" si="25"/>
        <v>1</v>
      </c>
      <c r="C197">
        <f t="shared" si="26"/>
        <v>1</v>
      </c>
      <c r="D197">
        <f t="shared" si="27"/>
        <v>1</v>
      </c>
      <c r="E197">
        <f t="shared" si="28"/>
        <v>1</v>
      </c>
      <c r="F197">
        <f t="shared" si="29"/>
        <v>1</v>
      </c>
      <c r="G197">
        <v>196</v>
      </c>
      <c r="H197">
        <v>1</v>
      </c>
      <c r="I197">
        <v>1</v>
      </c>
      <c r="J197" t="s">
        <v>301</v>
      </c>
      <c r="K197" t="s">
        <v>17</v>
      </c>
      <c r="L197" t="str">
        <f t="shared" si="30"/>
        <v>adult</v>
      </c>
      <c r="M197">
        <f t="shared" si="31"/>
        <v>58</v>
      </c>
      <c r="N197">
        <v>58</v>
      </c>
      <c r="O197">
        <v>0</v>
      </c>
      <c r="P197">
        <v>0</v>
      </c>
      <c r="Q197" t="s">
        <v>63</v>
      </c>
      <c r="R197">
        <v>146.52080000000001</v>
      </c>
      <c r="S197" t="s">
        <v>302</v>
      </c>
      <c r="T197" t="s">
        <v>20</v>
      </c>
    </row>
    <row r="198" spans="1:20">
      <c r="A198">
        <f t="shared" si="24"/>
        <v>1</v>
      </c>
      <c r="B198">
        <f t="shared" si="25"/>
        <v>0</v>
      </c>
      <c r="C198">
        <f t="shared" si="26"/>
        <v>1</v>
      </c>
      <c r="D198">
        <f t="shared" si="27"/>
        <v>0</v>
      </c>
      <c r="E198">
        <f t="shared" si="28"/>
        <v>1</v>
      </c>
      <c r="F198">
        <f t="shared" si="29"/>
        <v>0</v>
      </c>
      <c r="G198">
        <v>197</v>
      </c>
      <c r="H198">
        <v>0</v>
      </c>
      <c r="I198">
        <v>3</v>
      </c>
      <c r="J198" t="s">
        <v>303</v>
      </c>
      <c r="K198" t="s">
        <v>13</v>
      </c>
      <c r="L198" t="str">
        <f t="shared" si="30"/>
        <v>adult</v>
      </c>
      <c r="M198">
        <f t="shared" si="31"/>
        <v>29.69911764705882</v>
      </c>
      <c r="O198">
        <v>0</v>
      </c>
      <c r="P198">
        <v>0</v>
      </c>
      <c r="Q198">
        <v>368703</v>
      </c>
      <c r="R198">
        <v>7.75</v>
      </c>
      <c r="T198" t="s">
        <v>27</v>
      </c>
    </row>
    <row r="199" spans="1:20">
      <c r="A199">
        <f t="shared" si="24"/>
        <v>1</v>
      </c>
      <c r="B199">
        <f t="shared" si="25"/>
        <v>0</v>
      </c>
      <c r="C199">
        <f t="shared" si="26"/>
        <v>1</v>
      </c>
      <c r="D199">
        <f t="shared" si="27"/>
        <v>0</v>
      </c>
      <c r="E199">
        <f t="shared" si="28"/>
        <v>1</v>
      </c>
      <c r="F199">
        <f t="shared" si="29"/>
        <v>0</v>
      </c>
      <c r="G199">
        <v>198</v>
      </c>
      <c r="H199">
        <v>0</v>
      </c>
      <c r="I199">
        <v>3</v>
      </c>
      <c r="J199" t="s">
        <v>304</v>
      </c>
      <c r="K199" t="s">
        <v>13</v>
      </c>
      <c r="L199" t="str">
        <f t="shared" si="30"/>
        <v>adult</v>
      </c>
      <c r="M199">
        <f t="shared" si="31"/>
        <v>42</v>
      </c>
      <c r="N199">
        <v>42</v>
      </c>
      <c r="O199">
        <v>0</v>
      </c>
      <c r="P199">
        <v>1</v>
      </c>
      <c r="Q199">
        <v>4579</v>
      </c>
      <c r="R199">
        <v>8.4041999999999994</v>
      </c>
      <c r="T199" t="s">
        <v>15</v>
      </c>
    </row>
    <row r="200" spans="1:20">
      <c r="A200">
        <f t="shared" si="24"/>
        <v>0</v>
      </c>
      <c r="B200">
        <f t="shared" si="25"/>
        <v>0</v>
      </c>
      <c r="C200">
        <f t="shared" si="26"/>
        <v>1</v>
      </c>
      <c r="D200">
        <f t="shared" si="27"/>
        <v>1</v>
      </c>
      <c r="E200">
        <f t="shared" si="28"/>
        <v>1</v>
      </c>
      <c r="F200">
        <f t="shared" si="29"/>
        <v>1</v>
      </c>
      <c r="G200">
        <v>199</v>
      </c>
      <c r="H200">
        <v>1</v>
      </c>
      <c r="I200">
        <v>3</v>
      </c>
      <c r="J200" t="s">
        <v>305</v>
      </c>
      <c r="K200" t="s">
        <v>17</v>
      </c>
      <c r="L200" t="str">
        <f t="shared" si="30"/>
        <v>adult</v>
      </c>
      <c r="M200">
        <f t="shared" si="31"/>
        <v>29.69911764705882</v>
      </c>
      <c r="O200">
        <v>0</v>
      </c>
      <c r="P200">
        <v>0</v>
      </c>
      <c r="Q200">
        <v>370370</v>
      </c>
      <c r="R200">
        <v>7.75</v>
      </c>
      <c r="T200" t="s">
        <v>27</v>
      </c>
    </row>
    <row r="201" spans="1:20">
      <c r="A201">
        <f t="shared" si="24"/>
        <v>0</v>
      </c>
      <c r="B201">
        <f t="shared" si="25"/>
        <v>1</v>
      </c>
      <c r="C201">
        <f t="shared" si="26"/>
        <v>0</v>
      </c>
      <c r="D201">
        <f t="shared" si="27"/>
        <v>1</v>
      </c>
      <c r="E201">
        <f t="shared" si="28"/>
        <v>0</v>
      </c>
      <c r="F201">
        <f t="shared" si="29"/>
        <v>1</v>
      </c>
      <c r="G201">
        <v>200</v>
      </c>
      <c r="H201">
        <v>0</v>
      </c>
      <c r="I201">
        <v>2</v>
      </c>
      <c r="J201" t="s">
        <v>306</v>
      </c>
      <c r="K201" t="s">
        <v>17</v>
      </c>
      <c r="L201" t="str">
        <f t="shared" si="30"/>
        <v>adult</v>
      </c>
      <c r="M201">
        <f t="shared" si="31"/>
        <v>24</v>
      </c>
      <c r="N201">
        <v>24</v>
      </c>
      <c r="O201">
        <v>0</v>
      </c>
      <c r="P201">
        <v>0</v>
      </c>
      <c r="Q201">
        <v>248747</v>
      </c>
      <c r="R201">
        <v>13</v>
      </c>
      <c r="T201" t="s">
        <v>15</v>
      </c>
    </row>
    <row r="202" spans="1:20">
      <c r="A202">
        <f t="shared" si="24"/>
        <v>1</v>
      </c>
      <c r="B202">
        <f t="shared" si="25"/>
        <v>0</v>
      </c>
      <c r="C202">
        <f t="shared" si="26"/>
        <v>1</v>
      </c>
      <c r="D202">
        <f t="shared" si="27"/>
        <v>0</v>
      </c>
      <c r="E202">
        <f t="shared" si="28"/>
        <v>1</v>
      </c>
      <c r="F202">
        <f t="shared" si="29"/>
        <v>0</v>
      </c>
      <c r="G202">
        <v>201</v>
      </c>
      <c r="H202">
        <v>0</v>
      </c>
      <c r="I202">
        <v>3</v>
      </c>
      <c r="J202" t="s">
        <v>307</v>
      </c>
      <c r="K202" t="s">
        <v>13</v>
      </c>
      <c r="L202" t="str">
        <f t="shared" si="30"/>
        <v>adult</v>
      </c>
      <c r="M202">
        <f t="shared" si="31"/>
        <v>28</v>
      </c>
      <c r="N202">
        <v>28</v>
      </c>
      <c r="O202">
        <v>0</v>
      </c>
      <c r="P202">
        <v>0</v>
      </c>
      <c r="Q202">
        <v>345770</v>
      </c>
      <c r="R202">
        <v>9.5</v>
      </c>
      <c r="T202" t="s">
        <v>15</v>
      </c>
    </row>
    <row r="203" spans="1:20">
      <c r="A203">
        <f t="shared" si="24"/>
        <v>1</v>
      </c>
      <c r="B203">
        <f t="shared" si="25"/>
        <v>0</v>
      </c>
      <c r="C203">
        <f t="shared" si="26"/>
        <v>1</v>
      </c>
      <c r="D203">
        <f t="shared" si="27"/>
        <v>0</v>
      </c>
      <c r="E203">
        <f t="shared" si="28"/>
        <v>1</v>
      </c>
      <c r="F203">
        <f t="shared" si="29"/>
        <v>0</v>
      </c>
      <c r="G203">
        <v>202</v>
      </c>
      <c r="H203">
        <v>0</v>
      </c>
      <c r="I203">
        <v>3</v>
      </c>
      <c r="J203" t="s">
        <v>308</v>
      </c>
      <c r="K203" t="s">
        <v>13</v>
      </c>
      <c r="L203" t="str">
        <f t="shared" si="30"/>
        <v>adult</v>
      </c>
      <c r="M203">
        <f t="shared" si="31"/>
        <v>29.69911764705882</v>
      </c>
      <c r="O203">
        <v>8</v>
      </c>
      <c r="P203">
        <v>2</v>
      </c>
      <c r="Q203" t="s">
        <v>251</v>
      </c>
      <c r="R203">
        <v>69.55</v>
      </c>
      <c r="T203" t="s">
        <v>15</v>
      </c>
    </row>
    <row r="204" spans="1:20">
      <c r="A204">
        <f t="shared" si="24"/>
        <v>1</v>
      </c>
      <c r="B204">
        <f t="shared" si="25"/>
        <v>0</v>
      </c>
      <c r="C204">
        <f t="shared" si="26"/>
        <v>1</v>
      </c>
      <c r="D204">
        <f t="shared" si="27"/>
        <v>0</v>
      </c>
      <c r="E204">
        <f t="shared" si="28"/>
        <v>1</v>
      </c>
      <c r="F204">
        <f t="shared" si="29"/>
        <v>0</v>
      </c>
      <c r="G204">
        <v>203</v>
      </c>
      <c r="H204">
        <v>0</v>
      </c>
      <c r="I204">
        <v>3</v>
      </c>
      <c r="J204" t="s">
        <v>309</v>
      </c>
      <c r="K204" t="s">
        <v>13</v>
      </c>
      <c r="L204" t="str">
        <f t="shared" si="30"/>
        <v>adult</v>
      </c>
      <c r="M204">
        <f t="shared" si="31"/>
        <v>34</v>
      </c>
      <c r="N204">
        <v>34</v>
      </c>
      <c r="O204">
        <v>0</v>
      </c>
      <c r="P204">
        <v>0</v>
      </c>
      <c r="Q204">
        <v>3101264</v>
      </c>
      <c r="R204">
        <v>6.4958</v>
      </c>
      <c r="T204" t="s">
        <v>15</v>
      </c>
    </row>
    <row r="205" spans="1:20">
      <c r="A205">
        <f t="shared" si="24"/>
        <v>1</v>
      </c>
      <c r="B205">
        <f t="shared" si="25"/>
        <v>0</v>
      </c>
      <c r="C205">
        <f t="shared" si="26"/>
        <v>1</v>
      </c>
      <c r="D205">
        <f t="shared" si="27"/>
        <v>0</v>
      </c>
      <c r="E205">
        <f t="shared" si="28"/>
        <v>1</v>
      </c>
      <c r="F205">
        <f t="shared" si="29"/>
        <v>0</v>
      </c>
      <c r="G205">
        <v>204</v>
      </c>
      <c r="H205">
        <v>0</v>
      </c>
      <c r="I205">
        <v>3</v>
      </c>
      <c r="J205" t="s">
        <v>310</v>
      </c>
      <c r="K205" t="s">
        <v>13</v>
      </c>
      <c r="L205" t="str">
        <f t="shared" si="30"/>
        <v>adult</v>
      </c>
      <c r="M205">
        <f t="shared" si="31"/>
        <v>45.5</v>
      </c>
      <c r="N205">
        <v>45.5</v>
      </c>
      <c r="O205">
        <v>0</v>
      </c>
      <c r="P205">
        <v>0</v>
      </c>
      <c r="Q205">
        <v>2628</v>
      </c>
      <c r="R205">
        <v>7.2249999999999996</v>
      </c>
      <c r="T205" t="s">
        <v>20</v>
      </c>
    </row>
    <row r="206" spans="1:20">
      <c r="A206">
        <f t="shared" si="24"/>
        <v>0</v>
      </c>
      <c r="B206">
        <f t="shared" si="25"/>
        <v>0</v>
      </c>
      <c r="C206">
        <f t="shared" si="26"/>
        <v>0</v>
      </c>
      <c r="D206">
        <f t="shared" si="27"/>
        <v>0</v>
      </c>
      <c r="E206">
        <f t="shared" si="28"/>
        <v>0</v>
      </c>
      <c r="F206">
        <f t="shared" si="29"/>
        <v>0</v>
      </c>
      <c r="G206">
        <v>205</v>
      </c>
      <c r="H206">
        <v>1</v>
      </c>
      <c r="I206">
        <v>3</v>
      </c>
      <c r="J206" t="s">
        <v>311</v>
      </c>
      <c r="K206" t="s">
        <v>13</v>
      </c>
      <c r="L206" t="str">
        <f t="shared" si="30"/>
        <v>adult</v>
      </c>
      <c r="M206">
        <f t="shared" si="31"/>
        <v>18</v>
      </c>
      <c r="N206">
        <v>18</v>
      </c>
      <c r="O206">
        <v>0</v>
      </c>
      <c r="P206">
        <v>0</v>
      </c>
      <c r="Q206" t="s">
        <v>312</v>
      </c>
      <c r="R206">
        <v>8.0500000000000007</v>
      </c>
      <c r="T206" t="s">
        <v>15</v>
      </c>
    </row>
    <row r="207" spans="1:20">
      <c r="A207">
        <f t="shared" si="24"/>
        <v>0</v>
      </c>
      <c r="B207">
        <f t="shared" si="25"/>
        <v>1</v>
      </c>
      <c r="C207">
        <f t="shared" si="26"/>
        <v>0</v>
      </c>
      <c r="D207">
        <f t="shared" si="27"/>
        <v>1</v>
      </c>
      <c r="E207">
        <f t="shared" si="28"/>
        <v>0</v>
      </c>
      <c r="F207">
        <f t="shared" si="29"/>
        <v>1</v>
      </c>
      <c r="G207">
        <v>206</v>
      </c>
      <c r="H207">
        <v>0</v>
      </c>
      <c r="I207">
        <v>3</v>
      </c>
      <c r="J207" t="s">
        <v>313</v>
      </c>
      <c r="K207" t="s">
        <v>17</v>
      </c>
      <c r="L207" t="str">
        <f t="shared" si="30"/>
        <v>child</v>
      </c>
      <c r="M207">
        <f t="shared" si="31"/>
        <v>2</v>
      </c>
      <c r="N207">
        <v>2</v>
      </c>
      <c r="O207">
        <v>0</v>
      </c>
      <c r="P207">
        <v>1</v>
      </c>
      <c r="Q207">
        <v>347054</v>
      </c>
      <c r="R207">
        <v>10.4625</v>
      </c>
      <c r="S207" t="s">
        <v>35</v>
      </c>
      <c r="T207" t="s">
        <v>15</v>
      </c>
    </row>
    <row r="208" spans="1:20">
      <c r="A208">
        <f t="shared" si="24"/>
        <v>1</v>
      </c>
      <c r="B208">
        <f t="shared" si="25"/>
        <v>0</v>
      </c>
      <c r="C208">
        <f t="shared" si="26"/>
        <v>1</v>
      </c>
      <c r="D208">
        <f t="shared" si="27"/>
        <v>0</v>
      </c>
      <c r="E208">
        <f t="shared" si="28"/>
        <v>1</v>
      </c>
      <c r="F208">
        <f t="shared" si="29"/>
        <v>0</v>
      </c>
      <c r="G208">
        <v>207</v>
      </c>
      <c r="H208">
        <v>0</v>
      </c>
      <c r="I208">
        <v>3</v>
      </c>
      <c r="J208" t="s">
        <v>314</v>
      </c>
      <c r="K208" t="s">
        <v>13</v>
      </c>
      <c r="L208" t="str">
        <f t="shared" si="30"/>
        <v>adult</v>
      </c>
      <c r="M208">
        <f t="shared" si="31"/>
        <v>32</v>
      </c>
      <c r="N208">
        <v>32</v>
      </c>
      <c r="O208">
        <v>1</v>
      </c>
      <c r="P208">
        <v>0</v>
      </c>
      <c r="Q208">
        <v>3101278</v>
      </c>
      <c r="R208">
        <v>15.85</v>
      </c>
      <c r="T208" t="s">
        <v>15</v>
      </c>
    </row>
    <row r="209" spans="1:20">
      <c r="A209">
        <f t="shared" si="24"/>
        <v>0</v>
      </c>
      <c r="B209">
        <f t="shared" si="25"/>
        <v>0</v>
      </c>
      <c r="C209">
        <f t="shared" si="26"/>
        <v>0</v>
      </c>
      <c r="D209">
        <f t="shared" si="27"/>
        <v>0</v>
      </c>
      <c r="E209">
        <f t="shared" si="28"/>
        <v>0</v>
      </c>
      <c r="F209">
        <f t="shared" si="29"/>
        <v>0</v>
      </c>
      <c r="G209">
        <v>208</v>
      </c>
      <c r="H209">
        <v>1</v>
      </c>
      <c r="I209">
        <v>3</v>
      </c>
      <c r="J209" t="s">
        <v>315</v>
      </c>
      <c r="K209" t="s">
        <v>13</v>
      </c>
      <c r="L209" t="str">
        <f t="shared" si="30"/>
        <v>adult</v>
      </c>
      <c r="M209">
        <f t="shared" si="31"/>
        <v>26</v>
      </c>
      <c r="N209">
        <v>26</v>
      </c>
      <c r="O209">
        <v>0</v>
      </c>
      <c r="P209">
        <v>0</v>
      </c>
      <c r="Q209">
        <v>2699</v>
      </c>
      <c r="R209">
        <v>18.787500000000001</v>
      </c>
      <c r="T209" t="s">
        <v>20</v>
      </c>
    </row>
    <row r="210" spans="1:20">
      <c r="A210">
        <f t="shared" si="24"/>
        <v>1</v>
      </c>
      <c r="B210">
        <f t="shared" si="25"/>
        <v>1</v>
      </c>
      <c r="C210">
        <f t="shared" si="26"/>
        <v>1</v>
      </c>
      <c r="D210">
        <f t="shared" si="27"/>
        <v>1</v>
      </c>
      <c r="E210">
        <f t="shared" si="28"/>
        <v>1</v>
      </c>
      <c r="F210">
        <f t="shared" si="29"/>
        <v>1</v>
      </c>
      <c r="G210">
        <v>209</v>
      </c>
      <c r="H210">
        <v>1</v>
      </c>
      <c r="I210">
        <v>3</v>
      </c>
      <c r="J210" t="s">
        <v>316</v>
      </c>
      <c r="K210" t="s">
        <v>17</v>
      </c>
      <c r="L210" t="str">
        <f t="shared" si="30"/>
        <v>child</v>
      </c>
      <c r="M210">
        <f t="shared" si="31"/>
        <v>16</v>
      </c>
      <c r="N210">
        <v>16</v>
      </c>
      <c r="O210">
        <v>0</v>
      </c>
      <c r="P210">
        <v>0</v>
      </c>
      <c r="Q210">
        <v>367231</v>
      </c>
      <c r="R210">
        <v>7.75</v>
      </c>
      <c r="T210" t="s">
        <v>27</v>
      </c>
    </row>
    <row r="211" spans="1:20">
      <c r="A211">
        <f t="shared" si="24"/>
        <v>0</v>
      </c>
      <c r="B211">
        <f t="shared" si="25"/>
        <v>0</v>
      </c>
      <c r="C211">
        <f t="shared" si="26"/>
        <v>0</v>
      </c>
      <c r="D211">
        <f t="shared" si="27"/>
        <v>0</v>
      </c>
      <c r="E211">
        <f t="shared" si="28"/>
        <v>0</v>
      </c>
      <c r="F211">
        <f t="shared" si="29"/>
        <v>0</v>
      </c>
      <c r="G211">
        <v>210</v>
      </c>
      <c r="H211">
        <v>1</v>
      </c>
      <c r="I211">
        <v>1</v>
      </c>
      <c r="J211" t="s">
        <v>317</v>
      </c>
      <c r="K211" t="s">
        <v>13</v>
      </c>
      <c r="L211" t="str">
        <f t="shared" si="30"/>
        <v>adult</v>
      </c>
      <c r="M211">
        <f t="shared" si="31"/>
        <v>40</v>
      </c>
      <c r="N211">
        <v>40</v>
      </c>
      <c r="O211">
        <v>0</v>
      </c>
      <c r="P211">
        <v>0</v>
      </c>
      <c r="Q211">
        <v>112277</v>
      </c>
      <c r="R211">
        <v>31</v>
      </c>
      <c r="S211" t="s">
        <v>318</v>
      </c>
      <c r="T211" t="s">
        <v>20</v>
      </c>
    </row>
    <row r="212" spans="1:20">
      <c r="A212">
        <f t="shared" si="24"/>
        <v>1</v>
      </c>
      <c r="B212">
        <f t="shared" si="25"/>
        <v>0</v>
      </c>
      <c r="C212">
        <f t="shared" si="26"/>
        <v>1</v>
      </c>
      <c r="D212">
        <f t="shared" si="27"/>
        <v>0</v>
      </c>
      <c r="E212">
        <f t="shared" si="28"/>
        <v>1</v>
      </c>
      <c r="F212">
        <f t="shared" si="29"/>
        <v>0</v>
      </c>
      <c r="G212">
        <v>211</v>
      </c>
      <c r="H212">
        <v>0</v>
      </c>
      <c r="I212">
        <v>3</v>
      </c>
      <c r="J212" t="s">
        <v>319</v>
      </c>
      <c r="K212" t="s">
        <v>13</v>
      </c>
      <c r="L212" t="str">
        <f t="shared" si="30"/>
        <v>adult</v>
      </c>
      <c r="M212">
        <f t="shared" si="31"/>
        <v>24</v>
      </c>
      <c r="N212">
        <v>24</v>
      </c>
      <c r="O212">
        <v>0</v>
      </c>
      <c r="P212">
        <v>0</v>
      </c>
      <c r="Q212" t="s">
        <v>320</v>
      </c>
      <c r="R212">
        <v>7.05</v>
      </c>
      <c r="T212" t="s">
        <v>15</v>
      </c>
    </row>
    <row r="213" spans="1:20">
      <c r="A213">
        <f t="shared" si="24"/>
        <v>1</v>
      </c>
      <c r="B213">
        <f t="shared" si="25"/>
        <v>1</v>
      </c>
      <c r="C213">
        <f t="shared" si="26"/>
        <v>1</v>
      </c>
      <c r="D213">
        <f t="shared" si="27"/>
        <v>1</v>
      </c>
      <c r="E213">
        <f t="shared" si="28"/>
        <v>1</v>
      </c>
      <c r="F213">
        <f t="shared" si="29"/>
        <v>1</v>
      </c>
      <c r="G213">
        <v>212</v>
      </c>
      <c r="H213">
        <v>1</v>
      </c>
      <c r="I213">
        <v>2</v>
      </c>
      <c r="J213" t="s">
        <v>321</v>
      </c>
      <c r="K213" t="s">
        <v>17</v>
      </c>
      <c r="L213" t="str">
        <f t="shared" si="30"/>
        <v>adult</v>
      </c>
      <c r="M213">
        <f t="shared" si="31"/>
        <v>35</v>
      </c>
      <c r="N213">
        <v>35</v>
      </c>
      <c r="O213">
        <v>0</v>
      </c>
      <c r="P213">
        <v>0</v>
      </c>
      <c r="Q213" t="s">
        <v>322</v>
      </c>
      <c r="R213">
        <v>21</v>
      </c>
      <c r="T213" t="s">
        <v>15</v>
      </c>
    </row>
    <row r="214" spans="1:20">
      <c r="A214">
        <f t="shared" si="24"/>
        <v>1</v>
      </c>
      <c r="B214">
        <f t="shared" si="25"/>
        <v>0</v>
      </c>
      <c r="C214">
        <f t="shared" si="26"/>
        <v>1</v>
      </c>
      <c r="D214">
        <f t="shared" si="27"/>
        <v>0</v>
      </c>
      <c r="E214">
        <f t="shared" si="28"/>
        <v>1</v>
      </c>
      <c r="F214">
        <f t="shared" si="29"/>
        <v>0</v>
      </c>
      <c r="G214">
        <v>213</v>
      </c>
      <c r="H214">
        <v>0</v>
      </c>
      <c r="I214">
        <v>3</v>
      </c>
      <c r="J214" t="s">
        <v>323</v>
      </c>
      <c r="K214" t="s">
        <v>13</v>
      </c>
      <c r="L214" t="str">
        <f t="shared" si="30"/>
        <v>adult</v>
      </c>
      <c r="M214">
        <f t="shared" si="31"/>
        <v>22</v>
      </c>
      <c r="N214">
        <v>22</v>
      </c>
      <c r="O214">
        <v>0</v>
      </c>
      <c r="P214">
        <v>0</v>
      </c>
      <c r="Q214" t="s">
        <v>324</v>
      </c>
      <c r="R214">
        <v>7.25</v>
      </c>
      <c r="T214" t="s">
        <v>15</v>
      </c>
    </row>
    <row r="215" spans="1:20">
      <c r="A215">
        <f t="shared" si="24"/>
        <v>1</v>
      </c>
      <c r="B215">
        <f t="shared" si="25"/>
        <v>0</v>
      </c>
      <c r="C215">
        <f t="shared" si="26"/>
        <v>1</v>
      </c>
      <c r="D215">
        <f t="shared" si="27"/>
        <v>0</v>
      </c>
      <c r="E215">
        <f t="shared" si="28"/>
        <v>1</v>
      </c>
      <c r="F215">
        <f t="shared" si="29"/>
        <v>0</v>
      </c>
      <c r="G215">
        <v>214</v>
      </c>
      <c r="H215">
        <v>0</v>
      </c>
      <c r="I215">
        <v>2</v>
      </c>
      <c r="J215" t="s">
        <v>325</v>
      </c>
      <c r="K215" t="s">
        <v>13</v>
      </c>
      <c r="L215" t="str">
        <f t="shared" si="30"/>
        <v>adult</v>
      </c>
      <c r="M215">
        <f t="shared" si="31"/>
        <v>30</v>
      </c>
      <c r="N215">
        <v>30</v>
      </c>
      <c r="O215">
        <v>0</v>
      </c>
      <c r="P215">
        <v>0</v>
      </c>
      <c r="Q215">
        <v>250646</v>
      </c>
      <c r="R215">
        <v>13</v>
      </c>
      <c r="T215" t="s">
        <v>15</v>
      </c>
    </row>
    <row r="216" spans="1:20">
      <c r="A216">
        <f t="shared" si="24"/>
        <v>1</v>
      </c>
      <c r="B216">
        <f t="shared" si="25"/>
        <v>0</v>
      </c>
      <c r="C216">
        <f t="shared" si="26"/>
        <v>1</v>
      </c>
      <c r="D216">
        <f t="shared" si="27"/>
        <v>0</v>
      </c>
      <c r="E216">
        <f t="shared" si="28"/>
        <v>1</v>
      </c>
      <c r="F216">
        <f t="shared" si="29"/>
        <v>0</v>
      </c>
      <c r="G216">
        <v>215</v>
      </c>
      <c r="H216">
        <v>0</v>
      </c>
      <c r="I216">
        <v>3</v>
      </c>
      <c r="J216" t="s">
        <v>326</v>
      </c>
      <c r="K216" t="s">
        <v>13</v>
      </c>
      <c r="L216" t="str">
        <f t="shared" si="30"/>
        <v>adult</v>
      </c>
      <c r="M216">
        <f t="shared" si="31"/>
        <v>29.69911764705882</v>
      </c>
      <c r="O216">
        <v>1</v>
      </c>
      <c r="P216">
        <v>0</v>
      </c>
      <c r="Q216">
        <v>367229</v>
      </c>
      <c r="R216">
        <v>7.75</v>
      </c>
      <c r="T216" t="s">
        <v>27</v>
      </c>
    </row>
    <row r="217" spans="1:20">
      <c r="A217">
        <f t="shared" si="24"/>
        <v>1</v>
      </c>
      <c r="B217">
        <f t="shared" si="25"/>
        <v>1</v>
      </c>
      <c r="C217">
        <f t="shared" si="26"/>
        <v>1</v>
      </c>
      <c r="D217">
        <f t="shared" si="27"/>
        <v>1</v>
      </c>
      <c r="E217">
        <f t="shared" si="28"/>
        <v>1</v>
      </c>
      <c r="F217">
        <f t="shared" si="29"/>
        <v>1</v>
      </c>
      <c r="G217">
        <v>216</v>
      </c>
      <c r="H217">
        <v>1</v>
      </c>
      <c r="I217">
        <v>1</v>
      </c>
      <c r="J217" t="s">
        <v>327</v>
      </c>
      <c r="K217" t="s">
        <v>17</v>
      </c>
      <c r="L217" t="str">
        <f t="shared" si="30"/>
        <v>adult</v>
      </c>
      <c r="M217">
        <f t="shared" si="31"/>
        <v>31</v>
      </c>
      <c r="N217">
        <v>31</v>
      </c>
      <c r="O217">
        <v>1</v>
      </c>
      <c r="P217">
        <v>0</v>
      </c>
      <c r="Q217">
        <v>35273</v>
      </c>
      <c r="R217">
        <v>113.27500000000001</v>
      </c>
      <c r="S217" t="s">
        <v>328</v>
      </c>
      <c r="T217" t="s">
        <v>20</v>
      </c>
    </row>
    <row r="218" spans="1:20">
      <c r="A218">
        <f t="shared" si="24"/>
        <v>0</v>
      </c>
      <c r="B218">
        <f t="shared" si="25"/>
        <v>0</v>
      </c>
      <c r="C218">
        <f t="shared" si="26"/>
        <v>1</v>
      </c>
      <c r="D218">
        <f t="shared" si="27"/>
        <v>1</v>
      </c>
      <c r="E218">
        <f t="shared" si="28"/>
        <v>1</v>
      </c>
      <c r="F218">
        <f t="shared" si="29"/>
        <v>1</v>
      </c>
      <c r="G218">
        <v>217</v>
      </c>
      <c r="H218">
        <v>1</v>
      </c>
      <c r="I218">
        <v>3</v>
      </c>
      <c r="J218" t="s">
        <v>329</v>
      </c>
      <c r="K218" t="s">
        <v>17</v>
      </c>
      <c r="L218" t="str">
        <f t="shared" si="30"/>
        <v>adult</v>
      </c>
      <c r="M218">
        <f t="shared" si="31"/>
        <v>27</v>
      </c>
      <c r="N218">
        <v>27</v>
      </c>
      <c r="O218">
        <v>0</v>
      </c>
      <c r="P218">
        <v>0</v>
      </c>
      <c r="Q218" t="s">
        <v>330</v>
      </c>
      <c r="R218">
        <v>7.9249999999999998</v>
      </c>
      <c r="T218" t="s">
        <v>15</v>
      </c>
    </row>
    <row r="219" spans="1:20">
      <c r="A219">
        <f t="shared" si="24"/>
        <v>1</v>
      </c>
      <c r="B219">
        <f t="shared" si="25"/>
        <v>0</v>
      </c>
      <c r="C219">
        <f t="shared" si="26"/>
        <v>1</v>
      </c>
      <c r="D219">
        <f t="shared" si="27"/>
        <v>0</v>
      </c>
      <c r="E219">
        <f t="shared" si="28"/>
        <v>1</v>
      </c>
      <c r="F219">
        <f t="shared" si="29"/>
        <v>0</v>
      </c>
      <c r="G219">
        <v>218</v>
      </c>
      <c r="H219">
        <v>0</v>
      </c>
      <c r="I219">
        <v>2</v>
      </c>
      <c r="J219" t="s">
        <v>331</v>
      </c>
      <c r="K219" t="s">
        <v>13</v>
      </c>
      <c r="L219" t="str">
        <f t="shared" si="30"/>
        <v>adult</v>
      </c>
      <c r="M219">
        <f t="shared" si="31"/>
        <v>42</v>
      </c>
      <c r="N219">
        <v>42</v>
      </c>
      <c r="O219">
        <v>1</v>
      </c>
      <c r="P219">
        <v>0</v>
      </c>
      <c r="Q219">
        <v>243847</v>
      </c>
      <c r="R219">
        <v>27</v>
      </c>
      <c r="T219" t="s">
        <v>15</v>
      </c>
    </row>
    <row r="220" spans="1:20">
      <c r="A220">
        <f t="shared" si="24"/>
        <v>1</v>
      </c>
      <c r="B220">
        <f t="shared" si="25"/>
        <v>1</v>
      </c>
      <c r="C220">
        <f t="shared" si="26"/>
        <v>1</v>
      </c>
      <c r="D220">
        <f t="shared" si="27"/>
        <v>1</v>
      </c>
      <c r="E220">
        <f t="shared" si="28"/>
        <v>1</v>
      </c>
      <c r="F220">
        <f t="shared" si="29"/>
        <v>1</v>
      </c>
      <c r="G220">
        <v>219</v>
      </c>
      <c r="H220">
        <v>1</v>
      </c>
      <c r="I220">
        <v>1</v>
      </c>
      <c r="J220" t="s">
        <v>332</v>
      </c>
      <c r="K220" t="s">
        <v>17</v>
      </c>
      <c r="L220" t="str">
        <f t="shared" si="30"/>
        <v>adult</v>
      </c>
      <c r="M220">
        <f t="shared" si="31"/>
        <v>32</v>
      </c>
      <c r="N220">
        <v>32</v>
      </c>
      <c r="O220">
        <v>0</v>
      </c>
      <c r="P220">
        <v>0</v>
      </c>
      <c r="Q220">
        <v>11813</v>
      </c>
      <c r="R220">
        <v>76.291700000000006</v>
      </c>
      <c r="S220" t="s">
        <v>333</v>
      </c>
      <c r="T220" t="s">
        <v>20</v>
      </c>
    </row>
    <row r="221" spans="1:20">
      <c r="A221">
        <f t="shared" si="24"/>
        <v>1</v>
      </c>
      <c r="B221">
        <f t="shared" si="25"/>
        <v>0</v>
      </c>
      <c r="C221">
        <f t="shared" si="26"/>
        <v>1</v>
      </c>
      <c r="D221">
        <f t="shared" si="27"/>
        <v>0</v>
      </c>
      <c r="E221">
        <f t="shared" si="28"/>
        <v>1</v>
      </c>
      <c r="F221">
        <f t="shared" si="29"/>
        <v>0</v>
      </c>
      <c r="G221">
        <v>220</v>
      </c>
      <c r="H221">
        <v>0</v>
      </c>
      <c r="I221">
        <v>2</v>
      </c>
      <c r="J221" t="s">
        <v>334</v>
      </c>
      <c r="K221" t="s">
        <v>13</v>
      </c>
      <c r="L221" t="str">
        <f t="shared" si="30"/>
        <v>adult</v>
      </c>
      <c r="M221">
        <f t="shared" si="31"/>
        <v>30</v>
      </c>
      <c r="N221">
        <v>30</v>
      </c>
      <c r="O221">
        <v>0</v>
      </c>
      <c r="P221">
        <v>0</v>
      </c>
      <c r="Q221" t="s">
        <v>335</v>
      </c>
      <c r="R221">
        <v>10.5</v>
      </c>
      <c r="T221" t="s">
        <v>15</v>
      </c>
    </row>
    <row r="222" spans="1:20">
      <c r="A222">
        <f t="shared" si="24"/>
        <v>0</v>
      </c>
      <c r="B222">
        <f t="shared" si="25"/>
        <v>0</v>
      </c>
      <c r="C222">
        <f t="shared" si="26"/>
        <v>1</v>
      </c>
      <c r="D222">
        <f t="shared" si="27"/>
        <v>1</v>
      </c>
      <c r="E222">
        <f t="shared" si="28"/>
        <v>0</v>
      </c>
      <c r="F222">
        <f t="shared" si="29"/>
        <v>0</v>
      </c>
      <c r="G222">
        <v>221</v>
      </c>
      <c r="H222">
        <v>1</v>
      </c>
      <c r="I222">
        <v>3</v>
      </c>
      <c r="J222" t="s">
        <v>336</v>
      </c>
      <c r="K222" t="s">
        <v>13</v>
      </c>
      <c r="L222" t="str">
        <f t="shared" si="30"/>
        <v>child</v>
      </c>
      <c r="M222">
        <f t="shared" si="31"/>
        <v>16</v>
      </c>
      <c r="N222">
        <v>16</v>
      </c>
      <c r="O222">
        <v>0</v>
      </c>
      <c r="P222">
        <v>0</v>
      </c>
      <c r="Q222" t="s">
        <v>337</v>
      </c>
      <c r="R222">
        <v>8.0500000000000007</v>
      </c>
      <c r="T222" t="s">
        <v>15</v>
      </c>
    </row>
    <row r="223" spans="1:20">
      <c r="A223">
        <f t="shared" si="24"/>
        <v>1</v>
      </c>
      <c r="B223">
        <f t="shared" si="25"/>
        <v>0</v>
      </c>
      <c r="C223">
        <f t="shared" si="26"/>
        <v>1</v>
      </c>
      <c r="D223">
        <f t="shared" si="27"/>
        <v>0</v>
      </c>
      <c r="E223">
        <f t="shared" si="28"/>
        <v>1</v>
      </c>
      <c r="F223">
        <f t="shared" si="29"/>
        <v>0</v>
      </c>
      <c r="G223">
        <v>222</v>
      </c>
      <c r="H223">
        <v>0</v>
      </c>
      <c r="I223">
        <v>2</v>
      </c>
      <c r="J223" t="s">
        <v>338</v>
      </c>
      <c r="K223" t="s">
        <v>13</v>
      </c>
      <c r="L223" t="str">
        <f t="shared" si="30"/>
        <v>adult</v>
      </c>
      <c r="M223">
        <f t="shared" si="31"/>
        <v>27</v>
      </c>
      <c r="N223">
        <v>27</v>
      </c>
      <c r="O223">
        <v>0</v>
      </c>
      <c r="P223">
        <v>0</v>
      </c>
      <c r="Q223">
        <v>220367</v>
      </c>
      <c r="R223">
        <v>13</v>
      </c>
      <c r="T223" t="s">
        <v>15</v>
      </c>
    </row>
    <row r="224" spans="1:20">
      <c r="A224">
        <f t="shared" si="24"/>
        <v>1</v>
      </c>
      <c r="B224">
        <f t="shared" si="25"/>
        <v>0</v>
      </c>
      <c r="C224">
        <f t="shared" si="26"/>
        <v>1</v>
      </c>
      <c r="D224">
        <f t="shared" si="27"/>
        <v>0</v>
      </c>
      <c r="E224">
        <f t="shared" si="28"/>
        <v>1</v>
      </c>
      <c r="F224">
        <f t="shared" si="29"/>
        <v>0</v>
      </c>
      <c r="G224">
        <v>223</v>
      </c>
      <c r="H224">
        <v>0</v>
      </c>
      <c r="I224">
        <v>3</v>
      </c>
      <c r="J224" t="s">
        <v>339</v>
      </c>
      <c r="K224" t="s">
        <v>13</v>
      </c>
      <c r="L224" t="str">
        <f t="shared" si="30"/>
        <v>adult</v>
      </c>
      <c r="M224">
        <f t="shared" si="31"/>
        <v>51</v>
      </c>
      <c r="N224">
        <v>51</v>
      </c>
      <c r="O224">
        <v>0</v>
      </c>
      <c r="P224">
        <v>0</v>
      </c>
      <c r="Q224">
        <v>21440</v>
      </c>
      <c r="R224">
        <v>8.0500000000000007</v>
      </c>
      <c r="T224" t="s">
        <v>15</v>
      </c>
    </row>
    <row r="225" spans="1:20">
      <c r="A225">
        <f t="shared" si="24"/>
        <v>1</v>
      </c>
      <c r="B225">
        <f t="shared" si="25"/>
        <v>0</v>
      </c>
      <c r="C225">
        <f t="shared" si="26"/>
        <v>1</v>
      </c>
      <c r="D225">
        <f t="shared" si="27"/>
        <v>0</v>
      </c>
      <c r="E225">
        <f t="shared" si="28"/>
        <v>1</v>
      </c>
      <c r="F225">
        <f t="shared" si="29"/>
        <v>0</v>
      </c>
      <c r="G225">
        <v>224</v>
      </c>
      <c r="H225">
        <v>0</v>
      </c>
      <c r="I225">
        <v>3</v>
      </c>
      <c r="J225" t="s">
        <v>340</v>
      </c>
      <c r="K225" t="s">
        <v>13</v>
      </c>
      <c r="L225" t="str">
        <f t="shared" si="30"/>
        <v>adult</v>
      </c>
      <c r="M225">
        <f t="shared" si="31"/>
        <v>29.69911764705882</v>
      </c>
      <c r="O225">
        <v>0</v>
      </c>
      <c r="P225">
        <v>0</v>
      </c>
      <c r="Q225">
        <v>349234</v>
      </c>
      <c r="R225">
        <v>7.8958000000000004</v>
      </c>
      <c r="T225" t="s">
        <v>15</v>
      </c>
    </row>
    <row r="226" spans="1:20">
      <c r="A226">
        <f t="shared" si="24"/>
        <v>0</v>
      </c>
      <c r="B226">
        <f t="shared" si="25"/>
        <v>0</v>
      </c>
      <c r="C226">
        <f t="shared" si="26"/>
        <v>0</v>
      </c>
      <c r="D226">
        <f t="shared" si="27"/>
        <v>0</v>
      </c>
      <c r="E226">
        <f t="shared" si="28"/>
        <v>0</v>
      </c>
      <c r="F226">
        <f t="shared" si="29"/>
        <v>0</v>
      </c>
      <c r="G226">
        <v>225</v>
      </c>
      <c r="H226">
        <v>1</v>
      </c>
      <c r="I226">
        <v>1</v>
      </c>
      <c r="J226" t="s">
        <v>341</v>
      </c>
      <c r="K226" t="s">
        <v>13</v>
      </c>
      <c r="L226" t="str">
        <f t="shared" si="30"/>
        <v>adult</v>
      </c>
      <c r="M226">
        <f t="shared" si="31"/>
        <v>38</v>
      </c>
      <c r="N226">
        <v>38</v>
      </c>
      <c r="O226">
        <v>1</v>
      </c>
      <c r="P226">
        <v>0</v>
      </c>
      <c r="Q226">
        <v>19943</v>
      </c>
      <c r="R226">
        <v>90</v>
      </c>
      <c r="S226" t="s">
        <v>342</v>
      </c>
      <c r="T226" t="s">
        <v>15</v>
      </c>
    </row>
    <row r="227" spans="1:20">
      <c r="A227">
        <f t="shared" si="24"/>
        <v>1</v>
      </c>
      <c r="B227">
        <f t="shared" si="25"/>
        <v>0</v>
      </c>
      <c r="C227">
        <f t="shared" si="26"/>
        <v>1</v>
      </c>
      <c r="D227">
        <f t="shared" si="27"/>
        <v>0</v>
      </c>
      <c r="E227">
        <f t="shared" si="28"/>
        <v>1</v>
      </c>
      <c r="F227">
        <f t="shared" si="29"/>
        <v>0</v>
      </c>
      <c r="G227">
        <v>226</v>
      </c>
      <c r="H227">
        <v>0</v>
      </c>
      <c r="I227">
        <v>3</v>
      </c>
      <c r="J227" t="s">
        <v>343</v>
      </c>
      <c r="K227" t="s">
        <v>13</v>
      </c>
      <c r="L227" t="str">
        <f t="shared" si="30"/>
        <v>adult</v>
      </c>
      <c r="M227">
        <f t="shared" si="31"/>
        <v>22</v>
      </c>
      <c r="N227">
        <v>22</v>
      </c>
      <c r="O227">
        <v>0</v>
      </c>
      <c r="P227">
        <v>0</v>
      </c>
      <c r="Q227" t="s">
        <v>344</v>
      </c>
      <c r="R227">
        <v>9.35</v>
      </c>
      <c r="T227" t="s">
        <v>15</v>
      </c>
    </row>
    <row r="228" spans="1:20">
      <c r="A228">
        <f t="shared" si="24"/>
        <v>0</v>
      </c>
      <c r="B228">
        <f t="shared" si="25"/>
        <v>0</v>
      </c>
      <c r="C228">
        <f t="shared" si="26"/>
        <v>0</v>
      </c>
      <c r="D228">
        <f t="shared" si="27"/>
        <v>0</v>
      </c>
      <c r="E228">
        <f t="shared" si="28"/>
        <v>0</v>
      </c>
      <c r="F228">
        <f t="shared" si="29"/>
        <v>0</v>
      </c>
      <c r="G228">
        <v>227</v>
      </c>
      <c r="H228">
        <v>1</v>
      </c>
      <c r="I228">
        <v>2</v>
      </c>
      <c r="J228" t="s">
        <v>345</v>
      </c>
      <c r="K228" t="s">
        <v>13</v>
      </c>
      <c r="L228" t="str">
        <f t="shared" si="30"/>
        <v>adult</v>
      </c>
      <c r="M228">
        <f t="shared" si="31"/>
        <v>19</v>
      </c>
      <c r="N228">
        <v>19</v>
      </c>
      <c r="O228">
        <v>0</v>
      </c>
      <c r="P228">
        <v>0</v>
      </c>
      <c r="Q228" t="s">
        <v>346</v>
      </c>
      <c r="R228">
        <v>10.5</v>
      </c>
      <c r="T228" t="s">
        <v>15</v>
      </c>
    </row>
    <row r="229" spans="1:20">
      <c r="A229">
        <f t="shared" si="24"/>
        <v>1</v>
      </c>
      <c r="B229">
        <f t="shared" si="25"/>
        <v>0</v>
      </c>
      <c r="C229">
        <f t="shared" si="26"/>
        <v>1</v>
      </c>
      <c r="D229">
        <f t="shared" si="27"/>
        <v>0</v>
      </c>
      <c r="E229">
        <f t="shared" si="28"/>
        <v>1</v>
      </c>
      <c r="F229">
        <f t="shared" si="29"/>
        <v>0</v>
      </c>
      <c r="G229">
        <v>228</v>
      </c>
      <c r="H229">
        <v>0</v>
      </c>
      <c r="I229">
        <v>3</v>
      </c>
      <c r="J229" t="s">
        <v>347</v>
      </c>
      <c r="K229" t="s">
        <v>13</v>
      </c>
      <c r="L229" t="str">
        <f t="shared" si="30"/>
        <v>adult</v>
      </c>
      <c r="M229">
        <f t="shared" si="31"/>
        <v>20.5</v>
      </c>
      <c r="N229">
        <v>20.5</v>
      </c>
      <c r="O229">
        <v>0</v>
      </c>
      <c r="P229">
        <v>0</v>
      </c>
      <c r="Q229" t="s">
        <v>348</v>
      </c>
      <c r="R229">
        <v>7.25</v>
      </c>
      <c r="T229" t="s">
        <v>15</v>
      </c>
    </row>
    <row r="230" spans="1:20">
      <c r="A230">
        <f t="shared" si="24"/>
        <v>1</v>
      </c>
      <c r="B230">
        <f t="shared" si="25"/>
        <v>0</v>
      </c>
      <c r="C230">
        <f t="shared" si="26"/>
        <v>1</v>
      </c>
      <c r="D230">
        <f t="shared" si="27"/>
        <v>0</v>
      </c>
      <c r="E230">
        <f t="shared" si="28"/>
        <v>1</v>
      </c>
      <c r="F230">
        <f t="shared" si="29"/>
        <v>0</v>
      </c>
      <c r="G230">
        <v>229</v>
      </c>
      <c r="H230">
        <v>0</v>
      </c>
      <c r="I230">
        <v>2</v>
      </c>
      <c r="J230" t="s">
        <v>349</v>
      </c>
      <c r="K230" t="s">
        <v>13</v>
      </c>
      <c r="L230" t="str">
        <f t="shared" si="30"/>
        <v>adult</v>
      </c>
      <c r="M230">
        <f t="shared" si="31"/>
        <v>18</v>
      </c>
      <c r="N230">
        <v>18</v>
      </c>
      <c r="O230">
        <v>0</v>
      </c>
      <c r="P230">
        <v>0</v>
      </c>
      <c r="Q230">
        <v>236171</v>
      </c>
      <c r="R230">
        <v>13</v>
      </c>
      <c r="T230" t="s">
        <v>15</v>
      </c>
    </row>
    <row r="231" spans="1:20">
      <c r="A231">
        <f t="shared" si="24"/>
        <v>1</v>
      </c>
      <c r="B231">
        <f t="shared" si="25"/>
        <v>0</v>
      </c>
      <c r="C231">
        <f t="shared" si="26"/>
        <v>0</v>
      </c>
      <c r="D231">
        <f t="shared" si="27"/>
        <v>1</v>
      </c>
      <c r="E231">
        <f t="shared" si="28"/>
        <v>0</v>
      </c>
      <c r="F231">
        <f t="shared" si="29"/>
        <v>1</v>
      </c>
      <c r="G231">
        <v>230</v>
      </c>
      <c r="H231">
        <v>0</v>
      </c>
      <c r="I231">
        <v>3</v>
      </c>
      <c r="J231" t="s">
        <v>350</v>
      </c>
      <c r="K231" t="s">
        <v>17</v>
      </c>
      <c r="L231" t="str">
        <f t="shared" si="30"/>
        <v>adult</v>
      </c>
      <c r="M231">
        <f t="shared" si="31"/>
        <v>29.69911764705882</v>
      </c>
      <c r="O231">
        <v>3</v>
      </c>
      <c r="P231">
        <v>1</v>
      </c>
      <c r="Q231">
        <v>4133</v>
      </c>
      <c r="R231">
        <v>25.466699999999999</v>
      </c>
      <c r="T231" t="s">
        <v>15</v>
      </c>
    </row>
    <row r="232" spans="1:20">
      <c r="A232">
        <f t="shared" si="24"/>
        <v>1</v>
      </c>
      <c r="B232">
        <f t="shared" si="25"/>
        <v>1</v>
      </c>
      <c r="C232">
        <f t="shared" si="26"/>
        <v>1</v>
      </c>
      <c r="D232">
        <f t="shared" si="27"/>
        <v>1</v>
      </c>
      <c r="E232">
        <f t="shared" si="28"/>
        <v>1</v>
      </c>
      <c r="F232">
        <f t="shared" si="29"/>
        <v>1</v>
      </c>
      <c r="G232">
        <v>231</v>
      </c>
      <c r="H232">
        <v>1</v>
      </c>
      <c r="I232">
        <v>1</v>
      </c>
      <c r="J232" t="s">
        <v>351</v>
      </c>
      <c r="K232" t="s">
        <v>17</v>
      </c>
      <c r="L232" t="str">
        <f t="shared" si="30"/>
        <v>adult</v>
      </c>
      <c r="M232">
        <f t="shared" si="31"/>
        <v>35</v>
      </c>
      <c r="N232">
        <v>35</v>
      </c>
      <c r="O232">
        <v>1</v>
      </c>
      <c r="P232">
        <v>0</v>
      </c>
      <c r="Q232">
        <v>36973</v>
      </c>
      <c r="R232">
        <v>83.474999999999994</v>
      </c>
      <c r="S232" t="s">
        <v>110</v>
      </c>
      <c r="T232" t="s">
        <v>15</v>
      </c>
    </row>
    <row r="233" spans="1:20">
      <c r="A233">
        <f t="shared" si="24"/>
        <v>1</v>
      </c>
      <c r="B233">
        <f t="shared" si="25"/>
        <v>0</v>
      </c>
      <c r="C233">
        <f t="shared" si="26"/>
        <v>1</v>
      </c>
      <c r="D233">
        <f t="shared" si="27"/>
        <v>0</v>
      </c>
      <c r="E233">
        <f t="shared" si="28"/>
        <v>1</v>
      </c>
      <c r="F233">
        <f t="shared" si="29"/>
        <v>0</v>
      </c>
      <c r="G233">
        <v>232</v>
      </c>
      <c r="H233">
        <v>0</v>
      </c>
      <c r="I233">
        <v>3</v>
      </c>
      <c r="J233" t="s">
        <v>352</v>
      </c>
      <c r="K233" t="s">
        <v>13</v>
      </c>
      <c r="L233" t="str">
        <f t="shared" si="30"/>
        <v>adult</v>
      </c>
      <c r="M233">
        <f t="shared" si="31"/>
        <v>29</v>
      </c>
      <c r="N233">
        <v>29</v>
      </c>
      <c r="O233">
        <v>0</v>
      </c>
      <c r="P233">
        <v>0</v>
      </c>
      <c r="Q233">
        <v>347067</v>
      </c>
      <c r="R233">
        <v>7.7750000000000004</v>
      </c>
      <c r="T233" t="s">
        <v>15</v>
      </c>
    </row>
    <row r="234" spans="1:20">
      <c r="A234">
        <f t="shared" si="24"/>
        <v>1</v>
      </c>
      <c r="B234">
        <f t="shared" si="25"/>
        <v>0</v>
      </c>
      <c r="C234">
        <f t="shared" si="26"/>
        <v>1</v>
      </c>
      <c r="D234">
        <f t="shared" si="27"/>
        <v>0</v>
      </c>
      <c r="E234">
        <f t="shared" si="28"/>
        <v>1</v>
      </c>
      <c r="F234">
        <f t="shared" si="29"/>
        <v>0</v>
      </c>
      <c r="G234">
        <v>233</v>
      </c>
      <c r="H234">
        <v>0</v>
      </c>
      <c r="I234">
        <v>2</v>
      </c>
      <c r="J234" t="s">
        <v>353</v>
      </c>
      <c r="K234" t="s">
        <v>13</v>
      </c>
      <c r="L234" t="str">
        <f t="shared" si="30"/>
        <v>adult</v>
      </c>
      <c r="M234">
        <f t="shared" si="31"/>
        <v>59</v>
      </c>
      <c r="N234">
        <v>59</v>
      </c>
      <c r="O234">
        <v>0</v>
      </c>
      <c r="P234">
        <v>0</v>
      </c>
      <c r="Q234">
        <v>237442</v>
      </c>
      <c r="R234">
        <v>13.5</v>
      </c>
      <c r="T234" t="s">
        <v>15</v>
      </c>
    </row>
    <row r="235" spans="1:20">
      <c r="A235">
        <f t="shared" si="24"/>
        <v>1</v>
      </c>
      <c r="B235">
        <f t="shared" si="25"/>
        <v>1</v>
      </c>
      <c r="C235">
        <f t="shared" si="26"/>
        <v>1</v>
      </c>
      <c r="D235">
        <f t="shared" si="27"/>
        <v>1</v>
      </c>
      <c r="E235">
        <f t="shared" si="28"/>
        <v>1</v>
      </c>
      <c r="F235">
        <f t="shared" si="29"/>
        <v>1</v>
      </c>
      <c r="G235">
        <v>234</v>
      </c>
      <c r="H235">
        <v>1</v>
      </c>
      <c r="I235">
        <v>3</v>
      </c>
      <c r="J235" t="s">
        <v>354</v>
      </c>
      <c r="K235" t="s">
        <v>17</v>
      </c>
      <c r="L235" t="str">
        <f t="shared" si="30"/>
        <v>child</v>
      </c>
      <c r="M235">
        <f t="shared" si="31"/>
        <v>5</v>
      </c>
      <c r="N235">
        <v>5</v>
      </c>
      <c r="O235">
        <v>4</v>
      </c>
      <c r="P235">
        <v>2</v>
      </c>
      <c r="Q235">
        <v>347077</v>
      </c>
      <c r="R235">
        <v>31.387499999999999</v>
      </c>
      <c r="T235" t="s">
        <v>15</v>
      </c>
    </row>
    <row r="236" spans="1:20">
      <c r="A236">
        <f t="shared" si="24"/>
        <v>1</v>
      </c>
      <c r="B236">
        <f t="shared" si="25"/>
        <v>0</v>
      </c>
      <c r="C236">
        <f t="shared" si="26"/>
        <v>1</v>
      </c>
      <c r="D236">
        <f t="shared" si="27"/>
        <v>0</v>
      </c>
      <c r="E236">
        <f t="shared" si="28"/>
        <v>1</v>
      </c>
      <c r="F236">
        <f t="shared" si="29"/>
        <v>0</v>
      </c>
      <c r="G236">
        <v>235</v>
      </c>
      <c r="H236">
        <v>0</v>
      </c>
      <c r="I236">
        <v>2</v>
      </c>
      <c r="J236" t="s">
        <v>355</v>
      </c>
      <c r="K236" t="s">
        <v>13</v>
      </c>
      <c r="L236" t="str">
        <f t="shared" si="30"/>
        <v>adult</v>
      </c>
      <c r="M236">
        <f t="shared" si="31"/>
        <v>24</v>
      </c>
      <c r="N236">
        <v>24</v>
      </c>
      <c r="O236">
        <v>0</v>
      </c>
      <c r="P236">
        <v>0</v>
      </c>
      <c r="Q236" t="s">
        <v>356</v>
      </c>
      <c r="R236">
        <v>10.5</v>
      </c>
      <c r="T236" t="s">
        <v>15</v>
      </c>
    </row>
    <row r="237" spans="1:20">
      <c r="A237">
        <f t="shared" si="24"/>
        <v>1</v>
      </c>
      <c r="B237">
        <f t="shared" si="25"/>
        <v>0</v>
      </c>
      <c r="C237">
        <f t="shared" si="26"/>
        <v>0</v>
      </c>
      <c r="D237">
        <f t="shared" si="27"/>
        <v>1</v>
      </c>
      <c r="E237">
        <f t="shared" si="28"/>
        <v>0</v>
      </c>
      <c r="F237">
        <f t="shared" si="29"/>
        <v>1</v>
      </c>
      <c r="G237">
        <v>236</v>
      </c>
      <c r="H237">
        <v>0</v>
      </c>
      <c r="I237">
        <v>3</v>
      </c>
      <c r="J237" t="s">
        <v>357</v>
      </c>
      <c r="K237" t="s">
        <v>17</v>
      </c>
      <c r="L237" t="str">
        <f t="shared" si="30"/>
        <v>adult</v>
      </c>
      <c r="M237">
        <f t="shared" si="31"/>
        <v>29.69911764705882</v>
      </c>
      <c r="O237">
        <v>0</v>
      </c>
      <c r="P237">
        <v>0</v>
      </c>
      <c r="Q237" t="s">
        <v>358</v>
      </c>
      <c r="R237">
        <v>7.55</v>
      </c>
      <c r="T237" t="s">
        <v>15</v>
      </c>
    </row>
    <row r="238" spans="1:20">
      <c r="A238">
        <f t="shared" si="24"/>
        <v>1</v>
      </c>
      <c r="B238">
        <f t="shared" si="25"/>
        <v>0</v>
      </c>
      <c r="C238">
        <f t="shared" si="26"/>
        <v>1</v>
      </c>
      <c r="D238">
        <f t="shared" si="27"/>
        <v>0</v>
      </c>
      <c r="E238">
        <f t="shared" si="28"/>
        <v>1</v>
      </c>
      <c r="F238">
        <f t="shared" si="29"/>
        <v>0</v>
      </c>
      <c r="G238">
        <v>237</v>
      </c>
      <c r="H238">
        <v>0</v>
      </c>
      <c r="I238">
        <v>2</v>
      </c>
      <c r="J238" t="s">
        <v>359</v>
      </c>
      <c r="K238" t="s">
        <v>13</v>
      </c>
      <c r="L238" t="str">
        <f t="shared" si="30"/>
        <v>adult</v>
      </c>
      <c r="M238">
        <f t="shared" si="31"/>
        <v>44</v>
      </c>
      <c r="N238">
        <v>44</v>
      </c>
      <c r="O238">
        <v>1</v>
      </c>
      <c r="P238">
        <v>0</v>
      </c>
      <c r="Q238">
        <v>26707</v>
      </c>
      <c r="R238">
        <v>26</v>
      </c>
      <c r="T238" t="s">
        <v>15</v>
      </c>
    </row>
    <row r="239" spans="1:20">
      <c r="A239">
        <f t="shared" si="24"/>
        <v>1</v>
      </c>
      <c r="B239">
        <f t="shared" si="25"/>
        <v>1</v>
      </c>
      <c r="C239">
        <f t="shared" si="26"/>
        <v>1</v>
      </c>
      <c r="D239">
        <f t="shared" si="27"/>
        <v>1</v>
      </c>
      <c r="E239">
        <f t="shared" si="28"/>
        <v>1</v>
      </c>
      <c r="F239">
        <f t="shared" si="29"/>
        <v>1</v>
      </c>
      <c r="G239">
        <v>238</v>
      </c>
      <c r="H239">
        <v>1</v>
      </c>
      <c r="I239">
        <v>2</v>
      </c>
      <c r="J239" t="s">
        <v>360</v>
      </c>
      <c r="K239" t="s">
        <v>17</v>
      </c>
      <c r="L239" t="str">
        <f t="shared" si="30"/>
        <v>child</v>
      </c>
      <c r="M239">
        <f t="shared" si="31"/>
        <v>8</v>
      </c>
      <c r="N239">
        <v>8</v>
      </c>
      <c r="O239">
        <v>0</v>
      </c>
      <c r="P239">
        <v>2</v>
      </c>
      <c r="Q239" t="s">
        <v>361</v>
      </c>
      <c r="R239">
        <v>26.25</v>
      </c>
      <c r="T239" t="s">
        <v>15</v>
      </c>
    </row>
    <row r="240" spans="1:20">
      <c r="A240">
        <f t="shared" si="24"/>
        <v>1</v>
      </c>
      <c r="B240">
        <f t="shared" si="25"/>
        <v>0</v>
      </c>
      <c r="C240">
        <f t="shared" si="26"/>
        <v>1</v>
      </c>
      <c r="D240">
        <f t="shared" si="27"/>
        <v>0</v>
      </c>
      <c r="E240">
        <f t="shared" si="28"/>
        <v>1</v>
      </c>
      <c r="F240">
        <f t="shared" si="29"/>
        <v>0</v>
      </c>
      <c r="G240">
        <v>239</v>
      </c>
      <c r="H240">
        <v>0</v>
      </c>
      <c r="I240">
        <v>2</v>
      </c>
      <c r="J240" t="s">
        <v>362</v>
      </c>
      <c r="K240" t="s">
        <v>13</v>
      </c>
      <c r="L240" t="str">
        <f t="shared" si="30"/>
        <v>adult</v>
      </c>
      <c r="M240">
        <f t="shared" si="31"/>
        <v>19</v>
      </c>
      <c r="N240">
        <v>19</v>
      </c>
      <c r="O240">
        <v>0</v>
      </c>
      <c r="P240">
        <v>0</v>
      </c>
      <c r="Q240">
        <v>28665</v>
      </c>
      <c r="R240">
        <v>10.5</v>
      </c>
      <c r="T240" t="s">
        <v>15</v>
      </c>
    </row>
    <row r="241" spans="1:20">
      <c r="A241">
        <f t="shared" si="24"/>
        <v>1</v>
      </c>
      <c r="B241">
        <f t="shared" si="25"/>
        <v>0</v>
      </c>
      <c r="C241">
        <f t="shared" si="26"/>
        <v>1</v>
      </c>
      <c r="D241">
        <f t="shared" si="27"/>
        <v>0</v>
      </c>
      <c r="E241">
        <f t="shared" si="28"/>
        <v>1</v>
      </c>
      <c r="F241">
        <f t="shared" si="29"/>
        <v>0</v>
      </c>
      <c r="G241">
        <v>240</v>
      </c>
      <c r="H241">
        <v>0</v>
      </c>
      <c r="I241">
        <v>2</v>
      </c>
      <c r="J241" t="s">
        <v>363</v>
      </c>
      <c r="K241" t="s">
        <v>13</v>
      </c>
      <c r="L241" t="str">
        <f t="shared" si="30"/>
        <v>adult</v>
      </c>
      <c r="M241">
        <f t="shared" si="31"/>
        <v>33</v>
      </c>
      <c r="N241">
        <v>33</v>
      </c>
      <c r="O241">
        <v>0</v>
      </c>
      <c r="P241">
        <v>0</v>
      </c>
      <c r="Q241" t="s">
        <v>364</v>
      </c>
      <c r="R241">
        <v>12.275</v>
      </c>
      <c r="T241" t="s">
        <v>15</v>
      </c>
    </row>
    <row r="242" spans="1:20">
      <c r="A242">
        <f t="shared" si="24"/>
        <v>1</v>
      </c>
      <c r="B242">
        <f t="shared" si="25"/>
        <v>0</v>
      </c>
      <c r="C242">
        <f t="shared" si="26"/>
        <v>0</v>
      </c>
      <c r="D242">
        <f t="shared" si="27"/>
        <v>1</v>
      </c>
      <c r="E242">
        <f t="shared" si="28"/>
        <v>0</v>
      </c>
      <c r="F242">
        <f t="shared" si="29"/>
        <v>1</v>
      </c>
      <c r="G242">
        <v>241</v>
      </c>
      <c r="H242">
        <v>0</v>
      </c>
      <c r="I242">
        <v>3</v>
      </c>
      <c r="J242" t="s">
        <v>365</v>
      </c>
      <c r="K242" t="s">
        <v>17</v>
      </c>
      <c r="L242" t="str">
        <f t="shared" si="30"/>
        <v>adult</v>
      </c>
      <c r="M242">
        <f t="shared" si="31"/>
        <v>29.69911764705882</v>
      </c>
      <c r="O242">
        <v>1</v>
      </c>
      <c r="P242">
        <v>0</v>
      </c>
      <c r="Q242">
        <v>2665</v>
      </c>
      <c r="R242">
        <v>14.4542</v>
      </c>
      <c r="T242" t="s">
        <v>20</v>
      </c>
    </row>
    <row r="243" spans="1:20">
      <c r="A243">
        <f t="shared" si="24"/>
        <v>0</v>
      </c>
      <c r="B243">
        <f t="shared" si="25"/>
        <v>0</v>
      </c>
      <c r="C243">
        <f t="shared" si="26"/>
        <v>1</v>
      </c>
      <c r="D243">
        <f t="shared" si="27"/>
        <v>1</v>
      </c>
      <c r="E243">
        <f t="shared" si="28"/>
        <v>1</v>
      </c>
      <c r="F243">
        <f t="shared" si="29"/>
        <v>1</v>
      </c>
      <c r="G243">
        <v>242</v>
      </c>
      <c r="H243">
        <v>1</v>
      </c>
      <c r="I243">
        <v>3</v>
      </c>
      <c r="J243" t="s">
        <v>366</v>
      </c>
      <c r="K243" t="s">
        <v>17</v>
      </c>
      <c r="L243" t="str">
        <f t="shared" si="30"/>
        <v>adult</v>
      </c>
      <c r="M243">
        <f t="shared" si="31"/>
        <v>29.69911764705882</v>
      </c>
      <c r="O243">
        <v>1</v>
      </c>
      <c r="P243">
        <v>0</v>
      </c>
      <c r="Q243">
        <v>367230</v>
      </c>
      <c r="R243">
        <v>15.5</v>
      </c>
      <c r="T243" t="s">
        <v>27</v>
      </c>
    </row>
    <row r="244" spans="1:20">
      <c r="A244">
        <f t="shared" si="24"/>
        <v>1</v>
      </c>
      <c r="B244">
        <f t="shared" si="25"/>
        <v>0</v>
      </c>
      <c r="C244">
        <f t="shared" si="26"/>
        <v>1</v>
      </c>
      <c r="D244">
        <f t="shared" si="27"/>
        <v>0</v>
      </c>
      <c r="E244">
        <f t="shared" si="28"/>
        <v>1</v>
      </c>
      <c r="F244">
        <f t="shared" si="29"/>
        <v>0</v>
      </c>
      <c r="G244">
        <v>243</v>
      </c>
      <c r="H244">
        <v>0</v>
      </c>
      <c r="I244">
        <v>2</v>
      </c>
      <c r="J244" t="s">
        <v>367</v>
      </c>
      <c r="K244" t="s">
        <v>13</v>
      </c>
      <c r="L244" t="str">
        <f t="shared" si="30"/>
        <v>adult</v>
      </c>
      <c r="M244">
        <f t="shared" si="31"/>
        <v>29</v>
      </c>
      <c r="N244">
        <v>29</v>
      </c>
      <c r="O244">
        <v>0</v>
      </c>
      <c r="P244">
        <v>0</v>
      </c>
      <c r="Q244" t="s">
        <v>368</v>
      </c>
      <c r="R244">
        <v>10.5</v>
      </c>
      <c r="T244" t="s">
        <v>15</v>
      </c>
    </row>
    <row r="245" spans="1:20">
      <c r="A245">
        <f t="shared" si="24"/>
        <v>1</v>
      </c>
      <c r="B245">
        <f t="shared" si="25"/>
        <v>0</v>
      </c>
      <c r="C245">
        <f t="shared" si="26"/>
        <v>1</v>
      </c>
      <c r="D245">
        <f t="shared" si="27"/>
        <v>0</v>
      </c>
      <c r="E245">
        <f t="shared" si="28"/>
        <v>1</v>
      </c>
      <c r="F245">
        <f t="shared" si="29"/>
        <v>0</v>
      </c>
      <c r="G245">
        <v>244</v>
      </c>
      <c r="H245">
        <v>0</v>
      </c>
      <c r="I245">
        <v>3</v>
      </c>
      <c r="J245" t="s">
        <v>369</v>
      </c>
      <c r="K245" t="s">
        <v>13</v>
      </c>
      <c r="L245" t="str">
        <f t="shared" si="30"/>
        <v>adult</v>
      </c>
      <c r="M245">
        <f t="shared" si="31"/>
        <v>22</v>
      </c>
      <c r="N245">
        <v>22</v>
      </c>
      <c r="O245">
        <v>0</v>
      </c>
      <c r="P245">
        <v>0</v>
      </c>
      <c r="Q245" t="s">
        <v>370</v>
      </c>
      <c r="R245">
        <v>7.125</v>
      </c>
      <c r="T245" t="s">
        <v>15</v>
      </c>
    </row>
    <row r="246" spans="1:20">
      <c r="A246">
        <f t="shared" si="24"/>
        <v>1</v>
      </c>
      <c r="B246">
        <f t="shared" si="25"/>
        <v>0</v>
      </c>
      <c r="C246">
        <f t="shared" si="26"/>
        <v>1</v>
      </c>
      <c r="D246">
        <f t="shared" si="27"/>
        <v>0</v>
      </c>
      <c r="E246">
        <f t="shared" si="28"/>
        <v>1</v>
      </c>
      <c r="F246">
        <f t="shared" si="29"/>
        <v>0</v>
      </c>
      <c r="G246">
        <v>245</v>
      </c>
      <c r="H246">
        <v>0</v>
      </c>
      <c r="I246">
        <v>3</v>
      </c>
      <c r="J246" t="s">
        <v>371</v>
      </c>
      <c r="K246" t="s">
        <v>13</v>
      </c>
      <c r="L246" t="str">
        <f t="shared" si="30"/>
        <v>adult</v>
      </c>
      <c r="M246">
        <f t="shared" si="31"/>
        <v>30</v>
      </c>
      <c r="N246">
        <v>30</v>
      </c>
      <c r="O246">
        <v>0</v>
      </c>
      <c r="P246">
        <v>0</v>
      </c>
      <c r="Q246">
        <v>2694</v>
      </c>
      <c r="R246">
        <v>7.2249999999999996</v>
      </c>
      <c r="T246" t="s">
        <v>20</v>
      </c>
    </row>
    <row r="247" spans="1:20">
      <c r="A247">
        <f t="shared" si="24"/>
        <v>1</v>
      </c>
      <c r="B247">
        <f t="shared" si="25"/>
        <v>0</v>
      </c>
      <c r="C247">
        <f t="shared" si="26"/>
        <v>1</v>
      </c>
      <c r="D247">
        <f t="shared" si="27"/>
        <v>0</v>
      </c>
      <c r="E247">
        <f t="shared" si="28"/>
        <v>1</v>
      </c>
      <c r="F247">
        <f t="shared" si="29"/>
        <v>0</v>
      </c>
      <c r="G247">
        <v>246</v>
      </c>
      <c r="H247">
        <v>0</v>
      </c>
      <c r="I247">
        <v>1</v>
      </c>
      <c r="J247" t="s">
        <v>372</v>
      </c>
      <c r="K247" t="s">
        <v>13</v>
      </c>
      <c r="L247" t="str">
        <f t="shared" si="30"/>
        <v>adult</v>
      </c>
      <c r="M247">
        <f t="shared" si="31"/>
        <v>44</v>
      </c>
      <c r="N247">
        <v>44</v>
      </c>
      <c r="O247">
        <v>2</v>
      </c>
      <c r="P247">
        <v>0</v>
      </c>
      <c r="Q247">
        <v>19928</v>
      </c>
      <c r="R247">
        <v>90</v>
      </c>
      <c r="S247" t="s">
        <v>373</v>
      </c>
      <c r="T247" t="s">
        <v>27</v>
      </c>
    </row>
    <row r="248" spans="1:20">
      <c r="A248">
        <f t="shared" si="24"/>
        <v>1</v>
      </c>
      <c r="B248">
        <f t="shared" si="25"/>
        <v>0</v>
      </c>
      <c r="C248">
        <f t="shared" si="26"/>
        <v>0</v>
      </c>
      <c r="D248">
        <f t="shared" si="27"/>
        <v>1</v>
      </c>
      <c r="E248">
        <f t="shared" si="28"/>
        <v>0</v>
      </c>
      <c r="F248">
        <f t="shared" si="29"/>
        <v>1</v>
      </c>
      <c r="G248">
        <v>247</v>
      </c>
      <c r="H248">
        <v>0</v>
      </c>
      <c r="I248">
        <v>3</v>
      </c>
      <c r="J248" t="s">
        <v>374</v>
      </c>
      <c r="K248" t="s">
        <v>17</v>
      </c>
      <c r="L248" t="str">
        <f t="shared" si="30"/>
        <v>adult</v>
      </c>
      <c r="M248">
        <f t="shared" si="31"/>
        <v>25</v>
      </c>
      <c r="N248">
        <v>25</v>
      </c>
      <c r="O248">
        <v>0</v>
      </c>
      <c r="P248">
        <v>0</v>
      </c>
      <c r="Q248">
        <v>347071</v>
      </c>
      <c r="R248">
        <v>7.7750000000000004</v>
      </c>
      <c r="T248" t="s">
        <v>15</v>
      </c>
    </row>
    <row r="249" spans="1:20">
      <c r="A249">
        <f t="shared" si="24"/>
        <v>1</v>
      </c>
      <c r="B249">
        <f t="shared" si="25"/>
        <v>1</v>
      </c>
      <c r="C249">
        <f t="shared" si="26"/>
        <v>1</v>
      </c>
      <c r="D249">
        <f t="shared" si="27"/>
        <v>1</v>
      </c>
      <c r="E249">
        <f t="shared" si="28"/>
        <v>1</v>
      </c>
      <c r="F249">
        <f t="shared" si="29"/>
        <v>1</v>
      </c>
      <c r="G249">
        <v>248</v>
      </c>
      <c r="H249">
        <v>1</v>
      </c>
      <c r="I249">
        <v>2</v>
      </c>
      <c r="J249" t="s">
        <v>375</v>
      </c>
      <c r="K249" t="s">
        <v>17</v>
      </c>
      <c r="L249" t="str">
        <f t="shared" si="30"/>
        <v>adult</v>
      </c>
      <c r="M249">
        <f t="shared" si="31"/>
        <v>24</v>
      </c>
      <c r="N249">
        <v>24</v>
      </c>
      <c r="O249">
        <v>0</v>
      </c>
      <c r="P249">
        <v>2</v>
      </c>
      <c r="Q249">
        <v>250649</v>
      </c>
      <c r="R249">
        <v>14.5</v>
      </c>
      <c r="T249" t="s">
        <v>15</v>
      </c>
    </row>
    <row r="250" spans="1:20">
      <c r="A250">
        <f t="shared" si="24"/>
        <v>0</v>
      </c>
      <c r="B250">
        <f t="shared" si="25"/>
        <v>0</v>
      </c>
      <c r="C250">
        <f t="shared" si="26"/>
        <v>0</v>
      </c>
      <c r="D250">
        <f t="shared" si="27"/>
        <v>0</v>
      </c>
      <c r="E250">
        <f t="shared" si="28"/>
        <v>0</v>
      </c>
      <c r="F250">
        <f t="shared" si="29"/>
        <v>0</v>
      </c>
      <c r="G250">
        <v>249</v>
      </c>
      <c r="H250">
        <v>1</v>
      </c>
      <c r="I250">
        <v>1</v>
      </c>
      <c r="J250" t="s">
        <v>376</v>
      </c>
      <c r="K250" t="s">
        <v>13</v>
      </c>
      <c r="L250" t="str">
        <f t="shared" si="30"/>
        <v>adult</v>
      </c>
      <c r="M250">
        <f t="shared" si="31"/>
        <v>37</v>
      </c>
      <c r="N250">
        <v>37</v>
      </c>
      <c r="O250">
        <v>1</v>
      </c>
      <c r="P250">
        <v>1</v>
      </c>
      <c r="Q250">
        <v>11751</v>
      </c>
      <c r="R250">
        <v>52.554200000000002</v>
      </c>
      <c r="S250" t="s">
        <v>377</v>
      </c>
      <c r="T250" t="s">
        <v>15</v>
      </c>
    </row>
    <row r="251" spans="1:20">
      <c r="A251">
        <f t="shared" si="24"/>
        <v>1</v>
      </c>
      <c r="B251">
        <f t="shared" si="25"/>
        <v>0</v>
      </c>
      <c r="C251">
        <f t="shared" si="26"/>
        <v>1</v>
      </c>
      <c r="D251">
        <f t="shared" si="27"/>
        <v>0</v>
      </c>
      <c r="E251">
        <f t="shared" si="28"/>
        <v>1</v>
      </c>
      <c r="F251">
        <f t="shared" si="29"/>
        <v>0</v>
      </c>
      <c r="G251">
        <v>250</v>
      </c>
      <c r="H251">
        <v>0</v>
      </c>
      <c r="I251">
        <v>2</v>
      </c>
      <c r="J251" t="s">
        <v>378</v>
      </c>
      <c r="K251" t="s">
        <v>13</v>
      </c>
      <c r="L251" t="str">
        <f t="shared" si="30"/>
        <v>adult</v>
      </c>
      <c r="M251">
        <f t="shared" si="31"/>
        <v>54</v>
      </c>
      <c r="N251">
        <v>54</v>
      </c>
      <c r="O251">
        <v>1</v>
      </c>
      <c r="P251">
        <v>0</v>
      </c>
      <c r="Q251">
        <v>244252</v>
      </c>
      <c r="R251">
        <v>26</v>
      </c>
      <c r="T251" t="s">
        <v>15</v>
      </c>
    </row>
    <row r="252" spans="1:20">
      <c r="A252">
        <f t="shared" si="24"/>
        <v>1</v>
      </c>
      <c r="B252">
        <f t="shared" si="25"/>
        <v>0</v>
      </c>
      <c r="C252">
        <f t="shared" si="26"/>
        <v>1</v>
      </c>
      <c r="D252">
        <f t="shared" si="27"/>
        <v>0</v>
      </c>
      <c r="E252">
        <f t="shared" si="28"/>
        <v>1</v>
      </c>
      <c r="F252">
        <f t="shared" si="29"/>
        <v>0</v>
      </c>
      <c r="G252">
        <v>251</v>
      </c>
      <c r="H252">
        <v>0</v>
      </c>
      <c r="I252">
        <v>3</v>
      </c>
      <c r="J252" t="s">
        <v>379</v>
      </c>
      <c r="K252" t="s">
        <v>13</v>
      </c>
      <c r="L252" t="str">
        <f t="shared" si="30"/>
        <v>adult</v>
      </c>
      <c r="M252">
        <f t="shared" si="31"/>
        <v>29.69911764705882</v>
      </c>
      <c r="O252">
        <v>0</v>
      </c>
      <c r="P252">
        <v>0</v>
      </c>
      <c r="Q252">
        <v>362316</v>
      </c>
      <c r="R252">
        <v>7.25</v>
      </c>
      <c r="T252" t="s">
        <v>15</v>
      </c>
    </row>
    <row r="253" spans="1:20">
      <c r="A253">
        <f t="shared" si="24"/>
        <v>1</v>
      </c>
      <c r="B253">
        <f t="shared" si="25"/>
        <v>0</v>
      </c>
      <c r="C253">
        <f t="shared" si="26"/>
        <v>0</v>
      </c>
      <c r="D253">
        <f t="shared" si="27"/>
        <v>1</v>
      </c>
      <c r="E253">
        <f t="shared" si="28"/>
        <v>0</v>
      </c>
      <c r="F253">
        <f t="shared" si="29"/>
        <v>1</v>
      </c>
      <c r="G253">
        <v>252</v>
      </c>
      <c r="H253">
        <v>0</v>
      </c>
      <c r="I253">
        <v>3</v>
      </c>
      <c r="J253" t="s">
        <v>380</v>
      </c>
      <c r="K253" t="s">
        <v>17</v>
      </c>
      <c r="L253" t="str">
        <f t="shared" si="30"/>
        <v>adult</v>
      </c>
      <c r="M253">
        <f t="shared" si="31"/>
        <v>29</v>
      </c>
      <c r="N253">
        <v>29</v>
      </c>
      <c r="O253">
        <v>1</v>
      </c>
      <c r="P253">
        <v>1</v>
      </c>
      <c r="Q253">
        <v>347054</v>
      </c>
      <c r="R253">
        <v>10.4625</v>
      </c>
      <c r="S253" t="s">
        <v>35</v>
      </c>
      <c r="T253" t="s">
        <v>15</v>
      </c>
    </row>
    <row r="254" spans="1:20">
      <c r="A254">
        <f t="shared" si="24"/>
        <v>1</v>
      </c>
      <c r="B254">
        <f t="shared" si="25"/>
        <v>0</v>
      </c>
      <c r="C254">
        <f t="shared" si="26"/>
        <v>1</v>
      </c>
      <c r="D254">
        <f t="shared" si="27"/>
        <v>0</v>
      </c>
      <c r="E254">
        <f t="shared" si="28"/>
        <v>1</v>
      </c>
      <c r="F254">
        <f t="shared" si="29"/>
        <v>0</v>
      </c>
      <c r="G254">
        <v>253</v>
      </c>
      <c r="H254">
        <v>0</v>
      </c>
      <c r="I254">
        <v>1</v>
      </c>
      <c r="J254" t="s">
        <v>381</v>
      </c>
      <c r="K254" t="s">
        <v>13</v>
      </c>
      <c r="L254" t="str">
        <f t="shared" si="30"/>
        <v>adult</v>
      </c>
      <c r="M254">
        <f t="shared" si="31"/>
        <v>62</v>
      </c>
      <c r="N254">
        <v>62</v>
      </c>
      <c r="O254">
        <v>0</v>
      </c>
      <c r="P254">
        <v>0</v>
      </c>
      <c r="Q254">
        <v>113514</v>
      </c>
      <c r="R254">
        <v>26.55</v>
      </c>
      <c r="S254" t="s">
        <v>382</v>
      </c>
      <c r="T254" t="s">
        <v>15</v>
      </c>
    </row>
    <row r="255" spans="1:20">
      <c r="A255">
        <f t="shared" si="24"/>
        <v>1</v>
      </c>
      <c r="B255">
        <f t="shared" si="25"/>
        <v>0</v>
      </c>
      <c r="C255">
        <f t="shared" si="26"/>
        <v>1</v>
      </c>
      <c r="D255">
        <f t="shared" si="27"/>
        <v>0</v>
      </c>
      <c r="E255">
        <f t="shared" si="28"/>
        <v>1</v>
      </c>
      <c r="F255">
        <f t="shared" si="29"/>
        <v>0</v>
      </c>
      <c r="G255">
        <v>254</v>
      </c>
      <c r="H255">
        <v>0</v>
      </c>
      <c r="I255">
        <v>3</v>
      </c>
      <c r="J255" t="s">
        <v>383</v>
      </c>
      <c r="K255" t="s">
        <v>13</v>
      </c>
      <c r="L255" t="str">
        <f t="shared" si="30"/>
        <v>adult</v>
      </c>
      <c r="M255">
        <f t="shared" si="31"/>
        <v>30</v>
      </c>
      <c r="N255">
        <v>30</v>
      </c>
      <c r="O255">
        <v>1</v>
      </c>
      <c r="P255">
        <v>0</v>
      </c>
      <c r="Q255" t="s">
        <v>384</v>
      </c>
      <c r="R255">
        <v>16.100000000000001</v>
      </c>
      <c r="T255" t="s">
        <v>15</v>
      </c>
    </row>
    <row r="256" spans="1:20">
      <c r="A256">
        <f t="shared" si="24"/>
        <v>1</v>
      </c>
      <c r="B256">
        <f t="shared" si="25"/>
        <v>0</v>
      </c>
      <c r="C256">
        <f t="shared" si="26"/>
        <v>0</v>
      </c>
      <c r="D256">
        <f t="shared" si="27"/>
        <v>1</v>
      </c>
      <c r="E256">
        <f t="shared" si="28"/>
        <v>0</v>
      </c>
      <c r="F256">
        <f t="shared" si="29"/>
        <v>1</v>
      </c>
      <c r="G256">
        <v>255</v>
      </c>
      <c r="H256">
        <v>0</v>
      </c>
      <c r="I256">
        <v>3</v>
      </c>
      <c r="J256" t="s">
        <v>385</v>
      </c>
      <c r="K256" t="s">
        <v>17</v>
      </c>
      <c r="L256" t="str">
        <f t="shared" si="30"/>
        <v>adult</v>
      </c>
      <c r="M256">
        <f t="shared" si="31"/>
        <v>41</v>
      </c>
      <c r="N256">
        <v>41</v>
      </c>
      <c r="O256">
        <v>0</v>
      </c>
      <c r="P256">
        <v>2</v>
      </c>
      <c r="Q256">
        <v>370129</v>
      </c>
      <c r="R256">
        <v>20.212499999999999</v>
      </c>
      <c r="T256" t="s">
        <v>15</v>
      </c>
    </row>
    <row r="257" spans="1:20">
      <c r="A257">
        <f t="shared" si="24"/>
        <v>0</v>
      </c>
      <c r="B257">
        <f t="shared" si="25"/>
        <v>0</v>
      </c>
      <c r="C257">
        <f t="shared" si="26"/>
        <v>1</v>
      </c>
      <c r="D257">
        <f t="shared" si="27"/>
        <v>1</v>
      </c>
      <c r="E257">
        <f t="shared" si="28"/>
        <v>1</v>
      </c>
      <c r="F257">
        <f t="shared" si="29"/>
        <v>1</v>
      </c>
      <c r="G257">
        <v>256</v>
      </c>
      <c r="H257">
        <v>1</v>
      </c>
      <c r="I257">
        <v>3</v>
      </c>
      <c r="J257" t="s">
        <v>386</v>
      </c>
      <c r="K257" t="s">
        <v>17</v>
      </c>
      <c r="L257" t="str">
        <f t="shared" si="30"/>
        <v>adult</v>
      </c>
      <c r="M257">
        <f t="shared" si="31"/>
        <v>29</v>
      </c>
      <c r="N257">
        <v>29</v>
      </c>
      <c r="O257">
        <v>0</v>
      </c>
      <c r="P257">
        <v>2</v>
      </c>
      <c r="Q257">
        <v>2650</v>
      </c>
      <c r="R257">
        <v>15.245799999999999</v>
      </c>
      <c r="T257" t="s">
        <v>20</v>
      </c>
    </row>
    <row r="258" spans="1:20">
      <c r="A258">
        <f t="shared" si="24"/>
        <v>1</v>
      </c>
      <c r="B258">
        <f t="shared" si="25"/>
        <v>1</v>
      </c>
      <c r="C258">
        <f t="shared" si="26"/>
        <v>1</v>
      </c>
      <c r="D258">
        <f t="shared" si="27"/>
        <v>1</v>
      </c>
      <c r="E258">
        <f t="shared" si="28"/>
        <v>1</v>
      </c>
      <c r="F258">
        <f t="shared" si="29"/>
        <v>1</v>
      </c>
      <c r="G258">
        <v>257</v>
      </c>
      <c r="H258">
        <v>1</v>
      </c>
      <c r="I258">
        <v>1</v>
      </c>
      <c r="J258" t="s">
        <v>387</v>
      </c>
      <c r="K258" t="s">
        <v>17</v>
      </c>
      <c r="L258" t="str">
        <f t="shared" si="30"/>
        <v>adult</v>
      </c>
      <c r="M258">
        <f t="shared" si="31"/>
        <v>29.69911764705882</v>
      </c>
      <c r="O258">
        <v>0</v>
      </c>
      <c r="P258">
        <v>0</v>
      </c>
      <c r="Q258" t="s">
        <v>388</v>
      </c>
      <c r="R258">
        <v>79.2</v>
      </c>
      <c r="T258" t="s">
        <v>20</v>
      </c>
    </row>
    <row r="259" spans="1:20">
      <c r="A259">
        <f t="shared" ref="A259:A322" si="32">IF(B259=H259,1,0)</f>
        <v>1</v>
      </c>
      <c r="B259">
        <f t="shared" ref="B259:B322" si="33">IF(AND(K259="female",OR(I259=1,I259=2)), 1, IF(AND(K259="female",L259="child",I259=3),1, IF(AND(K259="male",L259="child",OR(I259=1,I259=2)),1,0)))</f>
        <v>1</v>
      </c>
      <c r="C259">
        <f t="shared" ref="C259:C322" si="34">IF(D259=H259,1,0)</f>
        <v>1</v>
      </c>
      <c r="D259">
        <f t="shared" ref="D259:D322" si="35">IF(AND(K259="female",L259="adult"), 1, IF(AND(K259="female", L259="child"),1, IF(AND(K259="male",L259="child"),1,0)))</f>
        <v>1</v>
      </c>
      <c r="E259">
        <f t="shared" ref="E259:E322" si="36">IF(F259=H259, 1,0)</f>
        <v>1</v>
      </c>
      <c r="F259">
        <f t="shared" ref="F259:F322" si="37">IF(K259="female", 1, 0)</f>
        <v>1</v>
      </c>
      <c r="G259">
        <v>258</v>
      </c>
      <c r="H259">
        <v>1</v>
      </c>
      <c r="I259">
        <v>1</v>
      </c>
      <c r="J259" t="s">
        <v>389</v>
      </c>
      <c r="K259" t="s">
        <v>17</v>
      </c>
      <c r="L259" t="str">
        <f t="shared" ref="L259:L322" si="38">IF(M259&gt;=18,"adult","child")</f>
        <v>adult</v>
      </c>
      <c r="M259">
        <f t="shared" ref="M259:M322" si="39">IF(ISBLANK(N259), AVERAGE($N$2:$N$892), N259)</f>
        <v>30</v>
      </c>
      <c r="N259">
        <v>30</v>
      </c>
      <c r="O259">
        <v>0</v>
      </c>
      <c r="P259">
        <v>0</v>
      </c>
      <c r="Q259">
        <v>110152</v>
      </c>
      <c r="R259">
        <v>86.5</v>
      </c>
      <c r="S259" t="s">
        <v>390</v>
      </c>
      <c r="T259" t="s">
        <v>15</v>
      </c>
    </row>
    <row r="260" spans="1:20">
      <c r="A260">
        <f t="shared" si="32"/>
        <v>1</v>
      </c>
      <c r="B260">
        <f t="shared" si="33"/>
        <v>1</v>
      </c>
      <c r="C260">
        <f t="shared" si="34"/>
        <v>1</v>
      </c>
      <c r="D260">
        <f t="shared" si="35"/>
        <v>1</v>
      </c>
      <c r="E260">
        <f t="shared" si="36"/>
        <v>1</v>
      </c>
      <c r="F260">
        <f t="shared" si="37"/>
        <v>1</v>
      </c>
      <c r="G260">
        <v>259</v>
      </c>
      <c r="H260">
        <v>1</v>
      </c>
      <c r="I260">
        <v>1</v>
      </c>
      <c r="J260" t="s">
        <v>391</v>
      </c>
      <c r="K260" t="s">
        <v>17</v>
      </c>
      <c r="L260" t="str">
        <f t="shared" si="38"/>
        <v>adult</v>
      </c>
      <c r="M260">
        <f t="shared" si="39"/>
        <v>35</v>
      </c>
      <c r="N260">
        <v>35</v>
      </c>
      <c r="O260">
        <v>0</v>
      </c>
      <c r="P260">
        <v>0</v>
      </c>
      <c r="Q260" t="s">
        <v>392</v>
      </c>
      <c r="R260">
        <v>512.32920000000001</v>
      </c>
      <c r="T260" t="s">
        <v>20</v>
      </c>
    </row>
    <row r="261" spans="1:20">
      <c r="A261">
        <f t="shared" si="32"/>
        <v>1</v>
      </c>
      <c r="B261">
        <f t="shared" si="33"/>
        <v>1</v>
      </c>
      <c r="C261">
        <f t="shared" si="34"/>
        <v>1</v>
      </c>
      <c r="D261">
        <f t="shared" si="35"/>
        <v>1</v>
      </c>
      <c r="E261">
        <f t="shared" si="36"/>
        <v>1</v>
      </c>
      <c r="F261">
        <f t="shared" si="37"/>
        <v>1</v>
      </c>
      <c r="G261">
        <v>260</v>
      </c>
      <c r="H261">
        <v>1</v>
      </c>
      <c r="I261">
        <v>2</v>
      </c>
      <c r="J261" t="s">
        <v>393</v>
      </c>
      <c r="K261" t="s">
        <v>17</v>
      </c>
      <c r="L261" t="str">
        <f t="shared" si="38"/>
        <v>adult</v>
      </c>
      <c r="M261">
        <f t="shared" si="39"/>
        <v>50</v>
      </c>
      <c r="N261">
        <v>50</v>
      </c>
      <c r="O261">
        <v>0</v>
      </c>
      <c r="P261">
        <v>1</v>
      </c>
      <c r="Q261">
        <v>230433</v>
      </c>
      <c r="R261">
        <v>26</v>
      </c>
      <c r="T261" t="s">
        <v>15</v>
      </c>
    </row>
    <row r="262" spans="1:20">
      <c r="A262">
        <f t="shared" si="32"/>
        <v>1</v>
      </c>
      <c r="B262">
        <f t="shared" si="33"/>
        <v>0</v>
      </c>
      <c r="C262">
        <f t="shared" si="34"/>
        <v>1</v>
      </c>
      <c r="D262">
        <f t="shared" si="35"/>
        <v>0</v>
      </c>
      <c r="E262">
        <f t="shared" si="36"/>
        <v>1</v>
      </c>
      <c r="F262">
        <f t="shared" si="37"/>
        <v>0</v>
      </c>
      <c r="G262">
        <v>261</v>
      </c>
      <c r="H262">
        <v>0</v>
      </c>
      <c r="I262">
        <v>3</v>
      </c>
      <c r="J262" t="s">
        <v>394</v>
      </c>
      <c r="K262" t="s">
        <v>13</v>
      </c>
      <c r="L262" t="str">
        <f t="shared" si="38"/>
        <v>adult</v>
      </c>
      <c r="M262">
        <f t="shared" si="39"/>
        <v>29.69911764705882</v>
      </c>
      <c r="O262">
        <v>0</v>
      </c>
      <c r="P262">
        <v>0</v>
      </c>
      <c r="Q262">
        <v>384461</v>
      </c>
      <c r="R262">
        <v>7.75</v>
      </c>
      <c r="T262" t="s">
        <v>27</v>
      </c>
    </row>
    <row r="263" spans="1:20">
      <c r="A263">
        <f t="shared" si="32"/>
        <v>0</v>
      </c>
      <c r="B263">
        <f t="shared" si="33"/>
        <v>0</v>
      </c>
      <c r="C263">
        <f t="shared" si="34"/>
        <v>1</v>
      </c>
      <c r="D263">
        <f t="shared" si="35"/>
        <v>1</v>
      </c>
      <c r="E263">
        <f t="shared" si="36"/>
        <v>0</v>
      </c>
      <c r="F263">
        <f t="shared" si="37"/>
        <v>0</v>
      </c>
      <c r="G263">
        <v>262</v>
      </c>
      <c r="H263">
        <v>1</v>
      </c>
      <c r="I263">
        <v>3</v>
      </c>
      <c r="J263" t="s">
        <v>395</v>
      </c>
      <c r="K263" t="s">
        <v>13</v>
      </c>
      <c r="L263" t="str">
        <f t="shared" si="38"/>
        <v>child</v>
      </c>
      <c r="M263">
        <f t="shared" si="39"/>
        <v>3</v>
      </c>
      <c r="N263">
        <v>3</v>
      </c>
      <c r="O263">
        <v>4</v>
      </c>
      <c r="P263">
        <v>2</v>
      </c>
      <c r="Q263">
        <v>347077</v>
      </c>
      <c r="R263">
        <v>31.387499999999999</v>
      </c>
      <c r="T263" t="s">
        <v>15</v>
      </c>
    </row>
    <row r="264" spans="1:20">
      <c r="A264">
        <f t="shared" si="32"/>
        <v>1</v>
      </c>
      <c r="B264">
        <f t="shared" si="33"/>
        <v>0</v>
      </c>
      <c r="C264">
        <f t="shared" si="34"/>
        <v>1</v>
      </c>
      <c r="D264">
        <f t="shared" si="35"/>
        <v>0</v>
      </c>
      <c r="E264">
        <f t="shared" si="36"/>
        <v>1</v>
      </c>
      <c r="F264">
        <f t="shared" si="37"/>
        <v>0</v>
      </c>
      <c r="G264">
        <v>263</v>
      </c>
      <c r="H264">
        <v>0</v>
      </c>
      <c r="I264">
        <v>1</v>
      </c>
      <c r="J264" t="s">
        <v>396</v>
      </c>
      <c r="K264" t="s">
        <v>13</v>
      </c>
      <c r="L264" t="str">
        <f t="shared" si="38"/>
        <v>adult</v>
      </c>
      <c r="M264">
        <f t="shared" si="39"/>
        <v>52</v>
      </c>
      <c r="N264">
        <v>52</v>
      </c>
      <c r="O264">
        <v>1</v>
      </c>
      <c r="P264">
        <v>1</v>
      </c>
      <c r="Q264">
        <v>110413</v>
      </c>
      <c r="R264">
        <v>79.650000000000006</v>
      </c>
      <c r="S264" t="s">
        <v>397</v>
      </c>
      <c r="T264" t="s">
        <v>15</v>
      </c>
    </row>
    <row r="265" spans="1:20">
      <c r="A265">
        <f t="shared" si="32"/>
        <v>1</v>
      </c>
      <c r="B265">
        <f t="shared" si="33"/>
        <v>0</v>
      </c>
      <c r="C265">
        <f t="shared" si="34"/>
        <v>1</v>
      </c>
      <c r="D265">
        <f t="shared" si="35"/>
        <v>0</v>
      </c>
      <c r="E265">
        <f t="shared" si="36"/>
        <v>1</v>
      </c>
      <c r="F265">
        <f t="shared" si="37"/>
        <v>0</v>
      </c>
      <c r="G265">
        <v>264</v>
      </c>
      <c r="H265">
        <v>0</v>
      </c>
      <c r="I265">
        <v>1</v>
      </c>
      <c r="J265" t="s">
        <v>398</v>
      </c>
      <c r="K265" t="s">
        <v>13</v>
      </c>
      <c r="L265" t="str">
        <f t="shared" si="38"/>
        <v>adult</v>
      </c>
      <c r="M265">
        <f t="shared" si="39"/>
        <v>40</v>
      </c>
      <c r="N265">
        <v>40</v>
      </c>
      <c r="O265">
        <v>0</v>
      </c>
      <c r="P265">
        <v>0</v>
      </c>
      <c r="Q265">
        <v>112059</v>
      </c>
      <c r="R265">
        <v>0</v>
      </c>
      <c r="S265" t="s">
        <v>399</v>
      </c>
      <c r="T265" t="s">
        <v>15</v>
      </c>
    </row>
    <row r="266" spans="1:20">
      <c r="A266">
        <f t="shared" si="32"/>
        <v>1</v>
      </c>
      <c r="B266">
        <f t="shared" si="33"/>
        <v>0</v>
      </c>
      <c r="C266">
        <f t="shared" si="34"/>
        <v>0</v>
      </c>
      <c r="D266">
        <f t="shared" si="35"/>
        <v>1</v>
      </c>
      <c r="E266">
        <f t="shared" si="36"/>
        <v>0</v>
      </c>
      <c r="F266">
        <f t="shared" si="37"/>
        <v>1</v>
      </c>
      <c r="G266">
        <v>265</v>
      </c>
      <c r="H266">
        <v>0</v>
      </c>
      <c r="I266">
        <v>3</v>
      </c>
      <c r="J266" t="s">
        <v>400</v>
      </c>
      <c r="K266" t="s">
        <v>17</v>
      </c>
      <c r="L266" t="str">
        <f t="shared" si="38"/>
        <v>adult</v>
      </c>
      <c r="M266">
        <f t="shared" si="39"/>
        <v>29.69911764705882</v>
      </c>
      <c r="O266">
        <v>0</v>
      </c>
      <c r="P266">
        <v>0</v>
      </c>
      <c r="Q266">
        <v>382649</v>
      </c>
      <c r="R266">
        <v>7.75</v>
      </c>
      <c r="T266" t="s">
        <v>27</v>
      </c>
    </row>
    <row r="267" spans="1:20">
      <c r="A267">
        <f t="shared" si="32"/>
        <v>1</v>
      </c>
      <c r="B267">
        <f t="shared" si="33"/>
        <v>0</v>
      </c>
      <c r="C267">
        <f t="shared" si="34"/>
        <v>1</v>
      </c>
      <c r="D267">
        <f t="shared" si="35"/>
        <v>0</v>
      </c>
      <c r="E267">
        <f t="shared" si="36"/>
        <v>1</v>
      </c>
      <c r="F267">
        <f t="shared" si="37"/>
        <v>0</v>
      </c>
      <c r="G267">
        <v>266</v>
      </c>
      <c r="H267">
        <v>0</v>
      </c>
      <c r="I267">
        <v>2</v>
      </c>
      <c r="J267" t="s">
        <v>401</v>
      </c>
      <c r="K267" t="s">
        <v>13</v>
      </c>
      <c r="L267" t="str">
        <f t="shared" si="38"/>
        <v>adult</v>
      </c>
      <c r="M267">
        <f t="shared" si="39"/>
        <v>36</v>
      </c>
      <c r="N267">
        <v>36</v>
      </c>
      <c r="O267">
        <v>0</v>
      </c>
      <c r="P267">
        <v>0</v>
      </c>
      <c r="Q267" t="s">
        <v>402</v>
      </c>
      <c r="R267">
        <v>10.5</v>
      </c>
      <c r="T267" t="s">
        <v>15</v>
      </c>
    </row>
    <row r="268" spans="1:20">
      <c r="A268">
        <f t="shared" si="32"/>
        <v>1</v>
      </c>
      <c r="B268">
        <f t="shared" si="33"/>
        <v>0</v>
      </c>
      <c r="C268">
        <f t="shared" si="34"/>
        <v>0</v>
      </c>
      <c r="D268">
        <f t="shared" si="35"/>
        <v>1</v>
      </c>
      <c r="E268">
        <f t="shared" si="36"/>
        <v>1</v>
      </c>
      <c r="F268">
        <f t="shared" si="37"/>
        <v>0</v>
      </c>
      <c r="G268">
        <v>267</v>
      </c>
      <c r="H268">
        <v>0</v>
      </c>
      <c r="I268">
        <v>3</v>
      </c>
      <c r="J268" t="s">
        <v>403</v>
      </c>
      <c r="K268" t="s">
        <v>13</v>
      </c>
      <c r="L268" t="str">
        <f t="shared" si="38"/>
        <v>child</v>
      </c>
      <c r="M268">
        <f t="shared" si="39"/>
        <v>16</v>
      </c>
      <c r="N268">
        <v>16</v>
      </c>
      <c r="O268">
        <v>4</v>
      </c>
      <c r="P268">
        <v>1</v>
      </c>
      <c r="Q268">
        <v>3101295</v>
      </c>
      <c r="R268">
        <v>39.6875</v>
      </c>
      <c r="T268" t="s">
        <v>15</v>
      </c>
    </row>
    <row r="269" spans="1:20">
      <c r="A269">
        <f t="shared" si="32"/>
        <v>0</v>
      </c>
      <c r="B269">
        <f t="shared" si="33"/>
        <v>0</v>
      </c>
      <c r="C269">
        <f t="shared" si="34"/>
        <v>0</v>
      </c>
      <c r="D269">
        <f t="shared" si="35"/>
        <v>0</v>
      </c>
      <c r="E269">
        <f t="shared" si="36"/>
        <v>0</v>
      </c>
      <c r="F269">
        <f t="shared" si="37"/>
        <v>0</v>
      </c>
      <c r="G269">
        <v>268</v>
      </c>
      <c r="H269">
        <v>1</v>
      </c>
      <c r="I269">
        <v>3</v>
      </c>
      <c r="J269" t="s">
        <v>404</v>
      </c>
      <c r="K269" t="s">
        <v>13</v>
      </c>
      <c r="L269" t="str">
        <f t="shared" si="38"/>
        <v>adult</v>
      </c>
      <c r="M269">
        <f t="shared" si="39"/>
        <v>25</v>
      </c>
      <c r="N269">
        <v>25</v>
      </c>
      <c r="O269">
        <v>1</v>
      </c>
      <c r="P269">
        <v>0</v>
      </c>
      <c r="Q269">
        <v>347083</v>
      </c>
      <c r="R269">
        <v>7.7750000000000004</v>
      </c>
      <c r="T269" t="s">
        <v>15</v>
      </c>
    </row>
    <row r="270" spans="1:20">
      <c r="A270">
        <f t="shared" si="32"/>
        <v>1</v>
      </c>
      <c r="B270">
        <f t="shared" si="33"/>
        <v>1</v>
      </c>
      <c r="C270">
        <f t="shared" si="34"/>
        <v>1</v>
      </c>
      <c r="D270">
        <f t="shared" si="35"/>
        <v>1</v>
      </c>
      <c r="E270">
        <f t="shared" si="36"/>
        <v>1</v>
      </c>
      <c r="F270">
        <f t="shared" si="37"/>
        <v>1</v>
      </c>
      <c r="G270">
        <v>269</v>
      </c>
      <c r="H270">
        <v>1</v>
      </c>
      <c r="I270">
        <v>1</v>
      </c>
      <c r="J270" t="s">
        <v>405</v>
      </c>
      <c r="K270" t="s">
        <v>17</v>
      </c>
      <c r="L270" t="str">
        <f t="shared" si="38"/>
        <v>adult</v>
      </c>
      <c r="M270">
        <f t="shared" si="39"/>
        <v>58</v>
      </c>
      <c r="N270">
        <v>58</v>
      </c>
      <c r="O270">
        <v>0</v>
      </c>
      <c r="P270">
        <v>1</v>
      </c>
      <c r="Q270" t="s">
        <v>406</v>
      </c>
      <c r="R270">
        <v>153.46250000000001</v>
      </c>
      <c r="S270" t="s">
        <v>407</v>
      </c>
      <c r="T270" t="s">
        <v>15</v>
      </c>
    </row>
    <row r="271" spans="1:20">
      <c r="A271">
        <f t="shared" si="32"/>
        <v>1</v>
      </c>
      <c r="B271">
        <f t="shared" si="33"/>
        <v>1</v>
      </c>
      <c r="C271">
        <f t="shared" si="34"/>
        <v>1</v>
      </c>
      <c r="D271">
        <f t="shared" si="35"/>
        <v>1</v>
      </c>
      <c r="E271">
        <f t="shared" si="36"/>
        <v>1</v>
      </c>
      <c r="F271">
        <f t="shared" si="37"/>
        <v>1</v>
      </c>
      <c r="G271">
        <v>270</v>
      </c>
      <c r="H271">
        <v>1</v>
      </c>
      <c r="I271">
        <v>1</v>
      </c>
      <c r="J271" t="s">
        <v>408</v>
      </c>
      <c r="K271" t="s">
        <v>17</v>
      </c>
      <c r="L271" t="str">
        <f t="shared" si="38"/>
        <v>adult</v>
      </c>
      <c r="M271">
        <f t="shared" si="39"/>
        <v>35</v>
      </c>
      <c r="N271">
        <v>35</v>
      </c>
      <c r="O271">
        <v>0</v>
      </c>
      <c r="P271">
        <v>0</v>
      </c>
      <c r="Q271" t="s">
        <v>409</v>
      </c>
      <c r="R271">
        <v>135.63329999999999</v>
      </c>
      <c r="S271" t="s">
        <v>410</v>
      </c>
      <c r="T271" t="s">
        <v>15</v>
      </c>
    </row>
    <row r="272" spans="1:20">
      <c r="A272">
        <f t="shared" si="32"/>
        <v>1</v>
      </c>
      <c r="B272">
        <f t="shared" si="33"/>
        <v>0</v>
      </c>
      <c r="C272">
        <f t="shared" si="34"/>
        <v>1</v>
      </c>
      <c r="D272">
        <f t="shared" si="35"/>
        <v>0</v>
      </c>
      <c r="E272">
        <f t="shared" si="36"/>
        <v>1</v>
      </c>
      <c r="F272">
        <f t="shared" si="37"/>
        <v>0</v>
      </c>
      <c r="G272">
        <v>271</v>
      </c>
      <c r="H272">
        <v>0</v>
      </c>
      <c r="I272">
        <v>1</v>
      </c>
      <c r="J272" t="s">
        <v>411</v>
      </c>
      <c r="K272" t="s">
        <v>13</v>
      </c>
      <c r="L272" t="str">
        <f t="shared" si="38"/>
        <v>adult</v>
      </c>
      <c r="M272">
        <f t="shared" si="39"/>
        <v>29.69911764705882</v>
      </c>
      <c r="O272">
        <v>0</v>
      </c>
      <c r="P272">
        <v>0</v>
      </c>
      <c r="Q272">
        <v>113798</v>
      </c>
      <c r="R272">
        <v>31</v>
      </c>
      <c r="T272" t="s">
        <v>15</v>
      </c>
    </row>
    <row r="273" spans="1:20">
      <c r="A273">
        <f t="shared" si="32"/>
        <v>0</v>
      </c>
      <c r="B273">
        <f t="shared" si="33"/>
        <v>0</v>
      </c>
      <c r="C273">
        <f t="shared" si="34"/>
        <v>0</v>
      </c>
      <c r="D273">
        <f t="shared" si="35"/>
        <v>0</v>
      </c>
      <c r="E273">
        <f t="shared" si="36"/>
        <v>0</v>
      </c>
      <c r="F273">
        <f t="shared" si="37"/>
        <v>0</v>
      </c>
      <c r="G273">
        <v>272</v>
      </c>
      <c r="H273">
        <v>1</v>
      </c>
      <c r="I273">
        <v>3</v>
      </c>
      <c r="J273" t="s">
        <v>412</v>
      </c>
      <c r="K273" t="s">
        <v>13</v>
      </c>
      <c r="L273" t="str">
        <f t="shared" si="38"/>
        <v>adult</v>
      </c>
      <c r="M273">
        <f t="shared" si="39"/>
        <v>25</v>
      </c>
      <c r="N273">
        <v>25</v>
      </c>
      <c r="O273">
        <v>0</v>
      </c>
      <c r="P273">
        <v>0</v>
      </c>
      <c r="Q273" t="s">
        <v>280</v>
      </c>
      <c r="R273">
        <v>0</v>
      </c>
      <c r="T273" t="s">
        <v>15</v>
      </c>
    </row>
    <row r="274" spans="1:20">
      <c r="A274">
        <f t="shared" si="32"/>
        <v>1</v>
      </c>
      <c r="B274">
        <f t="shared" si="33"/>
        <v>1</v>
      </c>
      <c r="C274">
        <f t="shared" si="34"/>
        <v>1</v>
      </c>
      <c r="D274">
        <f t="shared" si="35"/>
        <v>1</v>
      </c>
      <c r="E274">
        <f t="shared" si="36"/>
        <v>1</v>
      </c>
      <c r="F274">
        <f t="shared" si="37"/>
        <v>1</v>
      </c>
      <c r="G274">
        <v>273</v>
      </c>
      <c r="H274">
        <v>1</v>
      </c>
      <c r="I274">
        <v>2</v>
      </c>
      <c r="J274" t="s">
        <v>413</v>
      </c>
      <c r="K274" t="s">
        <v>17</v>
      </c>
      <c r="L274" t="str">
        <f t="shared" si="38"/>
        <v>adult</v>
      </c>
      <c r="M274">
        <f t="shared" si="39"/>
        <v>41</v>
      </c>
      <c r="N274">
        <v>41</v>
      </c>
      <c r="O274">
        <v>0</v>
      </c>
      <c r="P274">
        <v>1</v>
      </c>
      <c r="Q274">
        <v>250644</v>
      </c>
      <c r="R274">
        <v>19.5</v>
      </c>
      <c r="T274" t="s">
        <v>15</v>
      </c>
    </row>
    <row r="275" spans="1:20">
      <c r="A275">
        <f t="shared" si="32"/>
        <v>1</v>
      </c>
      <c r="B275">
        <f t="shared" si="33"/>
        <v>0</v>
      </c>
      <c r="C275">
        <f t="shared" si="34"/>
        <v>1</v>
      </c>
      <c r="D275">
        <f t="shared" si="35"/>
        <v>0</v>
      </c>
      <c r="E275">
        <f t="shared" si="36"/>
        <v>1</v>
      </c>
      <c r="F275">
        <f t="shared" si="37"/>
        <v>0</v>
      </c>
      <c r="G275">
        <v>274</v>
      </c>
      <c r="H275">
        <v>0</v>
      </c>
      <c r="I275">
        <v>1</v>
      </c>
      <c r="J275" t="s">
        <v>414</v>
      </c>
      <c r="K275" t="s">
        <v>13</v>
      </c>
      <c r="L275" t="str">
        <f t="shared" si="38"/>
        <v>adult</v>
      </c>
      <c r="M275">
        <f t="shared" si="39"/>
        <v>37</v>
      </c>
      <c r="N275">
        <v>37</v>
      </c>
      <c r="O275">
        <v>0</v>
      </c>
      <c r="P275">
        <v>1</v>
      </c>
      <c r="Q275" t="s">
        <v>415</v>
      </c>
      <c r="R275">
        <v>29.7</v>
      </c>
      <c r="S275" t="s">
        <v>416</v>
      </c>
      <c r="T275" t="s">
        <v>20</v>
      </c>
    </row>
    <row r="276" spans="1:20">
      <c r="A276">
        <f t="shared" si="32"/>
        <v>0</v>
      </c>
      <c r="B276">
        <f t="shared" si="33"/>
        <v>0</v>
      </c>
      <c r="C276">
        <f t="shared" si="34"/>
        <v>1</v>
      </c>
      <c r="D276">
        <f t="shared" si="35"/>
        <v>1</v>
      </c>
      <c r="E276">
        <f t="shared" si="36"/>
        <v>1</v>
      </c>
      <c r="F276">
        <f t="shared" si="37"/>
        <v>1</v>
      </c>
      <c r="G276">
        <v>275</v>
      </c>
      <c r="H276">
        <v>1</v>
      </c>
      <c r="I276">
        <v>3</v>
      </c>
      <c r="J276" t="s">
        <v>417</v>
      </c>
      <c r="K276" t="s">
        <v>17</v>
      </c>
      <c r="L276" t="str">
        <f t="shared" si="38"/>
        <v>adult</v>
      </c>
      <c r="M276">
        <f t="shared" si="39"/>
        <v>29.69911764705882</v>
      </c>
      <c r="O276">
        <v>0</v>
      </c>
      <c r="P276">
        <v>0</v>
      </c>
      <c r="Q276">
        <v>370375</v>
      </c>
      <c r="R276">
        <v>7.75</v>
      </c>
      <c r="T276" t="s">
        <v>27</v>
      </c>
    </row>
    <row r="277" spans="1:20">
      <c r="A277">
        <f t="shared" si="32"/>
        <v>1</v>
      </c>
      <c r="B277">
        <f t="shared" si="33"/>
        <v>1</v>
      </c>
      <c r="C277">
        <f t="shared" si="34"/>
        <v>1</v>
      </c>
      <c r="D277">
        <f t="shared" si="35"/>
        <v>1</v>
      </c>
      <c r="E277">
        <f t="shared" si="36"/>
        <v>1</v>
      </c>
      <c r="F277">
        <f t="shared" si="37"/>
        <v>1</v>
      </c>
      <c r="G277">
        <v>276</v>
      </c>
      <c r="H277">
        <v>1</v>
      </c>
      <c r="I277">
        <v>1</v>
      </c>
      <c r="J277" t="s">
        <v>418</v>
      </c>
      <c r="K277" t="s">
        <v>17</v>
      </c>
      <c r="L277" t="str">
        <f t="shared" si="38"/>
        <v>adult</v>
      </c>
      <c r="M277">
        <f t="shared" si="39"/>
        <v>63</v>
      </c>
      <c r="N277">
        <v>63</v>
      </c>
      <c r="O277">
        <v>1</v>
      </c>
      <c r="P277">
        <v>0</v>
      </c>
      <c r="Q277">
        <v>13502</v>
      </c>
      <c r="R277">
        <v>77.958299999999994</v>
      </c>
      <c r="S277" t="s">
        <v>419</v>
      </c>
      <c r="T277" t="s">
        <v>15</v>
      </c>
    </row>
    <row r="278" spans="1:20">
      <c r="A278">
        <f t="shared" si="32"/>
        <v>1</v>
      </c>
      <c r="B278">
        <f t="shared" si="33"/>
        <v>0</v>
      </c>
      <c r="C278">
        <f t="shared" si="34"/>
        <v>0</v>
      </c>
      <c r="D278">
        <f t="shared" si="35"/>
        <v>1</v>
      </c>
      <c r="E278">
        <f t="shared" si="36"/>
        <v>0</v>
      </c>
      <c r="F278">
        <f t="shared" si="37"/>
        <v>1</v>
      </c>
      <c r="G278">
        <v>277</v>
      </c>
      <c r="H278">
        <v>0</v>
      </c>
      <c r="I278">
        <v>3</v>
      </c>
      <c r="J278" t="s">
        <v>420</v>
      </c>
      <c r="K278" t="s">
        <v>17</v>
      </c>
      <c r="L278" t="str">
        <f t="shared" si="38"/>
        <v>adult</v>
      </c>
      <c r="M278">
        <f t="shared" si="39"/>
        <v>45</v>
      </c>
      <c r="N278">
        <v>45</v>
      </c>
      <c r="O278">
        <v>0</v>
      </c>
      <c r="P278">
        <v>0</v>
      </c>
      <c r="Q278">
        <v>347073</v>
      </c>
      <c r="R278">
        <v>7.75</v>
      </c>
      <c r="T278" t="s">
        <v>15</v>
      </c>
    </row>
    <row r="279" spans="1:20">
      <c r="A279">
        <f t="shared" si="32"/>
        <v>1</v>
      </c>
      <c r="B279">
        <f t="shared" si="33"/>
        <v>0</v>
      </c>
      <c r="C279">
        <f t="shared" si="34"/>
        <v>1</v>
      </c>
      <c r="D279">
        <f t="shared" si="35"/>
        <v>0</v>
      </c>
      <c r="E279">
        <f t="shared" si="36"/>
        <v>1</v>
      </c>
      <c r="F279">
        <f t="shared" si="37"/>
        <v>0</v>
      </c>
      <c r="G279">
        <v>278</v>
      </c>
      <c r="H279">
        <v>0</v>
      </c>
      <c r="I279">
        <v>2</v>
      </c>
      <c r="J279" t="s">
        <v>421</v>
      </c>
      <c r="K279" t="s">
        <v>13</v>
      </c>
      <c r="L279" t="str">
        <f t="shared" si="38"/>
        <v>adult</v>
      </c>
      <c r="M279">
        <f t="shared" si="39"/>
        <v>29.69911764705882</v>
      </c>
      <c r="O279">
        <v>0</v>
      </c>
      <c r="P279">
        <v>0</v>
      </c>
      <c r="Q279">
        <v>239853</v>
      </c>
      <c r="R279">
        <v>0</v>
      </c>
      <c r="T279" t="s">
        <v>15</v>
      </c>
    </row>
    <row r="280" spans="1:20">
      <c r="A280">
        <f t="shared" si="32"/>
        <v>1</v>
      </c>
      <c r="B280">
        <f t="shared" si="33"/>
        <v>0</v>
      </c>
      <c r="C280">
        <f t="shared" si="34"/>
        <v>0</v>
      </c>
      <c r="D280">
        <f t="shared" si="35"/>
        <v>1</v>
      </c>
      <c r="E280">
        <f t="shared" si="36"/>
        <v>1</v>
      </c>
      <c r="F280">
        <f t="shared" si="37"/>
        <v>0</v>
      </c>
      <c r="G280">
        <v>279</v>
      </c>
      <c r="H280">
        <v>0</v>
      </c>
      <c r="I280">
        <v>3</v>
      </c>
      <c r="J280" t="s">
        <v>422</v>
      </c>
      <c r="K280" t="s">
        <v>13</v>
      </c>
      <c r="L280" t="str">
        <f t="shared" si="38"/>
        <v>child</v>
      </c>
      <c r="M280">
        <f t="shared" si="39"/>
        <v>7</v>
      </c>
      <c r="N280">
        <v>7</v>
      </c>
      <c r="O280">
        <v>4</v>
      </c>
      <c r="P280">
        <v>1</v>
      </c>
      <c r="Q280">
        <v>382652</v>
      </c>
      <c r="R280">
        <v>29.125</v>
      </c>
      <c r="T280" t="s">
        <v>27</v>
      </c>
    </row>
    <row r="281" spans="1:20">
      <c r="A281">
        <f t="shared" si="32"/>
        <v>0</v>
      </c>
      <c r="B281">
        <f t="shared" si="33"/>
        <v>0</v>
      </c>
      <c r="C281">
        <f t="shared" si="34"/>
        <v>1</v>
      </c>
      <c r="D281">
        <f t="shared" si="35"/>
        <v>1</v>
      </c>
      <c r="E281">
        <f t="shared" si="36"/>
        <v>1</v>
      </c>
      <c r="F281">
        <f t="shared" si="37"/>
        <v>1</v>
      </c>
      <c r="G281">
        <v>280</v>
      </c>
      <c r="H281">
        <v>1</v>
      </c>
      <c r="I281">
        <v>3</v>
      </c>
      <c r="J281" t="s">
        <v>423</v>
      </c>
      <c r="K281" t="s">
        <v>17</v>
      </c>
      <c r="L281" t="str">
        <f t="shared" si="38"/>
        <v>adult</v>
      </c>
      <c r="M281">
        <f t="shared" si="39"/>
        <v>35</v>
      </c>
      <c r="N281">
        <v>35</v>
      </c>
      <c r="O281">
        <v>1</v>
      </c>
      <c r="P281">
        <v>1</v>
      </c>
      <c r="Q281" t="s">
        <v>424</v>
      </c>
      <c r="R281">
        <v>20.25</v>
      </c>
      <c r="T281" t="s">
        <v>15</v>
      </c>
    </row>
    <row r="282" spans="1:20">
      <c r="A282">
        <f t="shared" si="32"/>
        <v>1</v>
      </c>
      <c r="B282">
        <f t="shared" si="33"/>
        <v>0</v>
      </c>
      <c r="C282">
        <f t="shared" si="34"/>
        <v>1</v>
      </c>
      <c r="D282">
        <f t="shared" si="35"/>
        <v>0</v>
      </c>
      <c r="E282">
        <f t="shared" si="36"/>
        <v>1</v>
      </c>
      <c r="F282">
        <f t="shared" si="37"/>
        <v>0</v>
      </c>
      <c r="G282">
        <v>281</v>
      </c>
      <c r="H282">
        <v>0</v>
      </c>
      <c r="I282">
        <v>3</v>
      </c>
      <c r="J282" t="s">
        <v>425</v>
      </c>
      <c r="K282" t="s">
        <v>13</v>
      </c>
      <c r="L282" t="str">
        <f t="shared" si="38"/>
        <v>adult</v>
      </c>
      <c r="M282">
        <f t="shared" si="39"/>
        <v>65</v>
      </c>
      <c r="N282">
        <v>65</v>
      </c>
      <c r="O282">
        <v>0</v>
      </c>
      <c r="P282">
        <v>0</v>
      </c>
      <c r="Q282">
        <v>336439</v>
      </c>
      <c r="R282">
        <v>7.75</v>
      </c>
      <c r="T282" t="s">
        <v>27</v>
      </c>
    </row>
    <row r="283" spans="1:20">
      <c r="A283">
        <f t="shared" si="32"/>
        <v>1</v>
      </c>
      <c r="B283">
        <f t="shared" si="33"/>
        <v>0</v>
      </c>
      <c r="C283">
        <f t="shared" si="34"/>
        <v>1</v>
      </c>
      <c r="D283">
        <f t="shared" si="35"/>
        <v>0</v>
      </c>
      <c r="E283">
        <f t="shared" si="36"/>
        <v>1</v>
      </c>
      <c r="F283">
        <f t="shared" si="37"/>
        <v>0</v>
      </c>
      <c r="G283">
        <v>282</v>
      </c>
      <c r="H283">
        <v>0</v>
      </c>
      <c r="I283">
        <v>3</v>
      </c>
      <c r="J283" t="s">
        <v>426</v>
      </c>
      <c r="K283" t="s">
        <v>13</v>
      </c>
      <c r="L283" t="str">
        <f t="shared" si="38"/>
        <v>adult</v>
      </c>
      <c r="M283">
        <f t="shared" si="39"/>
        <v>28</v>
      </c>
      <c r="N283">
        <v>28</v>
      </c>
      <c r="O283">
        <v>0</v>
      </c>
      <c r="P283">
        <v>0</v>
      </c>
      <c r="Q283">
        <v>347464</v>
      </c>
      <c r="R283">
        <v>7.8541999999999996</v>
      </c>
      <c r="T283" t="s">
        <v>15</v>
      </c>
    </row>
    <row r="284" spans="1:20">
      <c r="A284">
        <f t="shared" si="32"/>
        <v>1</v>
      </c>
      <c r="B284">
        <f t="shared" si="33"/>
        <v>0</v>
      </c>
      <c r="C284">
        <f t="shared" si="34"/>
        <v>0</v>
      </c>
      <c r="D284">
        <f t="shared" si="35"/>
        <v>1</v>
      </c>
      <c r="E284">
        <f t="shared" si="36"/>
        <v>1</v>
      </c>
      <c r="F284">
        <f t="shared" si="37"/>
        <v>0</v>
      </c>
      <c r="G284">
        <v>283</v>
      </c>
      <c r="H284">
        <v>0</v>
      </c>
      <c r="I284">
        <v>3</v>
      </c>
      <c r="J284" t="s">
        <v>427</v>
      </c>
      <c r="K284" t="s">
        <v>13</v>
      </c>
      <c r="L284" t="str">
        <f t="shared" si="38"/>
        <v>child</v>
      </c>
      <c r="M284">
        <f t="shared" si="39"/>
        <v>16</v>
      </c>
      <c r="N284">
        <v>16</v>
      </c>
      <c r="O284">
        <v>0</v>
      </c>
      <c r="P284">
        <v>0</v>
      </c>
      <c r="Q284">
        <v>345778</v>
      </c>
      <c r="R284">
        <v>9.5</v>
      </c>
      <c r="T284" t="s">
        <v>15</v>
      </c>
    </row>
    <row r="285" spans="1:20">
      <c r="A285">
        <f t="shared" si="32"/>
        <v>0</v>
      </c>
      <c r="B285">
        <f t="shared" si="33"/>
        <v>0</v>
      </c>
      <c r="C285">
        <f t="shared" si="34"/>
        <v>0</v>
      </c>
      <c r="D285">
        <f t="shared" si="35"/>
        <v>0</v>
      </c>
      <c r="E285">
        <f t="shared" si="36"/>
        <v>0</v>
      </c>
      <c r="F285">
        <f t="shared" si="37"/>
        <v>0</v>
      </c>
      <c r="G285">
        <v>284</v>
      </c>
      <c r="H285">
        <v>1</v>
      </c>
      <c r="I285">
        <v>3</v>
      </c>
      <c r="J285" t="s">
        <v>428</v>
      </c>
      <c r="K285" t="s">
        <v>13</v>
      </c>
      <c r="L285" t="str">
        <f t="shared" si="38"/>
        <v>adult</v>
      </c>
      <c r="M285">
        <f t="shared" si="39"/>
        <v>19</v>
      </c>
      <c r="N285">
        <v>19</v>
      </c>
      <c r="O285">
        <v>0</v>
      </c>
      <c r="P285">
        <v>0</v>
      </c>
      <c r="Q285" t="s">
        <v>429</v>
      </c>
      <c r="R285">
        <v>8.0500000000000007</v>
      </c>
      <c r="T285" t="s">
        <v>15</v>
      </c>
    </row>
    <row r="286" spans="1:20">
      <c r="A286">
        <f t="shared" si="32"/>
        <v>1</v>
      </c>
      <c r="B286">
        <f t="shared" si="33"/>
        <v>0</v>
      </c>
      <c r="C286">
        <f t="shared" si="34"/>
        <v>1</v>
      </c>
      <c r="D286">
        <f t="shared" si="35"/>
        <v>0</v>
      </c>
      <c r="E286">
        <f t="shared" si="36"/>
        <v>1</v>
      </c>
      <c r="F286">
        <f t="shared" si="37"/>
        <v>0</v>
      </c>
      <c r="G286">
        <v>285</v>
      </c>
      <c r="H286">
        <v>0</v>
      </c>
      <c r="I286">
        <v>1</v>
      </c>
      <c r="J286" t="s">
        <v>430</v>
      </c>
      <c r="K286" t="s">
        <v>13</v>
      </c>
      <c r="L286" t="str">
        <f t="shared" si="38"/>
        <v>adult</v>
      </c>
      <c r="M286">
        <f t="shared" si="39"/>
        <v>29.69911764705882</v>
      </c>
      <c r="O286">
        <v>0</v>
      </c>
      <c r="P286">
        <v>0</v>
      </c>
      <c r="Q286">
        <v>113056</v>
      </c>
      <c r="R286">
        <v>26</v>
      </c>
      <c r="S286" t="s">
        <v>431</v>
      </c>
      <c r="T286" t="s">
        <v>15</v>
      </c>
    </row>
    <row r="287" spans="1:20">
      <c r="A287">
        <f t="shared" si="32"/>
        <v>1</v>
      </c>
      <c r="B287">
        <f t="shared" si="33"/>
        <v>0</v>
      </c>
      <c r="C287">
        <f t="shared" si="34"/>
        <v>1</v>
      </c>
      <c r="D287">
        <f t="shared" si="35"/>
        <v>0</v>
      </c>
      <c r="E287">
        <f t="shared" si="36"/>
        <v>1</v>
      </c>
      <c r="F287">
        <f t="shared" si="37"/>
        <v>0</v>
      </c>
      <c r="G287">
        <v>286</v>
      </c>
      <c r="H287">
        <v>0</v>
      </c>
      <c r="I287">
        <v>3</v>
      </c>
      <c r="J287" t="s">
        <v>432</v>
      </c>
      <c r="K287" t="s">
        <v>13</v>
      </c>
      <c r="L287" t="str">
        <f t="shared" si="38"/>
        <v>adult</v>
      </c>
      <c r="M287">
        <f t="shared" si="39"/>
        <v>33</v>
      </c>
      <c r="N287">
        <v>33</v>
      </c>
      <c r="O287">
        <v>0</v>
      </c>
      <c r="P287">
        <v>0</v>
      </c>
      <c r="Q287">
        <v>349239</v>
      </c>
      <c r="R287">
        <v>8.6624999999999996</v>
      </c>
      <c r="T287" t="s">
        <v>20</v>
      </c>
    </row>
    <row r="288" spans="1:20">
      <c r="A288">
        <f t="shared" si="32"/>
        <v>0</v>
      </c>
      <c r="B288">
        <f t="shared" si="33"/>
        <v>0</v>
      </c>
      <c r="C288">
        <f t="shared" si="34"/>
        <v>0</v>
      </c>
      <c r="D288">
        <f t="shared" si="35"/>
        <v>0</v>
      </c>
      <c r="E288">
        <f t="shared" si="36"/>
        <v>0</v>
      </c>
      <c r="F288">
        <f t="shared" si="37"/>
        <v>0</v>
      </c>
      <c r="G288">
        <v>287</v>
      </c>
      <c r="H288">
        <v>1</v>
      </c>
      <c r="I288">
        <v>3</v>
      </c>
      <c r="J288" t="s">
        <v>433</v>
      </c>
      <c r="K288" t="s">
        <v>13</v>
      </c>
      <c r="L288" t="str">
        <f t="shared" si="38"/>
        <v>adult</v>
      </c>
      <c r="M288">
        <f t="shared" si="39"/>
        <v>30</v>
      </c>
      <c r="N288">
        <v>30</v>
      </c>
      <c r="O288">
        <v>0</v>
      </c>
      <c r="P288">
        <v>0</v>
      </c>
      <c r="Q288">
        <v>345774</v>
      </c>
      <c r="R288">
        <v>9.5</v>
      </c>
      <c r="T288" t="s">
        <v>15</v>
      </c>
    </row>
    <row r="289" spans="1:20">
      <c r="A289">
        <f t="shared" si="32"/>
        <v>1</v>
      </c>
      <c r="B289">
        <f t="shared" si="33"/>
        <v>0</v>
      </c>
      <c r="C289">
        <f t="shared" si="34"/>
        <v>1</v>
      </c>
      <c r="D289">
        <f t="shared" si="35"/>
        <v>0</v>
      </c>
      <c r="E289">
        <f t="shared" si="36"/>
        <v>1</v>
      </c>
      <c r="F289">
        <f t="shared" si="37"/>
        <v>0</v>
      </c>
      <c r="G289">
        <v>288</v>
      </c>
      <c r="H289">
        <v>0</v>
      </c>
      <c r="I289">
        <v>3</v>
      </c>
      <c r="J289" t="s">
        <v>434</v>
      </c>
      <c r="K289" t="s">
        <v>13</v>
      </c>
      <c r="L289" t="str">
        <f t="shared" si="38"/>
        <v>adult</v>
      </c>
      <c r="M289">
        <f t="shared" si="39"/>
        <v>22</v>
      </c>
      <c r="N289">
        <v>22</v>
      </c>
      <c r="O289">
        <v>0</v>
      </c>
      <c r="P289">
        <v>0</v>
      </c>
      <c r="Q289">
        <v>349206</v>
      </c>
      <c r="R289">
        <v>7.8958000000000004</v>
      </c>
      <c r="T289" t="s">
        <v>15</v>
      </c>
    </row>
    <row r="290" spans="1:20">
      <c r="A290">
        <f t="shared" si="32"/>
        <v>0</v>
      </c>
      <c r="B290">
        <f t="shared" si="33"/>
        <v>0</v>
      </c>
      <c r="C290">
        <f t="shared" si="34"/>
        <v>0</v>
      </c>
      <c r="D290">
        <f t="shared" si="35"/>
        <v>0</v>
      </c>
      <c r="E290">
        <f t="shared" si="36"/>
        <v>0</v>
      </c>
      <c r="F290">
        <f t="shared" si="37"/>
        <v>0</v>
      </c>
      <c r="G290">
        <v>289</v>
      </c>
      <c r="H290">
        <v>1</v>
      </c>
      <c r="I290">
        <v>2</v>
      </c>
      <c r="J290" t="s">
        <v>435</v>
      </c>
      <c r="K290" t="s">
        <v>13</v>
      </c>
      <c r="L290" t="str">
        <f t="shared" si="38"/>
        <v>adult</v>
      </c>
      <c r="M290">
        <f t="shared" si="39"/>
        <v>42</v>
      </c>
      <c r="N290">
        <v>42</v>
      </c>
      <c r="O290">
        <v>0</v>
      </c>
      <c r="P290">
        <v>0</v>
      </c>
      <c r="Q290">
        <v>237798</v>
      </c>
      <c r="R290">
        <v>13</v>
      </c>
      <c r="T290" t="s">
        <v>15</v>
      </c>
    </row>
    <row r="291" spans="1:20">
      <c r="A291">
        <f t="shared" si="32"/>
        <v>0</v>
      </c>
      <c r="B291">
        <f t="shared" si="33"/>
        <v>0</v>
      </c>
      <c r="C291">
        <f t="shared" si="34"/>
        <v>1</v>
      </c>
      <c r="D291">
        <f t="shared" si="35"/>
        <v>1</v>
      </c>
      <c r="E291">
        <f t="shared" si="36"/>
        <v>1</v>
      </c>
      <c r="F291">
        <f t="shared" si="37"/>
        <v>1</v>
      </c>
      <c r="G291">
        <v>290</v>
      </c>
      <c r="H291">
        <v>1</v>
      </c>
      <c r="I291">
        <v>3</v>
      </c>
      <c r="J291" t="s">
        <v>436</v>
      </c>
      <c r="K291" t="s">
        <v>17</v>
      </c>
      <c r="L291" t="str">
        <f t="shared" si="38"/>
        <v>adult</v>
      </c>
      <c r="M291">
        <f t="shared" si="39"/>
        <v>22</v>
      </c>
      <c r="N291">
        <v>22</v>
      </c>
      <c r="O291">
        <v>0</v>
      </c>
      <c r="P291">
        <v>0</v>
      </c>
      <c r="Q291">
        <v>370373</v>
      </c>
      <c r="R291">
        <v>7.75</v>
      </c>
      <c r="T291" t="s">
        <v>27</v>
      </c>
    </row>
    <row r="292" spans="1:20">
      <c r="A292">
        <f t="shared" si="32"/>
        <v>1</v>
      </c>
      <c r="B292">
        <f t="shared" si="33"/>
        <v>1</v>
      </c>
      <c r="C292">
        <f t="shared" si="34"/>
        <v>1</v>
      </c>
      <c r="D292">
        <f t="shared" si="35"/>
        <v>1</v>
      </c>
      <c r="E292">
        <f t="shared" si="36"/>
        <v>1</v>
      </c>
      <c r="F292">
        <f t="shared" si="37"/>
        <v>1</v>
      </c>
      <c r="G292">
        <v>291</v>
      </c>
      <c r="H292">
        <v>1</v>
      </c>
      <c r="I292">
        <v>1</v>
      </c>
      <c r="J292" t="s">
        <v>437</v>
      </c>
      <c r="K292" t="s">
        <v>17</v>
      </c>
      <c r="L292" t="str">
        <f t="shared" si="38"/>
        <v>adult</v>
      </c>
      <c r="M292">
        <f t="shared" si="39"/>
        <v>26</v>
      </c>
      <c r="N292">
        <v>26</v>
      </c>
      <c r="O292">
        <v>0</v>
      </c>
      <c r="P292">
        <v>0</v>
      </c>
      <c r="Q292">
        <v>19877</v>
      </c>
      <c r="R292">
        <v>78.849999999999994</v>
      </c>
      <c r="T292" t="s">
        <v>15</v>
      </c>
    </row>
    <row r="293" spans="1:20">
      <c r="A293">
        <f t="shared" si="32"/>
        <v>1</v>
      </c>
      <c r="B293">
        <f t="shared" si="33"/>
        <v>1</v>
      </c>
      <c r="C293">
        <f t="shared" si="34"/>
        <v>1</v>
      </c>
      <c r="D293">
        <f t="shared" si="35"/>
        <v>1</v>
      </c>
      <c r="E293">
        <f t="shared" si="36"/>
        <v>1</v>
      </c>
      <c r="F293">
        <f t="shared" si="37"/>
        <v>1</v>
      </c>
      <c r="G293">
        <v>292</v>
      </c>
      <c r="H293">
        <v>1</v>
      </c>
      <c r="I293">
        <v>1</v>
      </c>
      <c r="J293" t="s">
        <v>438</v>
      </c>
      <c r="K293" t="s">
        <v>17</v>
      </c>
      <c r="L293" t="str">
        <f t="shared" si="38"/>
        <v>adult</v>
      </c>
      <c r="M293">
        <f t="shared" si="39"/>
        <v>19</v>
      </c>
      <c r="N293">
        <v>19</v>
      </c>
      <c r="O293">
        <v>1</v>
      </c>
      <c r="P293">
        <v>0</v>
      </c>
      <c r="Q293">
        <v>11967</v>
      </c>
      <c r="R293">
        <v>91.0792</v>
      </c>
      <c r="S293" t="s">
        <v>439</v>
      </c>
      <c r="T293" t="s">
        <v>20</v>
      </c>
    </row>
    <row r="294" spans="1:20">
      <c r="A294">
        <f t="shared" si="32"/>
        <v>1</v>
      </c>
      <c r="B294">
        <f t="shared" si="33"/>
        <v>0</v>
      </c>
      <c r="C294">
        <f t="shared" si="34"/>
        <v>1</v>
      </c>
      <c r="D294">
        <f t="shared" si="35"/>
        <v>0</v>
      </c>
      <c r="E294">
        <f t="shared" si="36"/>
        <v>1</v>
      </c>
      <c r="F294">
        <f t="shared" si="37"/>
        <v>0</v>
      </c>
      <c r="G294">
        <v>293</v>
      </c>
      <c r="H294">
        <v>0</v>
      </c>
      <c r="I294">
        <v>2</v>
      </c>
      <c r="J294" t="s">
        <v>440</v>
      </c>
      <c r="K294" t="s">
        <v>13</v>
      </c>
      <c r="L294" t="str">
        <f t="shared" si="38"/>
        <v>adult</v>
      </c>
      <c r="M294">
        <f t="shared" si="39"/>
        <v>36</v>
      </c>
      <c r="N294">
        <v>36</v>
      </c>
      <c r="O294">
        <v>0</v>
      </c>
      <c r="P294">
        <v>0</v>
      </c>
      <c r="Q294" t="s">
        <v>441</v>
      </c>
      <c r="R294">
        <v>12.875</v>
      </c>
      <c r="S294" t="s">
        <v>442</v>
      </c>
      <c r="T294" t="s">
        <v>20</v>
      </c>
    </row>
    <row r="295" spans="1:20">
      <c r="A295">
        <f t="shared" si="32"/>
        <v>1</v>
      </c>
      <c r="B295">
        <f t="shared" si="33"/>
        <v>0</v>
      </c>
      <c r="C295">
        <f t="shared" si="34"/>
        <v>0</v>
      </c>
      <c r="D295">
        <f t="shared" si="35"/>
        <v>1</v>
      </c>
      <c r="E295">
        <f t="shared" si="36"/>
        <v>0</v>
      </c>
      <c r="F295">
        <f t="shared" si="37"/>
        <v>1</v>
      </c>
      <c r="G295">
        <v>294</v>
      </c>
      <c r="H295">
        <v>0</v>
      </c>
      <c r="I295">
        <v>3</v>
      </c>
      <c r="J295" t="s">
        <v>443</v>
      </c>
      <c r="K295" t="s">
        <v>17</v>
      </c>
      <c r="L295" t="str">
        <f t="shared" si="38"/>
        <v>adult</v>
      </c>
      <c r="M295">
        <f t="shared" si="39"/>
        <v>24</v>
      </c>
      <c r="N295">
        <v>24</v>
      </c>
      <c r="O295">
        <v>0</v>
      </c>
      <c r="P295">
        <v>0</v>
      </c>
      <c r="Q295">
        <v>349236</v>
      </c>
      <c r="R295">
        <v>8.85</v>
      </c>
      <c r="T295" t="s">
        <v>15</v>
      </c>
    </row>
    <row r="296" spans="1:20">
      <c r="A296">
        <f t="shared" si="32"/>
        <v>1</v>
      </c>
      <c r="B296">
        <f t="shared" si="33"/>
        <v>0</v>
      </c>
      <c r="C296">
        <f t="shared" si="34"/>
        <v>1</v>
      </c>
      <c r="D296">
        <f t="shared" si="35"/>
        <v>0</v>
      </c>
      <c r="E296">
        <f t="shared" si="36"/>
        <v>1</v>
      </c>
      <c r="F296">
        <f t="shared" si="37"/>
        <v>0</v>
      </c>
      <c r="G296">
        <v>295</v>
      </c>
      <c r="H296">
        <v>0</v>
      </c>
      <c r="I296">
        <v>3</v>
      </c>
      <c r="J296" t="s">
        <v>444</v>
      </c>
      <c r="K296" t="s">
        <v>13</v>
      </c>
      <c r="L296" t="str">
        <f t="shared" si="38"/>
        <v>adult</v>
      </c>
      <c r="M296">
        <f t="shared" si="39"/>
        <v>24</v>
      </c>
      <c r="N296">
        <v>24</v>
      </c>
      <c r="O296">
        <v>0</v>
      </c>
      <c r="P296">
        <v>0</v>
      </c>
      <c r="Q296">
        <v>349233</v>
      </c>
      <c r="R296">
        <v>7.8958000000000004</v>
      </c>
      <c r="T296" t="s">
        <v>15</v>
      </c>
    </row>
    <row r="297" spans="1:20">
      <c r="A297">
        <f t="shared" si="32"/>
        <v>1</v>
      </c>
      <c r="B297">
        <f t="shared" si="33"/>
        <v>0</v>
      </c>
      <c r="C297">
        <f t="shared" si="34"/>
        <v>1</v>
      </c>
      <c r="D297">
        <f t="shared" si="35"/>
        <v>0</v>
      </c>
      <c r="E297">
        <f t="shared" si="36"/>
        <v>1</v>
      </c>
      <c r="F297">
        <f t="shared" si="37"/>
        <v>0</v>
      </c>
      <c r="G297">
        <v>296</v>
      </c>
      <c r="H297">
        <v>0</v>
      </c>
      <c r="I297">
        <v>1</v>
      </c>
      <c r="J297" t="s">
        <v>445</v>
      </c>
      <c r="K297" t="s">
        <v>13</v>
      </c>
      <c r="L297" t="str">
        <f t="shared" si="38"/>
        <v>adult</v>
      </c>
      <c r="M297">
        <f t="shared" si="39"/>
        <v>29.69911764705882</v>
      </c>
      <c r="O297">
        <v>0</v>
      </c>
      <c r="P297">
        <v>0</v>
      </c>
      <c r="Q297" t="s">
        <v>446</v>
      </c>
      <c r="R297">
        <v>27.720800000000001</v>
      </c>
      <c r="T297" t="s">
        <v>20</v>
      </c>
    </row>
    <row r="298" spans="1:20">
      <c r="A298">
        <f t="shared" si="32"/>
        <v>1</v>
      </c>
      <c r="B298">
        <f t="shared" si="33"/>
        <v>0</v>
      </c>
      <c r="C298">
        <f t="shared" si="34"/>
        <v>1</v>
      </c>
      <c r="D298">
        <f t="shared" si="35"/>
        <v>0</v>
      </c>
      <c r="E298">
        <f t="shared" si="36"/>
        <v>1</v>
      </c>
      <c r="F298">
        <f t="shared" si="37"/>
        <v>0</v>
      </c>
      <c r="G298">
        <v>297</v>
      </c>
      <c r="H298">
        <v>0</v>
      </c>
      <c r="I298">
        <v>3</v>
      </c>
      <c r="J298" t="s">
        <v>447</v>
      </c>
      <c r="K298" t="s">
        <v>13</v>
      </c>
      <c r="L298" t="str">
        <f t="shared" si="38"/>
        <v>adult</v>
      </c>
      <c r="M298">
        <f t="shared" si="39"/>
        <v>23.5</v>
      </c>
      <c r="N298">
        <v>23.5</v>
      </c>
      <c r="O298">
        <v>0</v>
      </c>
      <c r="P298">
        <v>0</v>
      </c>
      <c r="Q298">
        <v>2693</v>
      </c>
      <c r="R298">
        <v>7.2291999999999996</v>
      </c>
      <c r="T298" t="s">
        <v>20</v>
      </c>
    </row>
    <row r="299" spans="1:20">
      <c r="A299">
        <f t="shared" si="32"/>
        <v>0</v>
      </c>
      <c r="B299">
        <f t="shared" si="33"/>
        <v>1</v>
      </c>
      <c r="C299">
        <f t="shared" si="34"/>
        <v>0</v>
      </c>
      <c r="D299">
        <f t="shared" si="35"/>
        <v>1</v>
      </c>
      <c r="E299">
        <f t="shared" si="36"/>
        <v>0</v>
      </c>
      <c r="F299">
        <f t="shared" si="37"/>
        <v>1</v>
      </c>
      <c r="G299">
        <v>298</v>
      </c>
      <c r="H299">
        <v>0</v>
      </c>
      <c r="I299">
        <v>1</v>
      </c>
      <c r="J299" t="s">
        <v>448</v>
      </c>
      <c r="K299" t="s">
        <v>17</v>
      </c>
      <c r="L299" t="str">
        <f t="shared" si="38"/>
        <v>child</v>
      </c>
      <c r="M299">
        <f t="shared" si="39"/>
        <v>2</v>
      </c>
      <c r="N299">
        <v>2</v>
      </c>
      <c r="O299">
        <v>1</v>
      </c>
      <c r="P299">
        <v>2</v>
      </c>
      <c r="Q299">
        <v>113781</v>
      </c>
      <c r="R299">
        <v>151.55000000000001</v>
      </c>
      <c r="S299" t="s">
        <v>449</v>
      </c>
      <c r="T299" t="s">
        <v>15</v>
      </c>
    </row>
    <row r="300" spans="1:20">
      <c r="A300">
        <f t="shared" si="32"/>
        <v>0</v>
      </c>
      <c r="B300">
        <f t="shared" si="33"/>
        <v>0</v>
      </c>
      <c r="C300">
        <f t="shared" si="34"/>
        <v>0</v>
      </c>
      <c r="D300">
        <f t="shared" si="35"/>
        <v>0</v>
      </c>
      <c r="E300">
        <f t="shared" si="36"/>
        <v>0</v>
      </c>
      <c r="F300">
        <f t="shared" si="37"/>
        <v>0</v>
      </c>
      <c r="G300">
        <v>299</v>
      </c>
      <c r="H300">
        <v>1</v>
      </c>
      <c r="I300">
        <v>1</v>
      </c>
      <c r="J300" t="s">
        <v>450</v>
      </c>
      <c r="K300" t="s">
        <v>13</v>
      </c>
      <c r="L300" t="str">
        <f t="shared" si="38"/>
        <v>adult</v>
      </c>
      <c r="M300">
        <f t="shared" si="39"/>
        <v>29.69911764705882</v>
      </c>
      <c r="O300">
        <v>0</v>
      </c>
      <c r="P300">
        <v>0</v>
      </c>
      <c r="Q300">
        <v>19988</v>
      </c>
      <c r="R300">
        <v>30.5</v>
      </c>
      <c r="S300" t="s">
        <v>451</v>
      </c>
      <c r="T300" t="s">
        <v>15</v>
      </c>
    </row>
    <row r="301" spans="1:20">
      <c r="A301">
        <f t="shared" si="32"/>
        <v>1</v>
      </c>
      <c r="B301">
        <f t="shared" si="33"/>
        <v>1</v>
      </c>
      <c r="C301">
        <f t="shared" si="34"/>
        <v>1</v>
      </c>
      <c r="D301">
        <f t="shared" si="35"/>
        <v>1</v>
      </c>
      <c r="E301">
        <f t="shared" si="36"/>
        <v>1</v>
      </c>
      <c r="F301">
        <f t="shared" si="37"/>
        <v>1</v>
      </c>
      <c r="G301">
        <v>300</v>
      </c>
      <c r="H301">
        <v>1</v>
      </c>
      <c r="I301">
        <v>1</v>
      </c>
      <c r="J301" t="s">
        <v>452</v>
      </c>
      <c r="K301" t="s">
        <v>17</v>
      </c>
      <c r="L301" t="str">
        <f t="shared" si="38"/>
        <v>adult</v>
      </c>
      <c r="M301">
        <f t="shared" si="39"/>
        <v>50</v>
      </c>
      <c r="N301">
        <v>50</v>
      </c>
      <c r="O301">
        <v>0</v>
      </c>
      <c r="P301">
        <v>1</v>
      </c>
      <c r="Q301" t="s">
        <v>187</v>
      </c>
      <c r="R301">
        <v>247.52080000000001</v>
      </c>
      <c r="S301" t="s">
        <v>188</v>
      </c>
      <c r="T301" t="s">
        <v>20</v>
      </c>
    </row>
    <row r="302" spans="1:20">
      <c r="A302">
        <f t="shared" si="32"/>
        <v>0</v>
      </c>
      <c r="B302">
        <f t="shared" si="33"/>
        <v>0</v>
      </c>
      <c r="C302">
        <f t="shared" si="34"/>
        <v>1</v>
      </c>
      <c r="D302">
        <f t="shared" si="35"/>
        <v>1</v>
      </c>
      <c r="E302">
        <f t="shared" si="36"/>
        <v>1</v>
      </c>
      <c r="F302">
        <f t="shared" si="37"/>
        <v>1</v>
      </c>
      <c r="G302">
        <v>301</v>
      </c>
      <c r="H302">
        <v>1</v>
      </c>
      <c r="I302">
        <v>3</v>
      </c>
      <c r="J302" t="s">
        <v>453</v>
      </c>
      <c r="K302" t="s">
        <v>17</v>
      </c>
      <c r="L302" t="str">
        <f t="shared" si="38"/>
        <v>adult</v>
      </c>
      <c r="M302">
        <f t="shared" si="39"/>
        <v>29.69911764705882</v>
      </c>
      <c r="O302">
        <v>0</v>
      </c>
      <c r="P302">
        <v>0</v>
      </c>
      <c r="Q302">
        <v>9234</v>
      </c>
      <c r="R302">
        <v>7.75</v>
      </c>
      <c r="T302" t="s">
        <v>27</v>
      </c>
    </row>
    <row r="303" spans="1:20">
      <c r="A303">
        <f t="shared" si="32"/>
        <v>0</v>
      </c>
      <c r="B303">
        <f t="shared" si="33"/>
        <v>0</v>
      </c>
      <c r="C303">
        <f t="shared" si="34"/>
        <v>0</v>
      </c>
      <c r="D303">
        <f t="shared" si="35"/>
        <v>0</v>
      </c>
      <c r="E303">
        <f t="shared" si="36"/>
        <v>0</v>
      </c>
      <c r="F303">
        <f t="shared" si="37"/>
        <v>0</v>
      </c>
      <c r="G303">
        <v>302</v>
      </c>
      <c r="H303">
        <v>1</v>
      </c>
      <c r="I303">
        <v>3</v>
      </c>
      <c r="J303" t="s">
        <v>454</v>
      </c>
      <c r="K303" t="s">
        <v>13</v>
      </c>
      <c r="L303" t="str">
        <f t="shared" si="38"/>
        <v>adult</v>
      </c>
      <c r="M303">
        <f t="shared" si="39"/>
        <v>29.69911764705882</v>
      </c>
      <c r="O303">
        <v>2</v>
      </c>
      <c r="P303">
        <v>0</v>
      </c>
      <c r="Q303">
        <v>367226</v>
      </c>
      <c r="R303">
        <v>23.25</v>
      </c>
      <c r="T303" t="s">
        <v>27</v>
      </c>
    </row>
    <row r="304" spans="1:20">
      <c r="A304">
        <f t="shared" si="32"/>
        <v>1</v>
      </c>
      <c r="B304">
        <f t="shared" si="33"/>
        <v>0</v>
      </c>
      <c r="C304">
        <f t="shared" si="34"/>
        <v>1</v>
      </c>
      <c r="D304">
        <f t="shared" si="35"/>
        <v>0</v>
      </c>
      <c r="E304">
        <f t="shared" si="36"/>
        <v>1</v>
      </c>
      <c r="F304">
        <f t="shared" si="37"/>
        <v>0</v>
      </c>
      <c r="G304">
        <v>303</v>
      </c>
      <c r="H304">
        <v>0</v>
      </c>
      <c r="I304">
        <v>3</v>
      </c>
      <c r="J304" t="s">
        <v>455</v>
      </c>
      <c r="K304" t="s">
        <v>13</v>
      </c>
      <c r="L304" t="str">
        <f t="shared" si="38"/>
        <v>adult</v>
      </c>
      <c r="M304">
        <f t="shared" si="39"/>
        <v>19</v>
      </c>
      <c r="N304">
        <v>19</v>
      </c>
      <c r="O304">
        <v>0</v>
      </c>
      <c r="P304">
        <v>0</v>
      </c>
      <c r="Q304" t="s">
        <v>280</v>
      </c>
      <c r="R304">
        <v>0</v>
      </c>
      <c r="T304" t="s">
        <v>15</v>
      </c>
    </row>
    <row r="305" spans="1:20">
      <c r="A305">
        <f t="shared" si="32"/>
        <v>1</v>
      </c>
      <c r="B305">
        <f t="shared" si="33"/>
        <v>1</v>
      </c>
      <c r="C305">
        <f t="shared" si="34"/>
        <v>1</v>
      </c>
      <c r="D305">
        <f t="shared" si="35"/>
        <v>1</v>
      </c>
      <c r="E305">
        <f t="shared" si="36"/>
        <v>1</v>
      </c>
      <c r="F305">
        <f t="shared" si="37"/>
        <v>1</v>
      </c>
      <c r="G305">
        <v>304</v>
      </c>
      <c r="H305">
        <v>1</v>
      </c>
      <c r="I305">
        <v>2</v>
      </c>
      <c r="J305" t="s">
        <v>456</v>
      </c>
      <c r="K305" t="s">
        <v>17</v>
      </c>
      <c r="L305" t="str">
        <f t="shared" si="38"/>
        <v>adult</v>
      </c>
      <c r="M305">
        <f t="shared" si="39"/>
        <v>29.69911764705882</v>
      </c>
      <c r="O305">
        <v>0</v>
      </c>
      <c r="P305">
        <v>0</v>
      </c>
      <c r="Q305">
        <v>226593</v>
      </c>
      <c r="R305">
        <v>12.35</v>
      </c>
      <c r="S305" t="s">
        <v>195</v>
      </c>
      <c r="T305" t="s">
        <v>27</v>
      </c>
    </row>
    <row r="306" spans="1:20">
      <c r="A306">
        <f t="shared" si="32"/>
        <v>1</v>
      </c>
      <c r="B306">
        <f t="shared" si="33"/>
        <v>0</v>
      </c>
      <c r="C306">
        <f t="shared" si="34"/>
        <v>1</v>
      </c>
      <c r="D306">
        <f t="shared" si="35"/>
        <v>0</v>
      </c>
      <c r="E306">
        <f t="shared" si="36"/>
        <v>1</v>
      </c>
      <c r="F306">
        <f t="shared" si="37"/>
        <v>0</v>
      </c>
      <c r="G306">
        <v>305</v>
      </c>
      <c r="H306">
        <v>0</v>
      </c>
      <c r="I306">
        <v>3</v>
      </c>
      <c r="J306" t="s">
        <v>457</v>
      </c>
      <c r="K306" t="s">
        <v>13</v>
      </c>
      <c r="L306" t="str">
        <f t="shared" si="38"/>
        <v>adult</v>
      </c>
      <c r="M306">
        <f t="shared" si="39"/>
        <v>29.69911764705882</v>
      </c>
      <c r="O306">
        <v>0</v>
      </c>
      <c r="P306">
        <v>0</v>
      </c>
      <c r="Q306" t="s">
        <v>458</v>
      </c>
      <c r="R306">
        <v>8.0500000000000007</v>
      </c>
      <c r="T306" t="s">
        <v>15</v>
      </c>
    </row>
    <row r="307" spans="1:20">
      <c r="A307">
        <f t="shared" si="32"/>
        <v>1</v>
      </c>
      <c r="B307">
        <f t="shared" si="33"/>
        <v>1</v>
      </c>
      <c r="C307">
        <f t="shared" si="34"/>
        <v>1</v>
      </c>
      <c r="D307">
        <f t="shared" si="35"/>
        <v>1</v>
      </c>
      <c r="E307">
        <f t="shared" si="36"/>
        <v>0</v>
      </c>
      <c r="F307">
        <f t="shared" si="37"/>
        <v>0</v>
      </c>
      <c r="G307">
        <v>306</v>
      </c>
      <c r="H307">
        <v>1</v>
      </c>
      <c r="I307">
        <v>1</v>
      </c>
      <c r="J307" t="s">
        <v>459</v>
      </c>
      <c r="K307" t="s">
        <v>13</v>
      </c>
      <c r="L307" t="str">
        <f t="shared" si="38"/>
        <v>child</v>
      </c>
      <c r="M307">
        <f t="shared" si="39"/>
        <v>0.92</v>
      </c>
      <c r="N307">
        <v>0.92</v>
      </c>
      <c r="O307">
        <v>1</v>
      </c>
      <c r="P307">
        <v>2</v>
      </c>
      <c r="Q307">
        <v>113781</v>
      </c>
      <c r="R307">
        <v>151.55000000000001</v>
      </c>
      <c r="S307" t="s">
        <v>449</v>
      </c>
      <c r="T307" t="s">
        <v>15</v>
      </c>
    </row>
    <row r="308" spans="1:20">
      <c r="A308">
        <f t="shared" si="32"/>
        <v>1</v>
      </c>
      <c r="B308">
        <f t="shared" si="33"/>
        <v>1</v>
      </c>
      <c r="C308">
        <f t="shared" si="34"/>
        <v>1</v>
      </c>
      <c r="D308">
        <f t="shared" si="35"/>
        <v>1</v>
      </c>
      <c r="E308">
        <f t="shared" si="36"/>
        <v>1</v>
      </c>
      <c r="F308">
        <f t="shared" si="37"/>
        <v>1</v>
      </c>
      <c r="G308">
        <v>307</v>
      </c>
      <c r="H308">
        <v>1</v>
      </c>
      <c r="I308">
        <v>1</v>
      </c>
      <c r="J308" t="s">
        <v>460</v>
      </c>
      <c r="K308" t="s">
        <v>17</v>
      </c>
      <c r="L308" t="str">
        <f t="shared" si="38"/>
        <v>adult</v>
      </c>
      <c r="M308">
        <f t="shared" si="39"/>
        <v>29.69911764705882</v>
      </c>
      <c r="O308">
        <v>0</v>
      </c>
      <c r="P308">
        <v>0</v>
      </c>
      <c r="Q308">
        <v>17421</v>
      </c>
      <c r="R308">
        <v>110.88330000000001</v>
      </c>
      <c r="T308" t="s">
        <v>20</v>
      </c>
    </row>
    <row r="309" spans="1:20">
      <c r="A309">
        <f t="shared" si="32"/>
        <v>1</v>
      </c>
      <c r="B309">
        <f t="shared" si="33"/>
        <v>1</v>
      </c>
      <c r="C309">
        <f t="shared" si="34"/>
        <v>1</v>
      </c>
      <c r="D309">
        <f t="shared" si="35"/>
        <v>1</v>
      </c>
      <c r="E309">
        <f t="shared" si="36"/>
        <v>1</v>
      </c>
      <c r="F309">
        <f t="shared" si="37"/>
        <v>1</v>
      </c>
      <c r="G309">
        <v>308</v>
      </c>
      <c r="H309">
        <v>1</v>
      </c>
      <c r="I309">
        <v>1</v>
      </c>
      <c r="J309" t="s">
        <v>461</v>
      </c>
      <c r="K309" t="s">
        <v>17</v>
      </c>
      <c r="L309" t="str">
        <f t="shared" si="38"/>
        <v>child</v>
      </c>
      <c r="M309">
        <f t="shared" si="39"/>
        <v>17</v>
      </c>
      <c r="N309">
        <v>17</v>
      </c>
      <c r="O309">
        <v>1</v>
      </c>
      <c r="P309">
        <v>0</v>
      </c>
      <c r="Q309" t="s">
        <v>462</v>
      </c>
      <c r="R309">
        <v>108.9</v>
      </c>
      <c r="S309" t="s">
        <v>463</v>
      </c>
      <c r="T309" t="s">
        <v>20</v>
      </c>
    </row>
    <row r="310" spans="1:20">
      <c r="A310">
        <f t="shared" si="32"/>
        <v>1</v>
      </c>
      <c r="B310">
        <f t="shared" si="33"/>
        <v>0</v>
      </c>
      <c r="C310">
        <f t="shared" si="34"/>
        <v>1</v>
      </c>
      <c r="D310">
        <f t="shared" si="35"/>
        <v>0</v>
      </c>
      <c r="E310">
        <f t="shared" si="36"/>
        <v>1</v>
      </c>
      <c r="F310">
        <f t="shared" si="37"/>
        <v>0</v>
      </c>
      <c r="G310">
        <v>309</v>
      </c>
      <c r="H310">
        <v>0</v>
      </c>
      <c r="I310">
        <v>2</v>
      </c>
      <c r="J310" t="s">
        <v>464</v>
      </c>
      <c r="K310" t="s">
        <v>13</v>
      </c>
      <c r="L310" t="str">
        <f t="shared" si="38"/>
        <v>adult</v>
      </c>
      <c r="M310">
        <f t="shared" si="39"/>
        <v>30</v>
      </c>
      <c r="N310">
        <v>30</v>
      </c>
      <c r="O310">
        <v>1</v>
      </c>
      <c r="P310">
        <v>0</v>
      </c>
      <c r="Q310" t="s">
        <v>465</v>
      </c>
      <c r="R310">
        <v>24</v>
      </c>
      <c r="T310" t="s">
        <v>20</v>
      </c>
    </row>
    <row r="311" spans="1:20">
      <c r="A311">
        <f t="shared" si="32"/>
        <v>1</v>
      </c>
      <c r="B311">
        <f t="shared" si="33"/>
        <v>1</v>
      </c>
      <c r="C311">
        <f t="shared" si="34"/>
        <v>1</v>
      </c>
      <c r="D311">
        <f t="shared" si="35"/>
        <v>1</v>
      </c>
      <c r="E311">
        <f t="shared" si="36"/>
        <v>1</v>
      </c>
      <c r="F311">
        <f t="shared" si="37"/>
        <v>1</v>
      </c>
      <c r="G311">
        <v>310</v>
      </c>
      <c r="H311">
        <v>1</v>
      </c>
      <c r="I311">
        <v>1</v>
      </c>
      <c r="J311" t="s">
        <v>466</v>
      </c>
      <c r="K311" t="s">
        <v>17</v>
      </c>
      <c r="L311" t="str">
        <f t="shared" si="38"/>
        <v>adult</v>
      </c>
      <c r="M311">
        <f t="shared" si="39"/>
        <v>30</v>
      </c>
      <c r="N311">
        <v>30</v>
      </c>
      <c r="O311">
        <v>0</v>
      </c>
      <c r="P311">
        <v>0</v>
      </c>
      <c r="Q311" t="s">
        <v>467</v>
      </c>
      <c r="R311">
        <v>56.929200000000002</v>
      </c>
      <c r="S311" t="s">
        <v>468</v>
      </c>
      <c r="T311" t="s">
        <v>20</v>
      </c>
    </row>
    <row r="312" spans="1:20">
      <c r="A312">
        <f t="shared" si="32"/>
        <v>1</v>
      </c>
      <c r="B312">
        <f t="shared" si="33"/>
        <v>1</v>
      </c>
      <c r="C312">
        <f t="shared" si="34"/>
        <v>1</v>
      </c>
      <c r="D312">
        <f t="shared" si="35"/>
        <v>1</v>
      </c>
      <c r="E312">
        <f t="shared" si="36"/>
        <v>1</v>
      </c>
      <c r="F312">
        <f t="shared" si="37"/>
        <v>1</v>
      </c>
      <c r="G312">
        <v>311</v>
      </c>
      <c r="H312">
        <v>1</v>
      </c>
      <c r="I312">
        <v>1</v>
      </c>
      <c r="J312" t="s">
        <v>469</v>
      </c>
      <c r="K312" t="s">
        <v>17</v>
      </c>
      <c r="L312" t="str">
        <f t="shared" si="38"/>
        <v>adult</v>
      </c>
      <c r="M312">
        <f t="shared" si="39"/>
        <v>24</v>
      </c>
      <c r="N312">
        <v>24</v>
      </c>
      <c r="O312">
        <v>0</v>
      </c>
      <c r="P312">
        <v>0</v>
      </c>
      <c r="Q312">
        <v>11767</v>
      </c>
      <c r="R312">
        <v>83.158299999999997</v>
      </c>
      <c r="S312" t="s">
        <v>470</v>
      </c>
      <c r="T312" t="s">
        <v>20</v>
      </c>
    </row>
    <row r="313" spans="1:20">
      <c r="A313">
        <f t="shared" si="32"/>
        <v>1</v>
      </c>
      <c r="B313">
        <f t="shared" si="33"/>
        <v>1</v>
      </c>
      <c r="C313">
        <f t="shared" si="34"/>
        <v>1</v>
      </c>
      <c r="D313">
        <f t="shared" si="35"/>
        <v>1</v>
      </c>
      <c r="E313">
        <f t="shared" si="36"/>
        <v>1</v>
      </c>
      <c r="F313">
        <f t="shared" si="37"/>
        <v>1</v>
      </c>
      <c r="G313">
        <v>312</v>
      </c>
      <c r="H313">
        <v>1</v>
      </c>
      <c r="I313">
        <v>1</v>
      </c>
      <c r="J313" t="s">
        <v>471</v>
      </c>
      <c r="K313" t="s">
        <v>17</v>
      </c>
      <c r="L313" t="str">
        <f t="shared" si="38"/>
        <v>adult</v>
      </c>
      <c r="M313">
        <f t="shared" si="39"/>
        <v>18</v>
      </c>
      <c r="N313">
        <v>18</v>
      </c>
      <c r="O313">
        <v>2</v>
      </c>
      <c r="P313">
        <v>2</v>
      </c>
      <c r="Q313" t="s">
        <v>472</v>
      </c>
      <c r="R313">
        <v>262.375</v>
      </c>
      <c r="S313" t="s">
        <v>473</v>
      </c>
      <c r="T313" t="s">
        <v>20</v>
      </c>
    </row>
    <row r="314" spans="1:20">
      <c r="A314">
        <f t="shared" si="32"/>
        <v>0</v>
      </c>
      <c r="B314">
        <f t="shared" si="33"/>
        <v>1</v>
      </c>
      <c r="C314">
        <f t="shared" si="34"/>
        <v>0</v>
      </c>
      <c r="D314">
        <f t="shared" si="35"/>
        <v>1</v>
      </c>
      <c r="E314">
        <f t="shared" si="36"/>
        <v>0</v>
      </c>
      <c r="F314">
        <f t="shared" si="37"/>
        <v>1</v>
      </c>
      <c r="G314">
        <v>313</v>
      </c>
      <c r="H314">
        <v>0</v>
      </c>
      <c r="I314">
        <v>2</v>
      </c>
      <c r="J314" t="s">
        <v>474</v>
      </c>
      <c r="K314" t="s">
        <v>17</v>
      </c>
      <c r="L314" t="str">
        <f t="shared" si="38"/>
        <v>adult</v>
      </c>
      <c r="M314">
        <f t="shared" si="39"/>
        <v>26</v>
      </c>
      <c r="N314">
        <v>26</v>
      </c>
      <c r="O314">
        <v>1</v>
      </c>
      <c r="P314">
        <v>1</v>
      </c>
      <c r="Q314">
        <v>250651</v>
      </c>
      <c r="R314">
        <v>26</v>
      </c>
      <c r="T314" t="s">
        <v>15</v>
      </c>
    </row>
    <row r="315" spans="1:20">
      <c r="A315">
        <f t="shared" si="32"/>
        <v>1</v>
      </c>
      <c r="B315">
        <f t="shared" si="33"/>
        <v>0</v>
      </c>
      <c r="C315">
        <f t="shared" si="34"/>
        <v>1</v>
      </c>
      <c r="D315">
        <f t="shared" si="35"/>
        <v>0</v>
      </c>
      <c r="E315">
        <f t="shared" si="36"/>
        <v>1</v>
      </c>
      <c r="F315">
        <f t="shared" si="37"/>
        <v>0</v>
      </c>
      <c r="G315">
        <v>314</v>
      </c>
      <c r="H315">
        <v>0</v>
      </c>
      <c r="I315">
        <v>3</v>
      </c>
      <c r="J315" t="s">
        <v>475</v>
      </c>
      <c r="K315" t="s">
        <v>13</v>
      </c>
      <c r="L315" t="str">
        <f t="shared" si="38"/>
        <v>adult</v>
      </c>
      <c r="M315">
        <f t="shared" si="39"/>
        <v>28</v>
      </c>
      <c r="N315">
        <v>28</v>
      </c>
      <c r="O315">
        <v>0</v>
      </c>
      <c r="P315">
        <v>0</v>
      </c>
      <c r="Q315">
        <v>349243</v>
      </c>
      <c r="R315">
        <v>7.8958000000000004</v>
      </c>
      <c r="T315" t="s">
        <v>15</v>
      </c>
    </row>
    <row r="316" spans="1:20">
      <c r="A316">
        <f t="shared" si="32"/>
        <v>1</v>
      </c>
      <c r="B316">
        <f t="shared" si="33"/>
        <v>0</v>
      </c>
      <c r="C316">
        <f t="shared" si="34"/>
        <v>1</v>
      </c>
      <c r="D316">
        <f t="shared" si="35"/>
        <v>0</v>
      </c>
      <c r="E316">
        <f t="shared" si="36"/>
        <v>1</v>
      </c>
      <c r="F316">
        <f t="shared" si="37"/>
        <v>0</v>
      </c>
      <c r="G316">
        <v>315</v>
      </c>
      <c r="H316">
        <v>0</v>
      </c>
      <c r="I316">
        <v>2</v>
      </c>
      <c r="J316" t="s">
        <v>476</v>
      </c>
      <c r="K316" t="s">
        <v>13</v>
      </c>
      <c r="L316" t="str">
        <f t="shared" si="38"/>
        <v>adult</v>
      </c>
      <c r="M316">
        <f t="shared" si="39"/>
        <v>43</v>
      </c>
      <c r="N316">
        <v>43</v>
      </c>
      <c r="O316">
        <v>1</v>
      </c>
      <c r="P316">
        <v>1</v>
      </c>
      <c r="Q316" t="s">
        <v>477</v>
      </c>
      <c r="R316">
        <v>26.25</v>
      </c>
      <c r="T316" t="s">
        <v>15</v>
      </c>
    </row>
    <row r="317" spans="1:20">
      <c r="A317">
        <f t="shared" si="32"/>
        <v>0</v>
      </c>
      <c r="B317">
        <f t="shared" si="33"/>
        <v>0</v>
      </c>
      <c r="C317">
        <f t="shared" si="34"/>
        <v>1</v>
      </c>
      <c r="D317">
        <f t="shared" si="35"/>
        <v>1</v>
      </c>
      <c r="E317">
        <f t="shared" si="36"/>
        <v>1</v>
      </c>
      <c r="F317">
        <f t="shared" si="37"/>
        <v>1</v>
      </c>
      <c r="G317">
        <v>316</v>
      </c>
      <c r="H317">
        <v>1</v>
      </c>
      <c r="I317">
        <v>3</v>
      </c>
      <c r="J317" t="s">
        <v>478</v>
      </c>
      <c r="K317" t="s">
        <v>17</v>
      </c>
      <c r="L317" t="str">
        <f t="shared" si="38"/>
        <v>adult</v>
      </c>
      <c r="M317">
        <f t="shared" si="39"/>
        <v>26</v>
      </c>
      <c r="N317">
        <v>26</v>
      </c>
      <c r="O317">
        <v>0</v>
      </c>
      <c r="P317">
        <v>0</v>
      </c>
      <c r="Q317">
        <v>347470</v>
      </c>
      <c r="R317">
        <v>7.8541999999999996</v>
      </c>
      <c r="T317" t="s">
        <v>15</v>
      </c>
    </row>
    <row r="318" spans="1:20">
      <c r="A318">
        <f t="shared" si="32"/>
        <v>1</v>
      </c>
      <c r="B318">
        <f t="shared" si="33"/>
        <v>1</v>
      </c>
      <c r="C318">
        <f t="shared" si="34"/>
        <v>1</v>
      </c>
      <c r="D318">
        <f t="shared" si="35"/>
        <v>1</v>
      </c>
      <c r="E318">
        <f t="shared" si="36"/>
        <v>1</v>
      </c>
      <c r="F318">
        <f t="shared" si="37"/>
        <v>1</v>
      </c>
      <c r="G318">
        <v>317</v>
      </c>
      <c r="H318">
        <v>1</v>
      </c>
      <c r="I318">
        <v>2</v>
      </c>
      <c r="J318" t="s">
        <v>479</v>
      </c>
      <c r="K318" t="s">
        <v>17</v>
      </c>
      <c r="L318" t="str">
        <f t="shared" si="38"/>
        <v>adult</v>
      </c>
      <c r="M318">
        <f t="shared" si="39"/>
        <v>24</v>
      </c>
      <c r="N318">
        <v>24</v>
      </c>
      <c r="O318">
        <v>1</v>
      </c>
      <c r="P318">
        <v>0</v>
      </c>
      <c r="Q318">
        <v>244367</v>
      </c>
      <c r="R318">
        <v>26</v>
      </c>
      <c r="T318" t="s">
        <v>15</v>
      </c>
    </row>
    <row r="319" spans="1:20">
      <c r="A319">
        <f t="shared" si="32"/>
        <v>1</v>
      </c>
      <c r="B319">
        <f t="shared" si="33"/>
        <v>0</v>
      </c>
      <c r="C319">
        <f t="shared" si="34"/>
        <v>1</v>
      </c>
      <c r="D319">
        <f t="shared" si="35"/>
        <v>0</v>
      </c>
      <c r="E319">
        <f t="shared" si="36"/>
        <v>1</v>
      </c>
      <c r="F319">
        <f t="shared" si="37"/>
        <v>0</v>
      </c>
      <c r="G319">
        <v>318</v>
      </c>
      <c r="H319">
        <v>0</v>
      </c>
      <c r="I319">
        <v>2</v>
      </c>
      <c r="J319" t="s">
        <v>480</v>
      </c>
      <c r="K319" t="s">
        <v>13</v>
      </c>
      <c r="L319" t="str">
        <f t="shared" si="38"/>
        <v>adult</v>
      </c>
      <c r="M319">
        <f t="shared" si="39"/>
        <v>54</v>
      </c>
      <c r="N319">
        <v>54</v>
      </c>
      <c r="O319">
        <v>0</v>
      </c>
      <c r="P319">
        <v>0</v>
      </c>
      <c r="Q319">
        <v>29011</v>
      </c>
      <c r="R319">
        <v>14</v>
      </c>
      <c r="T319" t="s">
        <v>15</v>
      </c>
    </row>
    <row r="320" spans="1:20">
      <c r="A320">
        <f t="shared" si="32"/>
        <v>1</v>
      </c>
      <c r="B320">
        <f t="shared" si="33"/>
        <v>1</v>
      </c>
      <c r="C320">
        <f t="shared" si="34"/>
        <v>1</v>
      </c>
      <c r="D320">
        <f t="shared" si="35"/>
        <v>1</v>
      </c>
      <c r="E320">
        <f t="shared" si="36"/>
        <v>1</v>
      </c>
      <c r="F320">
        <f t="shared" si="37"/>
        <v>1</v>
      </c>
      <c r="G320">
        <v>319</v>
      </c>
      <c r="H320">
        <v>1</v>
      </c>
      <c r="I320">
        <v>1</v>
      </c>
      <c r="J320" t="s">
        <v>481</v>
      </c>
      <c r="K320" t="s">
        <v>17</v>
      </c>
      <c r="L320" t="str">
        <f t="shared" si="38"/>
        <v>adult</v>
      </c>
      <c r="M320">
        <f t="shared" si="39"/>
        <v>31</v>
      </c>
      <c r="N320">
        <v>31</v>
      </c>
      <c r="O320">
        <v>0</v>
      </c>
      <c r="P320">
        <v>2</v>
      </c>
      <c r="Q320">
        <v>36928</v>
      </c>
      <c r="R320">
        <v>164.86670000000001</v>
      </c>
      <c r="S320" t="s">
        <v>482</v>
      </c>
      <c r="T320" t="s">
        <v>15</v>
      </c>
    </row>
    <row r="321" spans="1:20">
      <c r="A321">
        <f t="shared" si="32"/>
        <v>1</v>
      </c>
      <c r="B321">
        <f t="shared" si="33"/>
        <v>1</v>
      </c>
      <c r="C321">
        <f t="shared" si="34"/>
        <v>1</v>
      </c>
      <c r="D321">
        <f t="shared" si="35"/>
        <v>1</v>
      </c>
      <c r="E321">
        <f t="shared" si="36"/>
        <v>1</v>
      </c>
      <c r="F321">
        <f t="shared" si="37"/>
        <v>1</v>
      </c>
      <c r="G321">
        <v>320</v>
      </c>
      <c r="H321">
        <v>1</v>
      </c>
      <c r="I321">
        <v>1</v>
      </c>
      <c r="J321" t="s">
        <v>483</v>
      </c>
      <c r="K321" t="s">
        <v>17</v>
      </c>
      <c r="L321" t="str">
        <f t="shared" si="38"/>
        <v>adult</v>
      </c>
      <c r="M321">
        <f t="shared" si="39"/>
        <v>40</v>
      </c>
      <c r="N321">
        <v>40</v>
      </c>
      <c r="O321">
        <v>1</v>
      </c>
      <c r="P321">
        <v>1</v>
      </c>
      <c r="Q321">
        <v>16966</v>
      </c>
      <c r="R321">
        <v>134.5</v>
      </c>
      <c r="S321" t="s">
        <v>484</v>
      </c>
      <c r="T321" t="s">
        <v>20</v>
      </c>
    </row>
    <row r="322" spans="1:20">
      <c r="A322">
        <f t="shared" si="32"/>
        <v>1</v>
      </c>
      <c r="B322">
        <f t="shared" si="33"/>
        <v>0</v>
      </c>
      <c r="C322">
        <f t="shared" si="34"/>
        <v>1</v>
      </c>
      <c r="D322">
        <f t="shared" si="35"/>
        <v>0</v>
      </c>
      <c r="E322">
        <f t="shared" si="36"/>
        <v>1</v>
      </c>
      <c r="F322">
        <f t="shared" si="37"/>
        <v>0</v>
      </c>
      <c r="G322">
        <v>321</v>
      </c>
      <c r="H322">
        <v>0</v>
      </c>
      <c r="I322">
        <v>3</v>
      </c>
      <c r="J322" t="s">
        <v>485</v>
      </c>
      <c r="K322" t="s">
        <v>13</v>
      </c>
      <c r="L322" t="str">
        <f t="shared" si="38"/>
        <v>adult</v>
      </c>
      <c r="M322">
        <f t="shared" si="39"/>
        <v>22</v>
      </c>
      <c r="N322">
        <v>22</v>
      </c>
      <c r="O322">
        <v>0</v>
      </c>
      <c r="P322">
        <v>0</v>
      </c>
      <c r="Q322" t="s">
        <v>486</v>
      </c>
      <c r="R322">
        <v>7.25</v>
      </c>
      <c r="T322" t="s">
        <v>15</v>
      </c>
    </row>
    <row r="323" spans="1:20">
      <c r="A323">
        <f t="shared" ref="A323:A386" si="40">IF(B323=H323,1,0)</f>
        <v>1</v>
      </c>
      <c r="B323">
        <f t="shared" ref="B323:B386" si="41">IF(AND(K323="female",OR(I323=1,I323=2)), 1, IF(AND(K323="female",L323="child",I323=3),1, IF(AND(K323="male",L323="child",OR(I323=1,I323=2)),1,0)))</f>
        <v>0</v>
      </c>
      <c r="C323">
        <f t="shared" ref="C323:C386" si="42">IF(D323=H323,1,0)</f>
        <v>1</v>
      </c>
      <c r="D323">
        <f t="shared" ref="D323:D386" si="43">IF(AND(K323="female",L323="adult"), 1, IF(AND(K323="female", L323="child"),1, IF(AND(K323="male",L323="child"),1,0)))</f>
        <v>0</v>
      </c>
      <c r="E323">
        <f t="shared" ref="E323:E386" si="44">IF(F323=H323, 1,0)</f>
        <v>1</v>
      </c>
      <c r="F323">
        <f t="shared" ref="F323:F386" si="45">IF(K323="female", 1, 0)</f>
        <v>0</v>
      </c>
      <c r="G323">
        <v>322</v>
      </c>
      <c r="H323">
        <v>0</v>
      </c>
      <c r="I323">
        <v>3</v>
      </c>
      <c r="J323" t="s">
        <v>487</v>
      </c>
      <c r="K323" t="s">
        <v>13</v>
      </c>
      <c r="L323" t="str">
        <f t="shared" ref="L323:L386" si="46">IF(M323&gt;=18,"adult","child")</f>
        <v>adult</v>
      </c>
      <c r="M323">
        <f t="shared" ref="M323:M386" si="47">IF(ISBLANK(N323), AVERAGE($N$2:$N$892), N323)</f>
        <v>27</v>
      </c>
      <c r="N323">
        <v>27</v>
      </c>
      <c r="O323">
        <v>0</v>
      </c>
      <c r="P323">
        <v>0</v>
      </c>
      <c r="Q323">
        <v>349219</v>
      </c>
      <c r="R323">
        <v>7.8958000000000004</v>
      </c>
      <c r="T323" t="s">
        <v>15</v>
      </c>
    </row>
    <row r="324" spans="1:20">
      <c r="A324">
        <f t="shared" si="40"/>
        <v>1</v>
      </c>
      <c r="B324">
        <f t="shared" si="41"/>
        <v>1</v>
      </c>
      <c r="C324">
        <f t="shared" si="42"/>
        <v>1</v>
      </c>
      <c r="D324">
        <f t="shared" si="43"/>
        <v>1</v>
      </c>
      <c r="E324">
        <f t="shared" si="44"/>
        <v>1</v>
      </c>
      <c r="F324">
        <f t="shared" si="45"/>
        <v>1</v>
      </c>
      <c r="G324">
        <v>323</v>
      </c>
      <c r="H324">
        <v>1</v>
      </c>
      <c r="I324">
        <v>2</v>
      </c>
      <c r="J324" t="s">
        <v>488</v>
      </c>
      <c r="K324" t="s">
        <v>17</v>
      </c>
      <c r="L324" t="str">
        <f t="shared" si="46"/>
        <v>adult</v>
      </c>
      <c r="M324">
        <f t="shared" si="47"/>
        <v>30</v>
      </c>
      <c r="N324">
        <v>30</v>
      </c>
      <c r="O324">
        <v>0</v>
      </c>
      <c r="P324">
        <v>0</v>
      </c>
      <c r="Q324">
        <v>234818</v>
      </c>
      <c r="R324">
        <v>12.35</v>
      </c>
      <c r="T324" t="s">
        <v>27</v>
      </c>
    </row>
    <row r="325" spans="1:20">
      <c r="A325">
        <f t="shared" si="40"/>
        <v>1</v>
      </c>
      <c r="B325">
        <f t="shared" si="41"/>
        <v>1</v>
      </c>
      <c r="C325">
        <f t="shared" si="42"/>
        <v>1</v>
      </c>
      <c r="D325">
        <f t="shared" si="43"/>
        <v>1</v>
      </c>
      <c r="E325">
        <f t="shared" si="44"/>
        <v>1</v>
      </c>
      <c r="F325">
        <f t="shared" si="45"/>
        <v>1</v>
      </c>
      <c r="G325">
        <v>324</v>
      </c>
      <c r="H325">
        <v>1</v>
      </c>
      <c r="I325">
        <v>2</v>
      </c>
      <c r="J325" t="s">
        <v>489</v>
      </c>
      <c r="K325" t="s">
        <v>17</v>
      </c>
      <c r="L325" t="str">
        <f t="shared" si="46"/>
        <v>adult</v>
      </c>
      <c r="M325">
        <f t="shared" si="47"/>
        <v>22</v>
      </c>
      <c r="N325">
        <v>22</v>
      </c>
      <c r="O325">
        <v>1</v>
      </c>
      <c r="P325">
        <v>1</v>
      </c>
      <c r="Q325">
        <v>248738</v>
      </c>
      <c r="R325">
        <v>29</v>
      </c>
      <c r="T325" t="s">
        <v>15</v>
      </c>
    </row>
    <row r="326" spans="1:20">
      <c r="A326">
        <f t="shared" si="40"/>
        <v>1</v>
      </c>
      <c r="B326">
        <f t="shared" si="41"/>
        <v>0</v>
      </c>
      <c r="C326">
        <f t="shared" si="42"/>
        <v>1</v>
      </c>
      <c r="D326">
        <f t="shared" si="43"/>
        <v>0</v>
      </c>
      <c r="E326">
        <f t="shared" si="44"/>
        <v>1</v>
      </c>
      <c r="F326">
        <f t="shared" si="45"/>
        <v>0</v>
      </c>
      <c r="G326">
        <v>325</v>
      </c>
      <c r="H326">
        <v>0</v>
      </c>
      <c r="I326">
        <v>3</v>
      </c>
      <c r="J326" t="s">
        <v>490</v>
      </c>
      <c r="K326" t="s">
        <v>13</v>
      </c>
      <c r="L326" t="str">
        <f t="shared" si="46"/>
        <v>adult</v>
      </c>
      <c r="M326">
        <f t="shared" si="47"/>
        <v>29.69911764705882</v>
      </c>
      <c r="O326">
        <v>8</v>
      </c>
      <c r="P326">
        <v>2</v>
      </c>
      <c r="Q326" t="s">
        <v>251</v>
      </c>
      <c r="R326">
        <v>69.55</v>
      </c>
      <c r="T326" t="s">
        <v>15</v>
      </c>
    </row>
    <row r="327" spans="1:20">
      <c r="A327">
        <f t="shared" si="40"/>
        <v>1</v>
      </c>
      <c r="B327">
        <f t="shared" si="41"/>
        <v>1</v>
      </c>
      <c r="C327">
        <f t="shared" si="42"/>
        <v>1</v>
      </c>
      <c r="D327">
        <f t="shared" si="43"/>
        <v>1</v>
      </c>
      <c r="E327">
        <f t="shared" si="44"/>
        <v>1</v>
      </c>
      <c r="F327">
        <f t="shared" si="45"/>
        <v>1</v>
      </c>
      <c r="G327">
        <v>326</v>
      </c>
      <c r="H327">
        <v>1</v>
      </c>
      <c r="I327">
        <v>1</v>
      </c>
      <c r="J327" t="s">
        <v>491</v>
      </c>
      <c r="K327" t="s">
        <v>17</v>
      </c>
      <c r="L327" t="str">
        <f t="shared" si="46"/>
        <v>adult</v>
      </c>
      <c r="M327">
        <f t="shared" si="47"/>
        <v>36</v>
      </c>
      <c r="N327">
        <v>36</v>
      </c>
      <c r="O327">
        <v>0</v>
      </c>
      <c r="P327">
        <v>0</v>
      </c>
      <c r="Q327" t="s">
        <v>409</v>
      </c>
      <c r="R327">
        <v>135.63329999999999</v>
      </c>
      <c r="S327" t="s">
        <v>492</v>
      </c>
      <c r="T327" t="s">
        <v>20</v>
      </c>
    </row>
    <row r="328" spans="1:20">
      <c r="A328">
        <f t="shared" si="40"/>
        <v>1</v>
      </c>
      <c r="B328">
        <f t="shared" si="41"/>
        <v>0</v>
      </c>
      <c r="C328">
        <f t="shared" si="42"/>
        <v>1</v>
      </c>
      <c r="D328">
        <f t="shared" si="43"/>
        <v>0</v>
      </c>
      <c r="E328">
        <f t="shared" si="44"/>
        <v>1</v>
      </c>
      <c r="F328">
        <f t="shared" si="45"/>
        <v>0</v>
      </c>
      <c r="G328">
        <v>327</v>
      </c>
      <c r="H328">
        <v>0</v>
      </c>
      <c r="I328">
        <v>3</v>
      </c>
      <c r="J328" t="s">
        <v>493</v>
      </c>
      <c r="K328" t="s">
        <v>13</v>
      </c>
      <c r="L328" t="str">
        <f t="shared" si="46"/>
        <v>adult</v>
      </c>
      <c r="M328">
        <f t="shared" si="47"/>
        <v>61</v>
      </c>
      <c r="N328">
        <v>61</v>
      </c>
      <c r="O328">
        <v>0</v>
      </c>
      <c r="P328">
        <v>0</v>
      </c>
      <c r="Q328">
        <v>345364</v>
      </c>
      <c r="R328">
        <v>6.2374999999999998</v>
      </c>
      <c r="T328" t="s">
        <v>15</v>
      </c>
    </row>
    <row r="329" spans="1:20">
      <c r="A329">
        <f t="shared" si="40"/>
        <v>1</v>
      </c>
      <c r="B329">
        <f t="shared" si="41"/>
        <v>1</v>
      </c>
      <c r="C329">
        <f t="shared" si="42"/>
        <v>1</v>
      </c>
      <c r="D329">
        <f t="shared" si="43"/>
        <v>1</v>
      </c>
      <c r="E329">
        <f t="shared" si="44"/>
        <v>1</v>
      </c>
      <c r="F329">
        <f t="shared" si="45"/>
        <v>1</v>
      </c>
      <c r="G329">
        <v>328</v>
      </c>
      <c r="H329">
        <v>1</v>
      </c>
      <c r="I329">
        <v>2</v>
      </c>
      <c r="J329" t="s">
        <v>494</v>
      </c>
      <c r="K329" t="s">
        <v>17</v>
      </c>
      <c r="L329" t="str">
        <f t="shared" si="46"/>
        <v>adult</v>
      </c>
      <c r="M329">
        <f t="shared" si="47"/>
        <v>36</v>
      </c>
      <c r="N329">
        <v>36</v>
      </c>
      <c r="O329">
        <v>0</v>
      </c>
      <c r="P329">
        <v>0</v>
      </c>
      <c r="Q329">
        <v>28551</v>
      </c>
      <c r="R329">
        <v>13</v>
      </c>
      <c r="S329" t="s">
        <v>442</v>
      </c>
      <c r="T329" t="s">
        <v>15</v>
      </c>
    </row>
    <row r="330" spans="1:20">
      <c r="A330">
        <f t="shared" si="40"/>
        <v>0</v>
      </c>
      <c r="B330">
        <f t="shared" si="41"/>
        <v>0</v>
      </c>
      <c r="C330">
        <f t="shared" si="42"/>
        <v>1</v>
      </c>
      <c r="D330">
        <f t="shared" si="43"/>
        <v>1</v>
      </c>
      <c r="E330">
        <f t="shared" si="44"/>
        <v>1</v>
      </c>
      <c r="F330">
        <f t="shared" si="45"/>
        <v>1</v>
      </c>
      <c r="G330">
        <v>329</v>
      </c>
      <c r="H330">
        <v>1</v>
      </c>
      <c r="I330">
        <v>3</v>
      </c>
      <c r="J330" t="s">
        <v>495</v>
      </c>
      <c r="K330" t="s">
        <v>17</v>
      </c>
      <c r="L330" t="str">
        <f t="shared" si="46"/>
        <v>adult</v>
      </c>
      <c r="M330">
        <f t="shared" si="47"/>
        <v>31</v>
      </c>
      <c r="N330">
        <v>31</v>
      </c>
      <c r="O330">
        <v>1</v>
      </c>
      <c r="P330">
        <v>1</v>
      </c>
      <c r="Q330">
        <v>363291</v>
      </c>
      <c r="R330">
        <v>20.524999999999999</v>
      </c>
      <c r="T330" t="s">
        <v>15</v>
      </c>
    </row>
    <row r="331" spans="1:20">
      <c r="A331">
        <f t="shared" si="40"/>
        <v>1</v>
      </c>
      <c r="B331">
        <f t="shared" si="41"/>
        <v>1</v>
      </c>
      <c r="C331">
        <f t="shared" si="42"/>
        <v>1</v>
      </c>
      <c r="D331">
        <f t="shared" si="43"/>
        <v>1</v>
      </c>
      <c r="E331">
        <f t="shared" si="44"/>
        <v>1</v>
      </c>
      <c r="F331">
        <f t="shared" si="45"/>
        <v>1</v>
      </c>
      <c r="G331">
        <v>330</v>
      </c>
      <c r="H331">
        <v>1</v>
      </c>
      <c r="I331">
        <v>1</v>
      </c>
      <c r="J331" t="s">
        <v>496</v>
      </c>
      <c r="K331" t="s">
        <v>17</v>
      </c>
      <c r="L331" t="str">
        <f t="shared" si="46"/>
        <v>child</v>
      </c>
      <c r="M331">
        <f t="shared" si="47"/>
        <v>16</v>
      </c>
      <c r="N331">
        <v>16</v>
      </c>
      <c r="O331">
        <v>0</v>
      </c>
      <c r="P331">
        <v>1</v>
      </c>
      <c r="Q331">
        <v>111361</v>
      </c>
      <c r="R331">
        <v>57.979199999999999</v>
      </c>
      <c r="S331" t="s">
        <v>497</v>
      </c>
      <c r="T331" t="s">
        <v>20</v>
      </c>
    </row>
    <row r="332" spans="1:20">
      <c r="A332">
        <f t="shared" si="40"/>
        <v>0</v>
      </c>
      <c r="B332">
        <f t="shared" si="41"/>
        <v>0</v>
      </c>
      <c r="C332">
        <f t="shared" si="42"/>
        <v>1</v>
      </c>
      <c r="D332">
        <f t="shared" si="43"/>
        <v>1</v>
      </c>
      <c r="E332">
        <f t="shared" si="44"/>
        <v>1</v>
      </c>
      <c r="F332">
        <f t="shared" si="45"/>
        <v>1</v>
      </c>
      <c r="G332">
        <v>331</v>
      </c>
      <c r="H332">
        <v>1</v>
      </c>
      <c r="I332">
        <v>3</v>
      </c>
      <c r="J332" t="s">
        <v>498</v>
      </c>
      <c r="K332" t="s">
        <v>17</v>
      </c>
      <c r="L332" t="str">
        <f t="shared" si="46"/>
        <v>adult</v>
      </c>
      <c r="M332">
        <f t="shared" si="47"/>
        <v>29.69911764705882</v>
      </c>
      <c r="O332">
        <v>2</v>
      </c>
      <c r="P332">
        <v>0</v>
      </c>
      <c r="Q332">
        <v>367226</v>
      </c>
      <c r="R332">
        <v>23.25</v>
      </c>
      <c r="T332" t="s">
        <v>27</v>
      </c>
    </row>
    <row r="333" spans="1:20">
      <c r="A333">
        <f t="shared" si="40"/>
        <v>1</v>
      </c>
      <c r="B333">
        <f t="shared" si="41"/>
        <v>0</v>
      </c>
      <c r="C333">
        <f t="shared" si="42"/>
        <v>1</v>
      </c>
      <c r="D333">
        <f t="shared" si="43"/>
        <v>0</v>
      </c>
      <c r="E333">
        <f t="shared" si="44"/>
        <v>1</v>
      </c>
      <c r="F333">
        <f t="shared" si="45"/>
        <v>0</v>
      </c>
      <c r="G333">
        <v>332</v>
      </c>
      <c r="H333">
        <v>0</v>
      </c>
      <c r="I333">
        <v>1</v>
      </c>
      <c r="J333" t="s">
        <v>499</v>
      </c>
      <c r="K333" t="s">
        <v>13</v>
      </c>
      <c r="L333" t="str">
        <f t="shared" si="46"/>
        <v>adult</v>
      </c>
      <c r="M333">
        <f t="shared" si="47"/>
        <v>45.5</v>
      </c>
      <c r="N333">
        <v>45.5</v>
      </c>
      <c r="O333">
        <v>0</v>
      </c>
      <c r="P333">
        <v>0</v>
      </c>
      <c r="Q333">
        <v>113043</v>
      </c>
      <c r="R333">
        <v>28.5</v>
      </c>
      <c r="S333" t="s">
        <v>500</v>
      </c>
      <c r="T333" t="s">
        <v>15</v>
      </c>
    </row>
    <row r="334" spans="1:20">
      <c r="A334">
        <f t="shared" si="40"/>
        <v>1</v>
      </c>
      <c r="B334">
        <f t="shared" si="41"/>
        <v>0</v>
      </c>
      <c r="C334">
        <f t="shared" si="42"/>
        <v>1</v>
      </c>
      <c r="D334">
        <f t="shared" si="43"/>
        <v>0</v>
      </c>
      <c r="E334">
        <f t="shared" si="44"/>
        <v>1</v>
      </c>
      <c r="F334">
        <f t="shared" si="45"/>
        <v>0</v>
      </c>
      <c r="G334">
        <v>333</v>
      </c>
      <c r="H334">
        <v>0</v>
      </c>
      <c r="I334">
        <v>1</v>
      </c>
      <c r="J334" t="s">
        <v>501</v>
      </c>
      <c r="K334" t="s">
        <v>13</v>
      </c>
      <c r="L334" t="str">
        <f t="shared" si="46"/>
        <v>adult</v>
      </c>
      <c r="M334">
        <f t="shared" si="47"/>
        <v>38</v>
      </c>
      <c r="N334">
        <v>38</v>
      </c>
      <c r="O334">
        <v>0</v>
      </c>
      <c r="P334">
        <v>1</v>
      </c>
      <c r="Q334" t="s">
        <v>406</v>
      </c>
      <c r="R334">
        <v>153.46250000000001</v>
      </c>
      <c r="S334" t="s">
        <v>502</v>
      </c>
      <c r="T334" t="s">
        <v>15</v>
      </c>
    </row>
    <row r="335" spans="1:20">
      <c r="A335">
        <f t="shared" si="40"/>
        <v>1</v>
      </c>
      <c r="B335">
        <f t="shared" si="41"/>
        <v>0</v>
      </c>
      <c r="C335">
        <f t="shared" si="42"/>
        <v>0</v>
      </c>
      <c r="D335">
        <f t="shared" si="43"/>
        <v>1</v>
      </c>
      <c r="E335">
        <f t="shared" si="44"/>
        <v>1</v>
      </c>
      <c r="F335">
        <f t="shared" si="45"/>
        <v>0</v>
      </c>
      <c r="G335">
        <v>334</v>
      </c>
      <c r="H335">
        <v>0</v>
      </c>
      <c r="I335">
        <v>3</v>
      </c>
      <c r="J335" t="s">
        <v>503</v>
      </c>
      <c r="K335" t="s">
        <v>13</v>
      </c>
      <c r="L335" t="str">
        <f t="shared" si="46"/>
        <v>child</v>
      </c>
      <c r="M335">
        <f t="shared" si="47"/>
        <v>16</v>
      </c>
      <c r="N335">
        <v>16</v>
      </c>
      <c r="O335">
        <v>2</v>
      </c>
      <c r="P335">
        <v>0</v>
      </c>
      <c r="Q335">
        <v>345764</v>
      </c>
      <c r="R335">
        <v>18</v>
      </c>
      <c r="T335" t="s">
        <v>15</v>
      </c>
    </row>
    <row r="336" spans="1:20">
      <c r="A336">
        <f t="shared" si="40"/>
        <v>1</v>
      </c>
      <c r="B336">
        <f t="shared" si="41"/>
        <v>1</v>
      </c>
      <c r="C336">
        <f t="shared" si="42"/>
        <v>1</v>
      </c>
      <c r="D336">
        <f t="shared" si="43"/>
        <v>1</v>
      </c>
      <c r="E336">
        <f t="shared" si="44"/>
        <v>1</v>
      </c>
      <c r="F336">
        <f t="shared" si="45"/>
        <v>1</v>
      </c>
      <c r="G336">
        <v>335</v>
      </c>
      <c r="H336">
        <v>1</v>
      </c>
      <c r="I336">
        <v>1</v>
      </c>
      <c r="J336" t="s">
        <v>504</v>
      </c>
      <c r="K336" t="s">
        <v>17</v>
      </c>
      <c r="L336" t="str">
        <f t="shared" si="46"/>
        <v>adult</v>
      </c>
      <c r="M336">
        <f t="shared" si="47"/>
        <v>29.69911764705882</v>
      </c>
      <c r="O336">
        <v>1</v>
      </c>
      <c r="P336">
        <v>0</v>
      </c>
      <c r="Q336" t="s">
        <v>505</v>
      </c>
      <c r="R336">
        <v>133.65</v>
      </c>
      <c r="T336" t="s">
        <v>15</v>
      </c>
    </row>
    <row r="337" spans="1:20">
      <c r="A337">
        <f t="shared" si="40"/>
        <v>1</v>
      </c>
      <c r="B337">
        <f t="shared" si="41"/>
        <v>0</v>
      </c>
      <c r="C337">
        <f t="shared" si="42"/>
        <v>1</v>
      </c>
      <c r="D337">
        <f t="shared" si="43"/>
        <v>0</v>
      </c>
      <c r="E337">
        <f t="shared" si="44"/>
        <v>1</v>
      </c>
      <c r="F337">
        <f t="shared" si="45"/>
        <v>0</v>
      </c>
      <c r="G337">
        <v>336</v>
      </c>
      <c r="H337">
        <v>0</v>
      </c>
      <c r="I337">
        <v>3</v>
      </c>
      <c r="J337" t="s">
        <v>506</v>
      </c>
      <c r="K337" t="s">
        <v>13</v>
      </c>
      <c r="L337" t="str">
        <f t="shared" si="46"/>
        <v>adult</v>
      </c>
      <c r="M337">
        <f t="shared" si="47"/>
        <v>29.69911764705882</v>
      </c>
      <c r="O337">
        <v>0</v>
      </c>
      <c r="P337">
        <v>0</v>
      </c>
      <c r="Q337">
        <v>349225</v>
      </c>
      <c r="R337">
        <v>7.8958000000000004</v>
      </c>
      <c r="T337" t="s">
        <v>15</v>
      </c>
    </row>
    <row r="338" spans="1:20">
      <c r="A338">
        <f t="shared" si="40"/>
        <v>1</v>
      </c>
      <c r="B338">
        <f t="shared" si="41"/>
        <v>0</v>
      </c>
      <c r="C338">
        <f t="shared" si="42"/>
        <v>1</v>
      </c>
      <c r="D338">
        <f t="shared" si="43"/>
        <v>0</v>
      </c>
      <c r="E338">
        <f t="shared" si="44"/>
        <v>1</v>
      </c>
      <c r="F338">
        <f t="shared" si="45"/>
        <v>0</v>
      </c>
      <c r="G338">
        <v>337</v>
      </c>
      <c r="H338">
        <v>0</v>
      </c>
      <c r="I338">
        <v>1</v>
      </c>
      <c r="J338" t="s">
        <v>507</v>
      </c>
      <c r="K338" t="s">
        <v>13</v>
      </c>
      <c r="L338" t="str">
        <f t="shared" si="46"/>
        <v>adult</v>
      </c>
      <c r="M338">
        <f t="shared" si="47"/>
        <v>29</v>
      </c>
      <c r="N338">
        <v>29</v>
      </c>
      <c r="O338">
        <v>1</v>
      </c>
      <c r="P338">
        <v>0</v>
      </c>
      <c r="Q338">
        <v>113776</v>
      </c>
      <c r="R338">
        <v>66.599999999999994</v>
      </c>
      <c r="S338" t="s">
        <v>237</v>
      </c>
      <c r="T338" t="s">
        <v>15</v>
      </c>
    </row>
    <row r="339" spans="1:20">
      <c r="A339">
        <f t="shared" si="40"/>
        <v>1</v>
      </c>
      <c r="B339">
        <f t="shared" si="41"/>
        <v>1</v>
      </c>
      <c r="C339">
        <f t="shared" si="42"/>
        <v>1</v>
      </c>
      <c r="D339">
        <f t="shared" si="43"/>
        <v>1</v>
      </c>
      <c r="E339">
        <f t="shared" si="44"/>
        <v>1</v>
      </c>
      <c r="F339">
        <f t="shared" si="45"/>
        <v>1</v>
      </c>
      <c r="G339">
        <v>338</v>
      </c>
      <c r="H339">
        <v>1</v>
      </c>
      <c r="I339">
        <v>1</v>
      </c>
      <c r="J339" t="s">
        <v>508</v>
      </c>
      <c r="K339" t="s">
        <v>17</v>
      </c>
      <c r="L339" t="str">
        <f t="shared" si="46"/>
        <v>adult</v>
      </c>
      <c r="M339">
        <f t="shared" si="47"/>
        <v>41</v>
      </c>
      <c r="N339">
        <v>41</v>
      </c>
      <c r="O339">
        <v>0</v>
      </c>
      <c r="P339">
        <v>0</v>
      </c>
      <c r="Q339">
        <v>16966</v>
      </c>
      <c r="R339">
        <v>134.5</v>
      </c>
      <c r="S339" t="s">
        <v>509</v>
      </c>
      <c r="T339" t="s">
        <v>20</v>
      </c>
    </row>
    <row r="340" spans="1:20">
      <c r="A340">
        <f t="shared" si="40"/>
        <v>0</v>
      </c>
      <c r="B340">
        <f t="shared" si="41"/>
        <v>0</v>
      </c>
      <c r="C340">
        <f t="shared" si="42"/>
        <v>0</v>
      </c>
      <c r="D340">
        <f t="shared" si="43"/>
        <v>0</v>
      </c>
      <c r="E340">
        <f t="shared" si="44"/>
        <v>0</v>
      </c>
      <c r="F340">
        <f t="shared" si="45"/>
        <v>0</v>
      </c>
      <c r="G340">
        <v>339</v>
      </c>
      <c r="H340">
        <v>1</v>
      </c>
      <c r="I340">
        <v>3</v>
      </c>
      <c r="J340" t="s">
        <v>510</v>
      </c>
      <c r="K340" t="s">
        <v>13</v>
      </c>
      <c r="L340" t="str">
        <f t="shared" si="46"/>
        <v>adult</v>
      </c>
      <c r="M340">
        <f t="shared" si="47"/>
        <v>45</v>
      </c>
      <c r="N340">
        <v>45</v>
      </c>
      <c r="O340">
        <v>0</v>
      </c>
      <c r="P340">
        <v>0</v>
      </c>
      <c r="Q340">
        <v>7598</v>
      </c>
      <c r="R340">
        <v>8.0500000000000007</v>
      </c>
      <c r="T340" t="s">
        <v>15</v>
      </c>
    </row>
    <row r="341" spans="1:20">
      <c r="A341">
        <f t="shared" si="40"/>
        <v>1</v>
      </c>
      <c r="B341">
        <f t="shared" si="41"/>
        <v>0</v>
      </c>
      <c r="C341">
        <f t="shared" si="42"/>
        <v>1</v>
      </c>
      <c r="D341">
        <f t="shared" si="43"/>
        <v>0</v>
      </c>
      <c r="E341">
        <f t="shared" si="44"/>
        <v>1</v>
      </c>
      <c r="F341">
        <f t="shared" si="45"/>
        <v>0</v>
      </c>
      <c r="G341">
        <v>340</v>
      </c>
      <c r="H341">
        <v>0</v>
      </c>
      <c r="I341">
        <v>1</v>
      </c>
      <c r="J341" t="s">
        <v>511</v>
      </c>
      <c r="K341" t="s">
        <v>13</v>
      </c>
      <c r="L341" t="str">
        <f t="shared" si="46"/>
        <v>adult</v>
      </c>
      <c r="M341">
        <f t="shared" si="47"/>
        <v>45</v>
      </c>
      <c r="N341">
        <v>45</v>
      </c>
      <c r="O341">
        <v>0</v>
      </c>
      <c r="P341">
        <v>0</v>
      </c>
      <c r="Q341">
        <v>113784</v>
      </c>
      <c r="R341">
        <v>35.5</v>
      </c>
      <c r="S341" t="s">
        <v>512</v>
      </c>
      <c r="T341" t="s">
        <v>15</v>
      </c>
    </row>
    <row r="342" spans="1:20">
      <c r="A342">
        <f t="shared" si="40"/>
        <v>1</v>
      </c>
      <c r="B342">
        <f t="shared" si="41"/>
        <v>1</v>
      </c>
      <c r="C342">
        <f t="shared" si="42"/>
        <v>1</v>
      </c>
      <c r="D342">
        <f t="shared" si="43"/>
        <v>1</v>
      </c>
      <c r="E342">
        <f t="shared" si="44"/>
        <v>0</v>
      </c>
      <c r="F342">
        <f t="shared" si="45"/>
        <v>0</v>
      </c>
      <c r="G342">
        <v>341</v>
      </c>
      <c r="H342">
        <v>1</v>
      </c>
      <c r="I342">
        <v>2</v>
      </c>
      <c r="J342" t="s">
        <v>513</v>
      </c>
      <c r="K342" t="s">
        <v>13</v>
      </c>
      <c r="L342" t="str">
        <f t="shared" si="46"/>
        <v>child</v>
      </c>
      <c r="M342">
        <f t="shared" si="47"/>
        <v>2</v>
      </c>
      <c r="N342">
        <v>2</v>
      </c>
      <c r="O342">
        <v>1</v>
      </c>
      <c r="P342">
        <v>1</v>
      </c>
      <c r="Q342">
        <v>230080</v>
      </c>
      <c r="R342">
        <v>26</v>
      </c>
      <c r="S342" t="s">
        <v>232</v>
      </c>
      <c r="T342" t="s">
        <v>15</v>
      </c>
    </row>
    <row r="343" spans="1:20">
      <c r="A343">
        <f t="shared" si="40"/>
        <v>1</v>
      </c>
      <c r="B343">
        <f t="shared" si="41"/>
        <v>1</v>
      </c>
      <c r="C343">
        <f t="shared" si="42"/>
        <v>1</v>
      </c>
      <c r="D343">
        <f t="shared" si="43"/>
        <v>1</v>
      </c>
      <c r="E343">
        <f t="shared" si="44"/>
        <v>1</v>
      </c>
      <c r="F343">
        <f t="shared" si="45"/>
        <v>1</v>
      </c>
      <c r="G343">
        <v>342</v>
      </c>
      <c r="H343">
        <v>1</v>
      </c>
      <c r="I343">
        <v>1</v>
      </c>
      <c r="J343" t="s">
        <v>514</v>
      </c>
      <c r="K343" t="s">
        <v>17</v>
      </c>
      <c r="L343" t="str">
        <f t="shared" si="46"/>
        <v>adult</v>
      </c>
      <c r="M343">
        <f t="shared" si="47"/>
        <v>24</v>
      </c>
      <c r="N343">
        <v>24</v>
      </c>
      <c r="O343">
        <v>3</v>
      </c>
      <c r="P343">
        <v>2</v>
      </c>
      <c r="Q343">
        <v>19950</v>
      </c>
      <c r="R343">
        <v>263</v>
      </c>
      <c r="S343" t="s">
        <v>57</v>
      </c>
      <c r="T343" t="s">
        <v>15</v>
      </c>
    </row>
    <row r="344" spans="1:20">
      <c r="A344">
        <f t="shared" si="40"/>
        <v>1</v>
      </c>
      <c r="B344">
        <f t="shared" si="41"/>
        <v>0</v>
      </c>
      <c r="C344">
        <f t="shared" si="42"/>
        <v>1</v>
      </c>
      <c r="D344">
        <f t="shared" si="43"/>
        <v>0</v>
      </c>
      <c r="E344">
        <f t="shared" si="44"/>
        <v>1</v>
      </c>
      <c r="F344">
        <f t="shared" si="45"/>
        <v>0</v>
      </c>
      <c r="G344">
        <v>343</v>
      </c>
      <c r="H344">
        <v>0</v>
      </c>
      <c r="I344">
        <v>2</v>
      </c>
      <c r="J344" t="s">
        <v>515</v>
      </c>
      <c r="K344" t="s">
        <v>13</v>
      </c>
      <c r="L344" t="str">
        <f t="shared" si="46"/>
        <v>adult</v>
      </c>
      <c r="M344">
        <f t="shared" si="47"/>
        <v>28</v>
      </c>
      <c r="N344">
        <v>28</v>
      </c>
      <c r="O344">
        <v>0</v>
      </c>
      <c r="P344">
        <v>0</v>
      </c>
      <c r="Q344">
        <v>248740</v>
      </c>
      <c r="R344">
        <v>13</v>
      </c>
      <c r="T344" t="s">
        <v>15</v>
      </c>
    </row>
    <row r="345" spans="1:20">
      <c r="A345">
        <f t="shared" si="40"/>
        <v>1</v>
      </c>
      <c r="B345">
        <f t="shared" si="41"/>
        <v>0</v>
      </c>
      <c r="C345">
        <f t="shared" si="42"/>
        <v>1</v>
      </c>
      <c r="D345">
        <f t="shared" si="43"/>
        <v>0</v>
      </c>
      <c r="E345">
        <f t="shared" si="44"/>
        <v>1</v>
      </c>
      <c r="F345">
        <f t="shared" si="45"/>
        <v>0</v>
      </c>
      <c r="G345">
        <v>344</v>
      </c>
      <c r="H345">
        <v>0</v>
      </c>
      <c r="I345">
        <v>2</v>
      </c>
      <c r="J345" t="s">
        <v>516</v>
      </c>
      <c r="K345" t="s">
        <v>13</v>
      </c>
      <c r="L345" t="str">
        <f t="shared" si="46"/>
        <v>adult</v>
      </c>
      <c r="M345">
        <f t="shared" si="47"/>
        <v>25</v>
      </c>
      <c r="N345">
        <v>25</v>
      </c>
      <c r="O345">
        <v>0</v>
      </c>
      <c r="P345">
        <v>0</v>
      </c>
      <c r="Q345">
        <v>244361</v>
      </c>
      <c r="R345">
        <v>13</v>
      </c>
      <c r="T345" t="s">
        <v>15</v>
      </c>
    </row>
    <row r="346" spans="1:20">
      <c r="A346">
        <f t="shared" si="40"/>
        <v>1</v>
      </c>
      <c r="B346">
        <f t="shared" si="41"/>
        <v>0</v>
      </c>
      <c r="C346">
        <f t="shared" si="42"/>
        <v>1</v>
      </c>
      <c r="D346">
        <f t="shared" si="43"/>
        <v>0</v>
      </c>
      <c r="E346">
        <f t="shared" si="44"/>
        <v>1</v>
      </c>
      <c r="F346">
        <f t="shared" si="45"/>
        <v>0</v>
      </c>
      <c r="G346">
        <v>345</v>
      </c>
      <c r="H346">
        <v>0</v>
      </c>
      <c r="I346">
        <v>2</v>
      </c>
      <c r="J346" t="s">
        <v>517</v>
      </c>
      <c r="K346" t="s">
        <v>13</v>
      </c>
      <c r="L346" t="str">
        <f t="shared" si="46"/>
        <v>adult</v>
      </c>
      <c r="M346">
        <f t="shared" si="47"/>
        <v>36</v>
      </c>
      <c r="N346">
        <v>36</v>
      </c>
      <c r="O346">
        <v>0</v>
      </c>
      <c r="P346">
        <v>0</v>
      </c>
      <c r="Q346">
        <v>229236</v>
      </c>
      <c r="R346">
        <v>13</v>
      </c>
      <c r="T346" t="s">
        <v>15</v>
      </c>
    </row>
    <row r="347" spans="1:20">
      <c r="A347">
        <f t="shared" si="40"/>
        <v>1</v>
      </c>
      <c r="B347">
        <f t="shared" si="41"/>
        <v>1</v>
      </c>
      <c r="C347">
        <f t="shared" si="42"/>
        <v>1</v>
      </c>
      <c r="D347">
        <f t="shared" si="43"/>
        <v>1</v>
      </c>
      <c r="E347">
        <f t="shared" si="44"/>
        <v>1</v>
      </c>
      <c r="F347">
        <f t="shared" si="45"/>
        <v>1</v>
      </c>
      <c r="G347">
        <v>346</v>
      </c>
      <c r="H347">
        <v>1</v>
      </c>
      <c r="I347">
        <v>2</v>
      </c>
      <c r="J347" t="s">
        <v>518</v>
      </c>
      <c r="K347" t="s">
        <v>17</v>
      </c>
      <c r="L347" t="str">
        <f t="shared" si="46"/>
        <v>adult</v>
      </c>
      <c r="M347">
        <f t="shared" si="47"/>
        <v>24</v>
      </c>
      <c r="N347">
        <v>24</v>
      </c>
      <c r="O347">
        <v>0</v>
      </c>
      <c r="P347">
        <v>0</v>
      </c>
      <c r="Q347">
        <v>248733</v>
      </c>
      <c r="R347">
        <v>13</v>
      </c>
      <c r="S347" t="s">
        <v>117</v>
      </c>
      <c r="T347" t="s">
        <v>15</v>
      </c>
    </row>
    <row r="348" spans="1:20">
      <c r="A348">
        <f t="shared" si="40"/>
        <v>1</v>
      </c>
      <c r="B348">
        <f t="shared" si="41"/>
        <v>1</v>
      </c>
      <c r="C348">
        <f t="shared" si="42"/>
        <v>1</v>
      </c>
      <c r="D348">
        <f t="shared" si="43"/>
        <v>1</v>
      </c>
      <c r="E348">
        <f t="shared" si="44"/>
        <v>1</v>
      </c>
      <c r="F348">
        <f t="shared" si="45"/>
        <v>1</v>
      </c>
      <c r="G348">
        <v>347</v>
      </c>
      <c r="H348">
        <v>1</v>
      </c>
      <c r="I348">
        <v>2</v>
      </c>
      <c r="J348" t="s">
        <v>519</v>
      </c>
      <c r="K348" t="s">
        <v>17</v>
      </c>
      <c r="L348" t="str">
        <f t="shared" si="46"/>
        <v>adult</v>
      </c>
      <c r="M348">
        <f t="shared" si="47"/>
        <v>40</v>
      </c>
      <c r="N348">
        <v>40</v>
      </c>
      <c r="O348">
        <v>0</v>
      </c>
      <c r="P348">
        <v>0</v>
      </c>
      <c r="Q348">
        <v>31418</v>
      </c>
      <c r="R348">
        <v>13</v>
      </c>
      <c r="T348" t="s">
        <v>15</v>
      </c>
    </row>
    <row r="349" spans="1:20">
      <c r="A349">
        <f t="shared" si="40"/>
        <v>0</v>
      </c>
      <c r="B349">
        <f t="shared" si="41"/>
        <v>0</v>
      </c>
      <c r="C349">
        <f t="shared" si="42"/>
        <v>1</v>
      </c>
      <c r="D349">
        <f t="shared" si="43"/>
        <v>1</v>
      </c>
      <c r="E349">
        <f t="shared" si="44"/>
        <v>1</v>
      </c>
      <c r="F349">
        <f t="shared" si="45"/>
        <v>1</v>
      </c>
      <c r="G349">
        <v>348</v>
      </c>
      <c r="H349">
        <v>1</v>
      </c>
      <c r="I349">
        <v>3</v>
      </c>
      <c r="J349" t="s">
        <v>520</v>
      </c>
      <c r="K349" t="s">
        <v>17</v>
      </c>
      <c r="L349" t="str">
        <f t="shared" si="46"/>
        <v>adult</v>
      </c>
      <c r="M349">
        <f t="shared" si="47"/>
        <v>29.69911764705882</v>
      </c>
      <c r="O349">
        <v>1</v>
      </c>
      <c r="P349">
        <v>0</v>
      </c>
      <c r="Q349">
        <v>386525</v>
      </c>
      <c r="R349">
        <v>16.100000000000001</v>
      </c>
      <c r="T349" t="s">
        <v>15</v>
      </c>
    </row>
    <row r="350" spans="1:20">
      <c r="A350">
        <f t="shared" si="40"/>
        <v>0</v>
      </c>
      <c r="B350">
        <f t="shared" si="41"/>
        <v>0</v>
      </c>
      <c r="C350">
        <f t="shared" si="42"/>
        <v>1</v>
      </c>
      <c r="D350">
        <f t="shared" si="43"/>
        <v>1</v>
      </c>
      <c r="E350">
        <f t="shared" si="44"/>
        <v>0</v>
      </c>
      <c r="F350">
        <f t="shared" si="45"/>
        <v>0</v>
      </c>
      <c r="G350">
        <v>349</v>
      </c>
      <c r="H350">
        <v>1</v>
      </c>
      <c r="I350">
        <v>3</v>
      </c>
      <c r="J350" t="s">
        <v>521</v>
      </c>
      <c r="K350" t="s">
        <v>13</v>
      </c>
      <c r="L350" t="str">
        <f t="shared" si="46"/>
        <v>child</v>
      </c>
      <c r="M350">
        <f t="shared" si="47"/>
        <v>3</v>
      </c>
      <c r="N350">
        <v>3</v>
      </c>
      <c r="O350">
        <v>1</v>
      </c>
      <c r="P350">
        <v>1</v>
      </c>
      <c r="Q350" t="s">
        <v>522</v>
      </c>
      <c r="R350">
        <v>15.9</v>
      </c>
      <c r="T350" t="s">
        <v>15</v>
      </c>
    </row>
    <row r="351" spans="1:20">
      <c r="A351">
        <f t="shared" si="40"/>
        <v>1</v>
      </c>
      <c r="B351">
        <f t="shared" si="41"/>
        <v>0</v>
      </c>
      <c r="C351">
        <f t="shared" si="42"/>
        <v>1</v>
      </c>
      <c r="D351">
        <f t="shared" si="43"/>
        <v>0</v>
      </c>
      <c r="E351">
        <f t="shared" si="44"/>
        <v>1</v>
      </c>
      <c r="F351">
        <f t="shared" si="45"/>
        <v>0</v>
      </c>
      <c r="G351">
        <v>350</v>
      </c>
      <c r="H351">
        <v>0</v>
      </c>
      <c r="I351">
        <v>3</v>
      </c>
      <c r="J351" t="s">
        <v>523</v>
      </c>
      <c r="K351" t="s">
        <v>13</v>
      </c>
      <c r="L351" t="str">
        <f t="shared" si="46"/>
        <v>adult</v>
      </c>
      <c r="M351">
        <f t="shared" si="47"/>
        <v>42</v>
      </c>
      <c r="N351">
        <v>42</v>
      </c>
      <c r="O351">
        <v>0</v>
      </c>
      <c r="P351">
        <v>0</v>
      </c>
      <c r="Q351">
        <v>315088</v>
      </c>
      <c r="R351">
        <v>8.6624999999999996</v>
      </c>
      <c r="T351" t="s">
        <v>15</v>
      </c>
    </row>
    <row r="352" spans="1:20">
      <c r="A352">
        <f t="shared" si="40"/>
        <v>1</v>
      </c>
      <c r="B352">
        <f t="shared" si="41"/>
        <v>0</v>
      </c>
      <c r="C352">
        <f t="shared" si="42"/>
        <v>1</v>
      </c>
      <c r="D352">
        <f t="shared" si="43"/>
        <v>0</v>
      </c>
      <c r="E352">
        <f t="shared" si="44"/>
        <v>1</v>
      </c>
      <c r="F352">
        <f t="shared" si="45"/>
        <v>0</v>
      </c>
      <c r="G352">
        <v>351</v>
      </c>
      <c r="H352">
        <v>0</v>
      </c>
      <c r="I352">
        <v>3</v>
      </c>
      <c r="J352" t="s">
        <v>524</v>
      </c>
      <c r="K352" t="s">
        <v>13</v>
      </c>
      <c r="L352" t="str">
        <f t="shared" si="46"/>
        <v>adult</v>
      </c>
      <c r="M352">
        <f t="shared" si="47"/>
        <v>23</v>
      </c>
      <c r="N352">
        <v>23</v>
      </c>
      <c r="O352">
        <v>0</v>
      </c>
      <c r="P352">
        <v>0</v>
      </c>
      <c r="Q352">
        <v>7267</v>
      </c>
      <c r="R352">
        <v>9.2249999999999996</v>
      </c>
      <c r="T352" t="s">
        <v>15</v>
      </c>
    </row>
    <row r="353" spans="1:20">
      <c r="A353">
        <f t="shared" si="40"/>
        <v>1</v>
      </c>
      <c r="B353">
        <f t="shared" si="41"/>
        <v>0</v>
      </c>
      <c r="C353">
        <f t="shared" si="42"/>
        <v>1</v>
      </c>
      <c r="D353">
        <f t="shared" si="43"/>
        <v>0</v>
      </c>
      <c r="E353">
        <f t="shared" si="44"/>
        <v>1</v>
      </c>
      <c r="F353">
        <f t="shared" si="45"/>
        <v>0</v>
      </c>
      <c r="G353">
        <v>352</v>
      </c>
      <c r="H353">
        <v>0</v>
      </c>
      <c r="I353">
        <v>1</v>
      </c>
      <c r="J353" t="s">
        <v>525</v>
      </c>
      <c r="K353" t="s">
        <v>13</v>
      </c>
      <c r="L353" t="str">
        <f t="shared" si="46"/>
        <v>adult</v>
      </c>
      <c r="M353">
        <f t="shared" si="47"/>
        <v>29.69911764705882</v>
      </c>
      <c r="O353">
        <v>0</v>
      </c>
      <c r="P353">
        <v>0</v>
      </c>
      <c r="Q353">
        <v>113510</v>
      </c>
      <c r="R353">
        <v>35</v>
      </c>
      <c r="S353" t="s">
        <v>526</v>
      </c>
      <c r="T353" t="s">
        <v>15</v>
      </c>
    </row>
    <row r="354" spans="1:20">
      <c r="A354">
        <f t="shared" si="40"/>
        <v>1</v>
      </c>
      <c r="B354">
        <f t="shared" si="41"/>
        <v>0</v>
      </c>
      <c r="C354">
        <f t="shared" si="42"/>
        <v>0</v>
      </c>
      <c r="D354">
        <f t="shared" si="43"/>
        <v>1</v>
      </c>
      <c r="E354">
        <f t="shared" si="44"/>
        <v>1</v>
      </c>
      <c r="F354">
        <f t="shared" si="45"/>
        <v>0</v>
      </c>
      <c r="G354">
        <v>353</v>
      </c>
      <c r="H354">
        <v>0</v>
      </c>
      <c r="I354">
        <v>3</v>
      </c>
      <c r="J354" t="s">
        <v>527</v>
      </c>
      <c r="K354" t="s">
        <v>13</v>
      </c>
      <c r="L354" t="str">
        <f t="shared" si="46"/>
        <v>child</v>
      </c>
      <c r="M354">
        <f t="shared" si="47"/>
        <v>15</v>
      </c>
      <c r="N354">
        <v>15</v>
      </c>
      <c r="O354">
        <v>1</v>
      </c>
      <c r="P354">
        <v>1</v>
      </c>
      <c r="Q354">
        <v>2695</v>
      </c>
      <c r="R354">
        <v>7.2291999999999996</v>
      </c>
      <c r="T354" t="s">
        <v>20</v>
      </c>
    </row>
    <row r="355" spans="1:20">
      <c r="A355">
        <f t="shared" si="40"/>
        <v>1</v>
      </c>
      <c r="B355">
        <f t="shared" si="41"/>
        <v>0</v>
      </c>
      <c r="C355">
        <f t="shared" si="42"/>
        <v>1</v>
      </c>
      <c r="D355">
        <f t="shared" si="43"/>
        <v>0</v>
      </c>
      <c r="E355">
        <f t="shared" si="44"/>
        <v>1</v>
      </c>
      <c r="F355">
        <f t="shared" si="45"/>
        <v>0</v>
      </c>
      <c r="G355">
        <v>354</v>
      </c>
      <c r="H355">
        <v>0</v>
      </c>
      <c r="I355">
        <v>3</v>
      </c>
      <c r="J355" t="s">
        <v>528</v>
      </c>
      <c r="K355" t="s">
        <v>13</v>
      </c>
      <c r="L355" t="str">
        <f t="shared" si="46"/>
        <v>adult</v>
      </c>
      <c r="M355">
        <f t="shared" si="47"/>
        <v>25</v>
      </c>
      <c r="N355">
        <v>25</v>
      </c>
      <c r="O355">
        <v>1</v>
      </c>
      <c r="P355">
        <v>0</v>
      </c>
      <c r="Q355">
        <v>349237</v>
      </c>
      <c r="R355">
        <v>17.8</v>
      </c>
      <c r="T355" t="s">
        <v>15</v>
      </c>
    </row>
    <row r="356" spans="1:20">
      <c r="A356">
        <f t="shared" si="40"/>
        <v>1</v>
      </c>
      <c r="B356">
        <f t="shared" si="41"/>
        <v>0</v>
      </c>
      <c r="C356">
        <f t="shared" si="42"/>
        <v>1</v>
      </c>
      <c r="D356">
        <f t="shared" si="43"/>
        <v>0</v>
      </c>
      <c r="E356">
        <f t="shared" si="44"/>
        <v>1</v>
      </c>
      <c r="F356">
        <f t="shared" si="45"/>
        <v>0</v>
      </c>
      <c r="G356">
        <v>355</v>
      </c>
      <c r="H356">
        <v>0</v>
      </c>
      <c r="I356">
        <v>3</v>
      </c>
      <c r="J356" t="s">
        <v>529</v>
      </c>
      <c r="K356" t="s">
        <v>13</v>
      </c>
      <c r="L356" t="str">
        <f t="shared" si="46"/>
        <v>adult</v>
      </c>
      <c r="M356">
        <f t="shared" si="47"/>
        <v>29.69911764705882</v>
      </c>
      <c r="O356">
        <v>0</v>
      </c>
      <c r="P356">
        <v>0</v>
      </c>
      <c r="Q356">
        <v>2647</v>
      </c>
      <c r="R356">
        <v>7.2249999999999996</v>
      </c>
      <c r="T356" t="s">
        <v>20</v>
      </c>
    </row>
    <row r="357" spans="1:20">
      <c r="A357">
        <f t="shared" si="40"/>
        <v>1</v>
      </c>
      <c r="B357">
        <f t="shared" si="41"/>
        <v>0</v>
      </c>
      <c r="C357">
        <f t="shared" si="42"/>
        <v>1</v>
      </c>
      <c r="D357">
        <f t="shared" si="43"/>
        <v>0</v>
      </c>
      <c r="E357">
        <f t="shared" si="44"/>
        <v>1</v>
      </c>
      <c r="F357">
        <f t="shared" si="45"/>
        <v>0</v>
      </c>
      <c r="G357">
        <v>356</v>
      </c>
      <c r="H357">
        <v>0</v>
      </c>
      <c r="I357">
        <v>3</v>
      </c>
      <c r="J357" t="s">
        <v>530</v>
      </c>
      <c r="K357" t="s">
        <v>13</v>
      </c>
      <c r="L357" t="str">
        <f t="shared" si="46"/>
        <v>adult</v>
      </c>
      <c r="M357">
        <f t="shared" si="47"/>
        <v>28</v>
      </c>
      <c r="N357">
        <v>28</v>
      </c>
      <c r="O357">
        <v>0</v>
      </c>
      <c r="P357">
        <v>0</v>
      </c>
      <c r="Q357">
        <v>345783</v>
      </c>
      <c r="R357">
        <v>9.5</v>
      </c>
      <c r="T357" t="s">
        <v>15</v>
      </c>
    </row>
    <row r="358" spans="1:20">
      <c r="A358">
        <f t="shared" si="40"/>
        <v>1</v>
      </c>
      <c r="B358">
        <f t="shared" si="41"/>
        <v>1</v>
      </c>
      <c r="C358">
        <f t="shared" si="42"/>
        <v>1</v>
      </c>
      <c r="D358">
        <f t="shared" si="43"/>
        <v>1</v>
      </c>
      <c r="E358">
        <f t="shared" si="44"/>
        <v>1</v>
      </c>
      <c r="F358">
        <f t="shared" si="45"/>
        <v>1</v>
      </c>
      <c r="G358">
        <v>357</v>
      </c>
      <c r="H358">
        <v>1</v>
      </c>
      <c r="I358">
        <v>1</v>
      </c>
      <c r="J358" t="s">
        <v>531</v>
      </c>
      <c r="K358" t="s">
        <v>17</v>
      </c>
      <c r="L358" t="str">
        <f t="shared" si="46"/>
        <v>adult</v>
      </c>
      <c r="M358">
        <f t="shared" si="47"/>
        <v>22</v>
      </c>
      <c r="N358">
        <v>22</v>
      </c>
      <c r="O358">
        <v>0</v>
      </c>
      <c r="P358">
        <v>1</v>
      </c>
      <c r="Q358">
        <v>113505</v>
      </c>
      <c r="R358">
        <v>55</v>
      </c>
      <c r="S358" t="s">
        <v>260</v>
      </c>
      <c r="T358" t="s">
        <v>15</v>
      </c>
    </row>
    <row r="359" spans="1:20">
      <c r="A359">
        <f t="shared" si="40"/>
        <v>0</v>
      </c>
      <c r="B359">
        <f t="shared" si="41"/>
        <v>1</v>
      </c>
      <c r="C359">
        <f t="shared" si="42"/>
        <v>0</v>
      </c>
      <c r="D359">
        <f t="shared" si="43"/>
        <v>1</v>
      </c>
      <c r="E359">
        <f t="shared" si="44"/>
        <v>0</v>
      </c>
      <c r="F359">
        <f t="shared" si="45"/>
        <v>1</v>
      </c>
      <c r="G359">
        <v>358</v>
      </c>
      <c r="H359">
        <v>0</v>
      </c>
      <c r="I359">
        <v>2</v>
      </c>
      <c r="J359" t="s">
        <v>532</v>
      </c>
      <c r="K359" t="s">
        <v>17</v>
      </c>
      <c r="L359" t="str">
        <f t="shared" si="46"/>
        <v>adult</v>
      </c>
      <c r="M359">
        <f t="shared" si="47"/>
        <v>38</v>
      </c>
      <c r="N359">
        <v>38</v>
      </c>
      <c r="O359">
        <v>0</v>
      </c>
      <c r="P359">
        <v>0</v>
      </c>
      <c r="Q359">
        <v>237671</v>
      </c>
      <c r="R359">
        <v>13</v>
      </c>
      <c r="T359" t="s">
        <v>15</v>
      </c>
    </row>
    <row r="360" spans="1:20">
      <c r="A360">
        <f t="shared" si="40"/>
        <v>0</v>
      </c>
      <c r="B360">
        <f t="shared" si="41"/>
        <v>0</v>
      </c>
      <c r="C360">
        <f t="shared" si="42"/>
        <v>1</v>
      </c>
      <c r="D360">
        <f t="shared" si="43"/>
        <v>1</v>
      </c>
      <c r="E360">
        <f t="shared" si="44"/>
        <v>1</v>
      </c>
      <c r="F360">
        <f t="shared" si="45"/>
        <v>1</v>
      </c>
      <c r="G360">
        <v>359</v>
      </c>
      <c r="H360">
        <v>1</v>
      </c>
      <c r="I360">
        <v>3</v>
      </c>
      <c r="J360" t="s">
        <v>533</v>
      </c>
      <c r="K360" t="s">
        <v>17</v>
      </c>
      <c r="L360" t="str">
        <f t="shared" si="46"/>
        <v>adult</v>
      </c>
      <c r="M360">
        <f t="shared" si="47"/>
        <v>29.69911764705882</v>
      </c>
      <c r="O360">
        <v>0</v>
      </c>
      <c r="P360">
        <v>0</v>
      </c>
      <c r="Q360">
        <v>330931</v>
      </c>
      <c r="R360">
        <v>7.8792</v>
      </c>
      <c r="T360" t="s">
        <v>27</v>
      </c>
    </row>
    <row r="361" spans="1:20">
      <c r="A361">
        <f t="shared" si="40"/>
        <v>0</v>
      </c>
      <c r="B361">
        <f t="shared" si="41"/>
        <v>0</v>
      </c>
      <c r="C361">
        <f t="shared" si="42"/>
        <v>1</v>
      </c>
      <c r="D361">
        <f t="shared" si="43"/>
        <v>1</v>
      </c>
      <c r="E361">
        <f t="shared" si="44"/>
        <v>1</v>
      </c>
      <c r="F361">
        <f t="shared" si="45"/>
        <v>1</v>
      </c>
      <c r="G361">
        <v>360</v>
      </c>
      <c r="H361">
        <v>1</v>
      </c>
      <c r="I361">
        <v>3</v>
      </c>
      <c r="J361" t="s">
        <v>534</v>
      </c>
      <c r="K361" t="s">
        <v>17</v>
      </c>
      <c r="L361" t="str">
        <f t="shared" si="46"/>
        <v>adult</v>
      </c>
      <c r="M361">
        <f t="shared" si="47"/>
        <v>29.69911764705882</v>
      </c>
      <c r="O361">
        <v>0</v>
      </c>
      <c r="P361">
        <v>0</v>
      </c>
      <c r="Q361">
        <v>330980</v>
      </c>
      <c r="R361">
        <v>7.8792</v>
      </c>
      <c r="T361" t="s">
        <v>27</v>
      </c>
    </row>
    <row r="362" spans="1:20">
      <c r="A362">
        <f t="shared" si="40"/>
        <v>1</v>
      </c>
      <c r="B362">
        <f t="shared" si="41"/>
        <v>0</v>
      </c>
      <c r="C362">
        <f t="shared" si="42"/>
        <v>1</v>
      </c>
      <c r="D362">
        <f t="shared" si="43"/>
        <v>0</v>
      </c>
      <c r="E362">
        <f t="shared" si="44"/>
        <v>1</v>
      </c>
      <c r="F362">
        <f t="shared" si="45"/>
        <v>0</v>
      </c>
      <c r="G362">
        <v>361</v>
      </c>
      <c r="H362">
        <v>0</v>
      </c>
      <c r="I362">
        <v>3</v>
      </c>
      <c r="J362" t="s">
        <v>535</v>
      </c>
      <c r="K362" t="s">
        <v>13</v>
      </c>
      <c r="L362" t="str">
        <f t="shared" si="46"/>
        <v>adult</v>
      </c>
      <c r="M362">
        <f t="shared" si="47"/>
        <v>40</v>
      </c>
      <c r="N362">
        <v>40</v>
      </c>
      <c r="O362">
        <v>1</v>
      </c>
      <c r="P362">
        <v>4</v>
      </c>
      <c r="Q362">
        <v>347088</v>
      </c>
      <c r="R362">
        <v>27.9</v>
      </c>
      <c r="T362" t="s">
        <v>15</v>
      </c>
    </row>
    <row r="363" spans="1:20">
      <c r="A363">
        <f t="shared" si="40"/>
        <v>1</v>
      </c>
      <c r="B363">
        <f t="shared" si="41"/>
        <v>0</v>
      </c>
      <c r="C363">
        <f t="shared" si="42"/>
        <v>1</v>
      </c>
      <c r="D363">
        <f t="shared" si="43"/>
        <v>0</v>
      </c>
      <c r="E363">
        <f t="shared" si="44"/>
        <v>1</v>
      </c>
      <c r="F363">
        <f t="shared" si="45"/>
        <v>0</v>
      </c>
      <c r="G363">
        <v>362</v>
      </c>
      <c r="H363">
        <v>0</v>
      </c>
      <c r="I363">
        <v>2</v>
      </c>
      <c r="J363" t="s">
        <v>536</v>
      </c>
      <c r="K363" t="s">
        <v>13</v>
      </c>
      <c r="L363" t="str">
        <f t="shared" si="46"/>
        <v>adult</v>
      </c>
      <c r="M363">
        <f t="shared" si="47"/>
        <v>29</v>
      </c>
      <c r="N363">
        <v>29</v>
      </c>
      <c r="O363">
        <v>1</v>
      </c>
      <c r="P363">
        <v>0</v>
      </c>
      <c r="Q363" t="s">
        <v>537</v>
      </c>
      <c r="R363">
        <v>27.720800000000001</v>
      </c>
      <c r="T363" t="s">
        <v>20</v>
      </c>
    </row>
    <row r="364" spans="1:20">
      <c r="A364">
        <f t="shared" si="40"/>
        <v>1</v>
      </c>
      <c r="B364">
        <f t="shared" si="41"/>
        <v>0</v>
      </c>
      <c r="C364">
        <f t="shared" si="42"/>
        <v>0</v>
      </c>
      <c r="D364">
        <f t="shared" si="43"/>
        <v>1</v>
      </c>
      <c r="E364">
        <f t="shared" si="44"/>
        <v>0</v>
      </c>
      <c r="F364">
        <f t="shared" si="45"/>
        <v>1</v>
      </c>
      <c r="G364">
        <v>363</v>
      </c>
      <c r="H364">
        <v>0</v>
      </c>
      <c r="I364">
        <v>3</v>
      </c>
      <c r="J364" t="s">
        <v>538</v>
      </c>
      <c r="K364" t="s">
        <v>17</v>
      </c>
      <c r="L364" t="str">
        <f t="shared" si="46"/>
        <v>adult</v>
      </c>
      <c r="M364">
        <f t="shared" si="47"/>
        <v>45</v>
      </c>
      <c r="N364">
        <v>45</v>
      </c>
      <c r="O364">
        <v>0</v>
      </c>
      <c r="P364">
        <v>1</v>
      </c>
      <c r="Q364">
        <v>2691</v>
      </c>
      <c r="R364">
        <v>14.4542</v>
      </c>
      <c r="T364" t="s">
        <v>20</v>
      </c>
    </row>
    <row r="365" spans="1:20">
      <c r="A365">
        <f t="shared" si="40"/>
        <v>1</v>
      </c>
      <c r="B365">
        <f t="shared" si="41"/>
        <v>0</v>
      </c>
      <c r="C365">
        <f t="shared" si="42"/>
        <v>1</v>
      </c>
      <c r="D365">
        <f t="shared" si="43"/>
        <v>0</v>
      </c>
      <c r="E365">
        <f t="shared" si="44"/>
        <v>1</v>
      </c>
      <c r="F365">
        <f t="shared" si="45"/>
        <v>0</v>
      </c>
      <c r="G365">
        <v>364</v>
      </c>
      <c r="H365">
        <v>0</v>
      </c>
      <c r="I365">
        <v>3</v>
      </c>
      <c r="J365" t="s">
        <v>539</v>
      </c>
      <c r="K365" t="s">
        <v>13</v>
      </c>
      <c r="L365" t="str">
        <f t="shared" si="46"/>
        <v>adult</v>
      </c>
      <c r="M365">
        <f t="shared" si="47"/>
        <v>35</v>
      </c>
      <c r="N365">
        <v>35</v>
      </c>
      <c r="O365">
        <v>0</v>
      </c>
      <c r="P365">
        <v>0</v>
      </c>
      <c r="Q365" t="s">
        <v>540</v>
      </c>
      <c r="R365">
        <v>7.05</v>
      </c>
      <c r="T365" t="s">
        <v>15</v>
      </c>
    </row>
    <row r="366" spans="1:20">
      <c r="A366">
        <f t="shared" si="40"/>
        <v>1</v>
      </c>
      <c r="B366">
        <f t="shared" si="41"/>
        <v>0</v>
      </c>
      <c r="C366">
        <f t="shared" si="42"/>
        <v>1</v>
      </c>
      <c r="D366">
        <f t="shared" si="43"/>
        <v>0</v>
      </c>
      <c r="E366">
        <f t="shared" si="44"/>
        <v>1</v>
      </c>
      <c r="F366">
        <f t="shared" si="45"/>
        <v>0</v>
      </c>
      <c r="G366">
        <v>365</v>
      </c>
      <c r="H366">
        <v>0</v>
      </c>
      <c r="I366">
        <v>3</v>
      </c>
      <c r="J366" t="s">
        <v>541</v>
      </c>
      <c r="K366" t="s">
        <v>13</v>
      </c>
      <c r="L366" t="str">
        <f t="shared" si="46"/>
        <v>adult</v>
      </c>
      <c r="M366">
        <f t="shared" si="47"/>
        <v>29.69911764705882</v>
      </c>
      <c r="O366">
        <v>1</v>
      </c>
      <c r="P366">
        <v>0</v>
      </c>
      <c r="Q366">
        <v>370365</v>
      </c>
      <c r="R366">
        <v>15.5</v>
      </c>
      <c r="T366" t="s">
        <v>27</v>
      </c>
    </row>
    <row r="367" spans="1:20">
      <c r="A367">
        <f t="shared" si="40"/>
        <v>1</v>
      </c>
      <c r="B367">
        <f t="shared" si="41"/>
        <v>0</v>
      </c>
      <c r="C367">
        <f t="shared" si="42"/>
        <v>1</v>
      </c>
      <c r="D367">
        <f t="shared" si="43"/>
        <v>0</v>
      </c>
      <c r="E367">
        <f t="shared" si="44"/>
        <v>1</v>
      </c>
      <c r="F367">
        <f t="shared" si="45"/>
        <v>0</v>
      </c>
      <c r="G367">
        <v>366</v>
      </c>
      <c r="H367">
        <v>0</v>
      </c>
      <c r="I367">
        <v>3</v>
      </c>
      <c r="J367" t="s">
        <v>542</v>
      </c>
      <c r="K367" t="s">
        <v>13</v>
      </c>
      <c r="L367" t="str">
        <f t="shared" si="46"/>
        <v>adult</v>
      </c>
      <c r="M367">
        <f t="shared" si="47"/>
        <v>30</v>
      </c>
      <c r="N367">
        <v>30</v>
      </c>
      <c r="O367">
        <v>0</v>
      </c>
      <c r="P367">
        <v>0</v>
      </c>
      <c r="Q367" t="s">
        <v>543</v>
      </c>
      <c r="R367">
        <v>7.25</v>
      </c>
      <c r="T367" t="s">
        <v>15</v>
      </c>
    </row>
    <row r="368" spans="1:20">
      <c r="A368">
        <f t="shared" si="40"/>
        <v>1</v>
      </c>
      <c r="B368">
        <f t="shared" si="41"/>
        <v>1</v>
      </c>
      <c r="C368">
        <f t="shared" si="42"/>
        <v>1</v>
      </c>
      <c r="D368">
        <f t="shared" si="43"/>
        <v>1</v>
      </c>
      <c r="E368">
        <f t="shared" si="44"/>
        <v>1</v>
      </c>
      <c r="F368">
        <f t="shared" si="45"/>
        <v>1</v>
      </c>
      <c r="G368">
        <v>367</v>
      </c>
      <c r="H368">
        <v>1</v>
      </c>
      <c r="I368">
        <v>1</v>
      </c>
      <c r="J368" t="s">
        <v>544</v>
      </c>
      <c r="K368" t="s">
        <v>17</v>
      </c>
      <c r="L368" t="str">
        <f t="shared" si="46"/>
        <v>adult</v>
      </c>
      <c r="M368">
        <f t="shared" si="47"/>
        <v>60</v>
      </c>
      <c r="N368">
        <v>60</v>
      </c>
      <c r="O368">
        <v>1</v>
      </c>
      <c r="P368">
        <v>0</v>
      </c>
      <c r="Q368">
        <v>110813</v>
      </c>
      <c r="R368">
        <v>75.25</v>
      </c>
      <c r="S368" t="s">
        <v>545</v>
      </c>
      <c r="T368" t="s">
        <v>20</v>
      </c>
    </row>
    <row r="369" spans="1:20">
      <c r="A369">
        <f t="shared" si="40"/>
        <v>0</v>
      </c>
      <c r="B369">
        <f t="shared" si="41"/>
        <v>0</v>
      </c>
      <c r="C369">
        <f t="shared" si="42"/>
        <v>1</v>
      </c>
      <c r="D369">
        <f t="shared" si="43"/>
        <v>1</v>
      </c>
      <c r="E369">
        <f t="shared" si="44"/>
        <v>1</v>
      </c>
      <c r="F369">
        <f t="shared" si="45"/>
        <v>1</v>
      </c>
      <c r="G369">
        <v>368</v>
      </c>
      <c r="H369">
        <v>1</v>
      </c>
      <c r="I369">
        <v>3</v>
      </c>
      <c r="J369" t="s">
        <v>546</v>
      </c>
      <c r="K369" t="s">
        <v>17</v>
      </c>
      <c r="L369" t="str">
        <f t="shared" si="46"/>
        <v>adult</v>
      </c>
      <c r="M369">
        <f t="shared" si="47"/>
        <v>29.69911764705882</v>
      </c>
      <c r="O369">
        <v>0</v>
      </c>
      <c r="P369">
        <v>0</v>
      </c>
      <c r="Q369">
        <v>2626</v>
      </c>
      <c r="R369">
        <v>7.2291999999999996</v>
      </c>
      <c r="T369" t="s">
        <v>20</v>
      </c>
    </row>
    <row r="370" spans="1:20">
      <c r="A370">
        <f t="shared" si="40"/>
        <v>0</v>
      </c>
      <c r="B370">
        <f t="shared" si="41"/>
        <v>0</v>
      </c>
      <c r="C370">
        <f t="shared" si="42"/>
        <v>1</v>
      </c>
      <c r="D370">
        <f t="shared" si="43"/>
        <v>1</v>
      </c>
      <c r="E370">
        <f t="shared" si="44"/>
        <v>1</v>
      </c>
      <c r="F370">
        <f t="shared" si="45"/>
        <v>1</v>
      </c>
      <c r="G370">
        <v>369</v>
      </c>
      <c r="H370">
        <v>1</v>
      </c>
      <c r="I370">
        <v>3</v>
      </c>
      <c r="J370" t="s">
        <v>547</v>
      </c>
      <c r="K370" t="s">
        <v>17</v>
      </c>
      <c r="L370" t="str">
        <f t="shared" si="46"/>
        <v>adult</v>
      </c>
      <c r="M370">
        <f t="shared" si="47"/>
        <v>29.69911764705882</v>
      </c>
      <c r="O370">
        <v>0</v>
      </c>
      <c r="P370">
        <v>0</v>
      </c>
      <c r="Q370">
        <v>14313</v>
      </c>
      <c r="R370">
        <v>7.75</v>
      </c>
      <c r="T370" t="s">
        <v>27</v>
      </c>
    </row>
    <row r="371" spans="1:20">
      <c r="A371">
        <f t="shared" si="40"/>
        <v>1</v>
      </c>
      <c r="B371">
        <f t="shared" si="41"/>
        <v>1</v>
      </c>
      <c r="C371">
        <f t="shared" si="42"/>
        <v>1</v>
      </c>
      <c r="D371">
        <f t="shared" si="43"/>
        <v>1</v>
      </c>
      <c r="E371">
        <f t="shared" si="44"/>
        <v>1</v>
      </c>
      <c r="F371">
        <f t="shared" si="45"/>
        <v>1</v>
      </c>
      <c r="G371">
        <v>370</v>
      </c>
      <c r="H371">
        <v>1</v>
      </c>
      <c r="I371">
        <v>1</v>
      </c>
      <c r="J371" t="s">
        <v>548</v>
      </c>
      <c r="K371" t="s">
        <v>17</v>
      </c>
      <c r="L371" t="str">
        <f t="shared" si="46"/>
        <v>adult</v>
      </c>
      <c r="M371">
        <f t="shared" si="47"/>
        <v>24</v>
      </c>
      <c r="N371">
        <v>24</v>
      </c>
      <c r="O371">
        <v>0</v>
      </c>
      <c r="P371">
        <v>0</v>
      </c>
      <c r="Q371" t="s">
        <v>549</v>
      </c>
      <c r="R371">
        <v>69.3</v>
      </c>
      <c r="S371" t="s">
        <v>550</v>
      </c>
      <c r="T371" t="s">
        <v>20</v>
      </c>
    </row>
    <row r="372" spans="1:20">
      <c r="A372">
        <f t="shared" si="40"/>
        <v>0</v>
      </c>
      <c r="B372">
        <f t="shared" si="41"/>
        <v>0</v>
      </c>
      <c r="C372">
        <f t="shared" si="42"/>
        <v>0</v>
      </c>
      <c r="D372">
        <f t="shared" si="43"/>
        <v>0</v>
      </c>
      <c r="E372">
        <f t="shared" si="44"/>
        <v>0</v>
      </c>
      <c r="F372">
        <f t="shared" si="45"/>
        <v>0</v>
      </c>
      <c r="G372">
        <v>371</v>
      </c>
      <c r="H372">
        <v>1</v>
      </c>
      <c r="I372">
        <v>1</v>
      </c>
      <c r="J372" t="s">
        <v>551</v>
      </c>
      <c r="K372" t="s">
        <v>13</v>
      </c>
      <c r="L372" t="str">
        <f t="shared" si="46"/>
        <v>adult</v>
      </c>
      <c r="M372">
        <f t="shared" si="47"/>
        <v>25</v>
      </c>
      <c r="N372">
        <v>25</v>
      </c>
      <c r="O372">
        <v>1</v>
      </c>
      <c r="P372">
        <v>0</v>
      </c>
      <c r="Q372">
        <v>11765</v>
      </c>
      <c r="R372">
        <v>55.441699999999997</v>
      </c>
      <c r="S372" t="s">
        <v>552</v>
      </c>
      <c r="T372" t="s">
        <v>20</v>
      </c>
    </row>
    <row r="373" spans="1:20">
      <c r="A373">
        <f t="shared" si="40"/>
        <v>1</v>
      </c>
      <c r="B373">
        <f t="shared" si="41"/>
        <v>0</v>
      </c>
      <c r="C373">
        <f t="shared" si="42"/>
        <v>1</v>
      </c>
      <c r="D373">
        <f t="shared" si="43"/>
        <v>0</v>
      </c>
      <c r="E373">
        <f t="shared" si="44"/>
        <v>1</v>
      </c>
      <c r="F373">
        <f t="shared" si="45"/>
        <v>0</v>
      </c>
      <c r="G373">
        <v>372</v>
      </c>
      <c r="H373">
        <v>0</v>
      </c>
      <c r="I373">
        <v>3</v>
      </c>
      <c r="J373" t="s">
        <v>553</v>
      </c>
      <c r="K373" t="s">
        <v>13</v>
      </c>
      <c r="L373" t="str">
        <f t="shared" si="46"/>
        <v>adult</v>
      </c>
      <c r="M373">
        <f t="shared" si="47"/>
        <v>18</v>
      </c>
      <c r="N373">
        <v>18</v>
      </c>
      <c r="O373">
        <v>1</v>
      </c>
      <c r="P373">
        <v>0</v>
      </c>
      <c r="Q373">
        <v>3101267</v>
      </c>
      <c r="R373">
        <v>6.4958</v>
      </c>
      <c r="T373" t="s">
        <v>15</v>
      </c>
    </row>
    <row r="374" spans="1:20">
      <c r="A374">
        <f t="shared" si="40"/>
        <v>1</v>
      </c>
      <c r="B374">
        <f t="shared" si="41"/>
        <v>0</v>
      </c>
      <c r="C374">
        <f t="shared" si="42"/>
        <v>1</v>
      </c>
      <c r="D374">
        <f t="shared" si="43"/>
        <v>0</v>
      </c>
      <c r="E374">
        <f t="shared" si="44"/>
        <v>1</v>
      </c>
      <c r="F374">
        <f t="shared" si="45"/>
        <v>0</v>
      </c>
      <c r="G374">
        <v>373</v>
      </c>
      <c r="H374">
        <v>0</v>
      </c>
      <c r="I374">
        <v>3</v>
      </c>
      <c r="J374" t="s">
        <v>554</v>
      </c>
      <c r="K374" t="s">
        <v>13</v>
      </c>
      <c r="L374" t="str">
        <f t="shared" si="46"/>
        <v>adult</v>
      </c>
      <c r="M374">
        <f t="shared" si="47"/>
        <v>19</v>
      </c>
      <c r="N374">
        <v>19</v>
      </c>
      <c r="O374">
        <v>0</v>
      </c>
      <c r="P374">
        <v>0</v>
      </c>
      <c r="Q374">
        <v>323951</v>
      </c>
      <c r="R374">
        <v>8.0500000000000007</v>
      </c>
      <c r="T374" t="s">
        <v>15</v>
      </c>
    </row>
    <row r="375" spans="1:20">
      <c r="A375">
        <f t="shared" si="40"/>
        <v>1</v>
      </c>
      <c r="B375">
        <f t="shared" si="41"/>
        <v>0</v>
      </c>
      <c r="C375">
        <f t="shared" si="42"/>
        <v>1</v>
      </c>
      <c r="D375">
        <f t="shared" si="43"/>
        <v>0</v>
      </c>
      <c r="E375">
        <f t="shared" si="44"/>
        <v>1</v>
      </c>
      <c r="F375">
        <f t="shared" si="45"/>
        <v>0</v>
      </c>
      <c r="G375">
        <v>374</v>
      </c>
      <c r="H375">
        <v>0</v>
      </c>
      <c r="I375">
        <v>1</v>
      </c>
      <c r="J375" t="s">
        <v>555</v>
      </c>
      <c r="K375" t="s">
        <v>13</v>
      </c>
      <c r="L375" t="str">
        <f t="shared" si="46"/>
        <v>adult</v>
      </c>
      <c r="M375">
        <f t="shared" si="47"/>
        <v>22</v>
      </c>
      <c r="N375">
        <v>22</v>
      </c>
      <c r="O375">
        <v>0</v>
      </c>
      <c r="P375">
        <v>0</v>
      </c>
      <c r="Q375" t="s">
        <v>409</v>
      </c>
      <c r="R375">
        <v>135.63329999999999</v>
      </c>
      <c r="T375" t="s">
        <v>20</v>
      </c>
    </row>
    <row r="376" spans="1:20">
      <c r="A376">
        <f t="shared" si="40"/>
        <v>0</v>
      </c>
      <c r="B376">
        <f t="shared" si="41"/>
        <v>1</v>
      </c>
      <c r="C376">
        <f t="shared" si="42"/>
        <v>0</v>
      </c>
      <c r="D376">
        <f t="shared" si="43"/>
        <v>1</v>
      </c>
      <c r="E376">
        <f t="shared" si="44"/>
        <v>0</v>
      </c>
      <c r="F376">
        <f t="shared" si="45"/>
        <v>1</v>
      </c>
      <c r="G376">
        <v>375</v>
      </c>
      <c r="H376">
        <v>0</v>
      </c>
      <c r="I376">
        <v>3</v>
      </c>
      <c r="J376" t="s">
        <v>556</v>
      </c>
      <c r="K376" t="s">
        <v>17</v>
      </c>
      <c r="L376" t="str">
        <f t="shared" si="46"/>
        <v>child</v>
      </c>
      <c r="M376">
        <f t="shared" si="47"/>
        <v>3</v>
      </c>
      <c r="N376">
        <v>3</v>
      </c>
      <c r="O376">
        <v>3</v>
      </c>
      <c r="P376">
        <v>1</v>
      </c>
      <c r="Q376">
        <v>349909</v>
      </c>
      <c r="R376">
        <v>21.074999999999999</v>
      </c>
      <c r="T376" t="s">
        <v>15</v>
      </c>
    </row>
    <row r="377" spans="1:20">
      <c r="A377">
        <f t="shared" si="40"/>
        <v>1</v>
      </c>
      <c r="B377">
        <f t="shared" si="41"/>
        <v>1</v>
      </c>
      <c r="C377">
        <f t="shared" si="42"/>
        <v>1</v>
      </c>
      <c r="D377">
        <f t="shared" si="43"/>
        <v>1</v>
      </c>
      <c r="E377">
        <f t="shared" si="44"/>
        <v>1</v>
      </c>
      <c r="F377">
        <f t="shared" si="45"/>
        <v>1</v>
      </c>
      <c r="G377">
        <v>376</v>
      </c>
      <c r="H377">
        <v>1</v>
      </c>
      <c r="I377">
        <v>1</v>
      </c>
      <c r="J377" t="s">
        <v>557</v>
      </c>
      <c r="K377" t="s">
        <v>17</v>
      </c>
      <c r="L377" t="str">
        <f t="shared" si="46"/>
        <v>adult</v>
      </c>
      <c r="M377">
        <f t="shared" si="47"/>
        <v>29.69911764705882</v>
      </c>
      <c r="O377">
        <v>1</v>
      </c>
      <c r="P377">
        <v>0</v>
      </c>
      <c r="Q377" t="s">
        <v>69</v>
      </c>
      <c r="R377">
        <v>82.1708</v>
      </c>
      <c r="T377" t="s">
        <v>20</v>
      </c>
    </row>
    <row r="378" spans="1:20">
      <c r="A378">
        <f t="shared" si="40"/>
        <v>0</v>
      </c>
      <c r="B378">
        <f t="shared" si="41"/>
        <v>0</v>
      </c>
      <c r="C378">
        <f t="shared" si="42"/>
        <v>1</v>
      </c>
      <c r="D378">
        <f t="shared" si="43"/>
        <v>1</v>
      </c>
      <c r="E378">
        <f t="shared" si="44"/>
        <v>1</v>
      </c>
      <c r="F378">
        <f t="shared" si="45"/>
        <v>1</v>
      </c>
      <c r="G378">
        <v>377</v>
      </c>
      <c r="H378">
        <v>1</v>
      </c>
      <c r="I378">
        <v>3</v>
      </c>
      <c r="J378" t="s">
        <v>558</v>
      </c>
      <c r="K378" t="s">
        <v>17</v>
      </c>
      <c r="L378" t="str">
        <f t="shared" si="46"/>
        <v>adult</v>
      </c>
      <c r="M378">
        <f t="shared" si="47"/>
        <v>22</v>
      </c>
      <c r="N378">
        <v>22</v>
      </c>
      <c r="O378">
        <v>0</v>
      </c>
      <c r="P378">
        <v>0</v>
      </c>
      <c r="Q378" t="s">
        <v>559</v>
      </c>
      <c r="R378">
        <v>7.25</v>
      </c>
      <c r="T378" t="s">
        <v>15</v>
      </c>
    </row>
    <row r="379" spans="1:20">
      <c r="A379">
        <f t="shared" si="40"/>
        <v>1</v>
      </c>
      <c r="B379">
        <f t="shared" si="41"/>
        <v>0</v>
      </c>
      <c r="C379">
        <f t="shared" si="42"/>
        <v>1</v>
      </c>
      <c r="D379">
        <f t="shared" si="43"/>
        <v>0</v>
      </c>
      <c r="E379">
        <f t="shared" si="44"/>
        <v>1</v>
      </c>
      <c r="F379">
        <f t="shared" si="45"/>
        <v>0</v>
      </c>
      <c r="G379">
        <v>378</v>
      </c>
      <c r="H379">
        <v>0</v>
      </c>
      <c r="I379">
        <v>1</v>
      </c>
      <c r="J379" t="s">
        <v>560</v>
      </c>
      <c r="K379" t="s">
        <v>13</v>
      </c>
      <c r="L379" t="str">
        <f t="shared" si="46"/>
        <v>adult</v>
      </c>
      <c r="M379">
        <f t="shared" si="47"/>
        <v>27</v>
      </c>
      <c r="N379">
        <v>27</v>
      </c>
      <c r="O379">
        <v>0</v>
      </c>
      <c r="P379">
        <v>2</v>
      </c>
      <c r="Q379">
        <v>113503</v>
      </c>
      <c r="R379">
        <v>211.5</v>
      </c>
      <c r="S379" t="s">
        <v>561</v>
      </c>
      <c r="T379" t="s">
        <v>20</v>
      </c>
    </row>
    <row r="380" spans="1:20">
      <c r="A380">
        <f t="shared" si="40"/>
        <v>1</v>
      </c>
      <c r="B380">
        <f t="shared" si="41"/>
        <v>0</v>
      </c>
      <c r="C380">
        <f t="shared" si="42"/>
        <v>1</v>
      </c>
      <c r="D380">
        <f t="shared" si="43"/>
        <v>0</v>
      </c>
      <c r="E380">
        <f t="shared" si="44"/>
        <v>1</v>
      </c>
      <c r="F380">
        <f t="shared" si="45"/>
        <v>0</v>
      </c>
      <c r="G380">
        <v>379</v>
      </c>
      <c r="H380">
        <v>0</v>
      </c>
      <c r="I380">
        <v>3</v>
      </c>
      <c r="J380" t="s">
        <v>562</v>
      </c>
      <c r="K380" t="s">
        <v>13</v>
      </c>
      <c r="L380" t="str">
        <f t="shared" si="46"/>
        <v>adult</v>
      </c>
      <c r="M380">
        <f t="shared" si="47"/>
        <v>20</v>
      </c>
      <c r="N380">
        <v>20</v>
      </c>
      <c r="O380">
        <v>0</v>
      </c>
      <c r="P380">
        <v>0</v>
      </c>
      <c r="Q380">
        <v>2648</v>
      </c>
      <c r="R380">
        <v>4.0125000000000002</v>
      </c>
      <c r="T380" t="s">
        <v>20</v>
      </c>
    </row>
    <row r="381" spans="1:20">
      <c r="A381">
        <f t="shared" si="40"/>
        <v>1</v>
      </c>
      <c r="B381">
        <f t="shared" si="41"/>
        <v>0</v>
      </c>
      <c r="C381">
        <f t="shared" si="42"/>
        <v>1</v>
      </c>
      <c r="D381">
        <f t="shared" si="43"/>
        <v>0</v>
      </c>
      <c r="E381">
        <f t="shared" si="44"/>
        <v>1</v>
      </c>
      <c r="F381">
        <f t="shared" si="45"/>
        <v>0</v>
      </c>
      <c r="G381">
        <v>380</v>
      </c>
      <c r="H381">
        <v>0</v>
      </c>
      <c r="I381">
        <v>3</v>
      </c>
      <c r="J381" t="s">
        <v>563</v>
      </c>
      <c r="K381" t="s">
        <v>13</v>
      </c>
      <c r="L381" t="str">
        <f t="shared" si="46"/>
        <v>adult</v>
      </c>
      <c r="M381">
        <f t="shared" si="47"/>
        <v>19</v>
      </c>
      <c r="N381">
        <v>19</v>
      </c>
      <c r="O381">
        <v>0</v>
      </c>
      <c r="P381">
        <v>0</v>
      </c>
      <c r="Q381">
        <v>347069</v>
      </c>
      <c r="R381">
        <v>7.7750000000000004</v>
      </c>
      <c r="T381" t="s">
        <v>15</v>
      </c>
    </row>
    <row r="382" spans="1:20">
      <c r="A382">
        <f t="shared" si="40"/>
        <v>1</v>
      </c>
      <c r="B382">
        <f t="shared" si="41"/>
        <v>1</v>
      </c>
      <c r="C382">
        <f t="shared" si="42"/>
        <v>1</v>
      </c>
      <c r="D382">
        <f t="shared" si="43"/>
        <v>1</v>
      </c>
      <c r="E382">
        <f t="shared" si="44"/>
        <v>1</v>
      </c>
      <c r="F382">
        <f t="shared" si="45"/>
        <v>1</v>
      </c>
      <c r="G382">
        <v>381</v>
      </c>
      <c r="H382">
        <v>1</v>
      </c>
      <c r="I382">
        <v>1</v>
      </c>
      <c r="J382" t="s">
        <v>564</v>
      </c>
      <c r="K382" t="s">
        <v>17</v>
      </c>
      <c r="L382" t="str">
        <f t="shared" si="46"/>
        <v>adult</v>
      </c>
      <c r="M382">
        <f t="shared" si="47"/>
        <v>42</v>
      </c>
      <c r="N382">
        <v>42</v>
      </c>
      <c r="O382">
        <v>0</v>
      </c>
      <c r="P382">
        <v>0</v>
      </c>
      <c r="Q382" t="s">
        <v>565</v>
      </c>
      <c r="R382">
        <v>227.52500000000001</v>
      </c>
      <c r="T382" t="s">
        <v>20</v>
      </c>
    </row>
    <row r="383" spans="1:20">
      <c r="A383">
        <f t="shared" si="40"/>
        <v>1</v>
      </c>
      <c r="B383">
        <f t="shared" si="41"/>
        <v>1</v>
      </c>
      <c r="C383">
        <f t="shared" si="42"/>
        <v>1</v>
      </c>
      <c r="D383">
        <f t="shared" si="43"/>
        <v>1</v>
      </c>
      <c r="E383">
        <f t="shared" si="44"/>
        <v>1</v>
      </c>
      <c r="F383">
        <f t="shared" si="45"/>
        <v>1</v>
      </c>
      <c r="G383">
        <v>382</v>
      </c>
      <c r="H383">
        <v>1</v>
      </c>
      <c r="I383">
        <v>3</v>
      </c>
      <c r="J383" t="s">
        <v>566</v>
      </c>
      <c r="K383" t="s">
        <v>17</v>
      </c>
      <c r="L383" t="str">
        <f t="shared" si="46"/>
        <v>child</v>
      </c>
      <c r="M383">
        <f t="shared" si="47"/>
        <v>1</v>
      </c>
      <c r="N383">
        <v>1</v>
      </c>
      <c r="O383">
        <v>0</v>
      </c>
      <c r="P383">
        <v>2</v>
      </c>
      <c r="Q383">
        <v>2653</v>
      </c>
      <c r="R383">
        <v>15.7417</v>
      </c>
      <c r="T383" t="s">
        <v>20</v>
      </c>
    </row>
    <row r="384" spans="1:20">
      <c r="A384">
        <f t="shared" si="40"/>
        <v>1</v>
      </c>
      <c r="B384">
        <f t="shared" si="41"/>
        <v>0</v>
      </c>
      <c r="C384">
        <f t="shared" si="42"/>
        <v>1</v>
      </c>
      <c r="D384">
        <f t="shared" si="43"/>
        <v>0</v>
      </c>
      <c r="E384">
        <f t="shared" si="44"/>
        <v>1</v>
      </c>
      <c r="F384">
        <f t="shared" si="45"/>
        <v>0</v>
      </c>
      <c r="G384">
        <v>383</v>
      </c>
      <c r="H384">
        <v>0</v>
      </c>
      <c r="I384">
        <v>3</v>
      </c>
      <c r="J384" t="s">
        <v>567</v>
      </c>
      <c r="K384" t="s">
        <v>13</v>
      </c>
      <c r="L384" t="str">
        <f t="shared" si="46"/>
        <v>adult</v>
      </c>
      <c r="M384">
        <f t="shared" si="47"/>
        <v>32</v>
      </c>
      <c r="N384">
        <v>32</v>
      </c>
      <c r="O384">
        <v>0</v>
      </c>
      <c r="P384">
        <v>0</v>
      </c>
      <c r="Q384" t="s">
        <v>568</v>
      </c>
      <c r="R384">
        <v>7.9249999999999998</v>
      </c>
      <c r="T384" t="s">
        <v>15</v>
      </c>
    </row>
    <row r="385" spans="1:20">
      <c r="A385">
        <f t="shared" si="40"/>
        <v>1</v>
      </c>
      <c r="B385">
        <f t="shared" si="41"/>
        <v>1</v>
      </c>
      <c r="C385">
        <f t="shared" si="42"/>
        <v>1</v>
      </c>
      <c r="D385">
        <f t="shared" si="43"/>
        <v>1</v>
      </c>
      <c r="E385">
        <f t="shared" si="44"/>
        <v>1</v>
      </c>
      <c r="F385">
        <f t="shared" si="45"/>
        <v>1</v>
      </c>
      <c r="G385">
        <v>384</v>
      </c>
      <c r="H385">
        <v>1</v>
      </c>
      <c r="I385">
        <v>1</v>
      </c>
      <c r="J385" t="s">
        <v>569</v>
      </c>
      <c r="K385" t="s">
        <v>17</v>
      </c>
      <c r="L385" t="str">
        <f t="shared" si="46"/>
        <v>adult</v>
      </c>
      <c r="M385">
        <f t="shared" si="47"/>
        <v>35</v>
      </c>
      <c r="N385">
        <v>35</v>
      </c>
      <c r="O385">
        <v>1</v>
      </c>
      <c r="P385">
        <v>0</v>
      </c>
      <c r="Q385">
        <v>113789</v>
      </c>
      <c r="R385">
        <v>52</v>
      </c>
      <c r="T385" t="s">
        <v>15</v>
      </c>
    </row>
    <row r="386" spans="1:20">
      <c r="A386">
        <f t="shared" si="40"/>
        <v>1</v>
      </c>
      <c r="B386">
        <f t="shared" si="41"/>
        <v>0</v>
      </c>
      <c r="C386">
        <f t="shared" si="42"/>
        <v>1</v>
      </c>
      <c r="D386">
        <f t="shared" si="43"/>
        <v>0</v>
      </c>
      <c r="E386">
        <f t="shared" si="44"/>
        <v>1</v>
      </c>
      <c r="F386">
        <f t="shared" si="45"/>
        <v>0</v>
      </c>
      <c r="G386">
        <v>385</v>
      </c>
      <c r="H386">
        <v>0</v>
      </c>
      <c r="I386">
        <v>3</v>
      </c>
      <c r="J386" t="s">
        <v>570</v>
      </c>
      <c r="K386" t="s">
        <v>13</v>
      </c>
      <c r="L386" t="str">
        <f t="shared" si="46"/>
        <v>adult</v>
      </c>
      <c r="M386">
        <f t="shared" si="47"/>
        <v>29.69911764705882</v>
      </c>
      <c r="O386">
        <v>0</v>
      </c>
      <c r="P386">
        <v>0</v>
      </c>
      <c r="Q386">
        <v>349227</v>
      </c>
      <c r="R386">
        <v>7.8958000000000004</v>
      </c>
      <c r="T386" t="s">
        <v>15</v>
      </c>
    </row>
    <row r="387" spans="1:20">
      <c r="A387">
        <f t="shared" ref="A387:A450" si="48">IF(B387=H387,1,0)</f>
        <v>1</v>
      </c>
      <c r="B387">
        <f t="shared" ref="B387:B450" si="49">IF(AND(K387="female",OR(I387=1,I387=2)), 1, IF(AND(K387="female",L387="child",I387=3),1, IF(AND(K387="male",L387="child",OR(I387=1,I387=2)),1,0)))</f>
        <v>0</v>
      </c>
      <c r="C387">
        <f t="shared" ref="C387:C450" si="50">IF(D387=H387,1,0)</f>
        <v>1</v>
      </c>
      <c r="D387">
        <f t="shared" ref="D387:D450" si="51">IF(AND(K387="female",L387="adult"), 1, IF(AND(K387="female", L387="child"),1, IF(AND(K387="male",L387="child"),1,0)))</f>
        <v>0</v>
      </c>
      <c r="E387">
        <f t="shared" ref="E387:E450" si="52">IF(F387=H387, 1,0)</f>
        <v>1</v>
      </c>
      <c r="F387">
        <f t="shared" ref="F387:F450" si="53">IF(K387="female", 1, 0)</f>
        <v>0</v>
      </c>
      <c r="G387">
        <v>386</v>
      </c>
      <c r="H387">
        <v>0</v>
      </c>
      <c r="I387">
        <v>2</v>
      </c>
      <c r="J387" t="s">
        <v>571</v>
      </c>
      <c r="K387" t="s">
        <v>13</v>
      </c>
      <c r="L387" t="str">
        <f t="shared" ref="L387:L450" si="54">IF(M387&gt;=18,"adult","child")</f>
        <v>adult</v>
      </c>
      <c r="M387">
        <f t="shared" ref="M387:M450" si="55">IF(ISBLANK(N387), AVERAGE($N$2:$N$892), N387)</f>
        <v>18</v>
      </c>
      <c r="N387">
        <v>18</v>
      </c>
      <c r="O387">
        <v>0</v>
      </c>
      <c r="P387">
        <v>0</v>
      </c>
      <c r="Q387" t="s">
        <v>126</v>
      </c>
      <c r="R387">
        <v>73.5</v>
      </c>
      <c r="T387" t="s">
        <v>15</v>
      </c>
    </row>
    <row r="388" spans="1:20">
      <c r="A388">
        <f t="shared" si="48"/>
        <v>1</v>
      </c>
      <c r="B388">
        <f t="shared" si="49"/>
        <v>0</v>
      </c>
      <c r="C388">
        <f t="shared" si="50"/>
        <v>0</v>
      </c>
      <c r="D388">
        <f t="shared" si="51"/>
        <v>1</v>
      </c>
      <c r="E388">
        <f t="shared" si="52"/>
        <v>1</v>
      </c>
      <c r="F388">
        <f t="shared" si="53"/>
        <v>0</v>
      </c>
      <c r="G388">
        <v>387</v>
      </c>
      <c r="H388">
        <v>0</v>
      </c>
      <c r="I388">
        <v>3</v>
      </c>
      <c r="J388" t="s">
        <v>572</v>
      </c>
      <c r="K388" t="s">
        <v>13</v>
      </c>
      <c r="L388" t="str">
        <f t="shared" si="54"/>
        <v>child</v>
      </c>
      <c r="M388">
        <f t="shared" si="55"/>
        <v>1</v>
      </c>
      <c r="N388">
        <v>1</v>
      </c>
      <c r="O388">
        <v>5</v>
      </c>
      <c r="P388">
        <v>2</v>
      </c>
      <c r="Q388" t="s">
        <v>105</v>
      </c>
      <c r="R388">
        <v>46.9</v>
      </c>
      <c r="T388" t="s">
        <v>15</v>
      </c>
    </row>
    <row r="389" spans="1:20">
      <c r="A389">
        <f t="shared" si="48"/>
        <v>1</v>
      </c>
      <c r="B389">
        <f t="shared" si="49"/>
        <v>1</v>
      </c>
      <c r="C389">
        <f t="shared" si="50"/>
        <v>1</v>
      </c>
      <c r="D389">
        <f t="shared" si="51"/>
        <v>1</v>
      </c>
      <c r="E389">
        <f t="shared" si="52"/>
        <v>1</v>
      </c>
      <c r="F389">
        <f t="shared" si="53"/>
        <v>1</v>
      </c>
      <c r="G389">
        <v>388</v>
      </c>
      <c r="H389">
        <v>1</v>
      </c>
      <c r="I389">
        <v>2</v>
      </c>
      <c r="J389" t="s">
        <v>573</v>
      </c>
      <c r="K389" t="s">
        <v>17</v>
      </c>
      <c r="L389" t="str">
        <f t="shared" si="54"/>
        <v>adult</v>
      </c>
      <c r="M389">
        <f t="shared" si="55"/>
        <v>36</v>
      </c>
      <c r="N389">
        <v>36</v>
      </c>
      <c r="O389">
        <v>0</v>
      </c>
      <c r="P389">
        <v>0</v>
      </c>
      <c r="Q389">
        <v>27849</v>
      </c>
      <c r="R389">
        <v>13</v>
      </c>
      <c r="T389" t="s">
        <v>15</v>
      </c>
    </row>
    <row r="390" spans="1:20">
      <c r="A390">
        <f t="shared" si="48"/>
        <v>1</v>
      </c>
      <c r="B390">
        <f t="shared" si="49"/>
        <v>0</v>
      </c>
      <c r="C390">
        <f t="shared" si="50"/>
        <v>1</v>
      </c>
      <c r="D390">
        <f t="shared" si="51"/>
        <v>0</v>
      </c>
      <c r="E390">
        <f t="shared" si="52"/>
        <v>1</v>
      </c>
      <c r="F390">
        <f t="shared" si="53"/>
        <v>0</v>
      </c>
      <c r="G390">
        <v>389</v>
      </c>
      <c r="H390">
        <v>0</v>
      </c>
      <c r="I390">
        <v>3</v>
      </c>
      <c r="J390" t="s">
        <v>574</v>
      </c>
      <c r="K390" t="s">
        <v>13</v>
      </c>
      <c r="L390" t="str">
        <f t="shared" si="54"/>
        <v>adult</v>
      </c>
      <c r="M390">
        <f t="shared" si="55"/>
        <v>29.69911764705882</v>
      </c>
      <c r="O390">
        <v>0</v>
      </c>
      <c r="P390">
        <v>0</v>
      </c>
      <c r="Q390">
        <v>367655</v>
      </c>
      <c r="R390">
        <v>7.7291999999999996</v>
      </c>
      <c r="T390" t="s">
        <v>27</v>
      </c>
    </row>
    <row r="391" spans="1:20">
      <c r="A391">
        <f t="shared" si="48"/>
        <v>1</v>
      </c>
      <c r="B391">
        <f t="shared" si="49"/>
        <v>1</v>
      </c>
      <c r="C391">
        <f t="shared" si="50"/>
        <v>1</v>
      </c>
      <c r="D391">
        <f t="shared" si="51"/>
        <v>1</v>
      </c>
      <c r="E391">
        <f t="shared" si="52"/>
        <v>1</v>
      </c>
      <c r="F391">
        <f t="shared" si="53"/>
        <v>1</v>
      </c>
      <c r="G391">
        <v>390</v>
      </c>
      <c r="H391">
        <v>1</v>
      </c>
      <c r="I391">
        <v>2</v>
      </c>
      <c r="J391" t="s">
        <v>575</v>
      </c>
      <c r="K391" t="s">
        <v>17</v>
      </c>
      <c r="L391" t="str">
        <f t="shared" si="54"/>
        <v>child</v>
      </c>
      <c r="M391">
        <f t="shared" si="55"/>
        <v>17</v>
      </c>
      <c r="N391">
        <v>17</v>
      </c>
      <c r="O391">
        <v>0</v>
      </c>
      <c r="P391">
        <v>0</v>
      </c>
      <c r="Q391" t="s">
        <v>576</v>
      </c>
      <c r="R391">
        <v>12</v>
      </c>
      <c r="T391" t="s">
        <v>20</v>
      </c>
    </row>
    <row r="392" spans="1:20">
      <c r="A392">
        <f t="shared" si="48"/>
        <v>0</v>
      </c>
      <c r="B392">
        <f t="shared" si="49"/>
        <v>0</v>
      </c>
      <c r="C392">
        <f t="shared" si="50"/>
        <v>0</v>
      </c>
      <c r="D392">
        <f t="shared" si="51"/>
        <v>0</v>
      </c>
      <c r="E392">
        <f t="shared" si="52"/>
        <v>0</v>
      </c>
      <c r="F392">
        <f t="shared" si="53"/>
        <v>0</v>
      </c>
      <c r="G392">
        <v>391</v>
      </c>
      <c r="H392">
        <v>1</v>
      </c>
      <c r="I392">
        <v>1</v>
      </c>
      <c r="J392" t="s">
        <v>577</v>
      </c>
      <c r="K392" t="s">
        <v>13</v>
      </c>
      <c r="L392" t="str">
        <f t="shared" si="54"/>
        <v>adult</v>
      </c>
      <c r="M392">
        <f t="shared" si="55"/>
        <v>36</v>
      </c>
      <c r="N392">
        <v>36</v>
      </c>
      <c r="O392">
        <v>1</v>
      </c>
      <c r="P392">
        <v>2</v>
      </c>
      <c r="Q392">
        <v>113760</v>
      </c>
      <c r="R392">
        <v>120</v>
      </c>
      <c r="S392" t="s">
        <v>578</v>
      </c>
      <c r="T392" t="s">
        <v>15</v>
      </c>
    </row>
    <row r="393" spans="1:20">
      <c r="A393">
        <f t="shared" si="48"/>
        <v>0</v>
      </c>
      <c r="B393">
        <f t="shared" si="49"/>
        <v>0</v>
      </c>
      <c r="C393">
        <f t="shared" si="50"/>
        <v>0</v>
      </c>
      <c r="D393">
        <f t="shared" si="51"/>
        <v>0</v>
      </c>
      <c r="E393">
        <f t="shared" si="52"/>
        <v>0</v>
      </c>
      <c r="F393">
        <f t="shared" si="53"/>
        <v>0</v>
      </c>
      <c r="G393">
        <v>392</v>
      </c>
      <c r="H393">
        <v>1</v>
      </c>
      <c r="I393">
        <v>3</v>
      </c>
      <c r="J393" t="s">
        <v>579</v>
      </c>
      <c r="K393" t="s">
        <v>13</v>
      </c>
      <c r="L393" t="str">
        <f t="shared" si="54"/>
        <v>adult</v>
      </c>
      <c r="M393">
        <f t="shared" si="55"/>
        <v>21</v>
      </c>
      <c r="N393">
        <v>21</v>
      </c>
      <c r="O393">
        <v>0</v>
      </c>
      <c r="P393">
        <v>0</v>
      </c>
      <c r="Q393">
        <v>350034</v>
      </c>
      <c r="R393">
        <v>7.7957999999999998</v>
      </c>
      <c r="T393" t="s">
        <v>15</v>
      </c>
    </row>
    <row r="394" spans="1:20">
      <c r="A394">
        <f t="shared" si="48"/>
        <v>1</v>
      </c>
      <c r="B394">
        <f t="shared" si="49"/>
        <v>0</v>
      </c>
      <c r="C394">
        <f t="shared" si="50"/>
        <v>1</v>
      </c>
      <c r="D394">
        <f t="shared" si="51"/>
        <v>0</v>
      </c>
      <c r="E394">
        <f t="shared" si="52"/>
        <v>1</v>
      </c>
      <c r="F394">
        <f t="shared" si="53"/>
        <v>0</v>
      </c>
      <c r="G394">
        <v>393</v>
      </c>
      <c r="H394">
        <v>0</v>
      </c>
      <c r="I394">
        <v>3</v>
      </c>
      <c r="J394" t="s">
        <v>580</v>
      </c>
      <c r="K394" t="s">
        <v>13</v>
      </c>
      <c r="L394" t="str">
        <f t="shared" si="54"/>
        <v>adult</v>
      </c>
      <c r="M394">
        <f t="shared" si="55"/>
        <v>28</v>
      </c>
      <c r="N394">
        <v>28</v>
      </c>
      <c r="O394">
        <v>2</v>
      </c>
      <c r="P394">
        <v>0</v>
      </c>
      <c r="Q394">
        <v>3101277</v>
      </c>
      <c r="R394">
        <v>7.9249999999999998</v>
      </c>
      <c r="T394" t="s">
        <v>15</v>
      </c>
    </row>
    <row r="395" spans="1:20">
      <c r="A395">
        <f t="shared" si="48"/>
        <v>1</v>
      </c>
      <c r="B395">
        <f t="shared" si="49"/>
        <v>1</v>
      </c>
      <c r="C395">
        <f t="shared" si="50"/>
        <v>1</v>
      </c>
      <c r="D395">
        <f t="shared" si="51"/>
        <v>1</v>
      </c>
      <c r="E395">
        <f t="shared" si="52"/>
        <v>1</v>
      </c>
      <c r="F395">
        <f t="shared" si="53"/>
        <v>1</v>
      </c>
      <c r="G395">
        <v>394</v>
      </c>
      <c r="H395">
        <v>1</v>
      </c>
      <c r="I395">
        <v>1</v>
      </c>
      <c r="J395" t="s">
        <v>581</v>
      </c>
      <c r="K395" t="s">
        <v>17</v>
      </c>
      <c r="L395" t="str">
        <f t="shared" si="54"/>
        <v>adult</v>
      </c>
      <c r="M395">
        <f t="shared" si="55"/>
        <v>23</v>
      </c>
      <c r="N395">
        <v>23</v>
      </c>
      <c r="O395">
        <v>1</v>
      </c>
      <c r="P395">
        <v>0</v>
      </c>
      <c r="Q395">
        <v>35273</v>
      </c>
      <c r="R395">
        <v>113.27500000000001</v>
      </c>
      <c r="S395" t="s">
        <v>328</v>
      </c>
      <c r="T395" t="s">
        <v>20</v>
      </c>
    </row>
    <row r="396" spans="1:20">
      <c r="A396">
        <f t="shared" si="48"/>
        <v>0</v>
      </c>
      <c r="B396">
        <f t="shared" si="49"/>
        <v>0</v>
      </c>
      <c r="C396">
        <f t="shared" si="50"/>
        <v>1</v>
      </c>
      <c r="D396">
        <f t="shared" si="51"/>
        <v>1</v>
      </c>
      <c r="E396">
        <f t="shared" si="52"/>
        <v>1</v>
      </c>
      <c r="F396">
        <f t="shared" si="53"/>
        <v>1</v>
      </c>
      <c r="G396">
        <v>395</v>
      </c>
      <c r="H396">
        <v>1</v>
      </c>
      <c r="I396">
        <v>3</v>
      </c>
      <c r="J396" t="s">
        <v>582</v>
      </c>
      <c r="K396" t="s">
        <v>17</v>
      </c>
      <c r="L396" t="str">
        <f t="shared" si="54"/>
        <v>adult</v>
      </c>
      <c r="M396">
        <f t="shared" si="55"/>
        <v>24</v>
      </c>
      <c r="N396">
        <v>24</v>
      </c>
      <c r="O396">
        <v>0</v>
      </c>
      <c r="P396">
        <v>2</v>
      </c>
      <c r="Q396" t="s">
        <v>34</v>
      </c>
      <c r="R396">
        <v>16.7</v>
      </c>
      <c r="S396" t="s">
        <v>35</v>
      </c>
      <c r="T396" t="s">
        <v>15</v>
      </c>
    </row>
    <row r="397" spans="1:20">
      <c r="A397">
        <f t="shared" si="48"/>
        <v>1</v>
      </c>
      <c r="B397">
        <f t="shared" si="49"/>
        <v>0</v>
      </c>
      <c r="C397">
        <f t="shared" si="50"/>
        <v>1</v>
      </c>
      <c r="D397">
        <f t="shared" si="51"/>
        <v>0</v>
      </c>
      <c r="E397">
        <f t="shared" si="52"/>
        <v>1</v>
      </c>
      <c r="F397">
        <f t="shared" si="53"/>
        <v>0</v>
      </c>
      <c r="G397">
        <v>396</v>
      </c>
      <c r="H397">
        <v>0</v>
      </c>
      <c r="I397">
        <v>3</v>
      </c>
      <c r="J397" t="s">
        <v>583</v>
      </c>
      <c r="K397" t="s">
        <v>13</v>
      </c>
      <c r="L397" t="str">
        <f t="shared" si="54"/>
        <v>adult</v>
      </c>
      <c r="M397">
        <f t="shared" si="55"/>
        <v>22</v>
      </c>
      <c r="N397">
        <v>22</v>
      </c>
      <c r="O397">
        <v>0</v>
      </c>
      <c r="P397">
        <v>0</v>
      </c>
      <c r="Q397">
        <v>350052</v>
      </c>
      <c r="R397">
        <v>7.7957999999999998</v>
      </c>
      <c r="T397" t="s">
        <v>15</v>
      </c>
    </row>
    <row r="398" spans="1:20">
      <c r="A398">
        <f t="shared" si="48"/>
        <v>1</v>
      </c>
      <c r="B398">
        <f t="shared" si="49"/>
        <v>0</v>
      </c>
      <c r="C398">
        <f t="shared" si="50"/>
        <v>0</v>
      </c>
      <c r="D398">
        <f t="shared" si="51"/>
        <v>1</v>
      </c>
      <c r="E398">
        <f t="shared" si="52"/>
        <v>0</v>
      </c>
      <c r="F398">
        <f t="shared" si="53"/>
        <v>1</v>
      </c>
      <c r="G398">
        <v>397</v>
      </c>
      <c r="H398">
        <v>0</v>
      </c>
      <c r="I398">
        <v>3</v>
      </c>
      <c r="J398" t="s">
        <v>584</v>
      </c>
      <c r="K398" t="s">
        <v>17</v>
      </c>
      <c r="L398" t="str">
        <f t="shared" si="54"/>
        <v>adult</v>
      </c>
      <c r="M398">
        <f t="shared" si="55"/>
        <v>31</v>
      </c>
      <c r="N398">
        <v>31</v>
      </c>
      <c r="O398">
        <v>0</v>
      </c>
      <c r="P398">
        <v>0</v>
      </c>
      <c r="Q398">
        <v>350407</v>
      </c>
      <c r="R398">
        <v>7.8541999999999996</v>
      </c>
      <c r="T398" t="s">
        <v>15</v>
      </c>
    </row>
    <row r="399" spans="1:20">
      <c r="A399">
        <f t="shared" si="48"/>
        <v>1</v>
      </c>
      <c r="B399">
        <f t="shared" si="49"/>
        <v>0</v>
      </c>
      <c r="C399">
        <f t="shared" si="50"/>
        <v>1</v>
      </c>
      <c r="D399">
        <f t="shared" si="51"/>
        <v>0</v>
      </c>
      <c r="E399">
        <f t="shared" si="52"/>
        <v>1</v>
      </c>
      <c r="F399">
        <f t="shared" si="53"/>
        <v>0</v>
      </c>
      <c r="G399">
        <v>398</v>
      </c>
      <c r="H399">
        <v>0</v>
      </c>
      <c r="I399">
        <v>2</v>
      </c>
      <c r="J399" t="s">
        <v>585</v>
      </c>
      <c r="K399" t="s">
        <v>13</v>
      </c>
      <c r="L399" t="str">
        <f t="shared" si="54"/>
        <v>adult</v>
      </c>
      <c r="M399">
        <f t="shared" si="55"/>
        <v>46</v>
      </c>
      <c r="N399">
        <v>46</v>
      </c>
      <c r="O399">
        <v>0</v>
      </c>
      <c r="P399">
        <v>0</v>
      </c>
      <c r="Q399">
        <v>28403</v>
      </c>
      <c r="R399">
        <v>26</v>
      </c>
      <c r="T399" t="s">
        <v>15</v>
      </c>
    </row>
    <row r="400" spans="1:20">
      <c r="A400">
        <f t="shared" si="48"/>
        <v>1</v>
      </c>
      <c r="B400">
        <f t="shared" si="49"/>
        <v>0</v>
      </c>
      <c r="C400">
        <f t="shared" si="50"/>
        <v>1</v>
      </c>
      <c r="D400">
        <f t="shared" si="51"/>
        <v>0</v>
      </c>
      <c r="E400">
        <f t="shared" si="52"/>
        <v>1</v>
      </c>
      <c r="F400">
        <f t="shared" si="53"/>
        <v>0</v>
      </c>
      <c r="G400">
        <v>399</v>
      </c>
      <c r="H400">
        <v>0</v>
      </c>
      <c r="I400">
        <v>2</v>
      </c>
      <c r="J400" t="s">
        <v>586</v>
      </c>
      <c r="K400" t="s">
        <v>13</v>
      </c>
      <c r="L400" t="str">
        <f t="shared" si="54"/>
        <v>adult</v>
      </c>
      <c r="M400">
        <f t="shared" si="55"/>
        <v>23</v>
      </c>
      <c r="N400">
        <v>23</v>
      </c>
      <c r="O400">
        <v>0</v>
      </c>
      <c r="P400">
        <v>0</v>
      </c>
      <c r="Q400">
        <v>244278</v>
      </c>
      <c r="R400">
        <v>10.5</v>
      </c>
      <c r="T400" t="s">
        <v>15</v>
      </c>
    </row>
    <row r="401" spans="1:20">
      <c r="A401">
        <f t="shared" si="48"/>
        <v>1</v>
      </c>
      <c r="B401">
        <f t="shared" si="49"/>
        <v>1</v>
      </c>
      <c r="C401">
        <f t="shared" si="50"/>
        <v>1</v>
      </c>
      <c r="D401">
        <f t="shared" si="51"/>
        <v>1</v>
      </c>
      <c r="E401">
        <f t="shared" si="52"/>
        <v>1</v>
      </c>
      <c r="F401">
        <f t="shared" si="53"/>
        <v>1</v>
      </c>
      <c r="G401">
        <v>400</v>
      </c>
      <c r="H401">
        <v>1</v>
      </c>
      <c r="I401">
        <v>2</v>
      </c>
      <c r="J401" t="s">
        <v>587</v>
      </c>
      <c r="K401" t="s">
        <v>17</v>
      </c>
      <c r="L401" t="str">
        <f t="shared" si="54"/>
        <v>adult</v>
      </c>
      <c r="M401">
        <f t="shared" si="55"/>
        <v>28</v>
      </c>
      <c r="N401">
        <v>28</v>
      </c>
      <c r="O401">
        <v>0</v>
      </c>
      <c r="P401">
        <v>0</v>
      </c>
      <c r="Q401">
        <v>240929</v>
      </c>
      <c r="R401">
        <v>12.65</v>
      </c>
      <c r="T401" t="s">
        <v>15</v>
      </c>
    </row>
    <row r="402" spans="1:20">
      <c r="A402">
        <f t="shared" si="48"/>
        <v>0</v>
      </c>
      <c r="B402">
        <f t="shared" si="49"/>
        <v>0</v>
      </c>
      <c r="C402">
        <f t="shared" si="50"/>
        <v>0</v>
      </c>
      <c r="D402">
        <f t="shared" si="51"/>
        <v>0</v>
      </c>
      <c r="E402">
        <f t="shared" si="52"/>
        <v>0</v>
      </c>
      <c r="F402">
        <f t="shared" si="53"/>
        <v>0</v>
      </c>
      <c r="G402">
        <v>401</v>
      </c>
      <c r="H402">
        <v>1</v>
      </c>
      <c r="I402">
        <v>3</v>
      </c>
      <c r="J402" t="s">
        <v>588</v>
      </c>
      <c r="K402" t="s">
        <v>13</v>
      </c>
      <c r="L402" t="str">
        <f t="shared" si="54"/>
        <v>adult</v>
      </c>
      <c r="M402">
        <f t="shared" si="55"/>
        <v>39</v>
      </c>
      <c r="N402">
        <v>39</v>
      </c>
      <c r="O402">
        <v>0</v>
      </c>
      <c r="P402">
        <v>0</v>
      </c>
      <c r="Q402" t="s">
        <v>589</v>
      </c>
      <c r="R402">
        <v>7.9249999999999998</v>
      </c>
      <c r="T402" t="s">
        <v>15</v>
      </c>
    </row>
    <row r="403" spans="1:20">
      <c r="A403">
        <f t="shared" si="48"/>
        <v>1</v>
      </c>
      <c r="B403">
        <f t="shared" si="49"/>
        <v>0</v>
      </c>
      <c r="C403">
        <f t="shared" si="50"/>
        <v>1</v>
      </c>
      <c r="D403">
        <f t="shared" si="51"/>
        <v>0</v>
      </c>
      <c r="E403">
        <f t="shared" si="52"/>
        <v>1</v>
      </c>
      <c r="F403">
        <f t="shared" si="53"/>
        <v>0</v>
      </c>
      <c r="G403">
        <v>402</v>
      </c>
      <c r="H403">
        <v>0</v>
      </c>
      <c r="I403">
        <v>3</v>
      </c>
      <c r="J403" t="s">
        <v>590</v>
      </c>
      <c r="K403" t="s">
        <v>13</v>
      </c>
      <c r="L403" t="str">
        <f t="shared" si="54"/>
        <v>adult</v>
      </c>
      <c r="M403">
        <f t="shared" si="55"/>
        <v>26</v>
      </c>
      <c r="N403">
        <v>26</v>
      </c>
      <c r="O403">
        <v>0</v>
      </c>
      <c r="P403">
        <v>0</v>
      </c>
      <c r="Q403">
        <v>341826</v>
      </c>
      <c r="R403">
        <v>8.0500000000000007</v>
      </c>
      <c r="T403" t="s">
        <v>15</v>
      </c>
    </row>
    <row r="404" spans="1:20">
      <c r="A404">
        <f t="shared" si="48"/>
        <v>1</v>
      </c>
      <c r="B404">
        <f t="shared" si="49"/>
        <v>0</v>
      </c>
      <c r="C404">
        <f t="shared" si="50"/>
        <v>0</v>
      </c>
      <c r="D404">
        <f t="shared" si="51"/>
        <v>1</v>
      </c>
      <c r="E404">
        <f t="shared" si="52"/>
        <v>0</v>
      </c>
      <c r="F404">
        <f t="shared" si="53"/>
        <v>1</v>
      </c>
      <c r="G404">
        <v>403</v>
      </c>
      <c r="H404">
        <v>0</v>
      </c>
      <c r="I404">
        <v>3</v>
      </c>
      <c r="J404" t="s">
        <v>591</v>
      </c>
      <c r="K404" t="s">
        <v>17</v>
      </c>
      <c r="L404" t="str">
        <f t="shared" si="54"/>
        <v>adult</v>
      </c>
      <c r="M404">
        <f t="shared" si="55"/>
        <v>21</v>
      </c>
      <c r="N404">
        <v>21</v>
      </c>
      <c r="O404">
        <v>1</v>
      </c>
      <c r="P404">
        <v>0</v>
      </c>
      <c r="Q404">
        <v>4137</v>
      </c>
      <c r="R404">
        <v>9.8249999999999993</v>
      </c>
      <c r="T404" t="s">
        <v>15</v>
      </c>
    </row>
    <row r="405" spans="1:20">
      <c r="A405">
        <f t="shared" si="48"/>
        <v>1</v>
      </c>
      <c r="B405">
        <f t="shared" si="49"/>
        <v>0</v>
      </c>
      <c r="C405">
        <f t="shared" si="50"/>
        <v>1</v>
      </c>
      <c r="D405">
        <f t="shared" si="51"/>
        <v>0</v>
      </c>
      <c r="E405">
        <f t="shared" si="52"/>
        <v>1</v>
      </c>
      <c r="F405">
        <f t="shared" si="53"/>
        <v>0</v>
      </c>
      <c r="G405">
        <v>404</v>
      </c>
      <c r="H405">
        <v>0</v>
      </c>
      <c r="I405">
        <v>3</v>
      </c>
      <c r="J405" t="s">
        <v>592</v>
      </c>
      <c r="K405" t="s">
        <v>13</v>
      </c>
      <c r="L405" t="str">
        <f t="shared" si="54"/>
        <v>adult</v>
      </c>
      <c r="M405">
        <f t="shared" si="55"/>
        <v>28</v>
      </c>
      <c r="N405">
        <v>28</v>
      </c>
      <c r="O405">
        <v>1</v>
      </c>
      <c r="P405">
        <v>0</v>
      </c>
      <c r="Q405" t="s">
        <v>224</v>
      </c>
      <c r="R405">
        <v>15.85</v>
      </c>
      <c r="T405" t="s">
        <v>15</v>
      </c>
    </row>
    <row r="406" spans="1:20">
      <c r="A406">
        <f t="shared" si="48"/>
        <v>1</v>
      </c>
      <c r="B406">
        <f t="shared" si="49"/>
        <v>0</v>
      </c>
      <c r="C406">
        <f t="shared" si="50"/>
        <v>0</v>
      </c>
      <c r="D406">
        <f t="shared" si="51"/>
        <v>1</v>
      </c>
      <c r="E406">
        <f t="shared" si="52"/>
        <v>0</v>
      </c>
      <c r="F406">
        <f t="shared" si="53"/>
        <v>1</v>
      </c>
      <c r="G406">
        <v>405</v>
      </c>
      <c r="H406">
        <v>0</v>
      </c>
      <c r="I406">
        <v>3</v>
      </c>
      <c r="J406" t="s">
        <v>593</v>
      </c>
      <c r="K406" t="s">
        <v>17</v>
      </c>
      <c r="L406" t="str">
        <f t="shared" si="54"/>
        <v>adult</v>
      </c>
      <c r="M406">
        <f t="shared" si="55"/>
        <v>20</v>
      </c>
      <c r="N406">
        <v>20</v>
      </c>
      <c r="O406">
        <v>0</v>
      </c>
      <c r="P406">
        <v>0</v>
      </c>
      <c r="Q406">
        <v>315096</v>
      </c>
      <c r="R406">
        <v>8.6624999999999996</v>
      </c>
      <c r="T406" t="s">
        <v>15</v>
      </c>
    </row>
    <row r="407" spans="1:20">
      <c r="A407">
        <f t="shared" si="48"/>
        <v>1</v>
      </c>
      <c r="B407">
        <f t="shared" si="49"/>
        <v>0</v>
      </c>
      <c r="C407">
        <f t="shared" si="50"/>
        <v>1</v>
      </c>
      <c r="D407">
        <f t="shared" si="51"/>
        <v>0</v>
      </c>
      <c r="E407">
        <f t="shared" si="52"/>
        <v>1</v>
      </c>
      <c r="F407">
        <f t="shared" si="53"/>
        <v>0</v>
      </c>
      <c r="G407">
        <v>406</v>
      </c>
      <c r="H407">
        <v>0</v>
      </c>
      <c r="I407">
        <v>2</v>
      </c>
      <c r="J407" t="s">
        <v>594</v>
      </c>
      <c r="K407" t="s">
        <v>13</v>
      </c>
      <c r="L407" t="str">
        <f t="shared" si="54"/>
        <v>adult</v>
      </c>
      <c r="M407">
        <f t="shared" si="55"/>
        <v>34</v>
      </c>
      <c r="N407">
        <v>34</v>
      </c>
      <c r="O407">
        <v>1</v>
      </c>
      <c r="P407">
        <v>0</v>
      </c>
      <c r="Q407">
        <v>28664</v>
      </c>
      <c r="R407">
        <v>21</v>
      </c>
      <c r="T407" t="s">
        <v>15</v>
      </c>
    </row>
    <row r="408" spans="1:20">
      <c r="A408">
        <f t="shared" si="48"/>
        <v>1</v>
      </c>
      <c r="B408">
        <f t="shared" si="49"/>
        <v>0</v>
      </c>
      <c r="C408">
        <f t="shared" si="50"/>
        <v>1</v>
      </c>
      <c r="D408">
        <f t="shared" si="51"/>
        <v>0</v>
      </c>
      <c r="E408">
        <f t="shared" si="52"/>
        <v>1</v>
      </c>
      <c r="F408">
        <f t="shared" si="53"/>
        <v>0</v>
      </c>
      <c r="G408">
        <v>407</v>
      </c>
      <c r="H408">
        <v>0</v>
      </c>
      <c r="I408">
        <v>3</v>
      </c>
      <c r="J408" t="s">
        <v>595</v>
      </c>
      <c r="K408" t="s">
        <v>13</v>
      </c>
      <c r="L408" t="str">
        <f t="shared" si="54"/>
        <v>adult</v>
      </c>
      <c r="M408">
        <f t="shared" si="55"/>
        <v>51</v>
      </c>
      <c r="N408">
        <v>51</v>
      </c>
      <c r="O408">
        <v>0</v>
      </c>
      <c r="P408">
        <v>0</v>
      </c>
      <c r="Q408">
        <v>347064</v>
      </c>
      <c r="R408">
        <v>7.75</v>
      </c>
      <c r="T408" t="s">
        <v>15</v>
      </c>
    </row>
    <row r="409" spans="1:20">
      <c r="A409">
        <f t="shared" si="48"/>
        <v>1</v>
      </c>
      <c r="B409">
        <f t="shared" si="49"/>
        <v>1</v>
      </c>
      <c r="C409">
        <f t="shared" si="50"/>
        <v>1</v>
      </c>
      <c r="D409">
        <f t="shared" si="51"/>
        <v>1</v>
      </c>
      <c r="E409">
        <f t="shared" si="52"/>
        <v>0</v>
      </c>
      <c r="F409">
        <f t="shared" si="53"/>
        <v>0</v>
      </c>
      <c r="G409">
        <v>408</v>
      </c>
      <c r="H409">
        <v>1</v>
      </c>
      <c r="I409">
        <v>2</v>
      </c>
      <c r="J409" t="s">
        <v>596</v>
      </c>
      <c r="K409" t="s">
        <v>13</v>
      </c>
      <c r="L409" t="str">
        <f t="shared" si="54"/>
        <v>child</v>
      </c>
      <c r="M409">
        <f t="shared" si="55"/>
        <v>3</v>
      </c>
      <c r="N409">
        <v>3</v>
      </c>
      <c r="O409">
        <v>1</v>
      </c>
      <c r="P409">
        <v>1</v>
      </c>
      <c r="Q409">
        <v>29106</v>
      </c>
      <c r="R409">
        <v>18.75</v>
      </c>
      <c r="T409" t="s">
        <v>15</v>
      </c>
    </row>
    <row r="410" spans="1:20">
      <c r="A410">
        <f t="shared" si="48"/>
        <v>1</v>
      </c>
      <c r="B410">
        <f t="shared" si="49"/>
        <v>0</v>
      </c>
      <c r="C410">
        <f t="shared" si="50"/>
        <v>1</v>
      </c>
      <c r="D410">
        <f t="shared" si="51"/>
        <v>0</v>
      </c>
      <c r="E410">
        <f t="shared" si="52"/>
        <v>1</v>
      </c>
      <c r="F410">
        <f t="shared" si="53"/>
        <v>0</v>
      </c>
      <c r="G410">
        <v>409</v>
      </c>
      <c r="H410">
        <v>0</v>
      </c>
      <c r="I410">
        <v>3</v>
      </c>
      <c r="J410" t="s">
        <v>597</v>
      </c>
      <c r="K410" t="s">
        <v>13</v>
      </c>
      <c r="L410" t="str">
        <f t="shared" si="54"/>
        <v>adult</v>
      </c>
      <c r="M410">
        <f t="shared" si="55"/>
        <v>21</v>
      </c>
      <c r="N410">
        <v>21</v>
      </c>
      <c r="O410">
        <v>0</v>
      </c>
      <c r="P410">
        <v>0</v>
      </c>
      <c r="Q410">
        <v>312992</v>
      </c>
      <c r="R410">
        <v>7.7750000000000004</v>
      </c>
      <c r="T410" t="s">
        <v>15</v>
      </c>
    </row>
    <row r="411" spans="1:20">
      <c r="A411">
        <f t="shared" si="48"/>
        <v>1</v>
      </c>
      <c r="B411">
        <f t="shared" si="49"/>
        <v>0</v>
      </c>
      <c r="C411">
        <f t="shared" si="50"/>
        <v>0</v>
      </c>
      <c r="D411">
        <f t="shared" si="51"/>
        <v>1</v>
      </c>
      <c r="E411">
        <f t="shared" si="52"/>
        <v>0</v>
      </c>
      <c r="F411">
        <f t="shared" si="53"/>
        <v>1</v>
      </c>
      <c r="G411">
        <v>410</v>
      </c>
      <c r="H411">
        <v>0</v>
      </c>
      <c r="I411">
        <v>3</v>
      </c>
      <c r="J411" t="s">
        <v>598</v>
      </c>
      <c r="K411" t="s">
        <v>17</v>
      </c>
      <c r="L411" t="str">
        <f t="shared" si="54"/>
        <v>adult</v>
      </c>
      <c r="M411">
        <f t="shared" si="55"/>
        <v>29.69911764705882</v>
      </c>
      <c r="O411">
        <v>3</v>
      </c>
      <c r="P411">
        <v>1</v>
      </c>
      <c r="Q411">
        <v>4133</v>
      </c>
      <c r="R411">
        <v>25.466699999999999</v>
      </c>
      <c r="T411" t="s">
        <v>15</v>
      </c>
    </row>
    <row r="412" spans="1:20">
      <c r="A412">
        <f t="shared" si="48"/>
        <v>1</v>
      </c>
      <c r="B412">
        <f t="shared" si="49"/>
        <v>0</v>
      </c>
      <c r="C412">
        <f t="shared" si="50"/>
        <v>1</v>
      </c>
      <c r="D412">
        <f t="shared" si="51"/>
        <v>0</v>
      </c>
      <c r="E412">
        <f t="shared" si="52"/>
        <v>1</v>
      </c>
      <c r="F412">
        <f t="shared" si="53"/>
        <v>0</v>
      </c>
      <c r="G412">
        <v>411</v>
      </c>
      <c r="H412">
        <v>0</v>
      </c>
      <c r="I412">
        <v>3</v>
      </c>
      <c r="J412" t="s">
        <v>599</v>
      </c>
      <c r="K412" t="s">
        <v>13</v>
      </c>
      <c r="L412" t="str">
        <f t="shared" si="54"/>
        <v>adult</v>
      </c>
      <c r="M412">
        <f t="shared" si="55"/>
        <v>29.69911764705882</v>
      </c>
      <c r="O412">
        <v>0</v>
      </c>
      <c r="P412">
        <v>0</v>
      </c>
      <c r="Q412">
        <v>349222</v>
      </c>
      <c r="R412">
        <v>7.8958000000000004</v>
      </c>
      <c r="T412" t="s">
        <v>15</v>
      </c>
    </row>
    <row r="413" spans="1:20">
      <c r="A413">
        <f t="shared" si="48"/>
        <v>1</v>
      </c>
      <c r="B413">
        <f t="shared" si="49"/>
        <v>0</v>
      </c>
      <c r="C413">
        <f t="shared" si="50"/>
        <v>1</v>
      </c>
      <c r="D413">
        <f t="shared" si="51"/>
        <v>0</v>
      </c>
      <c r="E413">
        <f t="shared" si="52"/>
        <v>1</v>
      </c>
      <c r="F413">
        <f t="shared" si="53"/>
        <v>0</v>
      </c>
      <c r="G413">
        <v>412</v>
      </c>
      <c r="H413">
        <v>0</v>
      </c>
      <c r="I413">
        <v>3</v>
      </c>
      <c r="J413" t="s">
        <v>600</v>
      </c>
      <c r="K413" t="s">
        <v>13</v>
      </c>
      <c r="L413" t="str">
        <f t="shared" si="54"/>
        <v>adult</v>
      </c>
      <c r="M413">
        <f t="shared" si="55"/>
        <v>29.69911764705882</v>
      </c>
      <c r="O413">
        <v>0</v>
      </c>
      <c r="P413">
        <v>0</v>
      </c>
      <c r="Q413">
        <v>394140</v>
      </c>
      <c r="R413">
        <v>6.8582999999999998</v>
      </c>
      <c r="T413" t="s">
        <v>27</v>
      </c>
    </row>
    <row r="414" spans="1:20">
      <c r="A414">
        <f t="shared" si="48"/>
        <v>1</v>
      </c>
      <c r="B414">
        <f t="shared" si="49"/>
        <v>1</v>
      </c>
      <c r="C414">
        <f t="shared" si="50"/>
        <v>1</v>
      </c>
      <c r="D414">
        <f t="shared" si="51"/>
        <v>1</v>
      </c>
      <c r="E414">
        <f t="shared" si="52"/>
        <v>1</v>
      </c>
      <c r="F414">
        <f t="shared" si="53"/>
        <v>1</v>
      </c>
      <c r="G414">
        <v>413</v>
      </c>
      <c r="H414">
        <v>1</v>
      </c>
      <c r="I414">
        <v>1</v>
      </c>
      <c r="J414" t="s">
        <v>601</v>
      </c>
      <c r="K414" t="s">
        <v>17</v>
      </c>
      <c r="L414" t="str">
        <f t="shared" si="54"/>
        <v>adult</v>
      </c>
      <c r="M414">
        <f t="shared" si="55"/>
        <v>33</v>
      </c>
      <c r="N414">
        <v>33</v>
      </c>
      <c r="O414">
        <v>1</v>
      </c>
      <c r="P414">
        <v>0</v>
      </c>
      <c r="Q414">
        <v>19928</v>
      </c>
      <c r="R414">
        <v>90</v>
      </c>
      <c r="S414" t="s">
        <v>373</v>
      </c>
      <c r="T414" t="s">
        <v>27</v>
      </c>
    </row>
    <row r="415" spans="1:20">
      <c r="A415">
        <f t="shared" si="48"/>
        <v>1</v>
      </c>
      <c r="B415">
        <f t="shared" si="49"/>
        <v>0</v>
      </c>
      <c r="C415">
        <f t="shared" si="50"/>
        <v>1</v>
      </c>
      <c r="D415">
        <f t="shared" si="51"/>
        <v>0</v>
      </c>
      <c r="E415">
        <f t="shared" si="52"/>
        <v>1</v>
      </c>
      <c r="F415">
        <f t="shared" si="53"/>
        <v>0</v>
      </c>
      <c r="G415">
        <v>414</v>
      </c>
      <c r="H415">
        <v>0</v>
      </c>
      <c r="I415">
        <v>2</v>
      </c>
      <c r="J415" t="s">
        <v>602</v>
      </c>
      <c r="K415" t="s">
        <v>13</v>
      </c>
      <c r="L415" t="str">
        <f t="shared" si="54"/>
        <v>adult</v>
      </c>
      <c r="M415">
        <f t="shared" si="55"/>
        <v>29.69911764705882</v>
      </c>
      <c r="O415">
        <v>0</v>
      </c>
      <c r="P415">
        <v>0</v>
      </c>
      <c r="Q415">
        <v>239853</v>
      </c>
      <c r="R415">
        <v>0</v>
      </c>
      <c r="T415" t="s">
        <v>15</v>
      </c>
    </row>
    <row r="416" spans="1:20">
      <c r="A416">
        <f t="shared" si="48"/>
        <v>0</v>
      </c>
      <c r="B416">
        <f t="shared" si="49"/>
        <v>0</v>
      </c>
      <c r="C416">
        <f t="shared" si="50"/>
        <v>0</v>
      </c>
      <c r="D416">
        <f t="shared" si="51"/>
        <v>0</v>
      </c>
      <c r="E416">
        <f t="shared" si="52"/>
        <v>0</v>
      </c>
      <c r="F416">
        <f t="shared" si="53"/>
        <v>0</v>
      </c>
      <c r="G416">
        <v>415</v>
      </c>
      <c r="H416">
        <v>1</v>
      </c>
      <c r="I416">
        <v>3</v>
      </c>
      <c r="J416" t="s">
        <v>603</v>
      </c>
      <c r="K416" t="s">
        <v>13</v>
      </c>
      <c r="L416" t="str">
        <f t="shared" si="54"/>
        <v>adult</v>
      </c>
      <c r="M416">
        <f t="shared" si="55"/>
        <v>44</v>
      </c>
      <c r="N416">
        <v>44</v>
      </c>
      <c r="O416">
        <v>0</v>
      </c>
      <c r="P416">
        <v>0</v>
      </c>
      <c r="Q416" t="s">
        <v>604</v>
      </c>
      <c r="R416">
        <v>7.9249999999999998</v>
      </c>
      <c r="T416" t="s">
        <v>15</v>
      </c>
    </row>
    <row r="417" spans="1:20">
      <c r="A417">
        <f t="shared" si="48"/>
        <v>1</v>
      </c>
      <c r="B417">
        <f t="shared" si="49"/>
        <v>0</v>
      </c>
      <c r="C417">
        <f t="shared" si="50"/>
        <v>0</v>
      </c>
      <c r="D417">
        <f t="shared" si="51"/>
        <v>1</v>
      </c>
      <c r="E417">
        <f t="shared" si="52"/>
        <v>0</v>
      </c>
      <c r="F417">
        <f t="shared" si="53"/>
        <v>1</v>
      </c>
      <c r="G417">
        <v>416</v>
      </c>
      <c r="H417">
        <v>0</v>
      </c>
      <c r="I417">
        <v>3</v>
      </c>
      <c r="J417" t="s">
        <v>605</v>
      </c>
      <c r="K417" t="s">
        <v>17</v>
      </c>
      <c r="L417" t="str">
        <f t="shared" si="54"/>
        <v>adult</v>
      </c>
      <c r="M417">
        <f t="shared" si="55"/>
        <v>29.69911764705882</v>
      </c>
      <c r="O417">
        <v>0</v>
      </c>
      <c r="P417">
        <v>0</v>
      </c>
      <c r="Q417">
        <v>343095</v>
      </c>
      <c r="R417">
        <v>8.0500000000000007</v>
      </c>
      <c r="T417" t="s">
        <v>15</v>
      </c>
    </row>
    <row r="418" spans="1:20">
      <c r="A418">
        <f t="shared" si="48"/>
        <v>1</v>
      </c>
      <c r="B418">
        <f t="shared" si="49"/>
        <v>1</v>
      </c>
      <c r="C418">
        <f t="shared" si="50"/>
        <v>1</v>
      </c>
      <c r="D418">
        <f t="shared" si="51"/>
        <v>1</v>
      </c>
      <c r="E418">
        <f t="shared" si="52"/>
        <v>1</v>
      </c>
      <c r="F418">
        <f t="shared" si="53"/>
        <v>1</v>
      </c>
      <c r="G418">
        <v>417</v>
      </c>
      <c r="H418">
        <v>1</v>
      </c>
      <c r="I418">
        <v>2</v>
      </c>
      <c r="J418" t="s">
        <v>606</v>
      </c>
      <c r="K418" t="s">
        <v>17</v>
      </c>
      <c r="L418" t="str">
        <f t="shared" si="54"/>
        <v>adult</v>
      </c>
      <c r="M418">
        <f t="shared" si="55"/>
        <v>34</v>
      </c>
      <c r="N418">
        <v>34</v>
      </c>
      <c r="O418">
        <v>1</v>
      </c>
      <c r="P418">
        <v>1</v>
      </c>
      <c r="Q418">
        <v>28220</v>
      </c>
      <c r="R418">
        <v>32.5</v>
      </c>
      <c r="T418" t="s">
        <v>15</v>
      </c>
    </row>
    <row r="419" spans="1:20">
      <c r="A419">
        <f t="shared" si="48"/>
        <v>1</v>
      </c>
      <c r="B419">
        <f t="shared" si="49"/>
        <v>1</v>
      </c>
      <c r="C419">
        <f t="shared" si="50"/>
        <v>1</v>
      </c>
      <c r="D419">
        <f t="shared" si="51"/>
        <v>1</v>
      </c>
      <c r="E419">
        <f t="shared" si="52"/>
        <v>1</v>
      </c>
      <c r="F419">
        <f t="shared" si="53"/>
        <v>1</v>
      </c>
      <c r="G419">
        <v>418</v>
      </c>
      <c r="H419">
        <v>1</v>
      </c>
      <c r="I419">
        <v>2</v>
      </c>
      <c r="J419" t="s">
        <v>607</v>
      </c>
      <c r="K419" t="s">
        <v>17</v>
      </c>
      <c r="L419" t="str">
        <f t="shared" si="54"/>
        <v>adult</v>
      </c>
      <c r="M419">
        <f t="shared" si="55"/>
        <v>18</v>
      </c>
      <c r="N419">
        <v>18</v>
      </c>
      <c r="O419">
        <v>0</v>
      </c>
      <c r="P419">
        <v>2</v>
      </c>
      <c r="Q419">
        <v>250652</v>
      </c>
      <c r="R419">
        <v>13</v>
      </c>
      <c r="T419" t="s">
        <v>15</v>
      </c>
    </row>
    <row r="420" spans="1:20">
      <c r="A420">
        <f t="shared" si="48"/>
        <v>1</v>
      </c>
      <c r="B420">
        <f t="shared" si="49"/>
        <v>0</v>
      </c>
      <c r="C420">
        <f t="shared" si="50"/>
        <v>1</v>
      </c>
      <c r="D420">
        <f t="shared" si="51"/>
        <v>0</v>
      </c>
      <c r="E420">
        <f t="shared" si="52"/>
        <v>1</v>
      </c>
      <c r="F420">
        <f t="shared" si="53"/>
        <v>0</v>
      </c>
      <c r="G420">
        <v>419</v>
      </c>
      <c r="H420">
        <v>0</v>
      </c>
      <c r="I420">
        <v>2</v>
      </c>
      <c r="J420" t="s">
        <v>608</v>
      </c>
      <c r="K420" t="s">
        <v>13</v>
      </c>
      <c r="L420" t="str">
        <f t="shared" si="54"/>
        <v>adult</v>
      </c>
      <c r="M420">
        <f t="shared" si="55"/>
        <v>30</v>
      </c>
      <c r="N420">
        <v>30</v>
      </c>
      <c r="O420">
        <v>0</v>
      </c>
      <c r="P420">
        <v>0</v>
      </c>
      <c r="Q420">
        <v>28228</v>
      </c>
      <c r="R420">
        <v>13</v>
      </c>
      <c r="T420" t="s">
        <v>15</v>
      </c>
    </row>
    <row r="421" spans="1:20">
      <c r="A421">
        <f t="shared" si="48"/>
        <v>0</v>
      </c>
      <c r="B421">
        <f t="shared" si="49"/>
        <v>1</v>
      </c>
      <c r="C421">
        <f t="shared" si="50"/>
        <v>0</v>
      </c>
      <c r="D421">
        <f t="shared" si="51"/>
        <v>1</v>
      </c>
      <c r="E421">
        <f t="shared" si="52"/>
        <v>0</v>
      </c>
      <c r="F421">
        <f t="shared" si="53"/>
        <v>1</v>
      </c>
      <c r="G421">
        <v>420</v>
      </c>
      <c r="H421">
        <v>0</v>
      </c>
      <c r="I421">
        <v>3</v>
      </c>
      <c r="J421" t="s">
        <v>609</v>
      </c>
      <c r="K421" t="s">
        <v>17</v>
      </c>
      <c r="L421" t="str">
        <f t="shared" si="54"/>
        <v>child</v>
      </c>
      <c r="M421">
        <f t="shared" si="55"/>
        <v>10</v>
      </c>
      <c r="N421">
        <v>10</v>
      </c>
      <c r="O421">
        <v>0</v>
      </c>
      <c r="P421">
        <v>2</v>
      </c>
      <c r="Q421">
        <v>345773</v>
      </c>
      <c r="R421">
        <v>24.15</v>
      </c>
      <c r="T421" t="s">
        <v>15</v>
      </c>
    </row>
    <row r="422" spans="1:20">
      <c r="A422">
        <f t="shared" si="48"/>
        <v>1</v>
      </c>
      <c r="B422">
        <f t="shared" si="49"/>
        <v>0</v>
      </c>
      <c r="C422">
        <f t="shared" si="50"/>
        <v>1</v>
      </c>
      <c r="D422">
        <f t="shared" si="51"/>
        <v>0</v>
      </c>
      <c r="E422">
        <f t="shared" si="52"/>
        <v>1</v>
      </c>
      <c r="F422">
        <f t="shared" si="53"/>
        <v>0</v>
      </c>
      <c r="G422">
        <v>421</v>
      </c>
      <c r="H422">
        <v>0</v>
      </c>
      <c r="I422">
        <v>3</v>
      </c>
      <c r="J422" t="s">
        <v>610</v>
      </c>
      <c r="K422" t="s">
        <v>13</v>
      </c>
      <c r="L422" t="str">
        <f t="shared" si="54"/>
        <v>adult</v>
      </c>
      <c r="M422">
        <f t="shared" si="55"/>
        <v>29.69911764705882</v>
      </c>
      <c r="O422">
        <v>0</v>
      </c>
      <c r="P422">
        <v>0</v>
      </c>
      <c r="Q422">
        <v>349254</v>
      </c>
      <c r="R422">
        <v>7.8958000000000004</v>
      </c>
      <c r="T422" t="s">
        <v>20</v>
      </c>
    </row>
    <row r="423" spans="1:20">
      <c r="A423">
        <f t="shared" si="48"/>
        <v>1</v>
      </c>
      <c r="B423">
        <f t="shared" si="49"/>
        <v>0</v>
      </c>
      <c r="C423">
        <f t="shared" si="50"/>
        <v>1</v>
      </c>
      <c r="D423">
        <f t="shared" si="51"/>
        <v>0</v>
      </c>
      <c r="E423">
        <f t="shared" si="52"/>
        <v>1</v>
      </c>
      <c r="F423">
        <f t="shared" si="53"/>
        <v>0</v>
      </c>
      <c r="G423">
        <v>422</v>
      </c>
      <c r="H423">
        <v>0</v>
      </c>
      <c r="I423">
        <v>3</v>
      </c>
      <c r="J423" t="s">
        <v>611</v>
      </c>
      <c r="K423" t="s">
        <v>13</v>
      </c>
      <c r="L423" t="str">
        <f t="shared" si="54"/>
        <v>adult</v>
      </c>
      <c r="M423">
        <f t="shared" si="55"/>
        <v>21</v>
      </c>
      <c r="N423">
        <v>21</v>
      </c>
      <c r="O423">
        <v>0</v>
      </c>
      <c r="P423">
        <v>0</v>
      </c>
      <c r="Q423" t="s">
        <v>612</v>
      </c>
      <c r="R423">
        <v>7.7332999999999998</v>
      </c>
      <c r="T423" t="s">
        <v>27</v>
      </c>
    </row>
    <row r="424" spans="1:20">
      <c r="A424">
        <f t="shared" si="48"/>
        <v>1</v>
      </c>
      <c r="B424">
        <f t="shared" si="49"/>
        <v>0</v>
      </c>
      <c r="C424">
        <f t="shared" si="50"/>
        <v>1</v>
      </c>
      <c r="D424">
        <f t="shared" si="51"/>
        <v>0</v>
      </c>
      <c r="E424">
        <f t="shared" si="52"/>
        <v>1</v>
      </c>
      <c r="F424">
        <f t="shared" si="53"/>
        <v>0</v>
      </c>
      <c r="G424">
        <v>423</v>
      </c>
      <c r="H424">
        <v>0</v>
      </c>
      <c r="I424">
        <v>3</v>
      </c>
      <c r="J424" t="s">
        <v>613</v>
      </c>
      <c r="K424" t="s">
        <v>13</v>
      </c>
      <c r="L424" t="str">
        <f t="shared" si="54"/>
        <v>adult</v>
      </c>
      <c r="M424">
        <f t="shared" si="55"/>
        <v>29</v>
      </c>
      <c r="N424">
        <v>29</v>
      </c>
      <c r="O424">
        <v>0</v>
      </c>
      <c r="P424">
        <v>0</v>
      </c>
      <c r="Q424">
        <v>315082</v>
      </c>
      <c r="R424">
        <v>7.875</v>
      </c>
      <c r="T424" t="s">
        <v>15</v>
      </c>
    </row>
    <row r="425" spans="1:20">
      <c r="A425">
        <f t="shared" si="48"/>
        <v>1</v>
      </c>
      <c r="B425">
        <f t="shared" si="49"/>
        <v>0</v>
      </c>
      <c r="C425">
        <f t="shared" si="50"/>
        <v>0</v>
      </c>
      <c r="D425">
        <f t="shared" si="51"/>
        <v>1</v>
      </c>
      <c r="E425">
        <f t="shared" si="52"/>
        <v>0</v>
      </c>
      <c r="F425">
        <f t="shared" si="53"/>
        <v>1</v>
      </c>
      <c r="G425">
        <v>424</v>
      </c>
      <c r="H425">
        <v>0</v>
      </c>
      <c r="I425">
        <v>3</v>
      </c>
      <c r="J425" t="s">
        <v>614</v>
      </c>
      <c r="K425" t="s">
        <v>17</v>
      </c>
      <c r="L425" t="str">
        <f t="shared" si="54"/>
        <v>adult</v>
      </c>
      <c r="M425">
        <f t="shared" si="55"/>
        <v>28</v>
      </c>
      <c r="N425">
        <v>28</v>
      </c>
      <c r="O425">
        <v>1</v>
      </c>
      <c r="P425">
        <v>1</v>
      </c>
      <c r="Q425">
        <v>347080</v>
      </c>
      <c r="R425">
        <v>14.4</v>
      </c>
      <c r="T425" t="s">
        <v>15</v>
      </c>
    </row>
    <row r="426" spans="1:20">
      <c r="A426">
        <f t="shared" si="48"/>
        <v>1</v>
      </c>
      <c r="B426">
        <f t="shared" si="49"/>
        <v>0</v>
      </c>
      <c r="C426">
        <f t="shared" si="50"/>
        <v>1</v>
      </c>
      <c r="D426">
        <f t="shared" si="51"/>
        <v>0</v>
      </c>
      <c r="E426">
        <f t="shared" si="52"/>
        <v>1</v>
      </c>
      <c r="F426">
        <f t="shared" si="53"/>
        <v>0</v>
      </c>
      <c r="G426">
        <v>425</v>
      </c>
      <c r="H426">
        <v>0</v>
      </c>
      <c r="I426">
        <v>3</v>
      </c>
      <c r="J426" t="s">
        <v>615</v>
      </c>
      <c r="K426" t="s">
        <v>13</v>
      </c>
      <c r="L426" t="str">
        <f t="shared" si="54"/>
        <v>adult</v>
      </c>
      <c r="M426">
        <f t="shared" si="55"/>
        <v>18</v>
      </c>
      <c r="N426">
        <v>18</v>
      </c>
      <c r="O426">
        <v>1</v>
      </c>
      <c r="P426">
        <v>1</v>
      </c>
      <c r="Q426">
        <v>370129</v>
      </c>
      <c r="R426">
        <v>20.212499999999999</v>
      </c>
      <c r="T426" t="s">
        <v>15</v>
      </c>
    </row>
    <row r="427" spans="1:20">
      <c r="A427">
        <f t="shared" si="48"/>
        <v>1</v>
      </c>
      <c r="B427">
        <f t="shared" si="49"/>
        <v>0</v>
      </c>
      <c r="C427">
        <f t="shared" si="50"/>
        <v>1</v>
      </c>
      <c r="D427">
        <f t="shared" si="51"/>
        <v>0</v>
      </c>
      <c r="E427">
        <f t="shared" si="52"/>
        <v>1</v>
      </c>
      <c r="F427">
        <f t="shared" si="53"/>
        <v>0</v>
      </c>
      <c r="G427">
        <v>426</v>
      </c>
      <c r="H427">
        <v>0</v>
      </c>
      <c r="I427">
        <v>3</v>
      </c>
      <c r="J427" t="s">
        <v>616</v>
      </c>
      <c r="K427" t="s">
        <v>13</v>
      </c>
      <c r="L427" t="str">
        <f t="shared" si="54"/>
        <v>adult</v>
      </c>
      <c r="M427">
        <f t="shared" si="55"/>
        <v>29.69911764705882</v>
      </c>
      <c r="O427">
        <v>0</v>
      </c>
      <c r="P427">
        <v>0</v>
      </c>
      <c r="Q427" t="s">
        <v>617</v>
      </c>
      <c r="R427">
        <v>7.25</v>
      </c>
      <c r="T427" t="s">
        <v>15</v>
      </c>
    </row>
    <row r="428" spans="1:20">
      <c r="A428">
        <f t="shared" si="48"/>
        <v>1</v>
      </c>
      <c r="B428">
        <f t="shared" si="49"/>
        <v>1</v>
      </c>
      <c r="C428">
        <f t="shared" si="50"/>
        <v>1</v>
      </c>
      <c r="D428">
        <f t="shared" si="51"/>
        <v>1</v>
      </c>
      <c r="E428">
        <f t="shared" si="52"/>
        <v>1</v>
      </c>
      <c r="F428">
        <f t="shared" si="53"/>
        <v>1</v>
      </c>
      <c r="G428">
        <v>427</v>
      </c>
      <c r="H428">
        <v>1</v>
      </c>
      <c r="I428">
        <v>2</v>
      </c>
      <c r="J428" t="s">
        <v>618</v>
      </c>
      <c r="K428" t="s">
        <v>17</v>
      </c>
      <c r="L428" t="str">
        <f t="shared" si="54"/>
        <v>adult</v>
      </c>
      <c r="M428">
        <f t="shared" si="55"/>
        <v>28</v>
      </c>
      <c r="N428">
        <v>28</v>
      </c>
      <c r="O428">
        <v>1</v>
      </c>
      <c r="P428">
        <v>0</v>
      </c>
      <c r="Q428">
        <v>2003</v>
      </c>
      <c r="R428">
        <v>26</v>
      </c>
      <c r="T428" t="s">
        <v>15</v>
      </c>
    </row>
    <row r="429" spans="1:20">
      <c r="A429">
        <f t="shared" si="48"/>
        <v>1</v>
      </c>
      <c r="B429">
        <f t="shared" si="49"/>
        <v>1</v>
      </c>
      <c r="C429">
        <f t="shared" si="50"/>
        <v>1</v>
      </c>
      <c r="D429">
        <f t="shared" si="51"/>
        <v>1</v>
      </c>
      <c r="E429">
        <f t="shared" si="52"/>
        <v>1</v>
      </c>
      <c r="F429">
        <f t="shared" si="53"/>
        <v>1</v>
      </c>
      <c r="G429">
        <v>428</v>
      </c>
      <c r="H429">
        <v>1</v>
      </c>
      <c r="I429">
        <v>2</v>
      </c>
      <c r="J429" t="s">
        <v>619</v>
      </c>
      <c r="K429" t="s">
        <v>17</v>
      </c>
      <c r="L429" t="str">
        <f t="shared" si="54"/>
        <v>adult</v>
      </c>
      <c r="M429">
        <f t="shared" si="55"/>
        <v>19</v>
      </c>
      <c r="N429">
        <v>19</v>
      </c>
      <c r="O429">
        <v>0</v>
      </c>
      <c r="P429">
        <v>0</v>
      </c>
      <c r="Q429">
        <v>250655</v>
      </c>
      <c r="R429">
        <v>26</v>
      </c>
      <c r="T429" t="s">
        <v>15</v>
      </c>
    </row>
    <row r="430" spans="1:20">
      <c r="A430">
        <f t="shared" si="48"/>
        <v>1</v>
      </c>
      <c r="B430">
        <f t="shared" si="49"/>
        <v>0</v>
      </c>
      <c r="C430">
        <f t="shared" si="50"/>
        <v>1</v>
      </c>
      <c r="D430">
        <f t="shared" si="51"/>
        <v>0</v>
      </c>
      <c r="E430">
        <f t="shared" si="52"/>
        <v>1</v>
      </c>
      <c r="F430">
        <f t="shared" si="53"/>
        <v>0</v>
      </c>
      <c r="G430">
        <v>429</v>
      </c>
      <c r="H430">
        <v>0</v>
      </c>
      <c r="I430">
        <v>3</v>
      </c>
      <c r="J430" t="s">
        <v>620</v>
      </c>
      <c r="K430" t="s">
        <v>13</v>
      </c>
      <c r="L430" t="str">
        <f t="shared" si="54"/>
        <v>adult</v>
      </c>
      <c r="M430">
        <f t="shared" si="55"/>
        <v>29.69911764705882</v>
      </c>
      <c r="O430">
        <v>0</v>
      </c>
      <c r="P430">
        <v>0</v>
      </c>
      <c r="Q430">
        <v>364851</v>
      </c>
      <c r="R430">
        <v>7.75</v>
      </c>
      <c r="T430" t="s">
        <v>27</v>
      </c>
    </row>
    <row r="431" spans="1:20">
      <c r="A431">
        <f t="shared" si="48"/>
        <v>0</v>
      </c>
      <c r="B431">
        <f t="shared" si="49"/>
        <v>0</v>
      </c>
      <c r="C431">
        <f t="shared" si="50"/>
        <v>0</v>
      </c>
      <c r="D431">
        <f t="shared" si="51"/>
        <v>0</v>
      </c>
      <c r="E431">
        <f t="shared" si="52"/>
        <v>0</v>
      </c>
      <c r="F431">
        <f t="shared" si="53"/>
        <v>0</v>
      </c>
      <c r="G431">
        <v>430</v>
      </c>
      <c r="H431">
        <v>1</v>
      </c>
      <c r="I431">
        <v>3</v>
      </c>
      <c r="J431" t="s">
        <v>621</v>
      </c>
      <c r="K431" t="s">
        <v>13</v>
      </c>
      <c r="L431" t="str">
        <f t="shared" si="54"/>
        <v>adult</v>
      </c>
      <c r="M431">
        <f t="shared" si="55"/>
        <v>32</v>
      </c>
      <c r="N431">
        <v>32</v>
      </c>
      <c r="O431">
        <v>0</v>
      </c>
      <c r="P431">
        <v>0</v>
      </c>
      <c r="Q431" t="s">
        <v>622</v>
      </c>
      <c r="R431">
        <v>8.0500000000000007</v>
      </c>
      <c r="S431" t="s">
        <v>623</v>
      </c>
      <c r="T431" t="s">
        <v>15</v>
      </c>
    </row>
    <row r="432" spans="1:20">
      <c r="A432">
        <f t="shared" si="48"/>
        <v>0</v>
      </c>
      <c r="B432">
        <f t="shared" si="49"/>
        <v>0</v>
      </c>
      <c r="C432">
        <f t="shared" si="50"/>
        <v>0</v>
      </c>
      <c r="D432">
        <f t="shared" si="51"/>
        <v>0</v>
      </c>
      <c r="E432">
        <f t="shared" si="52"/>
        <v>0</v>
      </c>
      <c r="F432">
        <f t="shared" si="53"/>
        <v>0</v>
      </c>
      <c r="G432">
        <v>431</v>
      </c>
      <c r="H432">
        <v>1</v>
      </c>
      <c r="I432">
        <v>1</v>
      </c>
      <c r="J432" t="s">
        <v>624</v>
      </c>
      <c r="K432" t="s">
        <v>13</v>
      </c>
      <c r="L432" t="str">
        <f t="shared" si="54"/>
        <v>adult</v>
      </c>
      <c r="M432">
        <f t="shared" si="55"/>
        <v>28</v>
      </c>
      <c r="N432">
        <v>28</v>
      </c>
      <c r="O432">
        <v>0</v>
      </c>
      <c r="P432">
        <v>0</v>
      </c>
      <c r="Q432">
        <v>110564</v>
      </c>
      <c r="R432">
        <v>26.55</v>
      </c>
      <c r="S432" t="s">
        <v>98</v>
      </c>
      <c r="T432" t="s">
        <v>15</v>
      </c>
    </row>
    <row r="433" spans="1:20">
      <c r="A433">
        <f t="shared" si="48"/>
        <v>0</v>
      </c>
      <c r="B433">
        <f t="shared" si="49"/>
        <v>0</v>
      </c>
      <c r="C433">
        <f t="shared" si="50"/>
        <v>1</v>
      </c>
      <c r="D433">
        <f t="shared" si="51"/>
        <v>1</v>
      </c>
      <c r="E433">
        <f t="shared" si="52"/>
        <v>1</v>
      </c>
      <c r="F433">
        <f t="shared" si="53"/>
        <v>1</v>
      </c>
      <c r="G433">
        <v>432</v>
      </c>
      <c r="H433">
        <v>1</v>
      </c>
      <c r="I433">
        <v>3</v>
      </c>
      <c r="J433" t="s">
        <v>625</v>
      </c>
      <c r="K433" t="s">
        <v>17</v>
      </c>
      <c r="L433" t="str">
        <f t="shared" si="54"/>
        <v>adult</v>
      </c>
      <c r="M433">
        <f t="shared" si="55"/>
        <v>29.69911764705882</v>
      </c>
      <c r="O433">
        <v>1</v>
      </c>
      <c r="P433">
        <v>0</v>
      </c>
      <c r="Q433">
        <v>376564</v>
      </c>
      <c r="R433">
        <v>16.100000000000001</v>
      </c>
      <c r="T433" t="s">
        <v>15</v>
      </c>
    </row>
    <row r="434" spans="1:20">
      <c r="A434">
        <f t="shared" si="48"/>
        <v>1</v>
      </c>
      <c r="B434">
        <f t="shared" si="49"/>
        <v>1</v>
      </c>
      <c r="C434">
        <f t="shared" si="50"/>
        <v>1</v>
      </c>
      <c r="D434">
        <f t="shared" si="51"/>
        <v>1</v>
      </c>
      <c r="E434">
        <f t="shared" si="52"/>
        <v>1</v>
      </c>
      <c r="F434">
        <f t="shared" si="53"/>
        <v>1</v>
      </c>
      <c r="G434">
        <v>433</v>
      </c>
      <c r="H434">
        <v>1</v>
      </c>
      <c r="I434">
        <v>2</v>
      </c>
      <c r="J434" t="s">
        <v>626</v>
      </c>
      <c r="K434" t="s">
        <v>17</v>
      </c>
      <c r="L434" t="str">
        <f t="shared" si="54"/>
        <v>adult</v>
      </c>
      <c r="M434">
        <f t="shared" si="55"/>
        <v>42</v>
      </c>
      <c r="N434">
        <v>42</v>
      </c>
      <c r="O434">
        <v>1</v>
      </c>
      <c r="P434">
        <v>0</v>
      </c>
      <c r="Q434" t="s">
        <v>627</v>
      </c>
      <c r="R434">
        <v>26</v>
      </c>
      <c r="T434" t="s">
        <v>15</v>
      </c>
    </row>
    <row r="435" spans="1:20">
      <c r="A435">
        <f t="shared" si="48"/>
        <v>1</v>
      </c>
      <c r="B435">
        <f t="shared" si="49"/>
        <v>0</v>
      </c>
      <c r="C435">
        <f t="shared" si="50"/>
        <v>0</v>
      </c>
      <c r="D435">
        <f t="shared" si="51"/>
        <v>1</v>
      </c>
      <c r="E435">
        <f t="shared" si="52"/>
        <v>1</v>
      </c>
      <c r="F435">
        <f t="shared" si="53"/>
        <v>0</v>
      </c>
      <c r="G435">
        <v>434</v>
      </c>
      <c r="H435">
        <v>0</v>
      </c>
      <c r="I435">
        <v>3</v>
      </c>
      <c r="J435" t="s">
        <v>628</v>
      </c>
      <c r="K435" t="s">
        <v>13</v>
      </c>
      <c r="L435" t="str">
        <f t="shared" si="54"/>
        <v>child</v>
      </c>
      <c r="M435">
        <f t="shared" si="55"/>
        <v>17</v>
      </c>
      <c r="N435">
        <v>17</v>
      </c>
      <c r="O435">
        <v>0</v>
      </c>
      <c r="P435">
        <v>0</v>
      </c>
      <c r="Q435" t="s">
        <v>629</v>
      </c>
      <c r="R435">
        <v>7.125</v>
      </c>
      <c r="T435" t="s">
        <v>15</v>
      </c>
    </row>
    <row r="436" spans="1:20">
      <c r="A436">
        <f t="shared" si="48"/>
        <v>1</v>
      </c>
      <c r="B436">
        <f t="shared" si="49"/>
        <v>0</v>
      </c>
      <c r="C436">
        <f t="shared" si="50"/>
        <v>1</v>
      </c>
      <c r="D436">
        <f t="shared" si="51"/>
        <v>0</v>
      </c>
      <c r="E436">
        <f t="shared" si="52"/>
        <v>1</v>
      </c>
      <c r="F436">
        <f t="shared" si="53"/>
        <v>0</v>
      </c>
      <c r="G436">
        <v>435</v>
      </c>
      <c r="H436">
        <v>0</v>
      </c>
      <c r="I436">
        <v>1</v>
      </c>
      <c r="J436" t="s">
        <v>630</v>
      </c>
      <c r="K436" t="s">
        <v>13</v>
      </c>
      <c r="L436" t="str">
        <f t="shared" si="54"/>
        <v>adult</v>
      </c>
      <c r="M436">
        <f t="shared" si="55"/>
        <v>50</v>
      </c>
      <c r="N436">
        <v>50</v>
      </c>
      <c r="O436">
        <v>1</v>
      </c>
      <c r="P436">
        <v>0</v>
      </c>
      <c r="Q436">
        <v>13507</v>
      </c>
      <c r="R436">
        <v>55.9</v>
      </c>
      <c r="S436" t="s">
        <v>631</v>
      </c>
      <c r="T436" t="s">
        <v>15</v>
      </c>
    </row>
    <row r="437" spans="1:20">
      <c r="A437">
        <f t="shared" si="48"/>
        <v>1</v>
      </c>
      <c r="B437">
        <f t="shared" si="49"/>
        <v>1</v>
      </c>
      <c r="C437">
        <f t="shared" si="50"/>
        <v>1</v>
      </c>
      <c r="D437">
        <f t="shared" si="51"/>
        <v>1</v>
      </c>
      <c r="E437">
        <f t="shared" si="52"/>
        <v>1</v>
      </c>
      <c r="F437">
        <f t="shared" si="53"/>
        <v>1</v>
      </c>
      <c r="G437">
        <v>436</v>
      </c>
      <c r="H437">
        <v>1</v>
      </c>
      <c r="I437">
        <v>1</v>
      </c>
      <c r="J437" t="s">
        <v>632</v>
      </c>
      <c r="K437" t="s">
        <v>17</v>
      </c>
      <c r="L437" t="str">
        <f t="shared" si="54"/>
        <v>child</v>
      </c>
      <c r="M437">
        <f t="shared" si="55"/>
        <v>14</v>
      </c>
      <c r="N437">
        <v>14</v>
      </c>
      <c r="O437">
        <v>1</v>
      </c>
      <c r="P437">
        <v>2</v>
      </c>
      <c r="Q437">
        <v>113760</v>
      </c>
      <c r="R437">
        <v>120</v>
      </c>
      <c r="S437" t="s">
        <v>578</v>
      </c>
      <c r="T437" t="s">
        <v>15</v>
      </c>
    </row>
    <row r="438" spans="1:20">
      <c r="A438">
        <f t="shared" si="48"/>
        <v>1</v>
      </c>
      <c r="B438">
        <f t="shared" si="49"/>
        <v>0</v>
      </c>
      <c r="C438">
        <f t="shared" si="50"/>
        <v>0</v>
      </c>
      <c r="D438">
        <f t="shared" si="51"/>
        <v>1</v>
      </c>
      <c r="E438">
        <f t="shared" si="52"/>
        <v>0</v>
      </c>
      <c r="F438">
        <f t="shared" si="53"/>
        <v>1</v>
      </c>
      <c r="G438">
        <v>437</v>
      </c>
      <c r="H438">
        <v>0</v>
      </c>
      <c r="I438">
        <v>3</v>
      </c>
      <c r="J438" t="s">
        <v>633</v>
      </c>
      <c r="K438" t="s">
        <v>17</v>
      </c>
      <c r="L438" t="str">
        <f t="shared" si="54"/>
        <v>adult</v>
      </c>
      <c r="M438">
        <f t="shared" si="55"/>
        <v>21</v>
      </c>
      <c r="N438">
        <v>21</v>
      </c>
      <c r="O438">
        <v>2</v>
      </c>
      <c r="P438">
        <v>2</v>
      </c>
      <c r="Q438" t="s">
        <v>143</v>
      </c>
      <c r="R438">
        <v>34.375</v>
      </c>
      <c r="T438" t="s">
        <v>15</v>
      </c>
    </row>
    <row r="439" spans="1:20">
      <c r="A439">
        <f t="shared" si="48"/>
        <v>1</v>
      </c>
      <c r="B439">
        <f t="shared" si="49"/>
        <v>1</v>
      </c>
      <c r="C439">
        <f t="shared" si="50"/>
        <v>1</v>
      </c>
      <c r="D439">
        <f t="shared" si="51"/>
        <v>1</v>
      </c>
      <c r="E439">
        <f t="shared" si="52"/>
        <v>1</v>
      </c>
      <c r="F439">
        <f t="shared" si="53"/>
        <v>1</v>
      </c>
      <c r="G439">
        <v>438</v>
      </c>
      <c r="H439">
        <v>1</v>
      </c>
      <c r="I439">
        <v>2</v>
      </c>
      <c r="J439" t="s">
        <v>634</v>
      </c>
      <c r="K439" t="s">
        <v>17</v>
      </c>
      <c r="L439" t="str">
        <f t="shared" si="54"/>
        <v>adult</v>
      </c>
      <c r="M439">
        <f t="shared" si="55"/>
        <v>24</v>
      </c>
      <c r="N439">
        <v>24</v>
      </c>
      <c r="O439">
        <v>2</v>
      </c>
      <c r="P439">
        <v>3</v>
      </c>
      <c r="Q439">
        <v>29106</v>
      </c>
      <c r="R439">
        <v>18.75</v>
      </c>
      <c r="T439" t="s">
        <v>15</v>
      </c>
    </row>
    <row r="440" spans="1:20">
      <c r="A440">
        <f t="shared" si="48"/>
        <v>1</v>
      </c>
      <c r="B440">
        <f t="shared" si="49"/>
        <v>0</v>
      </c>
      <c r="C440">
        <f t="shared" si="50"/>
        <v>1</v>
      </c>
      <c r="D440">
        <f t="shared" si="51"/>
        <v>0</v>
      </c>
      <c r="E440">
        <f t="shared" si="52"/>
        <v>1</v>
      </c>
      <c r="F440">
        <f t="shared" si="53"/>
        <v>0</v>
      </c>
      <c r="G440">
        <v>439</v>
      </c>
      <c r="H440">
        <v>0</v>
      </c>
      <c r="I440">
        <v>1</v>
      </c>
      <c r="J440" t="s">
        <v>635</v>
      </c>
      <c r="K440" t="s">
        <v>13</v>
      </c>
      <c r="L440" t="str">
        <f t="shared" si="54"/>
        <v>adult</v>
      </c>
      <c r="M440">
        <f t="shared" si="55"/>
        <v>64</v>
      </c>
      <c r="N440">
        <v>64</v>
      </c>
      <c r="O440">
        <v>1</v>
      </c>
      <c r="P440">
        <v>4</v>
      </c>
      <c r="Q440">
        <v>19950</v>
      </c>
      <c r="R440">
        <v>263</v>
      </c>
      <c r="S440" t="s">
        <v>57</v>
      </c>
      <c r="T440" t="s">
        <v>15</v>
      </c>
    </row>
    <row r="441" spans="1:20">
      <c r="A441">
        <f t="shared" si="48"/>
        <v>1</v>
      </c>
      <c r="B441">
        <f t="shared" si="49"/>
        <v>0</v>
      </c>
      <c r="C441">
        <f t="shared" si="50"/>
        <v>1</v>
      </c>
      <c r="D441">
        <f t="shared" si="51"/>
        <v>0</v>
      </c>
      <c r="E441">
        <f t="shared" si="52"/>
        <v>1</v>
      </c>
      <c r="F441">
        <f t="shared" si="53"/>
        <v>0</v>
      </c>
      <c r="G441">
        <v>440</v>
      </c>
      <c r="H441">
        <v>0</v>
      </c>
      <c r="I441">
        <v>2</v>
      </c>
      <c r="J441" t="s">
        <v>636</v>
      </c>
      <c r="K441" t="s">
        <v>13</v>
      </c>
      <c r="L441" t="str">
        <f t="shared" si="54"/>
        <v>adult</v>
      </c>
      <c r="M441">
        <f t="shared" si="55"/>
        <v>31</v>
      </c>
      <c r="N441">
        <v>31</v>
      </c>
      <c r="O441">
        <v>0</v>
      </c>
      <c r="P441">
        <v>0</v>
      </c>
      <c r="Q441" t="s">
        <v>637</v>
      </c>
      <c r="R441">
        <v>10.5</v>
      </c>
      <c r="T441" t="s">
        <v>15</v>
      </c>
    </row>
    <row r="442" spans="1:20">
      <c r="A442">
        <f t="shared" si="48"/>
        <v>1</v>
      </c>
      <c r="B442">
        <f t="shared" si="49"/>
        <v>1</v>
      </c>
      <c r="C442">
        <f t="shared" si="50"/>
        <v>1</v>
      </c>
      <c r="D442">
        <f t="shared" si="51"/>
        <v>1</v>
      </c>
      <c r="E442">
        <f t="shared" si="52"/>
        <v>1</v>
      </c>
      <c r="F442">
        <f t="shared" si="53"/>
        <v>1</v>
      </c>
      <c r="G442">
        <v>441</v>
      </c>
      <c r="H442">
        <v>1</v>
      </c>
      <c r="I442">
        <v>2</v>
      </c>
      <c r="J442" t="s">
        <v>638</v>
      </c>
      <c r="K442" t="s">
        <v>17</v>
      </c>
      <c r="L442" t="str">
        <f t="shared" si="54"/>
        <v>adult</v>
      </c>
      <c r="M442">
        <f t="shared" si="55"/>
        <v>45</v>
      </c>
      <c r="N442">
        <v>45</v>
      </c>
      <c r="O442">
        <v>1</v>
      </c>
      <c r="P442">
        <v>1</v>
      </c>
      <c r="Q442" t="s">
        <v>477</v>
      </c>
      <c r="R442">
        <v>26.25</v>
      </c>
      <c r="T442" t="s">
        <v>15</v>
      </c>
    </row>
    <row r="443" spans="1:20">
      <c r="A443">
        <f t="shared" si="48"/>
        <v>1</v>
      </c>
      <c r="B443">
        <f t="shared" si="49"/>
        <v>0</v>
      </c>
      <c r="C443">
        <f t="shared" si="50"/>
        <v>1</v>
      </c>
      <c r="D443">
        <f t="shared" si="51"/>
        <v>0</v>
      </c>
      <c r="E443">
        <f t="shared" si="52"/>
        <v>1</v>
      </c>
      <c r="F443">
        <f t="shared" si="53"/>
        <v>0</v>
      </c>
      <c r="G443">
        <v>442</v>
      </c>
      <c r="H443">
        <v>0</v>
      </c>
      <c r="I443">
        <v>3</v>
      </c>
      <c r="J443" t="s">
        <v>639</v>
      </c>
      <c r="K443" t="s">
        <v>13</v>
      </c>
      <c r="L443" t="str">
        <f t="shared" si="54"/>
        <v>adult</v>
      </c>
      <c r="M443">
        <f t="shared" si="55"/>
        <v>20</v>
      </c>
      <c r="N443">
        <v>20</v>
      </c>
      <c r="O443">
        <v>0</v>
      </c>
      <c r="P443">
        <v>0</v>
      </c>
      <c r="Q443">
        <v>345769</v>
      </c>
      <c r="R443">
        <v>9.5</v>
      </c>
      <c r="T443" t="s">
        <v>15</v>
      </c>
    </row>
    <row r="444" spans="1:20">
      <c r="A444">
        <f t="shared" si="48"/>
        <v>1</v>
      </c>
      <c r="B444">
        <f t="shared" si="49"/>
        <v>0</v>
      </c>
      <c r="C444">
        <f t="shared" si="50"/>
        <v>1</v>
      </c>
      <c r="D444">
        <f t="shared" si="51"/>
        <v>0</v>
      </c>
      <c r="E444">
        <f t="shared" si="52"/>
        <v>1</v>
      </c>
      <c r="F444">
        <f t="shared" si="53"/>
        <v>0</v>
      </c>
      <c r="G444">
        <v>443</v>
      </c>
      <c r="H444">
        <v>0</v>
      </c>
      <c r="I444">
        <v>3</v>
      </c>
      <c r="J444" t="s">
        <v>640</v>
      </c>
      <c r="K444" t="s">
        <v>13</v>
      </c>
      <c r="L444" t="str">
        <f t="shared" si="54"/>
        <v>adult</v>
      </c>
      <c r="M444">
        <f t="shared" si="55"/>
        <v>25</v>
      </c>
      <c r="N444">
        <v>25</v>
      </c>
      <c r="O444">
        <v>1</v>
      </c>
      <c r="P444">
        <v>0</v>
      </c>
      <c r="Q444">
        <v>347076</v>
      </c>
      <c r="R444">
        <v>7.7750000000000004</v>
      </c>
      <c r="T444" t="s">
        <v>15</v>
      </c>
    </row>
    <row r="445" spans="1:20">
      <c r="A445">
        <f t="shared" si="48"/>
        <v>1</v>
      </c>
      <c r="B445">
        <f t="shared" si="49"/>
        <v>1</v>
      </c>
      <c r="C445">
        <f t="shared" si="50"/>
        <v>1</v>
      </c>
      <c r="D445">
        <f t="shared" si="51"/>
        <v>1</v>
      </c>
      <c r="E445">
        <f t="shared" si="52"/>
        <v>1</v>
      </c>
      <c r="F445">
        <f t="shared" si="53"/>
        <v>1</v>
      </c>
      <c r="G445">
        <v>444</v>
      </c>
      <c r="H445">
        <v>1</v>
      </c>
      <c r="I445">
        <v>2</v>
      </c>
      <c r="J445" t="s">
        <v>641</v>
      </c>
      <c r="K445" t="s">
        <v>17</v>
      </c>
      <c r="L445" t="str">
        <f t="shared" si="54"/>
        <v>adult</v>
      </c>
      <c r="M445">
        <f t="shared" si="55"/>
        <v>28</v>
      </c>
      <c r="N445">
        <v>28</v>
      </c>
      <c r="O445">
        <v>0</v>
      </c>
      <c r="P445">
        <v>0</v>
      </c>
      <c r="Q445">
        <v>230434</v>
      </c>
      <c r="R445">
        <v>13</v>
      </c>
      <c r="T445" t="s">
        <v>15</v>
      </c>
    </row>
    <row r="446" spans="1:20">
      <c r="A446">
        <f t="shared" si="48"/>
        <v>0</v>
      </c>
      <c r="B446">
        <f t="shared" si="49"/>
        <v>0</v>
      </c>
      <c r="C446">
        <f t="shared" si="50"/>
        <v>0</v>
      </c>
      <c r="D446">
        <f t="shared" si="51"/>
        <v>0</v>
      </c>
      <c r="E446">
        <f t="shared" si="52"/>
        <v>0</v>
      </c>
      <c r="F446">
        <f t="shared" si="53"/>
        <v>0</v>
      </c>
      <c r="G446">
        <v>445</v>
      </c>
      <c r="H446">
        <v>1</v>
      </c>
      <c r="I446">
        <v>3</v>
      </c>
      <c r="J446" t="s">
        <v>642</v>
      </c>
      <c r="K446" t="s">
        <v>13</v>
      </c>
      <c r="L446" t="str">
        <f t="shared" si="54"/>
        <v>adult</v>
      </c>
      <c r="M446">
        <f t="shared" si="55"/>
        <v>29.69911764705882</v>
      </c>
      <c r="O446">
        <v>0</v>
      </c>
      <c r="P446">
        <v>0</v>
      </c>
      <c r="Q446">
        <v>65306</v>
      </c>
      <c r="R446">
        <v>8.1125000000000007</v>
      </c>
      <c r="T446" t="s">
        <v>15</v>
      </c>
    </row>
    <row r="447" spans="1:20">
      <c r="A447">
        <f t="shared" si="48"/>
        <v>1</v>
      </c>
      <c r="B447">
        <f t="shared" si="49"/>
        <v>1</v>
      </c>
      <c r="C447">
        <f t="shared" si="50"/>
        <v>1</v>
      </c>
      <c r="D447">
        <f t="shared" si="51"/>
        <v>1</v>
      </c>
      <c r="E447">
        <f t="shared" si="52"/>
        <v>0</v>
      </c>
      <c r="F447">
        <f t="shared" si="53"/>
        <v>0</v>
      </c>
      <c r="G447">
        <v>446</v>
      </c>
      <c r="H447">
        <v>1</v>
      </c>
      <c r="I447">
        <v>1</v>
      </c>
      <c r="J447" t="s">
        <v>643</v>
      </c>
      <c r="K447" t="s">
        <v>13</v>
      </c>
      <c r="L447" t="str">
        <f t="shared" si="54"/>
        <v>child</v>
      </c>
      <c r="M447">
        <f t="shared" si="55"/>
        <v>4</v>
      </c>
      <c r="N447">
        <v>4</v>
      </c>
      <c r="O447">
        <v>0</v>
      </c>
      <c r="P447">
        <v>2</v>
      </c>
      <c r="Q447">
        <v>33638</v>
      </c>
      <c r="R447">
        <v>81.8583</v>
      </c>
      <c r="S447" t="s">
        <v>644</v>
      </c>
      <c r="T447" t="s">
        <v>15</v>
      </c>
    </row>
    <row r="448" spans="1:20">
      <c r="A448">
        <f t="shared" si="48"/>
        <v>1</v>
      </c>
      <c r="B448">
        <f t="shared" si="49"/>
        <v>1</v>
      </c>
      <c r="C448">
        <f t="shared" si="50"/>
        <v>1</v>
      </c>
      <c r="D448">
        <f t="shared" si="51"/>
        <v>1</v>
      </c>
      <c r="E448">
        <f t="shared" si="52"/>
        <v>1</v>
      </c>
      <c r="F448">
        <f t="shared" si="53"/>
        <v>1</v>
      </c>
      <c r="G448">
        <v>447</v>
      </c>
      <c r="H448">
        <v>1</v>
      </c>
      <c r="I448">
        <v>2</v>
      </c>
      <c r="J448" t="s">
        <v>645</v>
      </c>
      <c r="K448" t="s">
        <v>17</v>
      </c>
      <c r="L448" t="str">
        <f t="shared" si="54"/>
        <v>child</v>
      </c>
      <c r="M448">
        <f t="shared" si="55"/>
        <v>13</v>
      </c>
      <c r="N448">
        <v>13</v>
      </c>
      <c r="O448">
        <v>0</v>
      </c>
      <c r="P448">
        <v>1</v>
      </c>
      <c r="Q448">
        <v>250644</v>
      </c>
      <c r="R448">
        <v>19.5</v>
      </c>
      <c r="T448" t="s">
        <v>15</v>
      </c>
    </row>
    <row r="449" spans="1:20">
      <c r="A449">
        <f t="shared" si="48"/>
        <v>0</v>
      </c>
      <c r="B449">
        <f t="shared" si="49"/>
        <v>0</v>
      </c>
      <c r="C449">
        <f t="shared" si="50"/>
        <v>0</v>
      </c>
      <c r="D449">
        <f t="shared" si="51"/>
        <v>0</v>
      </c>
      <c r="E449">
        <f t="shared" si="52"/>
        <v>0</v>
      </c>
      <c r="F449">
        <f t="shared" si="53"/>
        <v>0</v>
      </c>
      <c r="G449">
        <v>448</v>
      </c>
      <c r="H449">
        <v>1</v>
      </c>
      <c r="I449">
        <v>1</v>
      </c>
      <c r="J449" t="s">
        <v>646</v>
      </c>
      <c r="K449" t="s">
        <v>13</v>
      </c>
      <c r="L449" t="str">
        <f t="shared" si="54"/>
        <v>adult</v>
      </c>
      <c r="M449">
        <f t="shared" si="55"/>
        <v>34</v>
      </c>
      <c r="N449">
        <v>34</v>
      </c>
      <c r="O449">
        <v>0</v>
      </c>
      <c r="P449">
        <v>0</v>
      </c>
      <c r="Q449">
        <v>113794</v>
      </c>
      <c r="R449">
        <v>26.55</v>
      </c>
      <c r="T449" t="s">
        <v>15</v>
      </c>
    </row>
    <row r="450" spans="1:20">
      <c r="A450">
        <f t="shared" si="48"/>
        <v>1</v>
      </c>
      <c r="B450">
        <f t="shared" si="49"/>
        <v>1</v>
      </c>
      <c r="C450">
        <f t="shared" si="50"/>
        <v>1</v>
      </c>
      <c r="D450">
        <f t="shared" si="51"/>
        <v>1</v>
      </c>
      <c r="E450">
        <f t="shared" si="52"/>
        <v>1</v>
      </c>
      <c r="F450">
        <f t="shared" si="53"/>
        <v>1</v>
      </c>
      <c r="G450">
        <v>449</v>
      </c>
      <c r="H450">
        <v>1</v>
      </c>
      <c r="I450">
        <v>3</v>
      </c>
      <c r="J450" t="s">
        <v>647</v>
      </c>
      <c r="K450" t="s">
        <v>17</v>
      </c>
      <c r="L450" t="str">
        <f t="shared" si="54"/>
        <v>child</v>
      </c>
      <c r="M450">
        <f t="shared" si="55"/>
        <v>5</v>
      </c>
      <c r="N450">
        <v>5</v>
      </c>
      <c r="O450">
        <v>2</v>
      </c>
      <c r="P450">
        <v>1</v>
      </c>
      <c r="Q450">
        <v>2666</v>
      </c>
      <c r="R450">
        <v>19.258299999999998</v>
      </c>
      <c r="T450" t="s">
        <v>20</v>
      </c>
    </row>
    <row r="451" spans="1:20">
      <c r="A451">
        <f t="shared" ref="A451:A514" si="56">IF(B451=H451,1,0)</f>
        <v>0</v>
      </c>
      <c r="B451">
        <f t="shared" ref="B451:B514" si="57">IF(AND(K451="female",OR(I451=1,I451=2)), 1, IF(AND(K451="female",L451="child",I451=3),1, IF(AND(K451="male",L451="child",OR(I451=1,I451=2)),1,0)))</f>
        <v>0</v>
      </c>
      <c r="C451">
        <f t="shared" ref="C451:C514" si="58">IF(D451=H451,1,0)</f>
        <v>0</v>
      </c>
      <c r="D451">
        <f t="shared" ref="D451:D514" si="59">IF(AND(K451="female",L451="adult"), 1, IF(AND(K451="female", L451="child"),1, IF(AND(K451="male",L451="child"),1,0)))</f>
        <v>0</v>
      </c>
      <c r="E451">
        <f t="shared" ref="E451:E514" si="60">IF(F451=H451, 1,0)</f>
        <v>0</v>
      </c>
      <c r="F451">
        <f t="shared" ref="F451:F514" si="61">IF(K451="female", 1, 0)</f>
        <v>0</v>
      </c>
      <c r="G451">
        <v>450</v>
      </c>
      <c r="H451">
        <v>1</v>
      </c>
      <c r="I451">
        <v>1</v>
      </c>
      <c r="J451" t="s">
        <v>648</v>
      </c>
      <c r="K451" t="s">
        <v>13</v>
      </c>
      <c r="L451" t="str">
        <f t="shared" ref="L451:L514" si="62">IF(M451&gt;=18,"adult","child")</f>
        <v>adult</v>
      </c>
      <c r="M451">
        <f t="shared" ref="M451:M514" si="63">IF(ISBLANK(N451), AVERAGE($N$2:$N$892), N451)</f>
        <v>52</v>
      </c>
      <c r="N451">
        <v>52</v>
      </c>
      <c r="O451">
        <v>0</v>
      </c>
      <c r="P451">
        <v>0</v>
      </c>
      <c r="Q451">
        <v>113786</v>
      </c>
      <c r="R451">
        <v>30.5</v>
      </c>
      <c r="S451" t="s">
        <v>649</v>
      </c>
      <c r="T451" t="s">
        <v>15</v>
      </c>
    </row>
    <row r="452" spans="1:20">
      <c r="A452">
        <f t="shared" si="56"/>
        <v>1</v>
      </c>
      <c r="B452">
        <f t="shared" si="57"/>
        <v>0</v>
      </c>
      <c r="C452">
        <f t="shared" si="58"/>
        <v>1</v>
      </c>
      <c r="D452">
        <f t="shared" si="59"/>
        <v>0</v>
      </c>
      <c r="E452">
        <f t="shared" si="60"/>
        <v>1</v>
      </c>
      <c r="F452">
        <f t="shared" si="61"/>
        <v>0</v>
      </c>
      <c r="G452">
        <v>451</v>
      </c>
      <c r="H452">
        <v>0</v>
      </c>
      <c r="I452">
        <v>2</v>
      </c>
      <c r="J452" t="s">
        <v>650</v>
      </c>
      <c r="K452" t="s">
        <v>13</v>
      </c>
      <c r="L452" t="str">
        <f t="shared" si="62"/>
        <v>adult</v>
      </c>
      <c r="M452">
        <f t="shared" si="63"/>
        <v>36</v>
      </c>
      <c r="N452">
        <v>36</v>
      </c>
      <c r="O452">
        <v>1</v>
      </c>
      <c r="P452">
        <v>2</v>
      </c>
      <c r="Q452" t="s">
        <v>103</v>
      </c>
      <c r="R452">
        <v>27.75</v>
      </c>
      <c r="T452" t="s">
        <v>15</v>
      </c>
    </row>
    <row r="453" spans="1:20">
      <c r="A453">
        <f t="shared" si="56"/>
        <v>1</v>
      </c>
      <c r="B453">
        <f t="shared" si="57"/>
        <v>0</v>
      </c>
      <c r="C453">
        <f t="shared" si="58"/>
        <v>1</v>
      </c>
      <c r="D453">
        <f t="shared" si="59"/>
        <v>0</v>
      </c>
      <c r="E453">
        <f t="shared" si="60"/>
        <v>1</v>
      </c>
      <c r="F453">
        <f t="shared" si="61"/>
        <v>0</v>
      </c>
      <c r="G453">
        <v>452</v>
      </c>
      <c r="H453">
        <v>0</v>
      </c>
      <c r="I453">
        <v>3</v>
      </c>
      <c r="J453" t="s">
        <v>651</v>
      </c>
      <c r="K453" t="s">
        <v>13</v>
      </c>
      <c r="L453" t="str">
        <f t="shared" si="62"/>
        <v>adult</v>
      </c>
      <c r="M453">
        <f t="shared" si="63"/>
        <v>29.69911764705882</v>
      </c>
      <c r="O453">
        <v>1</v>
      </c>
      <c r="P453">
        <v>0</v>
      </c>
      <c r="Q453">
        <v>65303</v>
      </c>
      <c r="R453">
        <v>19.966699999999999</v>
      </c>
      <c r="T453" t="s">
        <v>15</v>
      </c>
    </row>
    <row r="454" spans="1:20">
      <c r="A454">
        <f t="shared" si="56"/>
        <v>1</v>
      </c>
      <c r="B454">
        <f t="shared" si="57"/>
        <v>0</v>
      </c>
      <c r="C454">
        <f t="shared" si="58"/>
        <v>1</v>
      </c>
      <c r="D454">
        <f t="shared" si="59"/>
        <v>0</v>
      </c>
      <c r="E454">
        <f t="shared" si="60"/>
        <v>1</v>
      </c>
      <c r="F454">
        <f t="shared" si="61"/>
        <v>0</v>
      </c>
      <c r="G454">
        <v>453</v>
      </c>
      <c r="H454">
        <v>0</v>
      </c>
      <c r="I454">
        <v>1</v>
      </c>
      <c r="J454" t="s">
        <v>652</v>
      </c>
      <c r="K454" t="s">
        <v>13</v>
      </c>
      <c r="L454" t="str">
        <f t="shared" si="62"/>
        <v>adult</v>
      </c>
      <c r="M454">
        <f t="shared" si="63"/>
        <v>30</v>
      </c>
      <c r="N454">
        <v>30</v>
      </c>
      <c r="O454">
        <v>0</v>
      </c>
      <c r="P454">
        <v>0</v>
      </c>
      <c r="Q454">
        <v>113051</v>
      </c>
      <c r="R454">
        <v>27.75</v>
      </c>
      <c r="S454" t="s">
        <v>653</v>
      </c>
      <c r="T454" t="s">
        <v>20</v>
      </c>
    </row>
    <row r="455" spans="1:20">
      <c r="A455">
        <f t="shared" si="56"/>
        <v>0</v>
      </c>
      <c r="B455">
        <f t="shared" si="57"/>
        <v>0</v>
      </c>
      <c r="C455">
        <f t="shared" si="58"/>
        <v>0</v>
      </c>
      <c r="D455">
        <f t="shared" si="59"/>
        <v>0</v>
      </c>
      <c r="E455">
        <f t="shared" si="60"/>
        <v>0</v>
      </c>
      <c r="F455">
        <f t="shared" si="61"/>
        <v>0</v>
      </c>
      <c r="G455">
        <v>454</v>
      </c>
      <c r="H455">
        <v>1</v>
      </c>
      <c r="I455">
        <v>1</v>
      </c>
      <c r="J455" t="s">
        <v>654</v>
      </c>
      <c r="K455" t="s">
        <v>13</v>
      </c>
      <c r="L455" t="str">
        <f t="shared" si="62"/>
        <v>adult</v>
      </c>
      <c r="M455">
        <f t="shared" si="63"/>
        <v>49</v>
      </c>
      <c r="N455">
        <v>49</v>
      </c>
      <c r="O455">
        <v>1</v>
      </c>
      <c r="P455">
        <v>0</v>
      </c>
      <c r="Q455">
        <v>17453</v>
      </c>
      <c r="R455">
        <v>89.104200000000006</v>
      </c>
      <c r="S455" t="s">
        <v>655</v>
      </c>
      <c r="T455" t="s">
        <v>20</v>
      </c>
    </row>
    <row r="456" spans="1:20">
      <c r="A456">
        <f t="shared" si="56"/>
        <v>1</v>
      </c>
      <c r="B456">
        <f t="shared" si="57"/>
        <v>0</v>
      </c>
      <c r="C456">
        <f t="shared" si="58"/>
        <v>1</v>
      </c>
      <c r="D456">
        <f t="shared" si="59"/>
        <v>0</v>
      </c>
      <c r="E456">
        <f t="shared" si="60"/>
        <v>1</v>
      </c>
      <c r="F456">
        <f t="shared" si="61"/>
        <v>0</v>
      </c>
      <c r="G456">
        <v>455</v>
      </c>
      <c r="H456">
        <v>0</v>
      </c>
      <c r="I456">
        <v>3</v>
      </c>
      <c r="J456" t="s">
        <v>656</v>
      </c>
      <c r="K456" t="s">
        <v>13</v>
      </c>
      <c r="L456" t="str">
        <f t="shared" si="62"/>
        <v>adult</v>
      </c>
      <c r="M456">
        <f t="shared" si="63"/>
        <v>29.69911764705882</v>
      </c>
      <c r="O456">
        <v>0</v>
      </c>
      <c r="P456">
        <v>0</v>
      </c>
      <c r="Q456" t="s">
        <v>657</v>
      </c>
      <c r="R456">
        <v>8.0500000000000007</v>
      </c>
      <c r="T456" t="s">
        <v>15</v>
      </c>
    </row>
    <row r="457" spans="1:20">
      <c r="A457">
        <f t="shared" si="56"/>
        <v>0</v>
      </c>
      <c r="B457">
        <f t="shared" si="57"/>
        <v>0</v>
      </c>
      <c r="C457">
        <f t="shared" si="58"/>
        <v>0</v>
      </c>
      <c r="D457">
        <f t="shared" si="59"/>
        <v>0</v>
      </c>
      <c r="E457">
        <f t="shared" si="60"/>
        <v>0</v>
      </c>
      <c r="F457">
        <f t="shared" si="61"/>
        <v>0</v>
      </c>
      <c r="G457">
        <v>456</v>
      </c>
      <c r="H457">
        <v>1</v>
      </c>
      <c r="I457">
        <v>3</v>
      </c>
      <c r="J457" t="s">
        <v>658</v>
      </c>
      <c r="K457" t="s">
        <v>13</v>
      </c>
      <c r="L457" t="str">
        <f t="shared" si="62"/>
        <v>adult</v>
      </c>
      <c r="M457">
        <f t="shared" si="63"/>
        <v>29</v>
      </c>
      <c r="N457">
        <v>29</v>
      </c>
      <c r="O457">
        <v>0</v>
      </c>
      <c r="P457">
        <v>0</v>
      </c>
      <c r="Q457">
        <v>349240</v>
      </c>
      <c r="R457">
        <v>7.8958000000000004</v>
      </c>
      <c r="T457" t="s">
        <v>20</v>
      </c>
    </row>
    <row r="458" spans="1:20">
      <c r="A458">
        <f t="shared" si="56"/>
        <v>1</v>
      </c>
      <c r="B458">
        <f t="shared" si="57"/>
        <v>0</v>
      </c>
      <c r="C458">
        <f t="shared" si="58"/>
        <v>1</v>
      </c>
      <c r="D458">
        <f t="shared" si="59"/>
        <v>0</v>
      </c>
      <c r="E458">
        <f t="shared" si="60"/>
        <v>1</v>
      </c>
      <c r="F458">
        <f t="shared" si="61"/>
        <v>0</v>
      </c>
      <c r="G458">
        <v>457</v>
      </c>
      <c r="H458">
        <v>0</v>
      </c>
      <c r="I458">
        <v>1</v>
      </c>
      <c r="J458" t="s">
        <v>659</v>
      </c>
      <c r="K458" t="s">
        <v>13</v>
      </c>
      <c r="L458" t="str">
        <f t="shared" si="62"/>
        <v>adult</v>
      </c>
      <c r="M458">
        <f t="shared" si="63"/>
        <v>65</v>
      </c>
      <c r="N458">
        <v>65</v>
      </c>
      <c r="O458">
        <v>0</v>
      </c>
      <c r="P458">
        <v>0</v>
      </c>
      <c r="Q458">
        <v>13509</v>
      </c>
      <c r="R458">
        <v>26.55</v>
      </c>
      <c r="S458" t="s">
        <v>660</v>
      </c>
      <c r="T458" t="s">
        <v>15</v>
      </c>
    </row>
    <row r="459" spans="1:20">
      <c r="A459">
        <f t="shared" si="56"/>
        <v>1</v>
      </c>
      <c r="B459">
        <f t="shared" si="57"/>
        <v>1</v>
      </c>
      <c r="C459">
        <f t="shared" si="58"/>
        <v>1</v>
      </c>
      <c r="D459">
        <f t="shared" si="59"/>
        <v>1</v>
      </c>
      <c r="E459">
        <f t="shared" si="60"/>
        <v>1</v>
      </c>
      <c r="F459">
        <f t="shared" si="61"/>
        <v>1</v>
      </c>
      <c r="G459">
        <v>458</v>
      </c>
      <c r="H459">
        <v>1</v>
      </c>
      <c r="I459">
        <v>1</v>
      </c>
      <c r="J459" t="s">
        <v>661</v>
      </c>
      <c r="K459" t="s">
        <v>17</v>
      </c>
      <c r="L459" t="str">
        <f t="shared" si="62"/>
        <v>adult</v>
      </c>
      <c r="M459">
        <f t="shared" si="63"/>
        <v>29.69911764705882</v>
      </c>
      <c r="O459">
        <v>1</v>
      </c>
      <c r="P459">
        <v>0</v>
      </c>
      <c r="Q459">
        <v>17464</v>
      </c>
      <c r="R459">
        <v>51.862499999999997</v>
      </c>
      <c r="S459" t="s">
        <v>662</v>
      </c>
      <c r="T459" t="s">
        <v>15</v>
      </c>
    </row>
    <row r="460" spans="1:20">
      <c r="A460">
        <f t="shared" si="56"/>
        <v>1</v>
      </c>
      <c r="B460">
        <f t="shared" si="57"/>
        <v>1</v>
      </c>
      <c r="C460">
        <f t="shared" si="58"/>
        <v>1</v>
      </c>
      <c r="D460">
        <f t="shared" si="59"/>
        <v>1</v>
      </c>
      <c r="E460">
        <f t="shared" si="60"/>
        <v>1</v>
      </c>
      <c r="F460">
        <f t="shared" si="61"/>
        <v>1</v>
      </c>
      <c r="G460">
        <v>459</v>
      </c>
      <c r="H460">
        <v>1</v>
      </c>
      <c r="I460">
        <v>2</v>
      </c>
      <c r="J460" t="s">
        <v>663</v>
      </c>
      <c r="K460" t="s">
        <v>17</v>
      </c>
      <c r="L460" t="str">
        <f t="shared" si="62"/>
        <v>adult</v>
      </c>
      <c r="M460">
        <f t="shared" si="63"/>
        <v>50</v>
      </c>
      <c r="N460">
        <v>50</v>
      </c>
      <c r="O460">
        <v>0</v>
      </c>
      <c r="P460">
        <v>0</v>
      </c>
      <c r="Q460" t="s">
        <v>664</v>
      </c>
      <c r="R460">
        <v>10.5</v>
      </c>
      <c r="T460" t="s">
        <v>15</v>
      </c>
    </row>
    <row r="461" spans="1:20">
      <c r="A461">
        <f t="shared" si="56"/>
        <v>1</v>
      </c>
      <c r="B461">
        <f t="shared" si="57"/>
        <v>0</v>
      </c>
      <c r="C461">
        <f t="shared" si="58"/>
        <v>1</v>
      </c>
      <c r="D461">
        <f t="shared" si="59"/>
        <v>0</v>
      </c>
      <c r="E461">
        <f t="shared" si="60"/>
        <v>1</v>
      </c>
      <c r="F461">
        <f t="shared" si="61"/>
        <v>0</v>
      </c>
      <c r="G461">
        <v>460</v>
      </c>
      <c r="H461">
        <v>0</v>
      </c>
      <c r="I461">
        <v>3</v>
      </c>
      <c r="J461" t="s">
        <v>665</v>
      </c>
      <c r="K461" t="s">
        <v>13</v>
      </c>
      <c r="L461" t="str">
        <f t="shared" si="62"/>
        <v>adult</v>
      </c>
      <c r="M461">
        <f t="shared" si="63"/>
        <v>29.69911764705882</v>
      </c>
      <c r="O461">
        <v>0</v>
      </c>
      <c r="P461">
        <v>0</v>
      </c>
      <c r="Q461">
        <v>371060</v>
      </c>
      <c r="R461">
        <v>7.75</v>
      </c>
      <c r="T461" t="s">
        <v>27</v>
      </c>
    </row>
    <row r="462" spans="1:20">
      <c r="A462">
        <f t="shared" si="56"/>
        <v>0</v>
      </c>
      <c r="B462">
        <f t="shared" si="57"/>
        <v>0</v>
      </c>
      <c r="C462">
        <f t="shared" si="58"/>
        <v>0</v>
      </c>
      <c r="D462">
        <f t="shared" si="59"/>
        <v>0</v>
      </c>
      <c r="E462">
        <f t="shared" si="60"/>
        <v>0</v>
      </c>
      <c r="F462">
        <f t="shared" si="61"/>
        <v>0</v>
      </c>
      <c r="G462">
        <v>461</v>
      </c>
      <c r="H462">
        <v>1</v>
      </c>
      <c r="I462">
        <v>1</v>
      </c>
      <c r="J462" t="s">
        <v>666</v>
      </c>
      <c r="K462" t="s">
        <v>13</v>
      </c>
      <c r="L462" t="str">
        <f t="shared" si="62"/>
        <v>adult</v>
      </c>
      <c r="M462">
        <f t="shared" si="63"/>
        <v>48</v>
      </c>
      <c r="N462">
        <v>48</v>
      </c>
      <c r="O462">
        <v>0</v>
      </c>
      <c r="P462">
        <v>0</v>
      </c>
      <c r="Q462">
        <v>19952</v>
      </c>
      <c r="R462">
        <v>26.55</v>
      </c>
      <c r="S462" t="s">
        <v>667</v>
      </c>
      <c r="T462" t="s">
        <v>15</v>
      </c>
    </row>
    <row r="463" spans="1:20">
      <c r="A463">
        <f t="shared" si="56"/>
        <v>1</v>
      </c>
      <c r="B463">
        <f t="shared" si="57"/>
        <v>0</v>
      </c>
      <c r="C463">
        <f t="shared" si="58"/>
        <v>1</v>
      </c>
      <c r="D463">
        <f t="shared" si="59"/>
        <v>0</v>
      </c>
      <c r="E463">
        <f t="shared" si="60"/>
        <v>1</v>
      </c>
      <c r="F463">
        <f t="shared" si="61"/>
        <v>0</v>
      </c>
      <c r="G463">
        <v>462</v>
      </c>
      <c r="H463">
        <v>0</v>
      </c>
      <c r="I463">
        <v>3</v>
      </c>
      <c r="J463" t="s">
        <v>668</v>
      </c>
      <c r="K463" t="s">
        <v>13</v>
      </c>
      <c r="L463" t="str">
        <f t="shared" si="62"/>
        <v>adult</v>
      </c>
      <c r="M463">
        <f t="shared" si="63"/>
        <v>34</v>
      </c>
      <c r="N463">
        <v>34</v>
      </c>
      <c r="O463">
        <v>0</v>
      </c>
      <c r="P463">
        <v>0</v>
      </c>
      <c r="Q463">
        <v>364506</v>
      </c>
      <c r="R463">
        <v>8.0500000000000007</v>
      </c>
      <c r="T463" t="s">
        <v>15</v>
      </c>
    </row>
    <row r="464" spans="1:20">
      <c r="A464">
        <f t="shared" si="56"/>
        <v>1</v>
      </c>
      <c r="B464">
        <f t="shared" si="57"/>
        <v>0</v>
      </c>
      <c r="C464">
        <f t="shared" si="58"/>
        <v>1</v>
      </c>
      <c r="D464">
        <f t="shared" si="59"/>
        <v>0</v>
      </c>
      <c r="E464">
        <f t="shared" si="60"/>
        <v>1</v>
      </c>
      <c r="F464">
        <f t="shared" si="61"/>
        <v>0</v>
      </c>
      <c r="G464">
        <v>463</v>
      </c>
      <c r="H464">
        <v>0</v>
      </c>
      <c r="I464">
        <v>1</v>
      </c>
      <c r="J464" t="s">
        <v>669</v>
      </c>
      <c r="K464" t="s">
        <v>13</v>
      </c>
      <c r="L464" t="str">
        <f t="shared" si="62"/>
        <v>adult</v>
      </c>
      <c r="M464">
        <f t="shared" si="63"/>
        <v>47</v>
      </c>
      <c r="N464">
        <v>47</v>
      </c>
      <c r="O464">
        <v>0</v>
      </c>
      <c r="P464">
        <v>0</v>
      </c>
      <c r="Q464">
        <v>111320</v>
      </c>
      <c r="R464">
        <v>38.5</v>
      </c>
      <c r="S464" t="s">
        <v>670</v>
      </c>
      <c r="T464" t="s">
        <v>15</v>
      </c>
    </row>
    <row r="465" spans="1:20">
      <c r="A465">
        <f t="shared" si="56"/>
        <v>1</v>
      </c>
      <c r="B465">
        <f t="shared" si="57"/>
        <v>0</v>
      </c>
      <c r="C465">
        <f t="shared" si="58"/>
        <v>1</v>
      </c>
      <c r="D465">
        <f t="shared" si="59"/>
        <v>0</v>
      </c>
      <c r="E465">
        <f t="shared" si="60"/>
        <v>1</v>
      </c>
      <c r="F465">
        <f t="shared" si="61"/>
        <v>0</v>
      </c>
      <c r="G465">
        <v>464</v>
      </c>
      <c r="H465">
        <v>0</v>
      </c>
      <c r="I465">
        <v>2</v>
      </c>
      <c r="J465" t="s">
        <v>671</v>
      </c>
      <c r="K465" t="s">
        <v>13</v>
      </c>
      <c r="L465" t="str">
        <f t="shared" si="62"/>
        <v>adult</v>
      </c>
      <c r="M465">
        <f t="shared" si="63"/>
        <v>48</v>
      </c>
      <c r="N465">
        <v>48</v>
      </c>
      <c r="O465">
        <v>0</v>
      </c>
      <c r="P465">
        <v>0</v>
      </c>
      <c r="Q465">
        <v>234360</v>
      </c>
      <c r="R465">
        <v>13</v>
      </c>
      <c r="T465" t="s">
        <v>15</v>
      </c>
    </row>
    <row r="466" spans="1:20">
      <c r="A466">
        <f t="shared" si="56"/>
        <v>1</v>
      </c>
      <c r="B466">
        <f t="shared" si="57"/>
        <v>0</v>
      </c>
      <c r="C466">
        <f t="shared" si="58"/>
        <v>1</v>
      </c>
      <c r="D466">
        <f t="shared" si="59"/>
        <v>0</v>
      </c>
      <c r="E466">
        <f t="shared" si="60"/>
        <v>1</v>
      </c>
      <c r="F466">
        <f t="shared" si="61"/>
        <v>0</v>
      </c>
      <c r="G466">
        <v>465</v>
      </c>
      <c r="H466">
        <v>0</v>
      </c>
      <c r="I466">
        <v>3</v>
      </c>
      <c r="J466" t="s">
        <v>672</v>
      </c>
      <c r="K466" t="s">
        <v>13</v>
      </c>
      <c r="L466" t="str">
        <f t="shared" si="62"/>
        <v>adult</v>
      </c>
      <c r="M466">
        <f t="shared" si="63"/>
        <v>29.69911764705882</v>
      </c>
      <c r="O466">
        <v>0</v>
      </c>
      <c r="P466">
        <v>0</v>
      </c>
      <c r="Q466" t="s">
        <v>673</v>
      </c>
      <c r="R466">
        <v>8.0500000000000007</v>
      </c>
      <c r="T466" t="s">
        <v>15</v>
      </c>
    </row>
    <row r="467" spans="1:20">
      <c r="A467">
        <f t="shared" si="56"/>
        <v>1</v>
      </c>
      <c r="B467">
        <f t="shared" si="57"/>
        <v>0</v>
      </c>
      <c r="C467">
        <f t="shared" si="58"/>
        <v>1</v>
      </c>
      <c r="D467">
        <f t="shared" si="59"/>
        <v>0</v>
      </c>
      <c r="E467">
        <f t="shared" si="60"/>
        <v>1</v>
      </c>
      <c r="F467">
        <f t="shared" si="61"/>
        <v>0</v>
      </c>
      <c r="G467">
        <v>466</v>
      </c>
      <c r="H467">
        <v>0</v>
      </c>
      <c r="I467">
        <v>3</v>
      </c>
      <c r="J467" t="s">
        <v>674</v>
      </c>
      <c r="K467" t="s">
        <v>13</v>
      </c>
      <c r="L467" t="str">
        <f t="shared" si="62"/>
        <v>adult</v>
      </c>
      <c r="M467">
        <f t="shared" si="63"/>
        <v>38</v>
      </c>
      <c r="N467">
        <v>38</v>
      </c>
      <c r="O467">
        <v>0</v>
      </c>
      <c r="P467">
        <v>0</v>
      </c>
      <c r="Q467" t="s">
        <v>675</v>
      </c>
      <c r="R467">
        <v>7.05</v>
      </c>
      <c r="T467" t="s">
        <v>15</v>
      </c>
    </row>
    <row r="468" spans="1:20">
      <c r="A468">
        <f t="shared" si="56"/>
        <v>1</v>
      </c>
      <c r="B468">
        <f t="shared" si="57"/>
        <v>0</v>
      </c>
      <c r="C468">
        <f t="shared" si="58"/>
        <v>1</v>
      </c>
      <c r="D468">
        <f t="shared" si="59"/>
        <v>0</v>
      </c>
      <c r="E468">
        <f t="shared" si="60"/>
        <v>1</v>
      </c>
      <c r="F468">
        <f t="shared" si="61"/>
        <v>0</v>
      </c>
      <c r="G468">
        <v>467</v>
      </c>
      <c r="H468">
        <v>0</v>
      </c>
      <c r="I468">
        <v>2</v>
      </c>
      <c r="J468" t="s">
        <v>676</v>
      </c>
      <c r="K468" t="s">
        <v>13</v>
      </c>
      <c r="L468" t="str">
        <f t="shared" si="62"/>
        <v>adult</v>
      </c>
      <c r="M468">
        <f t="shared" si="63"/>
        <v>29.69911764705882</v>
      </c>
      <c r="O468">
        <v>0</v>
      </c>
      <c r="P468">
        <v>0</v>
      </c>
      <c r="Q468">
        <v>239853</v>
      </c>
      <c r="R468">
        <v>0</v>
      </c>
      <c r="T468" t="s">
        <v>15</v>
      </c>
    </row>
    <row r="469" spans="1:20">
      <c r="A469">
        <f t="shared" si="56"/>
        <v>1</v>
      </c>
      <c r="B469">
        <f t="shared" si="57"/>
        <v>0</v>
      </c>
      <c r="C469">
        <f t="shared" si="58"/>
        <v>1</v>
      </c>
      <c r="D469">
        <f t="shared" si="59"/>
        <v>0</v>
      </c>
      <c r="E469">
        <f t="shared" si="60"/>
        <v>1</v>
      </c>
      <c r="F469">
        <f t="shared" si="61"/>
        <v>0</v>
      </c>
      <c r="G469">
        <v>468</v>
      </c>
      <c r="H469">
        <v>0</v>
      </c>
      <c r="I469">
        <v>1</v>
      </c>
      <c r="J469" t="s">
        <v>677</v>
      </c>
      <c r="K469" t="s">
        <v>13</v>
      </c>
      <c r="L469" t="str">
        <f t="shared" si="62"/>
        <v>adult</v>
      </c>
      <c r="M469">
        <f t="shared" si="63"/>
        <v>56</v>
      </c>
      <c r="N469">
        <v>56</v>
      </c>
      <c r="O469">
        <v>0</v>
      </c>
      <c r="P469">
        <v>0</v>
      </c>
      <c r="Q469">
        <v>113792</v>
      </c>
      <c r="R469">
        <v>26.55</v>
      </c>
      <c r="T469" t="s">
        <v>15</v>
      </c>
    </row>
    <row r="470" spans="1:20">
      <c r="A470">
        <f t="shared" si="56"/>
        <v>1</v>
      </c>
      <c r="B470">
        <f t="shared" si="57"/>
        <v>0</v>
      </c>
      <c r="C470">
        <f t="shared" si="58"/>
        <v>1</v>
      </c>
      <c r="D470">
        <f t="shared" si="59"/>
        <v>0</v>
      </c>
      <c r="E470">
        <f t="shared" si="60"/>
        <v>1</v>
      </c>
      <c r="F470">
        <f t="shared" si="61"/>
        <v>0</v>
      </c>
      <c r="G470">
        <v>469</v>
      </c>
      <c r="H470">
        <v>0</v>
      </c>
      <c r="I470">
        <v>3</v>
      </c>
      <c r="J470" t="s">
        <v>678</v>
      </c>
      <c r="K470" t="s">
        <v>13</v>
      </c>
      <c r="L470" t="str">
        <f t="shared" si="62"/>
        <v>adult</v>
      </c>
      <c r="M470">
        <f t="shared" si="63"/>
        <v>29.69911764705882</v>
      </c>
      <c r="O470">
        <v>0</v>
      </c>
      <c r="P470">
        <v>0</v>
      </c>
      <c r="Q470">
        <v>36209</v>
      </c>
      <c r="R470">
        <v>7.7249999999999996</v>
      </c>
      <c r="T470" t="s">
        <v>27</v>
      </c>
    </row>
    <row r="471" spans="1:20">
      <c r="A471">
        <f t="shared" si="56"/>
        <v>1</v>
      </c>
      <c r="B471">
        <f t="shared" si="57"/>
        <v>1</v>
      </c>
      <c r="C471">
        <f t="shared" si="58"/>
        <v>1</v>
      </c>
      <c r="D471">
        <f t="shared" si="59"/>
        <v>1</v>
      </c>
      <c r="E471">
        <f t="shared" si="60"/>
        <v>1</v>
      </c>
      <c r="F471">
        <f t="shared" si="61"/>
        <v>1</v>
      </c>
      <c r="G471">
        <v>470</v>
      </c>
      <c r="H471">
        <v>1</v>
      </c>
      <c r="I471">
        <v>3</v>
      </c>
      <c r="J471" t="s">
        <v>679</v>
      </c>
      <c r="K471" t="s">
        <v>17</v>
      </c>
      <c r="L471" t="str">
        <f t="shared" si="62"/>
        <v>child</v>
      </c>
      <c r="M471">
        <f t="shared" si="63"/>
        <v>0.75</v>
      </c>
      <c r="N471">
        <v>0.75</v>
      </c>
      <c r="O471">
        <v>2</v>
      </c>
      <c r="P471">
        <v>1</v>
      </c>
      <c r="Q471">
        <v>2666</v>
      </c>
      <c r="R471">
        <v>19.258299999999998</v>
      </c>
      <c r="T471" t="s">
        <v>20</v>
      </c>
    </row>
    <row r="472" spans="1:20">
      <c r="A472">
        <f t="shared" si="56"/>
        <v>1</v>
      </c>
      <c r="B472">
        <f t="shared" si="57"/>
        <v>0</v>
      </c>
      <c r="C472">
        <f t="shared" si="58"/>
        <v>1</v>
      </c>
      <c r="D472">
        <f t="shared" si="59"/>
        <v>0</v>
      </c>
      <c r="E472">
        <f t="shared" si="60"/>
        <v>1</v>
      </c>
      <c r="F472">
        <f t="shared" si="61"/>
        <v>0</v>
      </c>
      <c r="G472">
        <v>471</v>
      </c>
      <c r="H472">
        <v>0</v>
      </c>
      <c r="I472">
        <v>3</v>
      </c>
      <c r="J472" t="s">
        <v>680</v>
      </c>
      <c r="K472" t="s">
        <v>13</v>
      </c>
      <c r="L472" t="str">
        <f t="shared" si="62"/>
        <v>adult</v>
      </c>
      <c r="M472">
        <f t="shared" si="63"/>
        <v>29.69911764705882</v>
      </c>
      <c r="O472">
        <v>0</v>
      </c>
      <c r="P472">
        <v>0</v>
      </c>
      <c r="Q472">
        <v>323592</v>
      </c>
      <c r="R472">
        <v>7.25</v>
      </c>
      <c r="T472" t="s">
        <v>15</v>
      </c>
    </row>
    <row r="473" spans="1:20">
      <c r="A473">
        <f t="shared" si="56"/>
        <v>1</v>
      </c>
      <c r="B473">
        <f t="shared" si="57"/>
        <v>0</v>
      </c>
      <c r="C473">
        <f t="shared" si="58"/>
        <v>1</v>
      </c>
      <c r="D473">
        <f t="shared" si="59"/>
        <v>0</v>
      </c>
      <c r="E473">
        <f t="shared" si="60"/>
        <v>1</v>
      </c>
      <c r="F473">
        <f t="shared" si="61"/>
        <v>0</v>
      </c>
      <c r="G473">
        <v>472</v>
      </c>
      <c r="H473">
        <v>0</v>
      </c>
      <c r="I473">
        <v>3</v>
      </c>
      <c r="J473" t="s">
        <v>681</v>
      </c>
      <c r="K473" t="s">
        <v>13</v>
      </c>
      <c r="L473" t="str">
        <f t="shared" si="62"/>
        <v>adult</v>
      </c>
      <c r="M473">
        <f t="shared" si="63"/>
        <v>38</v>
      </c>
      <c r="N473">
        <v>38</v>
      </c>
      <c r="O473">
        <v>0</v>
      </c>
      <c r="P473">
        <v>0</v>
      </c>
      <c r="Q473">
        <v>315089</v>
      </c>
      <c r="R473">
        <v>8.6624999999999996</v>
      </c>
      <c r="T473" t="s">
        <v>15</v>
      </c>
    </row>
    <row r="474" spans="1:20">
      <c r="A474">
        <f t="shared" si="56"/>
        <v>1</v>
      </c>
      <c r="B474">
        <f t="shared" si="57"/>
        <v>1</v>
      </c>
      <c r="C474">
        <f t="shared" si="58"/>
        <v>1</v>
      </c>
      <c r="D474">
        <f t="shared" si="59"/>
        <v>1</v>
      </c>
      <c r="E474">
        <f t="shared" si="60"/>
        <v>1</v>
      </c>
      <c r="F474">
        <f t="shared" si="61"/>
        <v>1</v>
      </c>
      <c r="G474">
        <v>473</v>
      </c>
      <c r="H474">
        <v>1</v>
      </c>
      <c r="I474">
        <v>2</v>
      </c>
      <c r="J474" t="s">
        <v>682</v>
      </c>
      <c r="K474" t="s">
        <v>17</v>
      </c>
      <c r="L474" t="str">
        <f t="shared" si="62"/>
        <v>adult</v>
      </c>
      <c r="M474">
        <f t="shared" si="63"/>
        <v>33</v>
      </c>
      <c r="N474">
        <v>33</v>
      </c>
      <c r="O474">
        <v>1</v>
      </c>
      <c r="P474">
        <v>2</v>
      </c>
      <c r="Q474" t="s">
        <v>103</v>
      </c>
      <c r="R474">
        <v>27.75</v>
      </c>
      <c r="T474" t="s">
        <v>15</v>
      </c>
    </row>
    <row r="475" spans="1:20">
      <c r="A475">
        <f t="shared" si="56"/>
        <v>1</v>
      </c>
      <c r="B475">
        <f t="shared" si="57"/>
        <v>1</v>
      </c>
      <c r="C475">
        <f t="shared" si="58"/>
        <v>1</v>
      </c>
      <c r="D475">
        <f t="shared" si="59"/>
        <v>1</v>
      </c>
      <c r="E475">
        <f t="shared" si="60"/>
        <v>1</v>
      </c>
      <c r="F475">
        <f t="shared" si="61"/>
        <v>1</v>
      </c>
      <c r="G475">
        <v>474</v>
      </c>
      <c r="H475">
        <v>1</v>
      </c>
      <c r="I475">
        <v>2</v>
      </c>
      <c r="J475" t="s">
        <v>683</v>
      </c>
      <c r="K475" t="s">
        <v>17</v>
      </c>
      <c r="L475" t="str">
        <f t="shared" si="62"/>
        <v>adult</v>
      </c>
      <c r="M475">
        <f t="shared" si="63"/>
        <v>23</v>
      </c>
      <c r="N475">
        <v>23</v>
      </c>
      <c r="O475">
        <v>0</v>
      </c>
      <c r="P475">
        <v>0</v>
      </c>
      <c r="Q475" t="s">
        <v>684</v>
      </c>
      <c r="R475">
        <v>13.791700000000001</v>
      </c>
      <c r="S475" t="s">
        <v>442</v>
      </c>
      <c r="T475" t="s">
        <v>20</v>
      </c>
    </row>
    <row r="476" spans="1:20">
      <c r="A476">
        <f t="shared" si="56"/>
        <v>1</v>
      </c>
      <c r="B476">
        <f t="shared" si="57"/>
        <v>0</v>
      </c>
      <c r="C476">
        <f t="shared" si="58"/>
        <v>0</v>
      </c>
      <c r="D476">
        <f t="shared" si="59"/>
        <v>1</v>
      </c>
      <c r="E476">
        <f t="shared" si="60"/>
        <v>0</v>
      </c>
      <c r="F476">
        <f t="shared" si="61"/>
        <v>1</v>
      </c>
      <c r="G476">
        <v>475</v>
      </c>
      <c r="H476">
        <v>0</v>
      </c>
      <c r="I476">
        <v>3</v>
      </c>
      <c r="J476" t="s">
        <v>685</v>
      </c>
      <c r="K476" t="s">
        <v>17</v>
      </c>
      <c r="L476" t="str">
        <f t="shared" si="62"/>
        <v>adult</v>
      </c>
      <c r="M476">
        <f t="shared" si="63"/>
        <v>22</v>
      </c>
      <c r="N476">
        <v>22</v>
      </c>
      <c r="O476">
        <v>0</v>
      </c>
      <c r="P476">
        <v>0</v>
      </c>
      <c r="Q476">
        <v>7553</v>
      </c>
      <c r="R476">
        <v>9.8375000000000004</v>
      </c>
      <c r="T476" t="s">
        <v>15</v>
      </c>
    </row>
    <row r="477" spans="1:20">
      <c r="A477">
        <f t="shared" si="56"/>
        <v>1</v>
      </c>
      <c r="B477">
        <f t="shared" si="57"/>
        <v>0</v>
      </c>
      <c r="C477">
        <f t="shared" si="58"/>
        <v>1</v>
      </c>
      <c r="D477">
        <f t="shared" si="59"/>
        <v>0</v>
      </c>
      <c r="E477">
        <f t="shared" si="60"/>
        <v>1</v>
      </c>
      <c r="F477">
        <f t="shared" si="61"/>
        <v>0</v>
      </c>
      <c r="G477">
        <v>476</v>
      </c>
      <c r="H477">
        <v>0</v>
      </c>
      <c r="I477">
        <v>1</v>
      </c>
      <c r="J477" t="s">
        <v>686</v>
      </c>
      <c r="K477" t="s">
        <v>13</v>
      </c>
      <c r="L477" t="str">
        <f t="shared" si="62"/>
        <v>adult</v>
      </c>
      <c r="M477">
        <f t="shared" si="63"/>
        <v>29.69911764705882</v>
      </c>
      <c r="O477">
        <v>0</v>
      </c>
      <c r="P477">
        <v>0</v>
      </c>
      <c r="Q477">
        <v>110465</v>
      </c>
      <c r="R477">
        <v>52</v>
      </c>
      <c r="S477" t="s">
        <v>687</v>
      </c>
      <c r="T477" t="s">
        <v>15</v>
      </c>
    </row>
    <row r="478" spans="1:20">
      <c r="A478">
        <f t="shared" si="56"/>
        <v>1</v>
      </c>
      <c r="B478">
        <f t="shared" si="57"/>
        <v>0</v>
      </c>
      <c r="C478">
        <f t="shared" si="58"/>
        <v>1</v>
      </c>
      <c r="D478">
        <f t="shared" si="59"/>
        <v>0</v>
      </c>
      <c r="E478">
        <f t="shared" si="60"/>
        <v>1</v>
      </c>
      <c r="F478">
        <f t="shared" si="61"/>
        <v>0</v>
      </c>
      <c r="G478">
        <v>477</v>
      </c>
      <c r="H478">
        <v>0</v>
      </c>
      <c r="I478">
        <v>2</v>
      </c>
      <c r="J478" t="s">
        <v>688</v>
      </c>
      <c r="K478" t="s">
        <v>13</v>
      </c>
      <c r="L478" t="str">
        <f t="shared" si="62"/>
        <v>adult</v>
      </c>
      <c r="M478">
        <f t="shared" si="63"/>
        <v>34</v>
      </c>
      <c r="N478">
        <v>34</v>
      </c>
      <c r="O478">
        <v>1</v>
      </c>
      <c r="P478">
        <v>0</v>
      </c>
      <c r="Q478">
        <v>31027</v>
      </c>
      <c r="R478">
        <v>21</v>
      </c>
      <c r="T478" t="s">
        <v>15</v>
      </c>
    </row>
    <row r="479" spans="1:20">
      <c r="A479">
        <f t="shared" si="56"/>
        <v>1</v>
      </c>
      <c r="B479">
        <f t="shared" si="57"/>
        <v>0</v>
      </c>
      <c r="C479">
        <f t="shared" si="58"/>
        <v>1</v>
      </c>
      <c r="D479">
        <f t="shared" si="59"/>
        <v>0</v>
      </c>
      <c r="E479">
        <f t="shared" si="60"/>
        <v>1</v>
      </c>
      <c r="F479">
        <f t="shared" si="61"/>
        <v>0</v>
      </c>
      <c r="G479">
        <v>478</v>
      </c>
      <c r="H479">
        <v>0</v>
      </c>
      <c r="I479">
        <v>3</v>
      </c>
      <c r="J479" t="s">
        <v>689</v>
      </c>
      <c r="K479" t="s">
        <v>13</v>
      </c>
      <c r="L479" t="str">
        <f t="shared" si="62"/>
        <v>adult</v>
      </c>
      <c r="M479">
        <f t="shared" si="63"/>
        <v>29</v>
      </c>
      <c r="N479">
        <v>29</v>
      </c>
      <c r="O479">
        <v>1</v>
      </c>
      <c r="P479">
        <v>0</v>
      </c>
      <c r="Q479">
        <v>3460</v>
      </c>
      <c r="R479">
        <v>7.0457999999999998</v>
      </c>
      <c r="T479" t="s">
        <v>15</v>
      </c>
    </row>
    <row r="480" spans="1:20">
      <c r="A480">
        <f t="shared" si="56"/>
        <v>1</v>
      </c>
      <c r="B480">
        <f t="shared" si="57"/>
        <v>0</v>
      </c>
      <c r="C480">
        <f t="shared" si="58"/>
        <v>1</v>
      </c>
      <c r="D480">
        <f t="shared" si="59"/>
        <v>0</v>
      </c>
      <c r="E480">
        <f t="shared" si="60"/>
        <v>1</v>
      </c>
      <c r="F480">
        <f t="shared" si="61"/>
        <v>0</v>
      </c>
      <c r="G480">
        <v>479</v>
      </c>
      <c r="H480">
        <v>0</v>
      </c>
      <c r="I480">
        <v>3</v>
      </c>
      <c r="J480" t="s">
        <v>690</v>
      </c>
      <c r="K480" t="s">
        <v>13</v>
      </c>
      <c r="L480" t="str">
        <f t="shared" si="62"/>
        <v>adult</v>
      </c>
      <c r="M480">
        <f t="shared" si="63"/>
        <v>22</v>
      </c>
      <c r="N480">
        <v>22</v>
      </c>
      <c r="O480">
        <v>0</v>
      </c>
      <c r="P480">
        <v>0</v>
      </c>
      <c r="Q480">
        <v>350060</v>
      </c>
      <c r="R480">
        <v>7.5208000000000004</v>
      </c>
      <c r="T480" t="s">
        <v>15</v>
      </c>
    </row>
    <row r="481" spans="1:20">
      <c r="A481">
        <f t="shared" si="56"/>
        <v>1</v>
      </c>
      <c r="B481">
        <f t="shared" si="57"/>
        <v>1</v>
      </c>
      <c r="C481">
        <f t="shared" si="58"/>
        <v>1</v>
      </c>
      <c r="D481">
        <f t="shared" si="59"/>
        <v>1</v>
      </c>
      <c r="E481">
        <f t="shared" si="60"/>
        <v>1</v>
      </c>
      <c r="F481">
        <f t="shared" si="61"/>
        <v>1</v>
      </c>
      <c r="G481">
        <v>480</v>
      </c>
      <c r="H481">
        <v>1</v>
      </c>
      <c r="I481">
        <v>3</v>
      </c>
      <c r="J481" t="s">
        <v>691</v>
      </c>
      <c r="K481" t="s">
        <v>17</v>
      </c>
      <c r="L481" t="str">
        <f t="shared" si="62"/>
        <v>child</v>
      </c>
      <c r="M481">
        <f t="shared" si="63"/>
        <v>2</v>
      </c>
      <c r="N481">
        <v>2</v>
      </c>
      <c r="O481">
        <v>0</v>
      </c>
      <c r="P481">
        <v>1</v>
      </c>
      <c r="Q481">
        <v>3101298</v>
      </c>
      <c r="R481">
        <v>12.2875</v>
      </c>
      <c r="T481" t="s">
        <v>15</v>
      </c>
    </row>
    <row r="482" spans="1:20">
      <c r="A482">
        <f t="shared" si="56"/>
        <v>1</v>
      </c>
      <c r="B482">
        <f t="shared" si="57"/>
        <v>0</v>
      </c>
      <c r="C482">
        <f t="shared" si="58"/>
        <v>0</v>
      </c>
      <c r="D482">
        <f t="shared" si="59"/>
        <v>1</v>
      </c>
      <c r="E482">
        <f t="shared" si="60"/>
        <v>1</v>
      </c>
      <c r="F482">
        <f t="shared" si="61"/>
        <v>0</v>
      </c>
      <c r="G482">
        <v>481</v>
      </c>
      <c r="H482">
        <v>0</v>
      </c>
      <c r="I482">
        <v>3</v>
      </c>
      <c r="J482" t="s">
        <v>692</v>
      </c>
      <c r="K482" t="s">
        <v>13</v>
      </c>
      <c r="L482" t="str">
        <f t="shared" si="62"/>
        <v>child</v>
      </c>
      <c r="M482">
        <f t="shared" si="63"/>
        <v>9</v>
      </c>
      <c r="N482">
        <v>9</v>
      </c>
      <c r="O482">
        <v>5</v>
      </c>
      <c r="P482">
        <v>2</v>
      </c>
      <c r="Q482" t="s">
        <v>105</v>
      </c>
      <c r="R482">
        <v>46.9</v>
      </c>
      <c r="T482" t="s">
        <v>15</v>
      </c>
    </row>
    <row r="483" spans="1:20">
      <c r="A483">
        <f t="shared" si="56"/>
        <v>1</v>
      </c>
      <c r="B483">
        <f t="shared" si="57"/>
        <v>0</v>
      </c>
      <c r="C483">
        <f t="shared" si="58"/>
        <v>1</v>
      </c>
      <c r="D483">
        <f t="shared" si="59"/>
        <v>0</v>
      </c>
      <c r="E483">
        <f t="shared" si="60"/>
        <v>1</v>
      </c>
      <c r="F483">
        <f t="shared" si="61"/>
        <v>0</v>
      </c>
      <c r="G483">
        <v>482</v>
      </c>
      <c r="H483">
        <v>0</v>
      </c>
      <c r="I483">
        <v>2</v>
      </c>
      <c r="J483" t="s">
        <v>693</v>
      </c>
      <c r="K483" t="s">
        <v>13</v>
      </c>
      <c r="L483" t="str">
        <f t="shared" si="62"/>
        <v>adult</v>
      </c>
      <c r="M483">
        <f t="shared" si="63"/>
        <v>29.69911764705882</v>
      </c>
      <c r="O483">
        <v>0</v>
      </c>
      <c r="P483">
        <v>0</v>
      </c>
      <c r="Q483">
        <v>239854</v>
      </c>
      <c r="R483">
        <v>0</v>
      </c>
      <c r="T483" t="s">
        <v>15</v>
      </c>
    </row>
    <row r="484" spans="1:20">
      <c r="A484">
        <f t="shared" si="56"/>
        <v>1</v>
      </c>
      <c r="B484">
        <f t="shared" si="57"/>
        <v>0</v>
      </c>
      <c r="C484">
        <f t="shared" si="58"/>
        <v>1</v>
      </c>
      <c r="D484">
        <f t="shared" si="59"/>
        <v>0</v>
      </c>
      <c r="E484">
        <f t="shared" si="60"/>
        <v>1</v>
      </c>
      <c r="F484">
        <f t="shared" si="61"/>
        <v>0</v>
      </c>
      <c r="G484">
        <v>483</v>
      </c>
      <c r="H484">
        <v>0</v>
      </c>
      <c r="I484">
        <v>3</v>
      </c>
      <c r="J484" t="s">
        <v>694</v>
      </c>
      <c r="K484" t="s">
        <v>13</v>
      </c>
      <c r="L484" t="str">
        <f t="shared" si="62"/>
        <v>adult</v>
      </c>
      <c r="M484">
        <f t="shared" si="63"/>
        <v>50</v>
      </c>
      <c r="N484">
        <v>50</v>
      </c>
      <c r="O484">
        <v>0</v>
      </c>
      <c r="P484">
        <v>0</v>
      </c>
      <c r="Q484" t="s">
        <v>695</v>
      </c>
      <c r="R484">
        <v>8.0500000000000007</v>
      </c>
      <c r="T484" t="s">
        <v>15</v>
      </c>
    </row>
    <row r="485" spans="1:20">
      <c r="A485">
        <f t="shared" si="56"/>
        <v>0</v>
      </c>
      <c r="B485">
        <f t="shared" si="57"/>
        <v>0</v>
      </c>
      <c r="C485">
        <f t="shared" si="58"/>
        <v>1</v>
      </c>
      <c r="D485">
        <f t="shared" si="59"/>
        <v>1</v>
      </c>
      <c r="E485">
        <f t="shared" si="60"/>
        <v>1</v>
      </c>
      <c r="F485">
        <f t="shared" si="61"/>
        <v>1</v>
      </c>
      <c r="G485">
        <v>484</v>
      </c>
      <c r="H485">
        <v>1</v>
      </c>
      <c r="I485">
        <v>3</v>
      </c>
      <c r="J485" t="s">
        <v>696</v>
      </c>
      <c r="K485" t="s">
        <v>17</v>
      </c>
      <c r="L485" t="str">
        <f t="shared" si="62"/>
        <v>adult</v>
      </c>
      <c r="M485">
        <f t="shared" si="63"/>
        <v>63</v>
      </c>
      <c r="N485">
        <v>63</v>
      </c>
      <c r="O485">
        <v>0</v>
      </c>
      <c r="P485">
        <v>0</v>
      </c>
      <c r="Q485">
        <v>4134</v>
      </c>
      <c r="R485">
        <v>9.5875000000000004</v>
      </c>
      <c r="T485" t="s">
        <v>15</v>
      </c>
    </row>
    <row r="486" spans="1:20">
      <c r="A486">
        <f t="shared" si="56"/>
        <v>0</v>
      </c>
      <c r="B486">
        <f t="shared" si="57"/>
        <v>0</v>
      </c>
      <c r="C486">
        <f t="shared" si="58"/>
        <v>0</v>
      </c>
      <c r="D486">
        <f t="shared" si="59"/>
        <v>0</v>
      </c>
      <c r="E486">
        <f t="shared" si="60"/>
        <v>0</v>
      </c>
      <c r="F486">
        <f t="shared" si="61"/>
        <v>0</v>
      </c>
      <c r="G486">
        <v>485</v>
      </c>
      <c r="H486">
        <v>1</v>
      </c>
      <c r="I486">
        <v>1</v>
      </c>
      <c r="J486" t="s">
        <v>697</v>
      </c>
      <c r="K486" t="s">
        <v>13</v>
      </c>
      <c r="L486" t="str">
        <f t="shared" si="62"/>
        <v>adult</v>
      </c>
      <c r="M486">
        <f t="shared" si="63"/>
        <v>25</v>
      </c>
      <c r="N486">
        <v>25</v>
      </c>
      <c r="O486">
        <v>1</v>
      </c>
      <c r="P486">
        <v>0</v>
      </c>
      <c r="Q486">
        <v>11967</v>
      </c>
      <c r="R486">
        <v>91.0792</v>
      </c>
      <c r="S486" t="s">
        <v>439</v>
      </c>
      <c r="T486" t="s">
        <v>20</v>
      </c>
    </row>
    <row r="487" spans="1:20">
      <c r="A487">
        <f t="shared" si="56"/>
        <v>1</v>
      </c>
      <c r="B487">
        <f t="shared" si="57"/>
        <v>0</v>
      </c>
      <c r="C487">
        <f t="shared" si="58"/>
        <v>0</v>
      </c>
      <c r="D487">
        <f t="shared" si="59"/>
        <v>1</v>
      </c>
      <c r="E487">
        <f t="shared" si="60"/>
        <v>0</v>
      </c>
      <c r="F487">
        <f t="shared" si="61"/>
        <v>1</v>
      </c>
      <c r="G487">
        <v>486</v>
      </c>
      <c r="H487">
        <v>0</v>
      </c>
      <c r="I487">
        <v>3</v>
      </c>
      <c r="J487" t="s">
        <v>698</v>
      </c>
      <c r="K487" t="s">
        <v>17</v>
      </c>
      <c r="L487" t="str">
        <f t="shared" si="62"/>
        <v>adult</v>
      </c>
      <c r="M487">
        <f t="shared" si="63"/>
        <v>29.69911764705882</v>
      </c>
      <c r="O487">
        <v>3</v>
      </c>
      <c r="P487">
        <v>1</v>
      </c>
      <c r="Q487">
        <v>4133</v>
      </c>
      <c r="R487">
        <v>25.466699999999999</v>
      </c>
      <c r="T487" t="s">
        <v>15</v>
      </c>
    </row>
    <row r="488" spans="1:20">
      <c r="A488">
        <f t="shared" si="56"/>
        <v>1</v>
      </c>
      <c r="B488">
        <f t="shared" si="57"/>
        <v>1</v>
      </c>
      <c r="C488">
        <f t="shared" si="58"/>
        <v>1</v>
      </c>
      <c r="D488">
        <f t="shared" si="59"/>
        <v>1</v>
      </c>
      <c r="E488">
        <f t="shared" si="60"/>
        <v>1</v>
      </c>
      <c r="F488">
        <f t="shared" si="61"/>
        <v>1</v>
      </c>
      <c r="G488">
        <v>487</v>
      </c>
      <c r="H488">
        <v>1</v>
      </c>
      <c r="I488">
        <v>1</v>
      </c>
      <c r="J488" t="s">
        <v>699</v>
      </c>
      <c r="K488" t="s">
        <v>17</v>
      </c>
      <c r="L488" t="str">
        <f t="shared" si="62"/>
        <v>adult</v>
      </c>
      <c r="M488">
        <f t="shared" si="63"/>
        <v>35</v>
      </c>
      <c r="N488">
        <v>35</v>
      </c>
      <c r="O488">
        <v>1</v>
      </c>
      <c r="P488">
        <v>0</v>
      </c>
      <c r="Q488">
        <v>19943</v>
      </c>
      <c r="R488">
        <v>90</v>
      </c>
      <c r="S488" t="s">
        <v>342</v>
      </c>
      <c r="T488" t="s">
        <v>15</v>
      </c>
    </row>
    <row r="489" spans="1:20">
      <c r="A489">
        <f t="shared" si="56"/>
        <v>1</v>
      </c>
      <c r="B489">
        <f t="shared" si="57"/>
        <v>0</v>
      </c>
      <c r="C489">
        <f t="shared" si="58"/>
        <v>1</v>
      </c>
      <c r="D489">
        <f t="shared" si="59"/>
        <v>0</v>
      </c>
      <c r="E489">
        <f t="shared" si="60"/>
        <v>1</v>
      </c>
      <c r="F489">
        <f t="shared" si="61"/>
        <v>0</v>
      </c>
      <c r="G489">
        <v>488</v>
      </c>
      <c r="H489">
        <v>0</v>
      </c>
      <c r="I489">
        <v>1</v>
      </c>
      <c r="J489" t="s">
        <v>700</v>
      </c>
      <c r="K489" t="s">
        <v>13</v>
      </c>
      <c r="L489" t="str">
        <f t="shared" si="62"/>
        <v>adult</v>
      </c>
      <c r="M489">
        <f t="shared" si="63"/>
        <v>58</v>
      </c>
      <c r="N489">
        <v>58</v>
      </c>
      <c r="O489">
        <v>0</v>
      </c>
      <c r="P489">
        <v>0</v>
      </c>
      <c r="Q489">
        <v>11771</v>
      </c>
      <c r="R489">
        <v>29.7</v>
      </c>
      <c r="S489" t="s">
        <v>701</v>
      </c>
      <c r="T489" t="s">
        <v>20</v>
      </c>
    </row>
    <row r="490" spans="1:20">
      <c r="A490">
        <f t="shared" si="56"/>
        <v>1</v>
      </c>
      <c r="B490">
        <f t="shared" si="57"/>
        <v>0</v>
      </c>
      <c r="C490">
        <f t="shared" si="58"/>
        <v>1</v>
      </c>
      <c r="D490">
        <f t="shared" si="59"/>
        <v>0</v>
      </c>
      <c r="E490">
        <f t="shared" si="60"/>
        <v>1</v>
      </c>
      <c r="F490">
        <f t="shared" si="61"/>
        <v>0</v>
      </c>
      <c r="G490">
        <v>489</v>
      </c>
      <c r="H490">
        <v>0</v>
      </c>
      <c r="I490">
        <v>3</v>
      </c>
      <c r="J490" t="s">
        <v>702</v>
      </c>
      <c r="K490" t="s">
        <v>13</v>
      </c>
      <c r="L490" t="str">
        <f t="shared" si="62"/>
        <v>adult</v>
      </c>
      <c r="M490">
        <f t="shared" si="63"/>
        <v>30</v>
      </c>
      <c r="N490">
        <v>30</v>
      </c>
      <c r="O490">
        <v>0</v>
      </c>
      <c r="P490">
        <v>0</v>
      </c>
      <c r="Q490" t="s">
        <v>703</v>
      </c>
      <c r="R490">
        <v>8.0500000000000007</v>
      </c>
      <c r="T490" t="s">
        <v>15</v>
      </c>
    </row>
    <row r="491" spans="1:20">
      <c r="A491">
        <f t="shared" si="56"/>
        <v>0</v>
      </c>
      <c r="B491">
        <f t="shared" si="57"/>
        <v>0</v>
      </c>
      <c r="C491">
        <f t="shared" si="58"/>
        <v>1</v>
      </c>
      <c r="D491">
        <f t="shared" si="59"/>
        <v>1</v>
      </c>
      <c r="E491">
        <f t="shared" si="60"/>
        <v>0</v>
      </c>
      <c r="F491">
        <f t="shared" si="61"/>
        <v>0</v>
      </c>
      <c r="G491">
        <v>490</v>
      </c>
      <c r="H491">
        <v>1</v>
      </c>
      <c r="I491">
        <v>3</v>
      </c>
      <c r="J491" t="s">
        <v>704</v>
      </c>
      <c r="K491" t="s">
        <v>13</v>
      </c>
      <c r="L491" t="str">
        <f t="shared" si="62"/>
        <v>child</v>
      </c>
      <c r="M491">
        <f t="shared" si="63"/>
        <v>9</v>
      </c>
      <c r="N491">
        <v>9</v>
      </c>
      <c r="O491">
        <v>1</v>
      </c>
      <c r="P491">
        <v>1</v>
      </c>
      <c r="Q491" t="s">
        <v>522</v>
      </c>
      <c r="R491">
        <v>15.9</v>
      </c>
      <c r="T491" t="s">
        <v>15</v>
      </c>
    </row>
    <row r="492" spans="1:20">
      <c r="A492">
        <f t="shared" si="56"/>
        <v>1</v>
      </c>
      <c r="B492">
        <f t="shared" si="57"/>
        <v>0</v>
      </c>
      <c r="C492">
        <f t="shared" si="58"/>
        <v>1</v>
      </c>
      <c r="D492">
        <f t="shared" si="59"/>
        <v>0</v>
      </c>
      <c r="E492">
        <f t="shared" si="60"/>
        <v>1</v>
      </c>
      <c r="F492">
        <f t="shared" si="61"/>
        <v>0</v>
      </c>
      <c r="G492">
        <v>491</v>
      </c>
      <c r="H492">
        <v>0</v>
      </c>
      <c r="I492">
        <v>3</v>
      </c>
      <c r="J492" t="s">
        <v>705</v>
      </c>
      <c r="K492" t="s">
        <v>13</v>
      </c>
      <c r="L492" t="str">
        <f t="shared" si="62"/>
        <v>adult</v>
      </c>
      <c r="M492">
        <f t="shared" si="63"/>
        <v>29.69911764705882</v>
      </c>
      <c r="O492">
        <v>1</v>
      </c>
      <c r="P492">
        <v>0</v>
      </c>
      <c r="Q492">
        <v>65304</v>
      </c>
      <c r="R492">
        <v>19.966699999999999</v>
      </c>
      <c r="T492" t="s">
        <v>15</v>
      </c>
    </row>
    <row r="493" spans="1:20">
      <c r="A493">
        <f t="shared" si="56"/>
        <v>1</v>
      </c>
      <c r="B493">
        <f t="shared" si="57"/>
        <v>0</v>
      </c>
      <c r="C493">
        <f t="shared" si="58"/>
        <v>1</v>
      </c>
      <c r="D493">
        <f t="shared" si="59"/>
        <v>0</v>
      </c>
      <c r="E493">
        <f t="shared" si="60"/>
        <v>1</v>
      </c>
      <c r="F493">
        <f t="shared" si="61"/>
        <v>0</v>
      </c>
      <c r="G493">
        <v>492</v>
      </c>
      <c r="H493">
        <v>0</v>
      </c>
      <c r="I493">
        <v>3</v>
      </c>
      <c r="J493" t="s">
        <v>706</v>
      </c>
      <c r="K493" t="s">
        <v>13</v>
      </c>
      <c r="L493" t="str">
        <f t="shared" si="62"/>
        <v>adult</v>
      </c>
      <c r="M493">
        <f t="shared" si="63"/>
        <v>21</v>
      </c>
      <c r="N493">
        <v>21</v>
      </c>
      <c r="O493">
        <v>0</v>
      </c>
      <c r="P493">
        <v>0</v>
      </c>
      <c r="Q493" t="s">
        <v>707</v>
      </c>
      <c r="R493">
        <v>7.25</v>
      </c>
      <c r="T493" t="s">
        <v>15</v>
      </c>
    </row>
    <row r="494" spans="1:20">
      <c r="A494">
        <f t="shared" si="56"/>
        <v>1</v>
      </c>
      <c r="B494">
        <f t="shared" si="57"/>
        <v>0</v>
      </c>
      <c r="C494">
        <f t="shared" si="58"/>
        <v>1</v>
      </c>
      <c r="D494">
        <f t="shared" si="59"/>
        <v>0</v>
      </c>
      <c r="E494">
        <f t="shared" si="60"/>
        <v>1</v>
      </c>
      <c r="F494">
        <f t="shared" si="61"/>
        <v>0</v>
      </c>
      <c r="G494">
        <v>493</v>
      </c>
      <c r="H494">
        <v>0</v>
      </c>
      <c r="I494">
        <v>1</v>
      </c>
      <c r="J494" t="s">
        <v>708</v>
      </c>
      <c r="K494" t="s">
        <v>13</v>
      </c>
      <c r="L494" t="str">
        <f t="shared" si="62"/>
        <v>adult</v>
      </c>
      <c r="M494">
        <f t="shared" si="63"/>
        <v>55</v>
      </c>
      <c r="N494">
        <v>55</v>
      </c>
      <c r="O494">
        <v>0</v>
      </c>
      <c r="P494">
        <v>0</v>
      </c>
      <c r="Q494">
        <v>113787</v>
      </c>
      <c r="R494">
        <v>30.5</v>
      </c>
      <c r="S494" t="s">
        <v>709</v>
      </c>
      <c r="T494" t="s">
        <v>15</v>
      </c>
    </row>
    <row r="495" spans="1:20">
      <c r="A495">
        <f t="shared" si="56"/>
        <v>1</v>
      </c>
      <c r="B495">
        <f t="shared" si="57"/>
        <v>0</v>
      </c>
      <c r="C495">
        <f t="shared" si="58"/>
        <v>1</v>
      </c>
      <c r="D495">
        <f t="shared" si="59"/>
        <v>0</v>
      </c>
      <c r="E495">
        <f t="shared" si="60"/>
        <v>1</v>
      </c>
      <c r="F495">
        <f t="shared" si="61"/>
        <v>0</v>
      </c>
      <c r="G495">
        <v>494</v>
      </c>
      <c r="H495">
        <v>0</v>
      </c>
      <c r="I495">
        <v>1</v>
      </c>
      <c r="J495" t="s">
        <v>710</v>
      </c>
      <c r="K495" t="s">
        <v>13</v>
      </c>
      <c r="L495" t="str">
        <f t="shared" si="62"/>
        <v>adult</v>
      </c>
      <c r="M495">
        <f t="shared" si="63"/>
        <v>71</v>
      </c>
      <c r="N495">
        <v>71</v>
      </c>
      <c r="O495">
        <v>0</v>
      </c>
      <c r="P495">
        <v>0</v>
      </c>
      <c r="Q495" t="s">
        <v>711</v>
      </c>
      <c r="R495">
        <v>49.504199999999997</v>
      </c>
      <c r="T495" t="s">
        <v>20</v>
      </c>
    </row>
    <row r="496" spans="1:20">
      <c r="A496">
        <f t="shared" si="56"/>
        <v>1</v>
      </c>
      <c r="B496">
        <f t="shared" si="57"/>
        <v>0</v>
      </c>
      <c r="C496">
        <f t="shared" si="58"/>
        <v>1</v>
      </c>
      <c r="D496">
        <f t="shared" si="59"/>
        <v>0</v>
      </c>
      <c r="E496">
        <f t="shared" si="60"/>
        <v>1</v>
      </c>
      <c r="F496">
        <f t="shared" si="61"/>
        <v>0</v>
      </c>
      <c r="G496">
        <v>495</v>
      </c>
      <c r="H496">
        <v>0</v>
      </c>
      <c r="I496">
        <v>3</v>
      </c>
      <c r="J496" t="s">
        <v>712</v>
      </c>
      <c r="K496" t="s">
        <v>13</v>
      </c>
      <c r="L496" t="str">
        <f t="shared" si="62"/>
        <v>adult</v>
      </c>
      <c r="M496">
        <f t="shared" si="63"/>
        <v>21</v>
      </c>
      <c r="N496">
        <v>21</v>
      </c>
      <c r="O496">
        <v>0</v>
      </c>
      <c r="P496">
        <v>0</v>
      </c>
      <c r="Q496" t="s">
        <v>713</v>
      </c>
      <c r="R496">
        <v>8.0500000000000007</v>
      </c>
      <c r="T496" t="s">
        <v>15</v>
      </c>
    </row>
    <row r="497" spans="1:20">
      <c r="A497">
        <f t="shared" si="56"/>
        <v>1</v>
      </c>
      <c r="B497">
        <f t="shared" si="57"/>
        <v>0</v>
      </c>
      <c r="C497">
        <f t="shared" si="58"/>
        <v>1</v>
      </c>
      <c r="D497">
        <f t="shared" si="59"/>
        <v>0</v>
      </c>
      <c r="E497">
        <f t="shared" si="60"/>
        <v>1</v>
      </c>
      <c r="F497">
        <f t="shared" si="61"/>
        <v>0</v>
      </c>
      <c r="G497">
        <v>496</v>
      </c>
      <c r="H497">
        <v>0</v>
      </c>
      <c r="I497">
        <v>3</v>
      </c>
      <c r="J497" t="s">
        <v>714</v>
      </c>
      <c r="K497" t="s">
        <v>13</v>
      </c>
      <c r="L497" t="str">
        <f t="shared" si="62"/>
        <v>adult</v>
      </c>
      <c r="M497">
        <f t="shared" si="63"/>
        <v>29.69911764705882</v>
      </c>
      <c r="O497">
        <v>0</v>
      </c>
      <c r="P497">
        <v>0</v>
      </c>
      <c r="Q497">
        <v>2627</v>
      </c>
      <c r="R497">
        <v>14.458299999999999</v>
      </c>
      <c r="T497" t="s">
        <v>20</v>
      </c>
    </row>
    <row r="498" spans="1:20">
      <c r="A498">
        <f t="shared" si="56"/>
        <v>1</v>
      </c>
      <c r="B498">
        <f t="shared" si="57"/>
        <v>1</v>
      </c>
      <c r="C498">
        <f t="shared" si="58"/>
        <v>1</v>
      </c>
      <c r="D498">
        <f t="shared" si="59"/>
        <v>1</v>
      </c>
      <c r="E498">
        <f t="shared" si="60"/>
        <v>1</v>
      </c>
      <c r="F498">
        <f t="shared" si="61"/>
        <v>1</v>
      </c>
      <c r="G498">
        <v>497</v>
      </c>
      <c r="H498">
        <v>1</v>
      </c>
      <c r="I498">
        <v>1</v>
      </c>
      <c r="J498" t="s">
        <v>715</v>
      </c>
      <c r="K498" t="s">
        <v>17</v>
      </c>
      <c r="L498" t="str">
        <f t="shared" si="62"/>
        <v>adult</v>
      </c>
      <c r="M498">
        <f t="shared" si="63"/>
        <v>54</v>
      </c>
      <c r="N498">
        <v>54</v>
      </c>
      <c r="O498">
        <v>1</v>
      </c>
      <c r="P498">
        <v>0</v>
      </c>
      <c r="Q498">
        <v>36947</v>
      </c>
      <c r="R498">
        <v>78.2667</v>
      </c>
      <c r="S498" t="s">
        <v>716</v>
      </c>
      <c r="T498" t="s">
        <v>20</v>
      </c>
    </row>
    <row r="499" spans="1:20">
      <c r="A499">
        <f t="shared" si="56"/>
        <v>1</v>
      </c>
      <c r="B499">
        <f t="shared" si="57"/>
        <v>0</v>
      </c>
      <c r="C499">
        <f t="shared" si="58"/>
        <v>1</v>
      </c>
      <c r="D499">
        <f t="shared" si="59"/>
        <v>0</v>
      </c>
      <c r="E499">
        <f t="shared" si="60"/>
        <v>1</v>
      </c>
      <c r="F499">
        <f t="shared" si="61"/>
        <v>0</v>
      </c>
      <c r="G499">
        <v>498</v>
      </c>
      <c r="H499">
        <v>0</v>
      </c>
      <c r="I499">
        <v>3</v>
      </c>
      <c r="J499" t="s">
        <v>717</v>
      </c>
      <c r="K499" t="s">
        <v>13</v>
      </c>
      <c r="L499" t="str">
        <f t="shared" si="62"/>
        <v>adult</v>
      </c>
      <c r="M499">
        <f t="shared" si="63"/>
        <v>29.69911764705882</v>
      </c>
      <c r="O499">
        <v>0</v>
      </c>
      <c r="P499">
        <v>0</v>
      </c>
      <c r="Q499" t="s">
        <v>718</v>
      </c>
      <c r="R499">
        <v>15.1</v>
      </c>
      <c r="T499" t="s">
        <v>15</v>
      </c>
    </row>
    <row r="500" spans="1:20">
      <c r="A500">
        <f t="shared" si="56"/>
        <v>0</v>
      </c>
      <c r="B500">
        <f t="shared" si="57"/>
        <v>1</v>
      </c>
      <c r="C500">
        <f t="shared" si="58"/>
        <v>0</v>
      </c>
      <c r="D500">
        <f t="shared" si="59"/>
        <v>1</v>
      </c>
      <c r="E500">
        <f t="shared" si="60"/>
        <v>0</v>
      </c>
      <c r="F500">
        <f t="shared" si="61"/>
        <v>1</v>
      </c>
      <c r="G500">
        <v>499</v>
      </c>
      <c r="H500">
        <v>0</v>
      </c>
      <c r="I500">
        <v>1</v>
      </c>
      <c r="J500" t="s">
        <v>719</v>
      </c>
      <c r="K500" t="s">
        <v>17</v>
      </c>
      <c r="L500" t="str">
        <f t="shared" si="62"/>
        <v>adult</v>
      </c>
      <c r="M500">
        <f t="shared" si="63"/>
        <v>25</v>
      </c>
      <c r="N500">
        <v>25</v>
      </c>
      <c r="O500">
        <v>1</v>
      </c>
      <c r="P500">
        <v>2</v>
      </c>
      <c r="Q500">
        <v>113781</v>
      </c>
      <c r="R500">
        <v>151.55000000000001</v>
      </c>
      <c r="S500" t="s">
        <v>449</v>
      </c>
      <c r="T500" t="s">
        <v>15</v>
      </c>
    </row>
    <row r="501" spans="1:20">
      <c r="A501">
        <f t="shared" si="56"/>
        <v>1</v>
      </c>
      <c r="B501">
        <f t="shared" si="57"/>
        <v>0</v>
      </c>
      <c r="C501">
        <f t="shared" si="58"/>
        <v>1</v>
      </c>
      <c r="D501">
        <f t="shared" si="59"/>
        <v>0</v>
      </c>
      <c r="E501">
        <f t="shared" si="60"/>
        <v>1</v>
      </c>
      <c r="F501">
        <f t="shared" si="61"/>
        <v>0</v>
      </c>
      <c r="G501">
        <v>500</v>
      </c>
      <c r="H501">
        <v>0</v>
      </c>
      <c r="I501">
        <v>3</v>
      </c>
      <c r="J501" t="s">
        <v>720</v>
      </c>
      <c r="K501" t="s">
        <v>13</v>
      </c>
      <c r="L501" t="str">
        <f t="shared" si="62"/>
        <v>adult</v>
      </c>
      <c r="M501">
        <f t="shared" si="63"/>
        <v>24</v>
      </c>
      <c r="N501">
        <v>24</v>
      </c>
      <c r="O501">
        <v>0</v>
      </c>
      <c r="P501">
        <v>0</v>
      </c>
      <c r="Q501">
        <v>350035</v>
      </c>
      <c r="R501">
        <v>7.7957999999999998</v>
      </c>
      <c r="T501" t="s">
        <v>15</v>
      </c>
    </row>
    <row r="502" spans="1:20">
      <c r="A502">
        <f t="shared" si="56"/>
        <v>1</v>
      </c>
      <c r="B502">
        <f t="shared" si="57"/>
        <v>0</v>
      </c>
      <c r="C502">
        <f t="shared" si="58"/>
        <v>0</v>
      </c>
      <c r="D502">
        <f t="shared" si="59"/>
        <v>1</v>
      </c>
      <c r="E502">
        <f t="shared" si="60"/>
        <v>1</v>
      </c>
      <c r="F502">
        <f t="shared" si="61"/>
        <v>0</v>
      </c>
      <c r="G502">
        <v>501</v>
      </c>
      <c r="H502">
        <v>0</v>
      </c>
      <c r="I502">
        <v>3</v>
      </c>
      <c r="J502" t="s">
        <v>721</v>
      </c>
      <c r="K502" t="s">
        <v>13</v>
      </c>
      <c r="L502" t="str">
        <f t="shared" si="62"/>
        <v>child</v>
      </c>
      <c r="M502">
        <f t="shared" si="63"/>
        <v>17</v>
      </c>
      <c r="N502">
        <v>17</v>
      </c>
      <c r="O502">
        <v>0</v>
      </c>
      <c r="P502">
        <v>0</v>
      </c>
      <c r="Q502">
        <v>315086</v>
      </c>
      <c r="R502">
        <v>8.6624999999999996</v>
      </c>
      <c r="T502" t="s">
        <v>15</v>
      </c>
    </row>
    <row r="503" spans="1:20">
      <c r="A503">
        <f t="shared" si="56"/>
        <v>1</v>
      </c>
      <c r="B503">
        <f t="shared" si="57"/>
        <v>0</v>
      </c>
      <c r="C503">
        <f t="shared" si="58"/>
        <v>0</v>
      </c>
      <c r="D503">
        <f t="shared" si="59"/>
        <v>1</v>
      </c>
      <c r="E503">
        <f t="shared" si="60"/>
        <v>0</v>
      </c>
      <c r="F503">
        <f t="shared" si="61"/>
        <v>1</v>
      </c>
      <c r="G503">
        <v>502</v>
      </c>
      <c r="H503">
        <v>0</v>
      </c>
      <c r="I503">
        <v>3</v>
      </c>
      <c r="J503" t="s">
        <v>722</v>
      </c>
      <c r="K503" t="s">
        <v>17</v>
      </c>
      <c r="L503" t="str">
        <f t="shared" si="62"/>
        <v>adult</v>
      </c>
      <c r="M503">
        <f t="shared" si="63"/>
        <v>21</v>
      </c>
      <c r="N503">
        <v>21</v>
      </c>
      <c r="O503">
        <v>0</v>
      </c>
      <c r="P503">
        <v>0</v>
      </c>
      <c r="Q503">
        <v>364846</v>
      </c>
      <c r="R503">
        <v>7.75</v>
      </c>
      <c r="T503" t="s">
        <v>27</v>
      </c>
    </row>
    <row r="504" spans="1:20">
      <c r="A504">
        <f t="shared" si="56"/>
        <v>1</v>
      </c>
      <c r="B504">
        <f t="shared" si="57"/>
        <v>0</v>
      </c>
      <c r="C504">
        <f t="shared" si="58"/>
        <v>0</v>
      </c>
      <c r="D504">
        <f t="shared" si="59"/>
        <v>1</v>
      </c>
      <c r="E504">
        <f t="shared" si="60"/>
        <v>0</v>
      </c>
      <c r="F504">
        <f t="shared" si="61"/>
        <v>1</v>
      </c>
      <c r="G504">
        <v>503</v>
      </c>
      <c r="H504">
        <v>0</v>
      </c>
      <c r="I504">
        <v>3</v>
      </c>
      <c r="J504" t="s">
        <v>723</v>
      </c>
      <c r="K504" t="s">
        <v>17</v>
      </c>
      <c r="L504" t="str">
        <f t="shared" si="62"/>
        <v>adult</v>
      </c>
      <c r="M504">
        <f t="shared" si="63"/>
        <v>29.69911764705882</v>
      </c>
      <c r="O504">
        <v>0</v>
      </c>
      <c r="P504">
        <v>0</v>
      </c>
      <c r="Q504">
        <v>330909</v>
      </c>
      <c r="R504">
        <v>7.6292</v>
      </c>
      <c r="T504" t="s">
        <v>27</v>
      </c>
    </row>
    <row r="505" spans="1:20">
      <c r="A505">
        <f t="shared" si="56"/>
        <v>1</v>
      </c>
      <c r="B505">
        <f t="shared" si="57"/>
        <v>0</v>
      </c>
      <c r="C505">
        <f t="shared" si="58"/>
        <v>0</v>
      </c>
      <c r="D505">
        <f t="shared" si="59"/>
        <v>1</v>
      </c>
      <c r="E505">
        <f t="shared" si="60"/>
        <v>0</v>
      </c>
      <c r="F505">
        <f t="shared" si="61"/>
        <v>1</v>
      </c>
      <c r="G505">
        <v>504</v>
      </c>
      <c r="H505">
        <v>0</v>
      </c>
      <c r="I505">
        <v>3</v>
      </c>
      <c r="J505" t="s">
        <v>724</v>
      </c>
      <c r="K505" t="s">
        <v>17</v>
      </c>
      <c r="L505" t="str">
        <f t="shared" si="62"/>
        <v>adult</v>
      </c>
      <c r="M505">
        <f t="shared" si="63"/>
        <v>37</v>
      </c>
      <c r="N505">
        <v>37</v>
      </c>
      <c r="O505">
        <v>0</v>
      </c>
      <c r="P505">
        <v>0</v>
      </c>
      <c r="Q505">
        <v>4135</v>
      </c>
      <c r="R505">
        <v>9.5875000000000004</v>
      </c>
      <c r="T505" t="s">
        <v>15</v>
      </c>
    </row>
    <row r="506" spans="1:20">
      <c r="A506">
        <f t="shared" si="56"/>
        <v>1</v>
      </c>
      <c r="B506">
        <f t="shared" si="57"/>
        <v>1</v>
      </c>
      <c r="C506">
        <f t="shared" si="58"/>
        <v>1</v>
      </c>
      <c r="D506">
        <f t="shared" si="59"/>
        <v>1</v>
      </c>
      <c r="E506">
        <f t="shared" si="60"/>
        <v>1</v>
      </c>
      <c r="F506">
        <f t="shared" si="61"/>
        <v>1</v>
      </c>
      <c r="G506">
        <v>505</v>
      </c>
      <c r="H506">
        <v>1</v>
      </c>
      <c r="I506">
        <v>1</v>
      </c>
      <c r="J506" t="s">
        <v>725</v>
      </c>
      <c r="K506" t="s">
        <v>17</v>
      </c>
      <c r="L506" t="str">
        <f t="shared" si="62"/>
        <v>child</v>
      </c>
      <c r="M506">
        <f t="shared" si="63"/>
        <v>16</v>
      </c>
      <c r="N506">
        <v>16</v>
      </c>
      <c r="O506">
        <v>0</v>
      </c>
      <c r="P506">
        <v>0</v>
      </c>
      <c r="Q506">
        <v>110152</v>
      </c>
      <c r="R506">
        <v>86.5</v>
      </c>
      <c r="S506" t="s">
        <v>726</v>
      </c>
      <c r="T506" t="s">
        <v>15</v>
      </c>
    </row>
    <row r="507" spans="1:20">
      <c r="A507">
        <f t="shared" si="56"/>
        <v>1</v>
      </c>
      <c r="B507">
        <f t="shared" si="57"/>
        <v>0</v>
      </c>
      <c r="C507">
        <f t="shared" si="58"/>
        <v>1</v>
      </c>
      <c r="D507">
        <f t="shared" si="59"/>
        <v>0</v>
      </c>
      <c r="E507">
        <f t="shared" si="60"/>
        <v>1</v>
      </c>
      <c r="F507">
        <f t="shared" si="61"/>
        <v>0</v>
      </c>
      <c r="G507">
        <v>506</v>
      </c>
      <c r="H507">
        <v>0</v>
      </c>
      <c r="I507">
        <v>1</v>
      </c>
      <c r="J507" t="s">
        <v>727</v>
      </c>
      <c r="K507" t="s">
        <v>13</v>
      </c>
      <c r="L507" t="str">
        <f t="shared" si="62"/>
        <v>adult</v>
      </c>
      <c r="M507">
        <f t="shared" si="63"/>
        <v>18</v>
      </c>
      <c r="N507">
        <v>18</v>
      </c>
      <c r="O507">
        <v>1</v>
      </c>
      <c r="P507">
        <v>0</v>
      </c>
      <c r="Q507" t="s">
        <v>462</v>
      </c>
      <c r="R507">
        <v>108.9</v>
      </c>
      <c r="S507" t="s">
        <v>463</v>
      </c>
      <c r="T507" t="s">
        <v>20</v>
      </c>
    </row>
    <row r="508" spans="1:20">
      <c r="A508">
        <f t="shared" si="56"/>
        <v>1</v>
      </c>
      <c r="B508">
        <f t="shared" si="57"/>
        <v>1</v>
      </c>
      <c r="C508">
        <f t="shared" si="58"/>
        <v>1</v>
      </c>
      <c r="D508">
        <f t="shared" si="59"/>
        <v>1</v>
      </c>
      <c r="E508">
        <f t="shared" si="60"/>
        <v>1</v>
      </c>
      <c r="F508">
        <f t="shared" si="61"/>
        <v>1</v>
      </c>
      <c r="G508">
        <v>507</v>
      </c>
      <c r="H508">
        <v>1</v>
      </c>
      <c r="I508">
        <v>2</v>
      </c>
      <c r="J508" t="s">
        <v>728</v>
      </c>
      <c r="K508" t="s">
        <v>17</v>
      </c>
      <c r="L508" t="str">
        <f t="shared" si="62"/>
        <v>adult</v>
      </c>
      <c r="M508">
        <f t="shared" si="63"/>
        <v>33</v>
      </c>
      <c r="N508">
        <v>33</v>
      </c>
      <c r="O508">
        <v>0</v>
      </c>
      <c r="P508">
        <v>2</v>
      </c>
      <c r="Q508">
        <v>26360</v>
      </c>
      <c r="R508">
        <v>26</v>
      </c>
      <c r="T508" t="s">
        <v>15</v>
      </c>
    </row>
    <row r="509" spans="1:20">
      <c r="A509">
        <f t="shared" si="56"/>
        <v>0</v>
      </c>
      <c r="B509">
        <f t="shared" si="57"/>
        <v>0</v>
      </c>
      <c r="C509">
        <f t="shared" si="58"/>
        <v>0</v>
      </c>
      <c r="D509">
        <f t="shared" si="59"/>
        <v>0</v>
      </c>
      <c r="E509">
        <f t="shared" si="60"/>
        <v>0</v>
      </c>
      <c r="F509">
        <f t="shared" si="61"/>
        <v>0</v>
      </c>
      <c r="G509">
        <v>508</v>
      </c>
      <c r="H509">
        <v>1</v>
      </c>
      <c r="I509">
        <v>1</v>
      </c>
      <c r="J509" t="s">
        <v>729</v>
      </c>
      <c r="K509" t="s">
        <v>13</v>
      </c>
      <c r="L509" t="str">
        <f t="shared" si="62"/>
        <v>adult</v>
      </c>
      <c r="M509">
        <f t="shared" si="63"/>
        <v>29.69911764705882</v>
      </c>
      <c r="O509">
        <v>0</v>
      </c>
      <c r="P509">
        <v>0</v>
      </c>
      <c r="Q509">
        <v>111427</v>
      </c>
      <c r="R509">
        <v>26.55</v>
      </c>
      <c r="T509" t="s">
        <v>15</v>
      </c>
    </row>
    <row r="510" spans="1:20">
      <c r="A510">
        <f t="shared" si="56"/>
        <v>1</v>
      </c>
      <c r="B510">
        <f t="shared" si="57"/>
        <v>0</v>
      </c>
      <c r="C510">
        <f t="shared" si="58"/>
        <v>1</v>
      </c>
      <c r="D510">
        <f t="shared" si="59"/>
        <v>0</v>
      </c>
      <c r="E510">
        <f t="shared" si="60"/>
        <v>1</v>
      </c>
      <c r="F510">
        <f t="shared" si="61"/>
        <v>0</v>
      </c>
      <c r="G510">
        <v>509</v>
      </c>
      <c r="H510">
        <v>0</v>
      </c>
      <c r="I510">
        <v>3</v>
      </c>
      <c r="J510" t="s">
        <v>730</v>
      </c>
      <c r="K510" t="s">
        <v>13</v>
      </c>
      <c r="L510" t="str">
        <f t="shared" si="62"/>
        <v>adult</v>
      </c>
      <c r="M510">
        <f t="shared" si="63"/>
        <v>28</v>
      </c>
      <c r="N510">
        <v>28</v>
      </c>
      <c r="O510">
        <v>0</v>
      </c>
      <c r="P510">
        <v>0</v>
      </c>
      <c r="Q510" t="s">
        <v>731</v>
      </c>
      <c r="R510">
        <v>22.524999999999999</v>
      </c>
      <c r="T510" t="s">
        <v>15</v>
      </c>
    </row>
    <row r="511" spans="1:20">
      <c r="A511">
        <f t="shared" si="56"/>
        <v>0</v>
      </c>
      <c r="B511">
        <f t="shared" si="57"/>
        <v>0</v>
      </c>
      <c r="C511">
        <f t="shared" si="58"/>
        <v>0</v>
      </c>
      <c r="D511">
        <f t="shared" si="59"/>
        <v>0</v>
      </c>
      <c r="E511">
        <f t="shared" si="60"/>
        <v>0</v>
      </c>
      <c r="F511">
        <f t="shared" si="61"/>
        <v>0</v>
      </c>
      <c r="G511">
        <v>510</v>
      </c>
      <c r="H511">
        <v>1</v>
      </c>
      <c r="I511">
        <v>3</v>
      </c>
      <c r="J511" t="s">
        <v>732</v>
      </c>
      <c r="K511" t="s">
        <v>13</v>
      </c>
      <c r="L511" t="str">
        <f t="shared" si="62"/>
        <v>adult</v>
      </c>
      <c r="M511">
        <f t="shared" si="63"/>
        <v>26</v>
      </c>
      <c r="N511">
        <v>26</v>
      </c>
      <c r="O511">
        <v>0</v>
      </c>
      <c r="P511">
        <v>0</v>
      </c>
      <c r="Q511">
        <v>1601</v>
      </c>
      <c r="R511">
        <v>56.495800000000003</v>
      </c>
      <c r="T511" t="s">
        <v>15</v>
      </c>
    </row>
    <row r="512" spans="1:20">
      <c r="A512">
        <f t="shared" si="56"/>
        <v>0</v>
      </c>
      <c r="B512">
        <f t="shared" si="57"/>
        <v>0</v>
      </c>
      <c r="C512">
        <f t="shared" si="58"/>
        <v>0</v>
      </c>
      <c r="D512">
        <f t="shared" si="59"/>
        <v>0</v>
      </c>
      <c r="E512">
        <f t="shared" si="60"/>
        <v>0</v>
      </c>
      <c r="F512">
        <f t="shared" si="61"/>
        <v>0</v>
      </c>
      <c r="G512">
        <v>511</v>
      </c>
      <c r="H512">
        <v>1</v>
      </c>
      <c r="I512">
        <v>3</v>
      </c>
      <c r="J512" t="s">
        <v>733</v>
      </c>
      <c r="K512" t="s">
        <v>13</v>
      </c>
      <c r="L512" t="str">
        <f t="shared" si="62"/>
        <v>adult</v>
      </c>
      <c r="M512">
        <f t="shared" si="63"/>
        <v>29</v>
      </c>
      <c r="N512">
        <v>29</v>
      </c>
      <c r="O512">
        <v>0</v>
      </c>
      <c r="P512">
        <v>0</v>
      </c>
      <c r="Q512">
        <v>382651</v>
      </c>
      <c r="R512">
        <v>7.75</v>
      </c>
      <c r="T512" t="s">
        <v>27</v>
      </c>
    </row>
    <row r="513" spans="1:20">
      <c r="A513">
        <f t="shared" si="56"/>
        <v>1</v>
      </c>
      <c r="B513">
        <f t="shared" si="57"/>
        <v>0</v>
      </c>
      <c r="C513">
        <f t="shared" si="58"/>
        <v>1</v>
      </c>
      <c r="D513">
        <f t="shared" si="59"/>
        <v>0</v>
      </c>
      <c r="E513">
        <f t="shared" si="60"/>
        <v>1</v>
      </c>
      <c r="F513">
        <f t="shared" si="61"/>
        <v>0</v>
      </c>
      <c r="G513">
        <v>512</v>
      </c>
      <c r="H513">
        <v>0</v>
      </c>
      <c r="I513">
        <v>3</v>
      </c>
      <c r="J513" t="s">
        <v>734</v>
      </c>
      <c r="K513" t="s">
        <v>13</v>
      </c>
      <c r="L513" t="str">
        <f t="shared" si="62"/>
        <v>adult</v>
      </c>
      <c r="M513">
        <f t="shared" si="63"/>
        <v>29.69911764705882</v>
      </c>
      <c r="O513">
        <v>0</v>
      </c>
      <c r="P513">
        <v>0</v>
      </c>
      <c r="Q513" t="s">
        <v>735</v>
      </c>
      <c r="R513">
        <v>8.0500000000000007</v>
      </c>
      <c r="T513" t="s">
        <v>15</v>
      </c>
    </row>
    <row r="514" spans="1:20">
      <c r="A514">
        <f t="shared" si="56"/>
        <v>0</v>
      </c>
      <c r="B514">
        <f t="shared" si="57"/>
        <v>0</v>
      </c>
      <c r="C514">
        <f t="shared" si="58"/>
        <v>0</v>
      </c>
      <c r="D514">
        <f t="shared" si="59"/>
        <v>0</v>
      </c>
      <c r="E514">
        <f t="shared" si="60"/>
        <v>0</v>
      </c>
      <c r="F514">
        <f t="shared" si="61"/>
        <v>0</v>
      </c>
      <c r="G514">
        <v>513</v>
      </c>
      <c r="H514">
        <v>1</v>
      </c>
      <c r="I514">
        <v>1</v>
      </c>
      <c r="J514" t="s">
        <v>736</v>
      </c>
      <c r="K514" t="s">
        <v>13</v>
      </c>
      <c r="L514" t="str">
        <f t="shared" si="62"/>
        <v>adult</v>
      </c>
      <c r="M514">
        <f t="shared" si="63"/>
        <v>36</v>
      </c>
      <c r="N514">
        <v>36</v>
      </c>
      <c r="O514">
        <v>0</v>
      </c>
      <c r="P514">
        <v>0</v>
      </c>
      <c r="Q514" t="s">
        <v>737</v>
      </c>
      <c r="R514">
        <v>26.287500000000001</v>
      </c>
      <c r="S514" t="s">
        <v>738</v>
      </c>
      <c r="T514" t="s">
        <v>15</v>
      </c>
    </row>
    <row r="515" spans="1:20">
      <c r="A515">
        <f t="shared" ref="A515:A578" si="64">IF(B515=H515,1,0)</f>
        <v>1</v>
      </c>
      <c r="B515">
        <f t="shared" ref="B515:B578" si="65">IF(AND(K515="female",OR(I515=1,I515=2)), 1, IF(AND(K515="female",L515="child",I515=3),1, IF(AND(K515="male",L515="child",OR(I515=1,I515=2)),1,0)))</f>
        <v>1</v>
      </c>
      <c r="C515">
        <f t="shared" ref="C515:C578" si="66">IF(D515=H515,1,0)</f>
        <v>1</v>
      </c>
      <c r="D515">
        <f t="shared" ref="D515:D578" si="67">IF(AND(K515="female",L515="adult"), 1, IF(AND(K515="female", L515="child"),1, IF(AND(K515="male",L515="child"),1,0)))</f>
        <v>1</v>
      </c>
      <c r="E515">
        <f t="shared" ref="E515:E578" si="68">IF(F515=H515, 1,0)</f>
        <v>1</v>
      </c>
      <c r="F515">
        <f t="shared" ref="F515:F578" si="69">IF(K515="female", 1, 0)</f>
        <v>1</v>
      </c>
      <c r="G515">
        <v>514</v>
      </c>
      <c r="H515">
        <v>1</v>
      </c>
      <c r="I515">
        <v>1</v>
      </c>
      <c r="J515" t="s">
        <v>739</v>
      </c>
      <c r="K515" t="s">
        <v>17</v>
      </c>
      <c r="L515" t="str">
        <f t="shared" ref="L515:L578" si="70">IF(M515&gt;=18,"adult","child")</f>
        <v>adult</v>
      </c>
      <c r="M515">
        <f t="shared" ref="M515:M578" si="71">IF(ISBLANK(N515), AVERAGE($N$2:$N$892), N515)</f>
        <v>54</v>
      </c>
      <c r="N515">
        <v>54</v>
      </c>
      <c r="O515">
        <v>1</v>
      </c>
      <c r="P515">
        <v>0</v>
      </c>
      <c r="Q515" t="s">
        <v>740</v>
      </c>
      <c r="R515">
        <v>59.4</v>
      </c>
      <c r="T515" t="s">
        <v>20</v>
      </c>
    </row>
    <row r="516" spans="1:20">
      <c r="A516">
        <f t="shared" si="64"/>
        <v>1</v>
      </c>
      <c r="B516">
        <f t="shared" si="65"/>
        <v>0</v>
      </c>
      <c r="C516">
        <f t="shared" si="66"/>
        <v>1</v>
      </c>
      <c r="D516">
        <f t="shared" si="67"/>
        <v>0</v>
      </c>
      <c r="E516">
        <f t="shared" si="68"/>
        <v>1</v>
      </c>
      <c r="F516">
        <f t="shared" si="69"/>
        <v>0</v>
      </c>
      <c r="G516">
        <v>515</v>
      </c>
      <c r="H516">
        <v>0</v>
      </c>
      <c r="I516">
        <v>3</v>
      </c>
      <c r="J516" t="s">
        <v>741</v>
      </c>
      <c r="K516" t="s">
        <v>13</v>
      </c>
      <c r="L516" t="str">
        <f t="shared" si="70"/>
        <v>adult</v>
      </c>
      <c r="M516">
        <f t="shared" si="71"/>
        <v>24</v>
      </c>
      <c r="N516">
        <v>24</v>
      </c>
      <c r="O516">
        <v>0</v>
      </c>
      <c r="P516">
        <v>0</v>
      </c>
      <c r="Q516">
        <v>349209</v>
      </c>
      <c r="R516">
        <v>7.4958</v>
      </c>
      <c r="T516" t="s">
        <v>15</v>
      </c>
    </row>
    <row r="517" spans="1:20">
      <c r="A517">
        <f t="shared" si="64"/>
        <v>1</v>
      </c>
      <c r="B517">
        <f t="shared" si="65"/>
        <v>0</v>
      </c>
      <c r="C517">
        <f t="shared" si="66"/>
        <v>1</v>
      </c>
      <c r="D517">
        <f t="shared" si="67"/>
        <v>0</v>
      </c>
      <c r="E517">
        <f t="shared" si="68"/>
        <v>1</v>
      </c>
      <c r="F517">
        <f t="shared" si="69"/>
        <v>0</v>
      </c>
      <c r="G517">
        <v>516</v>
      </c>
      <c r="H517">
        <v>0</v>
      </c>
      <c r="I517">
        <v>1</v>
      </c>
      <c r="J517" t="s">
        <v>742</v>
      </c>
      <c r="K517" t="s">
        <v>13</v>
      </c>
      <c r="L517" t="str">
        <f t="shared" si="70"/>
        <v>adult</v>
      </c>
      <c r="M517">
        <f t="shared" si="71"/>
        <v>47</v>
      </c>
      <c r="N517">
        <v>47</v>
      </c>
      <c r="O517">
        <v>0</v>
      </c>
      <c r="P517">
        <v>0</v>
      </c>
      <c r="Q517">
        <v>36967</v>
      </c>
      <c r="R517">
        <v>34.020800000000001</v>
      </c>
      <c r="S517" t="s">
        <v>743</v>
      </c>
      <c r="T517" t="s">
        <v>15</v>
      </c>
    </row>
    <row r="518" spans="1:20">
      <c r="A518">
        <f t="shared" si="64"/>
        <v>1</v>
      </c>
      <c r="B518">
        <f t="shared" si="65"/>
        <v>1</v>
      </c>
      <c r="C518">
        <f t="shared" si="66"/>
        <v>1</v>
      </c>
      <c r="D518">
        <f t="shared" si="67"/>
        <v>1</v>
      </c>
      <c r="E518">
        <f t="shared" si="68"/>
        <v>1</v>
      </c>
      <c r="F518">
        <f t="shared" si="69"/>
        <v>1</v>
      </c>
      <c r="G518">
        <v>517</v>
      </c>
      <c r="H518">
        <v>1</v>
      </c>
      <c r="I518">
        <v>2</v>
      </c>
      <c r="J518" t="s">
        <v>744</v>
      </c>
      <c r="K518" t="s">
        <v>17</v>
      </c>
      <c r="L518" t="str">
        <f t="shared" si="70"/>
        <v>adult</v>
      </c>
      <c r="M518">
        <f t="shared" si="71"/>
        <v>34</v>
      </c>
      <c r="N518">
        <v>34</v>
      </c>
      <c r="O518">
        <v>0</v>
      </c>
      <c r="P518">
        <v>0</v>
      </c>
      <c r="Q518" t="s">
        <v>745</v>
      </c>
      <c r="R518">
        <v>10.5</v>
      </c>
      <c r="S518" t="s">
        <v>117</v>
      </c>
      <c r="T518" t="s">
        <v>15</v>
      </c>
    </row>
    <row r="519" spans="1:20">
      <c r="A519">
        <f t="shared" si="64"/>
        <v>1</v>
      </c>
      <c r="B519">
        <f t="shared" si="65"/>
        <v>0</v>
      </c>
      <c r="C519">
        <f t="shared" si="66"/>
        <v>1</v>
      </c>
      <c r="D519">
        <f t="shared" si="67"/>
        <v>0</v>
      </c>
      <c r="E519">
        <f t="shared" si="68"/>
        <v>1</v>
      </c>
      <c r="F519">
        <f t="shared" si="69"/>
        <v>0</v>
      </c>
      <c r="G519">
        <v>518</v>
      </c>
      <c r="H519">
        <v>0</v>
      </c>
      <c r="I519">
        <v>3</v>
      </c>
      <c r="J519" t="s">
        <v>746</v>
      </c>
      <c r="K519" t="s">
        <v>13</v>
      </c>
      <c r="L519" t="str">
        <f t="shared" si="70"/>
        <v>adult</v>
      </c>
      <c r="M519">
        <f t="shared" si="71"/>
        <v>29.69911764705882</v>
      </c>
      <c r="O519">
        <v>0</v>
      </c>
      <c r="P519">
        <v>0</v>
      </c>
      <c r="Q519">
        <v>371110</v>
      </c>
      <c r="R519">
        <v>24.15</v>
      </c>
      <c r="T519" t="s">
        <v>27</v>
      </c>
    </row>
    <row r="520" spans="1:20">
      <c r="A520">
        <f t="shared" si="64"/>
        <v>1</v>
      </c>
      <c r="B520">
        <f t="shared" si="65"/>
        <v>1</v>
      </c>
      <c r="C520">
        <f t="shared" si="66"/>
        <v>1</v>
      </c>
      <c r="D520">
        <f t="shared" si="67"/>
        <v>1</v>
      </c>
      <c r="E520">
        <f t="shared" si="68"/>
        <v>1</v>
      </c>
      <c r="F520">
        <f t="shared" si="69"/>
        <v>1</v>
      </c>
      <c r="G520">
        <v>519</v>
      </c>
      <c r="H520">
        <v>1</v>
      </c>
      <c r="I520">
        <v>2</v>
      </c>
      <c r="J520" t="s">
        <v>747</v>
      </c>
      <c r="K520" t="s">
        <v>17</v>
      </c>
      <c r="L520" t="str">
        <f t="shared" si="70"/>
        <v>adult</v>
      </c>
      <c r="M520">
        <f t="shared" si="71"/>
        <v>36</v>
      </c>
      <c r="N520">
        <v>36</v>
      </c>
      <c r="O520">
        <v>1</v>
      </c>
      <c r="P520">
        <v>0</v>
      </c>
      <c r="Q520">
        <v>226875</v>
      </c>
      <c r="R520">
        <v>26</v>
      </c>
      <c r="T520" t="s">
        <v>15</v>
      </c>
    </row>
    <row r="521" spans="1:20">
      <c r="A521">
        <f t="shared" si="64"/>
        <v>1</v>
      </c>
      <c r="B521">
        <f t="shared" si="65"/>
        <v>0</v>
      </c>
      <c r="C521">
        <f t="shared" si="66"/>
        <v>1</v>
      </c>
      <c r="D521">
        <f t="shared" si="67"/>
        <v>0</v>
      </c>
      <c r="E521">
        <f t="shared" si="68"/>
        <v>1</v>
      </c>
      <c r="F521">
        <f t="shared" si="69"/>
        <v>0</v>
      </c>
      <c r="G521">
        <v>520</v>
      </c>
      <c r="H521">
        <v>0</v>
      </c>
      <c r="I521">
        <v>3</v>
      </c>
      <c r="J521" t="s">
        <v>748</v>
      </c>
      <c r="K521" t="s">
        <v>13</v>
      </c>
      <c r="L521" t="str">
        <f t="shared" si="70"/>
        <v>adult</v>
      </c>
      <c r="M521">
        <f t="shared" si="71"/>
        <v>32</v>
      </c>
      <c r="N521">
        <v>32</v>
      </c>
      <c r="O521">
        <v>0</v>
      </c>
      <c r="P521">
        <v>0</v>
      </c>
      <c r="Q521">
        <v>349242</v>
      </c>
      <c r="R521">
        <v>7.8958000000000004</v>
      </c>
      <c r="T521" t="s">
        <v>15</v>
      </c>
    </row>
    <row r="522" spans="1:20">
      <c r="A522">
        <f t="shared" si="64"/>
        <v>1</v>
      </c>
      <c r="B522">
        <f t="shared" si="65"/>
        <v>1</v>
      </c>
      <c r="C522">
        <f t="shared" si="66"/>
        <v>1</v>
      </c>
      <c r="D522">
        <f t="shared" si="67"/>
        <v>1</v>
      </c>
      <c r="E522">
        <f t="shared" si="68"/>
        <v>1</v>
      </c>
      <c r="F522">
        <f t="shared" si="69"/>
        <v>1</v>
      </c>
      <c r="G522">
        <v>521</v>
      </c>
      <c r="H522">
        <v>1</v>
      </c>
      <c r="I522">
        <v>1</v>
      </c>
      <c r="J522" t="s">
        <v>749</v>
      </c>
      <c r="K522" t="s">
        <v>17</v>
      </c>
      <c r="L522" t="str">
        <f t="shared" si="70"/>
        <v>adult</v>
      </c>
      <c r="M522">
        <f t="shared" si="71"/>
        <v>30</v>
      </c>
      <c r="N522">
        <v>30</v>
      </c>
      <c r="O522">
        <v>0</v>
      </c>
      <c r="P522">
        <v>0</v>
      </c>
      <c r="Q522">
        <v>12749</v>
      </c>
      <c r="R522">
        <v>93.5</v>
      </c>
      <c r="S522" t="s">
        <v>750</v>
      </c>
      <c r="T522" t="s">
        <v>15</v>
      </c>
    </row>
    <row r="523" spans="1:20">
      <c r="A523">
        <f t="shared" si="64"/>
        <v>1</v>
      </c>
      <c r="B523">
        <f t="shared" si="65"/>
        <v>0</v>
      </c>
      <c r="C523">
        <f t="shared" si="66"/>
        <v>1</v>
      </c>
      <c r="D523">
        <f t="shared" si="67"/>
        <v>0</v>
      </c>
      <c r="E523">
        <f t="shared" si="68"/>
        <v>1</v>
      </c>
      <c r="F523">
        <f t="shared" si="69"/>
        <v>0</v>
      </c>
      <c r="G523">
        <v>522</v>
      </c>
      <c r="H523">
        <v>0</v>
      </c>
      <c r="I523">
        <v>3</v>
      </c>
      <c r="J523" t="s">
        <v>751</v>
      </c>
      <c r="K523" t="s">
        <v>13</v>
      </c>
      <c r="L523" t="str">
        <f t="shared" si="70"/>
        <v>adult</v>
      </c>
      <c r="M523">
        <f t="shared" si="71"/>
        <v>22</v>
      </c>
      <c r="N523">
        <v>22</v>
      </c>
      <c r="O523">
        <v>0</v>
      </c>
      <c r="P523">
        <v>0</v>
      </c>
      <c r="Q523">
        <v>349252</v>
      </c>
      <c r="R523">
        <v>7.8958000000000004</v>
      </c>
      <c r="T523" t="s">
        <v>15</v>
      </c>
    </row>
    <row r="524" spans="1:20">
      <c r="A524">
        <f t="shared" si="64"/>
        <v>1</v>
      </c>
      <c r="B524">
        <f t="shared" si="65"/>
        <v>0</v>
      </c>
      <c r="C524">
        <f t="shared" si="66"/>
        <v>1</v>
      </c>
      <c r="D524">
        <f t="shared" si="67"/>
        <v>0</v>
      </c>
      <c r="E524">
        <f t="shared" si="68"/>
        <v>1</v>
      </c>
      <c r="F524">
        <f t="shared" si="69"/>
        <v>0</v>
      </c>
      <c r="G524">
        <v>523</v>
      </c>
      <c r="H524">
        <v>0</v>
      </c>
      <c r="I524">
        <v>3</v>
      </c>
      <c r="J524" t="s">
        <v>752</v>
      </c>
      <c r="K524" t="s">
        <v>13</v>
      </c>
      <c r="L524" t="str">
        <f t="shared" si="70"/>
        <v>adult</v>
      </c>
      <c r="M524">
        <f t="shared" si="71"/>
        <v>29.69911764705882</v>
      </c>
      <c r="O524">
        <v>0</v>
      </c>
      <c r="P524">
        <v>0</v>
      </c>
      <c r="Q524">
        <v>2624</v>
      </c>
      <c r="R524">
        <v>7.2249999999999996</v>
      </c>
      <c r="T524" t="s">
        <v>20</v>
      </c>
    </row>
    <row r="525" spans="1:20">
      <c r="A525">
        <f t="shared" si="64"/>
        <v>1</v>
      </c>
      <c r="B525">
        <f t="shared" si="65"/>
        <v>1</v>
      </c>
      <c r="C525">
        <f t="shared" si="66"/>
        <v>1</v>
      </c>
      <c r="D525">
        <f t="shared" si="67"/>
        <v>1</v>
      </c>
      <c r="E525">
        <f t="shared" si="68"/>
        <v>1</v>
      </c>
      <c r="F525">
        <f t="shared" si="69"/>
        <v>1</v>
      </c>
      <c r="G525">
        <v>524</v>
      </c>
      <c r="H525">
        <v>1</v>
      </c>
      <c r="I525">
        <v>1</v>
      </c>
      <c r="J525" t="s">
        <v>753</v>
      </c>
      <c r="K525" t="s">
        <v>17</v>
      </c>
      <c r="L525" t="str">
        <f t="shared" si="70"/>
        <v>adult</v>
      </c>
      <c r="M525">
        <f t="shared" si="71"/>
        <v>44</v>
      </c>
      <c r="N525">
        <v>44</v>
      </c>
      <c r="O525">
        <v>0</v>
      </c>
      <c r="P525">
        <v>1</v>
      </c>
      <c r="Q525">
        <v>111361</v>
      </c>
      <c r="R525">
        <v>57.979199999999999</v>
      </c>
      <c r="S525" t="s">
        <v>497</v>
      </c>
      <c r="T525" t="s">
        <v>20</v>
      </c>
    </row>
    <row r="526" spans="1:20">
      <c r="A526">
        <f t="shared" si="64"/>
        <v>1</v>
      </c>
      <c r="B526">
        <f t="shared" si="65"/>
        <v>0</v>
      </c>
      <c r="C526">
        <f t="shared" si="66"/>
        <v>1</v>
      </c>
      <c r="D526">
        <f t="shared" si="67"/>
        <v>0</v>
      </c>
      <c r="E526">
        <f t="shared" si="68"/>
        <v>1</v>
      </c>
      <c r="F526">
        <f t="shared" si="69"/>
        <v>0</v>
      </c>
      <c r="G526">
        <v>525</v>
      </c>
      <c r="H526">
        <v>0</v>
      </c>
      <c r="I526">
        <v>3</v>
      </c>
      <c r="J526" t="s">
        <v>754</v>
      </c>
      <c r="K526" t="s">
        <v>13</v>
      </c>
      <c r="L526" t="str">
        <f t="shared" si="70"/>
        <v>adult</v>
      </c>
      <c r="M526">
        <f t="shared" si="71"/>
        <v>29.69911764705882</v>
      </c>
      <c r="O526">
        <v>0</v>
      </c>
      <c r="P526">
        <v>0</v>
      </c>
      <c r="Q526">
        <v>2700</v>
      </c>
      <c r="R526">
        <v>7.2291999999999996</v>
      </c>
      <c r="T526" t="s">
        <v>20</v>
      </c>
    </row>
    <row r="527" spans="1:20">
      <c r="A527">
        <f t="shared" si="64"/>
        <v>1</v>
      </c>
      <c r="B527">
        <f t="shared" si="65"/>
        <v>0</v>
      </c>
      <c r="C527">
        <f t="shared" si="66"/>
        <v>1</v>
      </c>
      <c r="D527">
        <f t="shared" si="67"/>
        <v>0</v>
      </c>
      <c r="E527">
        <f t="shared" si="68"/>
        <v>1</v>
      </c>
      <c r="F527">
        <f t="shared" si="69"/>
        <v>0</v>
      </c>
      <c r="G527">
        <v>526</v>
      </c>
      <c r="H527">
        <v>0</v>
      </c>
      <c r="I527">
        <v>3</v>
      </c>
      <c r="J527" t="s">
        <v>755</v>
      </c>
      <c r="K527" t="s">
        <v>13</v>
      </c>
      <c r="L527" t="str">
        <f t="shared" si="70"/>
        <v>adult</v>
      </c>
      <c r="M527">
        <f t="shared" si="71"/>
        <v>40.5</v>
      </c>
      <c r="N527">
        <v>40.5</v>
      </c>
      <c r="O527">
        <v>0</v>
      </c>
      <c r="P527">
        <v>0</v>
      </c>
      <c r="Q527">
        <v>367232</v>
      </c>
      <c r="R527">
        <v>7.75</v>
      </c>
      <c r="T527" t="s">
        <v>27</v>
      </c>
    </row>
    <row r="528" spans="1:20">
      <c r="A528">
        <f t="shared" si="64"/>
        <v>1</v>
      </c>
      <c r="B528">
        <f t="shared" si="65"/>
        <v>1</v>
      </c>
      <c r="C528">
        <f t="shared" si="66"/>
        <v>1</v>
      </c>
      <c r="D528">
        <f t="shared" si="67"/>
        <v>1</v>
      </c>
      <c r="E528">
        <f t="shared" si="68"/>
        <v>1</v>
      </c>
      <c r="F528">
        <f t="shared" si="69"/>
        <v>1</v>
      </c>
      <c r="G528">
        <v>527</v>
      </c>
      <c r="H528">
        <v>1</v>
      </c>
      <c r="I528">
        <v>2</v>
      </c>
      <c r="J528" t="s">
        <v>756</v>
      </c>
      <c r="K528" t="s">
        <v>17</v>
      </c>
      <c r="L528" t="str">
        <f t="shared" si="70"/>
        <v>adult</v>
      </c>
      <c r="M528">
        <f t="shared" si="71"/>
        <v>50</v>
      </c>
      <c r="N528">
        <v>50</v>
      </c>
      <c r="O528">
        <v>0</v>
      </c>
      <c r="P528">
        <v>0</v>
      </c>
      <c r="Q528" t="s">
        <v>757</v>
      </c>
      <c r="R528">
        <v>10.5</v>
      </c>
      <c r="T528" t="s">
        <v>15</v>
      </c>
    </row>
    <row r="529" spans="1:20">
      <c r="A529">
        <f t="shared" si="64"/>
        <v>1</v>
      </c>
      <c r="B529">
        <f t="shared" si="65"/>
        <v>0</v>
      </c>
      <c r="C529">
        <f t="shared" si="66"/>
        <v>1</v>
      </c>
      <c r="D529">
        <f t="shared" si="67"/>
        <v>0</v>
      </c>
      <c r="E529">
        <f t="shared" si="68"/>
        <v>1</v>
      </c>
      <c r="F529">
        <f t="shared" si="69"/>
        <v>0</v>
      </c>
      <c r="G529">
        <v>528</v>
      </c>
      <c r="H529">
        <v>0</v>
      </c>
      <c r="I529">
        <v>1</v>
      </c>
      <c r="J529" t="s">
        <v>758</v>
      </c>
      <c r="K529" t="s">
        <v>13</v>
      </c>
      <c r="L529" t="str">
        <f t="shared" si="70"/>
        <v>adult</v>
      </c>
      <c r="M529">
        <f t="shared" si="71"/>
        <v>29.69911764705882</v>
      </c>
      <c r="O529">
        <v>0</v>
      </c>
      <c r="P529">
        <v>0</v>
      </c>
      <c r="Q529" t="s">
        <v>759</v>
      </c>
      <c r="R529">
        <v>221.7792</v>
      </c>
      <c r="S529" t="s">
        <v>760</v>
      </c>
      <c r="T529" t="s">
        <v>15</v>
      </c>
    </row>
    <row r="530" spans="1:20">
      <c r="A530">
        <f t="shared" si="64"/>
        <v>1</v>
      </c>
      <c r="B530">
        <f t="shared" si="65"/>
        <v>0</v>
      </c>
      <c r="C530">
        <f t="shared" si="66"/>
        <v>1</v>
      </c>
      <c r="D530">
        <f t="shared" si="67"/>
        <v>0</v>
      </c>
      <c r="E530">
        <f t="shared" si="68"/>
        <v>1</v>
      </c>
      <c r="F530">
        <f t="shared" si="69"/>
        <v>0</v>
      </c>
      <c r="G530">
        <v>529</v>
      </c>
      <c r="H530">
        <v>0</v>
      </c>
      <c r="I530">
        <v>3</v>
      </c>
      <c r="J530" t="s">
        <v>761</v>
      </c>
      <c r="K530" t="s">
        <v>13</v>
      </c>
      <c r="L530" t="str">
        <f t="shared" si="70"/>
        <v>adult</v>
      </c>
      <c r="M530">
        <f t="shared" si="71"/>
        <v>39</v>
      </c>
      <c r="N530">
        <v>39</v>
      </c>
      <c r="O530">
        <v>0</v>
      </c>
      <c r="P530">
        <v>0</v>
      </c>
      <c r="Q530">
        <v>3101296</v>
      </c>
      <c r="R530">
        <v>7.9249999999999998</v>
      </c>
      <c r="T530" t="s">
        <v>15</v>
      </c>
    </row>
    <row r="531" spans="1:20">
      <c r="A531">
        <f t="shared" si="64"/>
        <v>1</v>
      </c>
      <c r="B531">
        <f t="shared" si="65"/>
        <v>0</v>
      </c>
      <c r="C531">
        <f t="shared" si="66"/>
        <v>1</v>
      </c>
      <c r="D531">
        <f t="shared" si="67"/>
        <v>0</v>
      </c>
      <c r="E531">
        <f t="shared" si="68"/>
        <v>1</v>
      </c>
      <c r="F531">
        <f t="shared" si="69"/>
        <v>0</v>
      </c>
      <c r="G531">
        <v>530</v>
      </c>
      <c r="H531">
        <v>0</v>
      </c>
      <c r="I531">
        <v>2</v>
      </c>
      <c r="J531" t="s">
        <v>762</v>
      </c>
      <c r="K531" t="s">
        <v>13</v>
      </c>
      <c r="L531" t="str">
        <f t="shared" si="70"/>
        <v>adult</v>
      </c>
      <c r="M531">
        <f t="shared" si="71"/>
        <v>23</v>
      </c>
      <c r="N531">
        <v>23</v>
      </c>
      <c r="O531">
        <v>2</v>
      </c>
      <c r="P531">
        <v>1</v>
      </c>
      <c r="Q531">
        <v>29104</v>
      </c>
      <c r="R531">
        <v>11.5</v>
      </c>
      <c r="T531" t="s">
        <v>15</v>
      </c>
    </row>
    <row r="532" spans="1:20">
      <c r="A532">
        <f t="shared" si="64"/>
        <v>1</v>
      </c>
      <c r="B532">
        <f t="shared" si="65"/>
        <v>1</v>
      </c>
      <c r="C532">
        <f t="shared" si="66"/>
        <v>1</v>
      </c>
      <c r="D532">
        <f t="shared" si="67"/>
        <v>1</v>
      </c>
      <c r="E532">
        <f t="shared" si="68"/>
        <v>1</v>
      </c>
      <c r="F532">
        <f t="shared" si="69"/>
        <v>1</v>
      </c>
      <c r="G532">
        <v>531</v>
      </c>
      <c r="H532">
        <v>1</v>
      </c>
      <c r="I532">
        <v>2</v>
      </c>
      <c r="J532" t="s">
        <v>763</v>
      </c>
      <c r="K532" t="s">
        <v>17</v>
      </c>
      <c r="L532" t="str">
        <f t="shared" si="70"/>
        <v>child</v>
      </c>
      <c r="M532">
        <f t="shared" si="71"/>
        <v>2</v>
      </c>
      <c r="N532">
        <v>2</v>
      </c>
      <c r="O532">
        <v>1</v>
      </c>
      <c r="P532">
        <v>1</v>
      </c>
      <c r="Q532">
        <v>26360</v>
      </c>
      <c r="R532">
        <v>26</v>
      </c>
      <c r="T532" t="s">
        <v>15</v>
      </c>
    </row>
    <row r="533" spans="1:20">
      <c r="A533">
        <f t="shared" si="64"/>
        <v>1</v>
      </c>
      <c r="B533">
        <f t="shared" si="65"/>
        <v>0</v>
      </c>
      <c r="C533">
        <f t="shared" si="66"/>
        <v>1</v>
      </c>
      <c r="D533">
        <f t="shared" si="67"/>
        <v>0</v>
      </c>
      <c r="E533">
        <f t="shared" si="68"/>
        <v>1</v>
      </c>
      <c r="F533">
        <f t="shared" si="69"/>
        <v>0</v>
      </c>
      <c r="G533">
        <v>532</v>
      </c>
      <c r="H533">
        <v>0</v>
      </c>
      <c r="I533">
        <v>3</v>
      </c>
      <c r="J533" t="s">
        <v>764</v>
      </c>
      <c r="K533" t="s">
        <v>13</v>
      </c>
      <c r="L533" t="str">
        <f t="shared" si="70"/>
        <v>adult</v>
      </c>
      <c r="M533">
        <f t="shared" si="71"/>
        <v>29.69911764705882</v>
      </c>
      <c r="O533">
        <v>0</v>
      </c>
      <c r="P533">
        <v>0</v>
      </c>
      <c r="Q533">
        <v>2641</v>
      </c>
      <c r="R533">
        <v>7.2291999999999996</v>
      </c>
      <c r="T533" t="s">
        <v>20</v>
      </c>
    </row>
    <row r="534" spans="1:20">
      <c r="A534">
        <f t="shared" si="64"/>
        <v>1</v>
      </c>
      <c r="B534">
        <f t="shared" si="65"/>
        <v>0</v>
      </c>
      <c r="C534">
        <f t="shared" si="66"/>
        <v>0</v>
      </c>
      <c r="D534">
        <f t="shared" si="67"/>
        <v>1</v>
      </c>
      <c r="E534">
        <f t="shared" si="68"/>
        <v>1</v>
      </c>
      <c r="F534">
        <f t="shared" si="69"/>
        <v>0</v>
      </c>
      <c r="G534">
        <v>533</v>
      </c>
      <c r="H534">
        <v>0</v>
      </c>
      <c r="I534">
        <v>3</v>
      </c>
      <c r="J534" t="s">
        <v>765</v>
      </c>
      <c r="K534" t="s">
        <v>13</v>
      </c>
      <c r="L534" t="str">
        <f t="shared" si="70"/>
        <v>child</v>
      </c>
      <c r="M534">
        <f t="shared" si="71"/>
        <v>17</v>
      </c>
      <c r="N534">
        <v>17</v>
      </c>
      <c r="O534">
        <v>1</v>
      </c>
      <c r="P534">
        <v>1</v>
      </c>
      <c r="Q534">
        <v>2690</v>
      </c>
      <c r="R534">
        <v>7.2291999999999996</v>
      </c>
      <c r="T534" t="s">
        <v>20</v>
      </c>
    </row>
    <row r="535" spans="1:20">
      <c r="A535">
        <f t="shared" si="64"/>
        <v>0</v>
      </c>
      <c r="B535">
        <f t="shared" si="65"/>
        <v>0</v>
      </c>
      <c r="C535">
        <f t="shared" si="66"/>
        <v>1</v>
      </c>
      <c r="D535">
        <f t="shared" si="67"/>
        <v>1</v>
      </c>
      <c r="E535">
        <f t="shared" si="68"/>
        <v>1</v>
      </c>
      <c r="F535">
        <f t="shared" si="69"/>
        <v>1</v>
      </c>
      <c r="G535">
        <v>534</v>
      </c>
      <c r="H535">
        <v>1</v>
      </c>
      <c r="I535">
        <v>3</v>
      </c>
      <c r="J535" t="s">
        <v>766</v>
      </c>
      <c r="K535" t="s">
        <v>17</v>
      </c>
      <c r="L535" t="str">
        <f t="shared" si="70"/>
        <v>adult</v>
      </c>
      <c r="M535">
        <f t="shared" si="71"/>
        <v>29.69911764705882</v>
      </c>
      <c r="O535">
        <v>0</v>
      </c>
      <c r="P535">
        <v>2</v>
      </c>
      <c r="Q535">
        <v>2668</v>
      </c>
      <c r="R535">
        <v>22.3583</v>
      </c>
      <c r="T535" t="s">
        <v>20</v>
      </c>
    </row>
    <row r="536" spans="1:20">
      <c r="A536">
        <f t="shared" si="64"/>
        <v>1</v>
      </c>
      <c r="B536">
        <f t="shared" si="65"/>
        <v>0</v>
      </c>
      <c r="C536">
        <f t="shared" si="66"/>
        <v>0</v>
      </c>
      <c r="D536">
        <f t="shared" si="67"/>
        <v>1</v>
      </c>
      <c r="E536">
        <f t="shared" si="68"/>
        <v>0</v>
      </c>
      <c r="F536">
        <f t="shared" si="69"/>
        <v>1</v>
      </c>
      <c r="G536">
        <v>535</v>
      </c>
      <c r="H536">
        <v>0</v>
      </c>
      <c r="I536">
        <v>3</v>
      </c>
      <c r="J536" t="s">
        <v>767</v>
      </c>
      <c r="K536" t="s">
        <v>17</v>
      </c>
      <c r="L536" t="str">
        <f t="shared" si="70"/>
        <v>adult</v>
      </c>
      <c r="M536">
        <f t="shared" si="71"/>
        <v>30</v>
      </c>
      <c r="N536">
        <v>30</v>
      </c>
      <c r="O536">
        <v>0</v>
      </c>
      <c r="P536">
        <v>0</v>
      </c>
      <c r="Q536">
        <v>315084</v>
      </c>
      <c r="R536">
        <v>8.6624999999999996</v>
      </c>
      <c r="T536" t="s">
        <v>15</v>
      </c>
    </row>
    <row r="537" spans="1:20">
      <c r="A537">
        <f t="shared" si="64"/>
        <v>1</v>
      </c>
      <c r="B537">
        <f t="shared" si="65"/>
        <v>1</v>
      </c>
      <c r="C537">
        <f t="shared" si="66"/>
        <v>1</v>
      </c>
      <c r="D537">
        <f t="shared" si="67"/>
        <v>1</v>
      </c>
      <c r="E537">
        <f t="shared" si="68"/>
        <v>1</v>
      </c>
      <c r="F537">
        <f t="shared" si="69"/>
        <v>1</v>
      </c>
      <c r="G537">
        <v>536</v>
      </c>
      <c r="H537">
        <v>1</v>
      </c>
      <c r="I537">
        <v>2</v>
      </c>
      <c r="J537" t="s">
        <v>768</v>
      </c>
      <c r="K537" t="s">
        <v>17</v>
      </c>
      <c r="L537" t="str">
        <f t="shared" si="70"/>
        <v>child</v>
      </c>
      <c r="M537">
        <f t="shared" si="71"/>
        <v>7</v>
      </c>
      <c r="N537">
        <v>7</v>
      </c>
      <c r="O537">
        <v>0</v>
      </c>
      <c r="P537">
        <v>2</v>
      </c>
      <c r="Q537" t="s">
        <v>477</v>
      </c>
      <c r="R537">
        <v>26.25</v>
      </c>
      <c r="T537" t="s">
        <v>15</v>
      </c>
    </row>
    <row r="538" spans="1:20">
      <c r="A538">
        <f t="shared" si="64"/>
        <v>1</v>
      </c>
      <c r="B538">
        <f t="shared" si="65"/>
        <v>0</v>
      </c>
      <c r="C538">
        <f t="shared" si="66"/>
        <v>1</v>
      </c>
      <c r="D538">
        <f t="shared" si="67"/>
        <v>0</v>
      </c>
      <c r="E538">
        <f t="shared" si="68"/>
        <v>1</v>
      </c>
      <c r="F538">
        <f t="shared" si="69"/>
        <v>0</v>
      </c>
      <c r="G538">
        <v>537</v>
      </c>
      <c r="H538">
        <v>0</v>
      </c>
      <c r="I538">
        <v>1</v>
      </c>
      <c r="J538" t="s">
        <v>769</v>
      </c>
      <c r="K538" t="s">
        <v>13</v>
      </c>
      <c r="L538" t="str">
        <f t="shared" si="70"/>
        <v>adult</v>
      </c>
      <c r="M538">
        <f t="shared" si="71"/>
        <v>45</v>
      </c>
      <c r="N538">
        <v>45</v>
      </c>
      <c r="O538">
        <v>0</v>
      </c>
      <c r="P538">
        <v>0</v>
      </c>
      <c r="Q538">
        <v>113050</v>
      </c>
      <c r="R538">
        <v>26.55</v>
      </c>
      <c r="S538" t="s">
        <v>770</v>
      </c>
      <c r="T538" t="s">
        <v>15</v>
      </c>
    </row>
    <row r="539" spans="1:20">
      <c r="A539">
        <f t="shared" si="64"/>
        <v>1</v>
      </c>
      <c r="B539">
        <f t="shared" si="65"/>
        <v>1</v>
      </c>
      <c r="C539">
        <f t="shared" si="66"/>
        <v>1</v>
      </c>
      <c r="D539">
        <f t="shared" si="67"/>
        <v>1</v>
      </c>
      <c r="E539">
        <f t="shared" si="68"/>
        <v>1</v>
      </c>
      <c r="F539">
        <f t="shared" si="69"/>
        <v>1</v>
      </c>
      <c r="G539">
        <v>538</v>
      </c>
      <c r="H539">
        <v>1</v>
      </c>
      <c r="I539">
        <v>1</v>
      </c>
      <c r="J539" t="s">
        <v>771</v>
      </c>
      <c r="K539" t="s">
        <v>17</v>
      </c>
      <c r="L539" t="str">
        <f t="shared" si="70"/>
        <v>adult</v>
      </c>
      <c r="M539">
        <f t="shared" si="71"/>
        <v>30</v>
      </c>
      <c r="N539">
        <v>30</v>
      </c>
      <c r="O539">
        <v>0</v>
      </c>
      <c r="P539">
        <v>0</v>
      </c>
      <c r="Q539" t="s">
        <v>772</v>
      </c>
      <c r="R539">
        <v>106.425</v>
      </c>
      <c r="T539" t="s">
        <v>20</v>
      </c>
    </row>
    <row r="540" spans="1:20">
      <c r="A540">
        <f t="shared" si="64"/>
        <v>1</v>
      </c>
      <c r="B540">
        <f t="shared" si="65"/>
        <v>0</v>
      </c>
      <c r="C540">
        <f t="shared" si="66"/>
        <v>1</v>
      </c>
      <c r="D540">
        <f t="shared" si="67"/>
        <v>0</v>
      </c>
      <c r="E540">
        <f t="shared" si="68"/>
        <v>1</v>
      </c>
      <c r="F540">
        <f t="shared" si="69"/>
        <v>0</v>
      </c>
      <c r="G540">
        <v>539</v>
      </c>
      <c r="H540">
        <v>0</v>
      </c>
      <c r="I540">
        <v>3</v>
      </c>
      <c r="J540" t="s">
        <v>773</v>
      </c>
      <c r="K540" t="s">
        <v>13</v>
      </c>
      <c r="L540" t="str">
        <f t="shared" si="70"/>
        <v>adult</v>
      </c>
      <c r="M540">
        <f t="shared" si="71"/>
        <v>29.69911764705882</v>
      </c>
      <c r="O540">
        <v>0</v>
      </c>
      <c r="P540">
        <v>0</v>
      </c>
      <c r="Q540">
        <v>364498</v>
      </c>
      <c r="R540">
        <v>14.5</v>
      </c>
      <c r="T540" t="s">
        <v>15</v>
      </c>
    </row>
    <row r="541" spans="1:20">
      <c r="A541">
        <f t="shared" si="64"/>
        <v>1</v>
      </c>
      <c r="B541">
        <f t="shared" si="65"/>
        <v>1</v>
      </c>
      <c r="C541">
        <f t="shared" si="66"/>
        <v>1</v>
      </c>
      <c r="D541">
        <f t="shared" si="67"/>
        <v>1</v>
      </c>
      <c r="E541">
        <f t="shared" si="68"/>
        <v>1</v>
      </c>
      <c r="F541">
        <f t="shared" si="69"/>
        <v>1</v>
      </c>
      <c r="G541">
        <v>540</v>
      </c>
      <c r="H541">
        <v>1</v>
      </c>
      <c r="I541">
        <v>1</v>
      </c>
      <c r="J541" t="s">
        <v>774</v>
      </c>
      <c r="K541" t="s">
        <v>17</v>
      </c>
      <c r="L541" t="str">
        <f t="shared" si="70"/>
        <v>adult</v>
      </c>
      <c r="M541">
        <f t="shared" si="71"/>
        <v>22</v>
      </c>
      <c r="N541">
        <v>22</v>
      </c>
      <c r="O541">
        <v>0</v>
      </c>
      <c r="P541">
        <v>2</v>
      </c>
      <c r="Q541">
        <v>13568</v>
      </c>
      <c r="R541">
        <v>49.5</v>
      </c>
      <c r="S541" t="s">
        <v>775</v>
      </c>
      <c r="T541" t="s">
        <v>20</v>
      </c>
    </row>
    <row r="542" spans="1:20">
      <c r="A542">
        <f t="shared" si="64"/>
        <v>1</v>
      </c>
      <c r="B542">
        <f t="shared" si="65"/>
        <v>1</v>
      </c>
      <c r="C542">
        <f t="shared" si="66"/>
        <v>1</v>
      </c>
      <c r="D542">
        <f t="shared" si="67"/>
        <v>1</v>
      </c>
      <c r="E542">
        <f t="shared" si="68"/>
        <v>1</v>
      </c>
      <c r="F542">
        <f t="shared" si="69"/>
        <v>1</v>
      </c>
      <c r="G542">
        <v>541</v>
      </c>
      <c r="H542">
        <v>1</v>
      </c>
      <c r="I542">
        <v>1</v>
      </c>
      <c r="J542" t="s">
        <v>776</v>
      </c>
      <c r="K542" t="s">
        <v>17</v>
      </c>
      <c r="L542" t="str">
        <f t="shared" si="70"/>
        <v>adult</v>
      </c>
      <c r="M542">
        <f t="shared" si="71"/>
        <v>36</v>
      </c>
      <c r="N542">
        <v>36</v>
      </c>
      <c r="O542">
        <v>0</v>
      </c>
      <c r="P542">
        <v>2</v>
      </c>
      <c r="Q542" t="s">
        <v>777</v>
      </c>
      <c r="R542">
        <v>71</v>
      </c>
      <c r="S542" t="s">
        <v>778</v>
      </c>
      <c r="T542" t="s">
        <v>15</v>
      </c>
    </row>
    <row r="543" spans="1:20">
      <c r="A543">
        <f t="shared" si="64"/>
        <v>0</v>
      </c>
      <c r="B543">
        <f t="shared" si="65"/>
        <v>1</v>
      </c>
      <c r="C543">
        <f t="shared" si="66"/>
        <v>0</v>
      </c>
      <c r="D543">
        <f t="shared" si="67"/>
        <v>1</v>
      </c>
      <c r="E543">
        <f t="shared" si="68"/>
        <v>0</v>
      </c>
      <c r="F543">
        <f t="shared" si="69"/>
        <v>1</v>
      </c>
      <c r="G543">
        <v>542</v>
      </c>
      <c r="H543">
        <v>0</v>
      </c>
      <c r="I543">
        <v>3</v>
      </c>
      <c r="J543" t="s">
        <v>779</v>
      </c>
      <c r="K543" t="s">
        <v>17</v>
      </c>
      <c r="L543" t="str">
        <f t="shared" si="70"/>
        <v>child</v>
      </c>
      <c r="M543">
        <f t="shared" si="71"/>
        <v>9</v>
      </c>
      <c r="N543">
        <v>9</v>
      </c>
      <c r="O543">
        <v>4</v>
      </c>
      <c r="P543">
        <v>2</v>
      </c>
      <c r="Q543">
        <v>347082</v>
      </c>
      <c r="R543">
        <v>31.274999999999999</v>
      </c>
      <c r="T543" t="s">
        <v>15</v>
      </c>
    </row>
    <row r="544" spans="1:20">
      <c r="A544">
        <f t="shared" si="64"/>
        <v>0</v>
      </c>
      <c r="B544">
        <f t="shared" si="65"/>
        <v>1</v>
      </c>
      <c r="C544">
        <f t="shared" si="66"/>
        <v>0</v>
      </c>
      <c r="D544">
        <f t="shared" si="67"/>
        <v>1</v>
      </c>
      <c r="E544">
        <f t="shared" si="68"/>
        <v>0</v>
      </c>
      <c r="F544">
        <f t="shared" si="69"/>
        <v>1</v>
      </c>
      <c r="G544">
        <v>543</v>
      </c>
      <c r="H544">
        <v>0</v>
      </c>
      <c r="I544">
        <v>3</v>
      </c>
      <c r="J544" t="s">
        <v>780</v>
      </c>
      <c r="K544" t="s">
        <v>17</v>
      </c>
      <c r="L544" t="str">
        <f t="shared" si="70"/>
        <v>child</v>
      </c>
      <c r="M544">
        <f t="shared" si="71"/>
        <v>11</v>
      </c>
      <c r="N544">
        <v>11</v>
      </c>
      <c r="O544">
        <v>4</v>
      </c>
      <c r="P544">
        <v>2</v>
      </c>
      <c r="Q544">
        <v>347082</v>
      </c>
      <c r="R544">
        <v>31.274999999999999</v>
      </c>
      <c r="T544" t="s">
        <v>15</v>
      </c>
    </row>
    <row r="545" spans="1:20">
      <c r="A545">
        <f t="shared" si="64"/>
        <v>0</v>
      </c>
      <c r="B545">
        <f t="shared" si="65"/>
        <v>0</v>
      </c>
      <c r="C545">
        <f t="shared" si="66"/>
        <v>0</v>
      </c>
      <c r="D545">
        <f t="shared" si="67"/>
        <v>0</v>
      </c>
      <c r="E545">
        <f t="shared" si="68"/>
        <v>0</v>
      </c>
      <c r="F545">
        <f t="shared" si="69"/>
        <v>0</v>
      </c>
      <c r="G545">
        <v>544</v>
      </c>
      <c r="H545">
        <v>1</v>
      </c>
      <c r="I545">
        <v>2</v>
      </c>
      <c r="J545" t="s">
        <v>781</v>
      </c>
      <c r="K545" t="s">
        <v>13</v>
      </c>
      <c r="L545" t="str">
        <f t="shared" si="70"/>
        <v>adult</v>
      </c>
      <c r="M545">
        <f t="shared" si="71"/>
        <v>32</v>
      </c>
      <c r="N545">
        <v>32</v>
      </c>
      <c r="O545">
        <v>1</v>
      </c>
      <c r="P545">
        <v>0</v>
      </c>
      <c r="Q545">
        <v>2908</v>
      </c>
      <c r="R545">
        <v>26</v>
      </c>
      <c r="T545" t="s">
        <v>15</v>
      </c>
    </row>
    <row r="546" spans="1:20">
      <c r="A546">
        <f t="shared" si="64"/>
        <v>1</v>
      </c>
      <c r="B546">
        <f t="shared" si="65"/>
        <v>0</v>
      </c>
      <c r="C546">
        <f t="shared" si="66"/>
        <v>1</v>
      </c>
      <c r="D546">
        <f t="shared" si="67"/>
        <v>0</v>
      </c>
      <c r="E546">
        <f t="shared" si="68"/>
        <v>1</v>
      </c>
      <c r="F546">
        <f t="shared" si="69"/>
        <v>0</v>
      </c>
      <c r="G546">
        <v>545</v>
      </c>
      <c r="H546">
        <v>0</v>
      </c>
      <c r="I546">
        <v>1</v>
      </c>
      <c r="J546" t="s">
        <v>782</v>
      </c>
      <c r="K546" t="s">
        <v>13</v>
      </c>
      <c r="L546" t="str">
        <f t="shared" si="70"/>
        <v>adult</v>
      </c>
      <c r="M546">
        <f t="shared" si="71"/>
        <v>50</v>
      </c>
      <c r="N546">
        <v>50</v>
      </c>
      <c r="O546">
        <v>1</v>
      </c>
      <c r="P546">
        <v>0</v>
      </c>
      <c r="Q546" t="s">
        <v>772</v>
      </c>
      <c r="R546">
        <v>106.425</v>
      </c>
      <c r="S546" t="s">
        <v>783</v>
      </c>
      <c r="T546" t="s">
        <v>20</v>
      </c>
    </row>
    <row r="547" spans="1:20">
      <c r="A547">
        <f t="shared" si="64"/>
        <v>1</v>
      </c>
      <c r="B547">
        <f t="shared" si="65"/>
        <v>0</v>
      </c>
      <c r="C547">
        <f t="shared" si="66"/>
        <v>1</v>
      </c>
      <c r="D547">
        <f t="shared" si="67"/>
        <v>0</v>
      </c>
      <c r="E547">
        <f t="shared" si="68"/>
        <v>1</v>
      </c>
      <c r="F547">
        <f t="shared" si="69"/>
        <v>0</v>
      </c>
      <c r="G547">
        <v>546</v>
      </c>
      <c r="H547">
        <v>0</v>
      </c>
      <c r="I547">
        <v>1</v>
      </c>
      <c r="J547" t="s">
        <v>784</v>
      </c>
      <c r="K547" t="s">
        <v>13</v>
      </c>
      <c r="L547" t="str">
        <f t="shared" si="70"/>
        <v>adult</v>
      </c>
      <c r="M547">
        <f t="shared" si="71"/>
        <v>64</v>
      </c>
      <c r="N547">
        <v>64</v>
      </c>
      <c r="O547">
        <v>0</v>
      </c>
      <c r="P547">
        <v>0</v>
      </c>
      <c r="Q547">
        <v>693</v>
      </c>
      <c r="R547">
        <v>26</v>
      </c>
      <c r="T547" t="s">
        <v>15</v>
      </c>
    </row>
    <row r="548" spans="1:20">
      <c r="A548">
        <f t="shared" si="64"/>
        <v>1</v>
      </c>
      <c r="B548">
        <f t="shared" si="65"/>
        <v>1</v>
      </c>
      <c r="C548">
        <f t="shared" si="66"/>
        <v>1</v>
      </c>
      <c r="D548">
        <f t="shared" si="67"/>
        <v>1</v>
      </c>
      <c r="E548">
        <f t="shared" si="68"/>
        <v>1</v>
      </c>
      <c r="F548">
        <f t="shared" si="69"/>
        <v>1</v>
      </c>
      <c r="G548">
        <v>547</v>
      </c>
      <c r="H548">
        <v>1</v>
      </c>
      <c r="I548">
        <v>2</v>
      </c>
      <c r="J548" t="s">
        <v>785</v>
      </c>
      <c r="K548" t="s">
        <v>17</v>
      </c>
      <c r="L548" t="str">
        <f t="shared" si="70"/>
        <v>adult</v>
      </c>
      <c r="M548">
        <f t="shared" si="71"/>
        <v>19</v>
      </c>
      <c r="N548">
        <v>19</v>
      </c>
      <c r="O548">
        <v>1</v>
      </c>
      <c r="P548">
        <v>0</v>
      </c>
      <c r="Q548">
        <v>2908</v>
      </c>
      <c r="R548">
        <v>26</v>
      </c>
      <c r="T548" t="s">
        <v>15</v>
      </c>
    </row>
    <row r="549" spans="1:20">
      <c r="A549">
        <f t="shared" si="64"/>
        <v>0</v>
      </c>
      <c r="B549">
        <f t="shared" si="65"/>
        <v>0</v>
      </c>
      <c r="C549">
        <f t="shared" si="66"/>
        <v>0</v>
      </c>
      <c r="D549">
        <f t="shared" si="67"/>
        <v>0</v>
      </c>
      <c r="E549">
        <f t="shared" si="68"/>
        <v>0</v>
      </c>
      <c r="F549">
        <f t="shared" si="69"/>
        <v>0</v>
      </c>
      <c r="G549">
        <v>548</v>
      </c>
      <c r="H549">
        <v>1</v>
      </c>
      <c r="I549">
        <v>2</v>
      </c>
      <c r="J549" t="s">
        <v>786</v>
      </c>
      <c r="K549" t="s">
        <v>13</v>
      </c>
      <c r="L549" t="str">
        <f t="shared" si="70"/>
        <v>adult</v>
      </c>
      <c r="M549">
        <f t="shared" si="71"/>
        <v>29.69911764705882</v>
      </c>
      <c r="O549">
        <v>0</v>
      </c>
      <c r="P549">
        <v>0</v>
      </c>
      <c r="Q549" t="s">
        <v>787</v>
      </c>
      <c r="R549">
        <v>13.862500000000001</v>
      </c>
      <c r="T549" t="s">
        <v>20</v>
      </c>
    </row>
    <row r="550" spans="1:20">
      <c r="A550">
        <f t="shared" si="64"/>
        <v>1</v>
      </c>
      <c r="B550">
        <f t="shared" si="65"/>
        <v>0</v>
      </c>
      <c r="C550">
        <f t="shared" si="66"/>
        <v>1</v>
      </c>
      <c r="D550">
        <f t="shared" si="67"/>
        <v>0</v>
      </c>
      <c r="E550">
        <f t="shared" si="68"/>
        <v>1</v>
      </c>
      <c r="F550">
        <f t="shared" si="69"/>
        <v>0</v>
      </c>
      <c r="G550">
        <v>549</v>
      </c>
      <c r="H550">
        <v>0</v>
      </c>
      <c r="I550">
        <v>3</v>
      </c>
      <c r="J550" t="s">
        <v>788</v>
      </c>
      <c r="K550" t="s">
        <v>13</v>
      </c>
      <c r="L550" t="str">
        <f t="shared" si="70"/>
        <v>adult</v>
      </c>
      <c r="M550">
        <f t="shared" si="71"/>
        <v>33</v>
      </c>
      <c r="N550">
        <v>33</v>
      </c>
      <c r="O550">
        <v>1</v>
      </c>
      <c r="P550">
        <v>1</v>
      </c>
      <c r="Q550">
        <v>363291</v>
      </c>
      <c r="R550">
        <v>20.524999999999999</v>
      </c>
      <c r="T550" t="s">
        <v>15</v>
      </c>
    </row>
    <row r="551" spans="1:20">
      <c r="A551">
        <f t="shared" si="64"/>
        <v>1</v>
      </c>
      <c r="B551">
        <f t="shared" si="65"/>
        <v>1</v>
      </c>
      <c r="C551">
        <f t="shared" si="66"/>
        <v>1</v>
      </c>
      <c r="D551">
        <f t="shared" si="67"/>
        <v>1</v>
      </c>
      <c r="E551">
        <f t="shared" si="68"/>
        <v>0</v>
      </c>
      <c r="F551">
        <f t="shared" si="69"/>
        <v>0</v>
      </c>
      <c r="G551">
        <v>550</v>
      </c>
      <c r="H551">
        <v>1</v>
      </c>
      <c r="I551">
        <v>2</v>
      </c>
      <c r="J551" t="s">
        <v>789</v>
      </c>
      <c r="K551" t="s">
        <v>13</v>
      </c>
      <c r="L551" t="str">
        <f t="shared" si="70"/>
        <v>child</v>
      </c>
      <c r="M551">
        <f t="shared" si="71"/>
        <v>8</v>
      </c>
      <c r="N551">
        <v>8</v>
      </c>
      <c r="O551">
        <v>1</v>
      </c>
      <c r="P551">
        <v>1</v>
      </c>
      <c r="Q551" t="s">
        <v>228</v>
      </c>
      <c r="R551">
        <v>36.75</v>
      </c>
      <c r="T551" t="s">
        <v>15</v>
      </c>
    </row>
    <row r="552" spans="1:20">
      <c r="A552">
        <f t="shared" si="64"/>
        <v>1</v>
      </c>
      <c r="B552">
        <f t="shared" si="65"/>
        <v>1</v>
      </c>
      <c r="C552">
        <f t="shared" si="66"/>
        <v>1</v>
      </c>
      <c r="D552">
        <f t="shared" si="67"/>
        <v>1</v>
      </c>
      <c r="E552">
        <f t="shared" si="68"/>
        <v>0</v>
      </c>
      <c r="F552">
        <f t="shared" si="69"/>
        <v>0</v>
      </c>
      <c r="G552">
        <v>551</v>
      </c>
      <c r="H552">
        <v>1</v>
      </c>
      <c r="I552">
        <v>1</v>
      </c>
      <c r="J552" t="s">
        <v>790</v>
      </c>
      <c r="K552" t="s">
        <v>13</v>
      </c>
      <c r="L552" t="str">
        <f t="shared" si="70"/>
        <v>child</v>
      </c>
      <c r="M552">
        <f t="shared" si="71"/>
        <v>17</v>
      </c>
      <c r="N552">
        <v>17</v>
      </c>
      <c r="O552">
        <v>0</v>
      </c>
      <c r="P552">
        <v>2</v>
      </c>
      <c r="Q552">
        <v>17421</v>
      </c>
      <c r="R552">
        <v>110.88330000000001</v>
      </c>
      <c r="S552" t="s">
        <v>791</v>
      </c>
      <c r="T552" t="s">
        <v>20</v>
      </c>
    </row>
    <row r="553" spans="1:20">
      <c r="A553">
        <f t="shared" si="64"/>
        <v>1</v>
      </c>
      <c r="B553">
        <f t="shared" si="65"/>
        <v>0</v>
      </c>
      <c r="C553">
        <f t="shared" si="66"/>
        <v>1</v>
      </c>
      <c r="D553">
        <f t="shared" si="67"/>
        <v>0</v>
      </c>
      <c r="E553">
        <f t="shared" si="68"/>
        <v>1</v>
      </c>
      <c r="F553">
        <f t="shared" si="69"/>
        <v>0</v>
      </c>
      <c r="G553">
        <v>552</v>
      </c>
      <c r="H553">
        <v>0</v>
      </c>
      <c r="I553">
        <v>2</v>
      </c>
      <c r="J553" t="s">
        <v>792</v>
      </c>
      <c r="K553" t="s">
        <v>13</v>
      </c>
      <c r="L553" t="str">
        <f t="shared" si="70"/>
        <v>adult</v>
      </c>
      <c r="M553">
        <f t="shared" si="71"/>
        <v>27</v>
      </c>
      <c r="N553">
        <v>27</v>
      </c>
      <c r="O553">
        <v>0</v>
      </c>
      <c r="P553">
        <v>0</v>
      </c>
      <c r="Q553">
        <v>244358</v>
      </c>
      <c r="R553">
        <v>26</v>
      </c>
      <c r="T553" t="s">
        <v>15</v>
      </c>
    </row>
    <row r="554" spans="1:20">
      <c r="A554">
        <f t="shared" si="64"/>
        <v>1</v>
      </c>
      <c r="B554">
        <f t="shared" si="65"/>
        <v>0</v>
      </c>
      <c r="C554">
        <f t="shared" si="66"/>
        <v>1</v>
      </c>
      <c r="D554">
        <f t="shared" si="67"/>
        <v>0</v>
      </c>
      <c r="E554">
        <f t="shared" si="68"/>
        <v>1</v>
      </c>
      <c r="F554">
        <f t="shared" si="69"/>
        <v>0</v>
      </c>
      <c r="G554">
        <v>553</v>
      </c>
      <c r="H554">
        <v>0</v>
      </c>
      <c r="I554">
        <v>3</v>
      </c>
      <c r="J554" t="s">
        <v>793</v>
      </c>
      <c r="K554" t="s">
        <v>13</v>
      </c>
      <c r="L554" t="str">
        <f t="shared" si="70"/>
        <v>adult</v>
      </c>
      <c r="M554">
        <f t="shared" si="71"/>
        <v>29.69911764705882</v>
      </c>
      <c r="O554">
        <v>0</v>
      </c>
      <c r="P554">
        <v>0</v>
      </c>
      <c r="Q554">
        <v>330979</v>
      </c>
      <c r="R554">
        <v>7.8292000000000002</v>
      </c>
      <c r="T554" t="s">
        <v>27</v>
      </c>
    </row>
    <row r="555" spans="1:20">
      <c r="A555">
        <f t="shared" si="64"/>
        <v>0</v>
      </c>
      <c r="B555">
        <f t="shared" si="65"/>
        <v>0</v>
      </c>
      <c r="C555">
        <f t="shared" si="66"/>
        <v>0</v>
      </c>
      <c r="D555">
        <f t="shared" si="67"/>
        <v>0</v>
      </c>
      <c r="E555">
        <f t="shared" si="68"/>
        <v>0</v>
      </c>
      <c r="F555">
        <f t="shared" si="69"/>
        <v>0</v>
      </c>
      <c r="G555">
        <v>554</v>
      </c>
      <c r="H555">
        <v>1</v>
      </c>
      <c r="I555">
        <v>3</v>
      </c>
      <c r="J555" t="s">
        <v>794</v>
      </c>
      <c r="K555" t="s">
        <v>13</v>
      </c>
      <c r="L555" t="str">
        <f t="shared" si="70"/>
        <v>adult</v>
      </c>
      <c r="M555">
        <f t="shared" si="71"/>
        <v>22</v>
      </c>
      <c r="N555">
        <v>22</v>
      </c>
      <c r="O555">
        <v>0</v>
      </c>
      <c r="P555">
        <v>0</v>
      </c>
      <c r="Q555">
        <v>2620</v>
      </c>
      <c r="R555">
        <v>7.2249999999999996</v>
      </c>
      <c r="T555" t="s">
        <v>20</v>
      </c>
    </row>
    <row r="556" spans="1:20">
      <c r="A556">
        <f t="shared" si="64"/>
        <v>0</v>
      </c>
      <c r="B556">
        <f t="shared" si="65"/>
        <v>0</v>
      </c>
      <c r="C556">
        <f t="shared" si="66"/>
        <v>1</v>
      </c>
      <c r="D556">
        <f t="shared" si="67"/>
        <v>1</v>
      </c>
      <c r="E556">
        <f t="shared" si="68"/>
        <v>1</v>
      </c>
      <c r="F556">
        <f t="shared" si="69"/>
        <v>1</v>
      </c>
      <c r="G556">
        <v>555</v>
      </c>
      <c r="H556">
        <v>1</v>
      </c>
      <c r="I556">
        <v>3</v>
      </c>
      <c r="J556" t="s">
        <v>795</v>
      </c>
      <c r="K556" t="s">
        <v>17</v>
      </c>
      <c r="L556" t="str">
        <f t="shared" si="70"/>
        <v>adult</v>
      </c>
      <c r="M556">
        <f t="shared" si="71"/>
        <v>22</v>
      </c>
      <c r="N556">
        <v>22</v>
      </c>
      <c r="O556">
        <v>0</v>
      </c>
      <c r="P556">
        <v>0</v>
      </c>
      <c r="Q556">
        <v>347085</v>
      </c>
      <c r="R556">
        <v>7.7750000000000004</v>
      </c>
      <c r="T556" t="s">
        <v>15</v>
      </c>
    </row>
    <row r="557" spans="1:20">
      <c r="A557">
        <f t="shared" si="64"/>
        <v>1</v>
      </c>
      <c r="B557">
        <f t="shared" si="65"/>
        <v>0</v>
      </c>
      <c r="C557">
        <f t="shared" si="66"/>
        <v>1</v>
      </c>
      <c r="D557">
        <f t="shared" si="67"/>
        <v>0</v>
      </c>
      <c r="E557">
        <f t="shared" si="68"/>
        <v>1</v>
      </c>
      <c r="F557">
        <f t="shared" si="69"/>
        <v>0</v>
      </c>
      <c r="G557">
        <v>556</v>
      </c>
      <c r="H557">
        <v>0</v>
      </c>
      <c r="I557">
        <v>1</v>
      </c>
      <c r="J557" t="s">
        <v>796</v>
      </c>
      <c r="K557" t="s">
        <v>13</v>
      </c>
      <c r="L557" t="str">
        <f t="shared" si="70"/>
        <v>adult</v>
      </c>
      <c r="M557">
        <f t="shared" si="71"/>
        <v>62</v>
      </c>
      <c r="N557">
        <v>62</v>
      </c>
      <c r="O557">
        <v>0</v>
      </c>
      <c r="P557">
        <v>0</v>
      </c>
      <c r="Q557">
        <v>113807</v>
      </c>
      <c r="R557">
        <v>26.55</v>
      </c>
      <c r="T557" t="s">
        <v>15</v>
      </c>
    </row>
    <row r="558" spans="1:20">
      <c r="A558">
        <f t="shared" si="64"/>
        <v>1</v>
      </c>
      <c r="B558">
        <f t="shared" si="65"/>
        <v>1</v>
      </c>
      <c r="C558">
        <f t="shared" si="66"/>
        <v>1</v>
      </c>
      <c r="D558">
        <f t="shared" si="67"/>
        <v>1</v>
      </c>
      <c r="E558">
        <f t="shared" si="68"/>
        <v>1</v>
      </c>
      <c r="F558">
        <f t="shared" si="69"/>
        <v>1</v>
      </c>
      <c r="G558">
        <v>557</v>
      </c>
      <c r="H558">
        <v>1</v>
      </c>
      <c r="I558">
        <v>1</v>
      </c>
      <c r="J558" t="s">
        <v>797</v>
      </c>
      <c r="K558" t="s">
        <v>17</v>
      </c>
      <c r="L558" t="str">
        <f t="shared" si="70"/>
        <v>adult</v>
      </c>
      <c r="M558">
        <f t="shared" si="71"/>
        <v>48</v>
      </c>
      <c r="N558">
        <v>48</v>
      </c>
      <c r="O558">
        <v>1</v>
      </c>
      <c r="P558">
        <v>0</v>
      </c>
      <c r="Q558">
        <v>11755</v>
      </c>
      <c r="R558">
        <v>39.6</v>
      </c>
      <c r="S558" t="s">
        <v>798</v>
      </c>
      <c r="T558" t="s">
        <v>20</v>
      </c>
    </row>
    <row r="559" spans="1:20">
      <c r="A559">
        <f t="shared" si="64"/>
        <v>1</v>
      </c>
      <c r="B559">
        <f t="shared" si="65"/>
        <v>0</v>
      </c>
      <c r="C559">
        <f t="shared" si="66"/>
        <v>1</v>
      </c>
      <c r="D559">
        <f t="shared" si="67"/>
        <v>0</v>
      </c>
      <c r="E559">
        <f t="shared" si="68"/>
        <v>1</v>
      </c>
      <c r="F559">
        <f t="shared" si="69"/>
        <v>0</v>
      </c>
      <c r="G559">
        <v>558</v>
      </c>
      <c r="H559">
        <v>0</v>
      </c>
      <c r="I559">
        <v>1</v>
      </c>
      <c r="J559" t="s">
        <v>799</v>
      </c>
      <c r="K559" t="s">
        <v>13</v>
      </c>
      <c r="L559" t="str">
        <f t="shared" si="70"/>
        <v>adult</v>
      </c>
      <c r="M559">
        <f t="shared" si="71"/>
        <v>29.69911764705882</v>
      </c>
      <c r="O559">
        <v>0</v>
      </c>
      <c r="P559">
        <v>0</v>
      </c>
      <c r="Q559" t="s">
        <v>565</v>
      </c>
      <c r="R559">
        <v>227.52500000000001</v>
      </c>
      <c r="T559" t="s">
        <v>20</v>
      </c>
    </row>
    <row r="560" spans="1:20">
      <c r="A560">
        <f t="shared" si="64"/>
        <v>1</v>
      </c>
      <c r="B560">
        <f t="shared" si="65"/>
        <v>1</v>
      </c>
      <c r="C560">
        <f t="shared" si="66"/>
        <v>1</v>
      </c>
      <c r="D560">
        <f t="shared" si="67"/>
        <v>1</v>
      </c>
      <c r="E560">
        <f t="shared" si="68"/>
        <v>1</v>
      </c>
      <c r="F560">
        <f t="shared" si="69"/>
        <v>1</v>
      </c>
      <c r="G560">
        <v>559</v>
      </c>
      <c r="H560">
        <v>1</v>
      </c>
      <c r="I560">
        <v>1</v>
      </c>
      <c r="J560" t="s">
        <v>800</v>
      </c>
      <c r="K560" t="s">
        <v>17</v>
      </c>
      <c r="L560" t="str">
        <f t="shared" si="70"/>
        <v>adult</v>
      </c>
      <c r="M560">
        <f t="shared" si="71"/>
        <v>39</v>
      </c>
      <c r="N560">
        <v>39</v>
      </c>
      <c r="O560">
        <v>1</v>
      </c>
      <c r="P560">
        <v>1</v>
      </c>
      <c r="Q560">
        <v>110413</v>
      </c>
      <c r="R560">
        <v>79.650000000000006</v>
      </c>
      <c r="S560" t="s">
        <v>397</v>
      </c>
      <c r="T560" t="s">
        <v>15</v>
      </c>
    </row>
    <row r="561" spans="1:20">
      <c r="A561">
        <f t="shared" si="64"/>
        <v>0</v>
      </c>
      <c r="B561">
        <f t="shared" si="65"/>
        <v>0</v>
      </c>
      <c r="C561">
        <f t="shared" si="66"/>
        <v>1</v>
      </c>
      <c r="D561">
        <f t="shared" si="67"/>
        <v>1</v>
      </c>
      <c r="E561">
        <f t="shared" si="68"/>
        <v>1</v>
      </c>
      <c r="F561">
        <f t="shared" si="69"/>
        <v>1</v>
      </c>
      <c r="G561">
        <v>560</v>
      </c>
      <c r="H561">
        <v>1</v>
      </c>
      <c r="I561">
        <v>3</v>
      </c>
      <c r="J561" t="s">
        <v>801</v>
      </c>
      <c r="K561" t="s">
        <v>17</v>
      </c>
      <c r="L561" t="str">
        <f t="shared" si="70"/>
        <v>adult</v>
      </c>
      <c r="M561">
        <f t="shared" si="71"/>
        <v>36</v>
      </c>
      <c r="N561">
        <v>36</v>
      </c>
      <c r="O561">
        <v>1</v>
      </c>
      <c r="P561">
        <v>0</v>
      </c>
      <c r="Q561">
        <v>345572</v>
      </c>
      <c r="R561">
        <v>17.399999999999999</v>
      </c>
      <c r="T561" t="s">
        <v>15</v>
      </c>
    </row>
    <row r="562" spans="1:20">
      <c r="A562">
        <f t="shared" si="64"/>
        <v>1</v>
      </c>
      <c r="B562">
        <f t="shared" si="65"/>
        <v>0</v>
      </c>
      <c r="C562">
        <f t="shared" si="66"/>
        <v>1</v>
      </c>
      <c r="D562">
        <f t="shared" si="67"/>
        <v>0</v>
      </c>
      <c r="E562">
        <f t="shared" si="68"/>
        <v>1</v>
      </c>
      <c r="F562">
        <f t="shared" si="69"/>
        <v>0</v>
      </c>
      <c r="G562">
        <v>561</v>
      </c>
      <c r="H562">
        <v>0</v>
      </c>
      <c r="I562">
        <v>3</v>
      </c>
      <c r="J562" t="s">
        <v>802</v>
      </c>
      <c r="K562" t="s">
        <v>13</v>
      </c>
      <c r="L562" t="str">
        <f t="shared" si="70"/>
        <v>adult</v>
      </c>
      <c r="M562">
        <f t="shared" si="71"/>
        <v>29.69911764705882</v>
      </c>
      <c r="O562">
        <v>0</v>
      </c>
      <c r="P562">
        <v>0</v>
      </c>
      <c r="Q562">
        <v>372622</v>
      </c>
      <c r="R562">
        <v>7.75</v>
      </c>
      <c r="T562" t="s">
        <v>27</v>
      </c>
    </row>
    <row r="563" spans="1:20">
      <c r="A563">
        <f t="shared" si="64"/>
        <v>1</v>
      </c>
      <c r="B563">
        <f t="shared" si="65"/>
        <v>0</v>
      </c>
      <c r="C563">
        <f t="shared" si="66"/>
        <v>1</v>
      </c>
      <c r="D563">
        <f t="shared" si="67"/>
        <v>0</v>
      </c>
      <c r="E563">
        <f t="shared" si="68"/>
        <v>1</v>
      </c>
      <c r="F563">
        <f t="shared" si="69"/>
        <v>0</v>
      </c>
      <c r="G563">
        <v>562</v>
      </c>
      <c r="H563">
        <v>0</v>
      </c>
      <c r="I563">
        <v>3</v>
      </c>
      <c r="J563" t="s">
        <v>803</v>
      </c>
      <c r="K563" t="s">
        <v>13</v>
      </c>
      <c r="L563" t="str">
        <f t="shared" si="70"/>
        <v>adult</v>
      </c>
      <c r="M563">
        <f t="shared" si="71"/>
        <v>40</v>
      </c>
      <c r="N563">
        <v>40</v>
      </c>
      <c r="O563">
        <v>0</v>
      </c>
      <c r="P563">
        <v>0</v>
      </c>
      <c r="Q563">
        <v>349251</v>
      </c>
      <c r="R563">
        <v>7.8958000000000004</v>
      </c>
      <c r="T563" t="s">
        <v>15</v>
      </c>
    </row>
    <row r="564" spans="1:20">
      <c r="A564">
        <f t="shared" si="64"/>
        <v>1</v>
      </c>
      <c r="B564">
        <f t="shared" si="65"/>
        <v>0</v>
      </c>
      <c r="C564">
        <f t="shared" si="66"/>
        <v>1</v>
      </c>
      <c r="D564">
        <f t="shared" si="67"/>
        <v>0</v>
      </c>
      <c r="E564">
        <f t="shared" si="68"/>
        <v>1</v>
      </c>
      <c r="F564">
        <f t="shared" si="69"/>
        <v>0</v>
      </c>
      <c r="G564">
        <v>563</v>
      </c>
      <c r="H564">
        <v>0</v>
      </c>
      <c r="I564">
        <v>2</v>
      </c>
      <c r="J564" t="s">
        <v>804</v>
      </c>
      <c r="K564" t="s">
        <v>13</v>
      </c>
      <c r="L564" t="str">
        <f t="shared" si="70"/>
        <v>adult</v>
      </c>
      <c r="M564">
        <f t="shared" si="71"/>
        <v>28</v>
      </c>
      <c r="N564">
        <v>28</v>
      </c>
      <c r="O564">
        <v>0</v>
      </c>
      <c r="P564">
        <v>0</v>
      </c>
      <c r="Q564">
        <v>218629</v>
      </c>
      <c r="R564">
        <v>13.5</v>
      </c>
      <c r="T564" t="s">
        <v>15</v>
      </c>
    </row>
    <row r="565" spans="1:20">
      <c r="A565">
        <f t="shared" si="64"/>
        <v>1</v>
      </c>
      <c r="B565">
        <f t="shared" si="65"/>
        <v>0</v>
      </c>
      <c r="C565">
        <f t="shared" si="66"/>
        <v>1</v>
      </c>
      <c r="D565">
        <f t="shared" si="67"/>
        <v>0</v>
      </c>
      <c r="E565">
        <f t="shared" si="68"/>
        <v>1</v>
      </c>
      <c r="F565">
        <f t="shared" si="69"/>
        <v>0</v>
      </c>
      <c r="G565">
        <v>564</v>
      </c>
      <c r="H565">
        <v>0</v>
      </c>
      <c r="I565">
        <v>3</v>
      </c>
      <c r="J565" t="s">
        <v>805</v>
      </c>
      <c r="K565" t="s">
        <v>13</v>
      </c>
      <c r="L565" t="str">
        <f t="shared" si="70"/>
        <v>adult</v>
      </c>
      <c r="M565">
        <f t="shared" si="71"/>
        <v>29.69911764705882</v>
      </c>
      <c r="O565">
        <v>0</v>
      </c>
      <c r="P565">
        <v>0</v>
      </c>
      <c r="Q565" t="s">
        <v>806</v>
      </c>
      <c r="R565">
        <v>8.0500000000000007</v>
      </c>
      <c r="T565" t="s">
        <v>15</v>
      </c>
    </row>
    <row r="566" spans="1:20">
      <c r="A566">
        <f t="shared" si="64"/>
        <v>1</v>
      </c>
      <c r="B566">
        <f t="shared" si="65"/>
        <v>0</v>
      </c>
      <c r="C566">
        <f t="shared" si="66"/>
        <v>0</v>
      </c>
      <c r="D566">
        <f t="shared" si="67"/>
        <v>1</v>
      </c>
      <c r="E566">
        <f t="shared" si="68"/>
        <v>0</v>
      </c>
      <c r="F566">
        <f t="shared" si="69"/>
        <v>1</v>
      </c>
      <c r="G566">
        <v>565</v>
      </c>
      <c r="H566">
        <v>0</v>
      </c>
      <c r="I566">
        <v>3</v>
      </c>
      <c r="J566" t="s">
        <v>807</v>
      </c>
      <c r="K566" t="s">
        <v>17</v>
      </c>
      <c r="L566" t="str">
        <f t="shared" si="70"/>
        <v>adult</v>
      </c>
      <c r="M566">
        <f t="shared" si="71"/>
        <v>29.69911764705882</v>
      </c>
      <c r="O566">
        <v>0</v>
      </c>
      <c r="P566">
        <v>0</v>
      </c>
      <c r="Q566" t="s">
        <v>808</v>
      </c>
      <c r="R566">
        <v>8.0500000000000007</v>
      </c>
      <c r="T566" t="s">
        <v>15</v>
      </c>
    </row>
    <row r="567" spans="1:20">
      <c r="A567">
        <f t="shared" si="64"/>
        <v>1</v>
      </c>
      <c r="B567">
        <f t="shared" si="65"/>
        <v>0</v>
      </c>
      <c r="C567">
        <f t="shared" si="66"/>
        <v>1</v>
      </c>
      <c r="D567">
        <f t="shared" si="67"/>
        <v>0</v>
      </c>
      <c r="E567">
        <f t="shared" si="68"/>
        <v>1</v>
      </c>
      <c r="F567">
        <f t="shared" si="69"/>
        <v>0</v>
      </c>
      <c r="G567">
        <v>566</v>
      </c>
      <c r="H567">
        <v>0</v>
      </c>
      <c r="I567">
        <v>3</v>
      </c>
      <c r="J567" t="s">
        <v>809</v>
      </c>
      <c r="K567" t="s">
        <v>13</v>
      </c>
      <c r="L567" t="str">
        <f t="shared" si="70"/>
        <v>adult</v>
      </c>
      <c r="M567">
        <f t="shared" si="71"/>
        <v>24</v>
      </c>
      <c r="N567">
        <v>24</v>
      </c>
      <c r="O567">
        <v>2</v>
      </c>
      <c r="P567">
        <v>0</v>
      </c>
      <c r="Q567" t="s">
        <v>810</v>
      </c>
      <c r="R567">
        <v>24.15</v>
      </c>
      <c r="T567" t="s">
        <v>15</v>
      </c>
    </row>
    <row r="568" spans="1:20">
      <c r="A568">
        <f t="shared" si="64"/>
        <v>1</v>
      </c>
      <c r="B568">
        <f t="shared" si="65"/>
        <v>0</v>
      </c>
      <c r="C568">
        <f t="shared" si="66"/>
        <v>1</v>
      </c>
      <c r="D568">
        <f t="shared" si="67"/>
        <v>0</v>
      </c>
      <c r="E568">
        <f t="shared" si="68"/>
        <v>1</v>
      </c>
      <c r="F568">
        <f t="shared" si="69"/>
        <v>0</v>
      </c>
      <c r="G568">
        <v>567</v>
      </c>
      <c r="H568">
        <v>0</v>
      </c>
      <c r="I568">
        <v>3</v>
      </c>
      <c r="J568" t="s">
        <v>811</v>
      </c>
      <c r="K568" t="s">
        <v>13</v>
      </c>
      <c r="L568" t="str">
        <f t="shared" si="70"/>
        <v>adult</v>
      </c>
      <c r="M568">
        <f t="shared" si="71"/>
        <v>19</v>
      </c>
      <c r="N568">
        <v>19</v>
      </c>
      <c r="O568">
        <v>0</v>
      </c>
      <c r="P568">
        <v>0</v>
      </c>
      <c r="Q568">
        <v>349205</v>
      </c>
      <c r="R568">
        <v>7.8958000000000004</v>
      </c>
      <c r="T568" t="s">
        <v>15</v>
      </c>
    </row>
    <row r="569" spans="1:20">
      <c r="A569">
        <f t="shared" si="64"/>
        <v>1</v>
      </c>
      <c r="B569">
        <f t="shared" si="65"/>
        <v>0</v>
      </c>
      <c r="C569">
        <f t="shared" si="66"/>
        <v>0</v>
      </c>
      <c r="D569">
        <f t="shared" si="67"/>
        <v>1</v>
      </c>
      <c r="E569">
        <f t="shared" si="68"/>
        <v>0</v>
      </c>
      <c r="F569">
        <f t="shared" si="69"/>
        <v>1</v>
      </c>
      <c r="G569">
        <v>568</v>
      </c>
      <c r="H569">
        <v>0</v>
      </c>
      <c r="I569">
        <v>3</v>
      </c>
      <c r="J569" t="s">
        <v>812</v>
      </c>
      <c r="K569" t="s">
        <v>17</v>
      </c>
      <c r="L569" t="str">
        <f t="shared" si="70"/>
        <v>adult</v>
      </c>
      <c r="M569">
        <f t="shared" si="71"/>
        <v>29</v>
      </c>
      <c r="N569">
        <v>29</v>
      </c>
      <c r="O569">
        <v>0</v>
      </c>
      <c r="P569">
        <v>4</v>
      </c>
      <c r="Q569">
        <v>349909</v>
      </c>
      <c r="R569">
        <v>21.074999999999999</v>
      </c>
      <c r="T569" t="s">
        <v>15</v>
      </c>
    </row>
    <row r="570" spans="1:20">
      <c r="A570">
        <f t="shared" si="64"/>
        <v>1</v>
      </c>
      <c r="B570">
        <f t="shared" si="65"/>
        <v>0</v>
      </c>
      <c r="C570">
        <f t="shared" si="66"/>
        <v>1</v>
      </c>
      <c r="D570">
        <f t="shared" si="67"/>
        <v>0</v>
      </c>
      <c r="E570">
        <f t="shared" si="68"/>
        <v>1</v>
      </c>
      <c r="F570">
        <f t="shared" si="69"/>
        <v>0</v>
      </c>
      <c r="G570">
        <v>569</v>
      </c>
      <c r="H570">
        <v>0</v>
      </c>
      <c r="I570">
        <v>3</v>
      </c>
      <c r="J570" t="s">
        <v>813</v>
      </c>
      <c r="K570" t="s">
        <v>13</v>
      </c>
      <c r="L570" t="str">
        <f t="shared" si="70"/>
        <v>adult</v>
      </c>
      <c r="M570">
        <f t="shared" si="71"/>
        <v>29.69911764705882</v>
      </c>
      <c r="O570">
        <v>0</v>
      </c>
      <c r="P570">
        <v>0</v>
      </c>
      <c r="Q570">
        <v>2686</v>
      </c>
      <c r="R570">
        <v>7.2291999999999996</v>
      </c>
      <c r="T570" t="s">
        <v>20</v>
      </c>
    </row>
    <row r="571" spans="1:20">
      <c r="A571">
        <f t="shared" si="64"/>
        <v>0</v>
      </c>
      <c r="B571">
        <f t="shared" si="65"/>
        <v>0</v>
      </c>
      <c r="C571">
        <f t="shared" si="66"/>
        <v>0</v>
      </c>
      <c r="D571">
        <f t="shared" si="67"/>
        <v>0</v>
      </c>
      <c r="E571">
        <f t="shared" si="68"/>
        <v>0</v>
      </c>
      <c r="F571">
        <f t="shared" si="69"/>
        <v>0</v>
      </c>
      <c r="G571">
        <v>570</v>
      </c>
      <c r="H571">
        <v>1</v>
      </c>
      <c r="I571">
        <v>3</v>
      </c>
      <c r="J571" t="s">
        <v>814</v>
      </c>
      <c r="K571" t="s">
        <v>13</v>
      </c>
      <c r="L571" t="str">
        <f t="shared" si="70"/>
        <v>adult</v>
      </c>
      <c r="M571">
        <f t="shared" si="71"/>
        <v>32</v>
      </c>
      <c r="N571">
        <v>32</v>
      </c>
      <c r="O571">
        <v>0</v>
      </c>
      <c r="P571">
        <v>0</v>
      </c>
      <c r="Q571">
        <v>350417</v>
      </c>
      <c r="R571">
        <v>7.8541999999999996</v>
      </c>
      <c r="T571" t="s">
        <v>15</v>
      </c>
    </row>
    <row r="572" spans="1:20">
      <c r="A572">
        <f t="shared" si="64"/>
        <v>0</v>
      </c>
      <c r="B572">
        <f t="shared" si="65"/>
        <v>0</v>
      </c>
      <c r="C572">
        <f t="shared" si="66"/>
        <v>0</v>
      </c>
      <c r="D572">
        <f t="shared" si="67"/>
        <v>0</v>
      </c>
      <c r="E572">
        <f t="shared" si="68"/>
        <v>0</v>
      </c>
      <c r="F572">
        <f t="shared" si="69"/>
        <v>0</v>
      </c>
      <c r="G572">
        <v>571</v>
      </c>
      <c r="H572">
        <v>1</v>
      </c>
      <c r="I572">
        <v>2</v>
      </c>
      <c r="J572" t="s">
        <v>815</v>
      </c>
      <c r="K572" t="s">
        <v>13</v>
      </c>
      <c r="L572" t="str">
        <f t="shared" si="70"/>
        <v>adult</v>
      </c>
      <c r="M572">
        <f t="shared" si="71"/>
        <v>62</v>
      </c>
      <c r="N572">
        <v>62</v>
      </c>
      <c r="O572">
        <v>0</v>
      </c>
      <c r="P572">
        <v>0</v>
      </c>
      <c r="Q572" t="s">
        <v>816</v>
      </c>
      <c r="R572">
        <v>10.5</v>
      </c>
      <c r="T572" t="s">
        <v>15</v>
      </c>
    </row>
    <row r="573" spans="1:20">
      <c r="A573">
        <f t="shared" si="64"/>
        <v>1</v>
      </c>
      <c r="B573">
        <f t="shared" si="65"/>
        <v>1</v>
      </c>
      <c r="C573">
        <f t="shared" si="66"/>
        <v>1</v>
      </c>
      <c r="D573">
        <f t="shared" si="67"/>
        <v>1</v>
      </c>
      <c r="E573">
        <f t="shared" si="68"/>
        <v>1</v>
      </c>
      <c r="F573">
        <f t="shared" si="69"/>
        <v>1</v>
      </c>
      <c r="G573">
        <v>572</v>
      </c>
      <c r="H573">
        <v>1</v>
      </c>
      <c r="I573">
        <v>1</v>
      </c>
      <c r="J573" t="s">
        <v>817</v>
      </c>
      <c r="K573" t="s">
        <v>17</v>
      </c>
      <c r="L573" t="str">
        <f t="shared" si="70"/>
        <v>adult</v>
      </c>
      <c r="M573">
        <f t="shared" si="71"/>
        <v>53</v>
      </c>
      <c r="N573">
        <v>53</v>
      </c>
      <c r="O573">
        <v>2</v>
      </c>
      <c r="P573">
        <v>0</v>
      </c>
      <c r="Q573">
        <v>11769</v>
      </c>
      <c r="R573">
        <v>51.479199999999999</v>
      </c>
      <c r="S573" t="s">
        <v>818</v>
      </c>
      <c r="T573" t="s">
        <v>15</v>
      </c>
    </row>
    <row r="574" spans="1:20">
      <c r="A574">
        <f t="shared" si="64"/>
        <v>0</v>
      </c>
      <c r="B574">
        <f t="shared" si="65"/>
        <v>0</v>
      </c>
      <c r="C574">
        <f t="shared" si="66"/>
        <v>0</v>
      </c>
      <c r="D574">
        <f t="shared" si="67"/>
        <v>0</v>
      </c>
      <c r="E574">
        <f t="shared" si="68"/>
        <v>0</v>
      </c>
      <c r="F574">
        <f t="shared" si="69"/>
        <v>0</v>
      </c>
      <c r="G574">
        <v>573</v>
      </c>
      <c r="H574">
        <v>1</v>
      </c>
      <c r="I574">
        <v>1</v>
      </c>
      <c r="J574" t="s">
        <v>819</v>
      </c>
      <c r="K574" t="s">
        <v>13</v>
      </c>
      <c r="L574" t="str">
        <f t="shared" si="70"/>
        <v>adult</v>
      </c>
      <c r="M574">
        <f t="shared" si="71"/>
        <v>36</v>
      </c>
      <c r="N574">
        <v>36</v>
      </c>
      <c r="O574">
        <v>0</v>
      </c>
      <c r="P574">
        <v>0</v>
      </c>
      <c r="Q574" t="s">
        <v>820</v>
      </c>
      <c r="R574">
        <v>26.387499999999999</v>
      </c>
      <c r="S574" t="s">
        <v>738</v>
      </c>
      <c r="T574" t="s">
        <v>15</v>
      </c>
    </row>
    <row r="575" spans="1:20">
      <c r="A575">
        <f t="shared" si="64"/>
        <v>0</v>
      </c>
      <c r="B575">
        <f t="shared" si="65"/>
        <v>0</v>
      </c>
      <c r="C575">
        <f t="shared" si="66"/>
        <v>1</v>
      </c>
      <c r="D575">
        <f t="shared" si="67"/>
        <v>1</v>
      </c>
      <c r="E575">
        <f t="shared" si="68"/>
        <v>1</v>
      </c>
      <c r="F575">
        <f t="shared" si="69"/>
        <v>1</v>
      </c>
      <c r="G575">
        <v>574</v>
      </c>
      <c r="H575">
        <v>1</v>
      </c>
      <c r="I575">
        <v>3</v>
      </c>
      <c r="J575" t="s">
        <v>821</v>
      </c>
      <c r="K575" t="s">
        <v>17</v>
      </c>
      <c r="L575" t="str">
        <f t="shared" si="70"/>
        <v>adult</v>
      </c>
      <c r="M575">
        <f t="shared" si="71"/>
        <v>29.69911764705882</v>
      </c>
      <c r="O575">
        <v>0</v>
      </c>
      <c r="P575">
        <v>0</v>
      </c>
      <c r="Q575">
        <v>14312</v>
      </c>
      <c r="R575">
        <v>7.75</v>
      </c>
      <c r="T575" t="s">
        <v>27</v>
      </c>
    </row>
    <row r="576" spans="1:20">
      <c r="A576">
        <f t="shared" si="64"/>
        <v>1</v>
      </c>
      <c r="B576">
        <f t="shared" si="65"/>
        <v>0</v>
      </c>
      <c r="C576">
        <f t="shared" si="66"/>
        <v>0</v>
      </c>
      <c r="D576">
        <f t="shared" si="67"/>
        <v>1</v>
      </c>
      <c r="E576">
        <f t="shared" si="68"/>
        <v>1</v>
      </c>
      <c r="F576">
        <f t="shared" si="69"/>
        <v>0</v>
      </c>
      <c r="G576">
        <v>575</v>
      </c>
      <c r="H576">
        <v>0</v>
      </c>
      <c r="I576">
        <v>3</v>
      </c>
      <c r="J576" t="s">
        <v>822</v>
      </c>
      <c r="K576" t="s">
        <v>13</v>
      </c>
      <c r="L576" t="str">
        <f t="shared" si="70"/>
        <v>child</v>
      </c>
      <c r="M576">
        <f t="shared" si="71"/>
        <v>16</v>
      </c>
      <c r="N576">
        <v>16</v>
      </c>
      <c r="O576">
        <v>0</v>
      </c>
      <c r="P576">
        <v>0</v>
      </c>
      <c r="Q576" t="s">
        <v>823</v>
      </c>
      <c r="R576">
        <v>8.0500000000000007</v>
      </c>
      <c r="T576" t="s">
        <v>15</v>
      </c>
    </row>
    <row r="577" spans="1:20">
      <c r="A577">
        <f t="shared" si="64"/>
        <v>1</v>
      </c>
      <c r="B577">
        <f t="shared" si="65"/>
        <v>0</v>
      </c>
      <c r="C577">
        <f t="shared" si="66"/>
        <v>1</v>
      </c>
      <c r="D577">
        <f t="shared" si="67"/>
        <v>0</v>
      </c>
      <c r="E577">
        <f t="shared" si="68"/>
        <v>1</v>
      </c>
      <c r="F577">
        <f t="shared" si="69"/>
        <v>0</v>
      </c>
      <c r="G577">
        <v>576</v>
      </c>
      <c r="H577">
        <v>0</v>
      </c>
      <c r="I577">
        <v>3</v>
      </c>
      <c r="J577" t="s">
        <v>824</v>
      </c>
      <c r="K577" t="s">
        <v>13</v>
      </c>
      <c r="L577" t="str">
        <f t="shared" si="70"/>
        <v>adult</v>
      </c>
      <c r="M577">
        <f t="shared" si="71"/>
        <v>19</v>
      </c>
      <c r="N577">
        <v>19</v>
      </c>
      <c r="O577">
        <v>0</v>
      </c>
      <c r="P577">
        <v>0</v>
      </c>
      <c r="Q577">
        <v>358585</v>
      </c>
      <c r="R577">
        <v>14.5</v>
      </c>
      <c r="T577" t="s">
        <v>15</v>
      </c>
    </row>
    <row r="578" spans="1:20">
      <c r="A578">
        <f t="shared" si="64"/>
        <v>1</v>
      </c>
      <c r="B578">
        <f t="shared" si="65"/>
        <v>1</v>
      </c>
      <c r="C578">
        <f t="shared" si="66"/>
        <v>1</v>
      </c>
      <c r="D578">
        <f t="shared" si="67"/>
        <v>1</v>
      </c>
      <c r="E578">
        <f t="shared" si="68"/>
        <v>1</v>
      </c>
      <c r="F578">
        <f t="shared" si="69"/>
        <v>1</v>
      </c>
      <c r="G578">
        <v>577</v>
      </c>
      <c r="H578">
        <v>1</v>
      </c>
      <c r="I578">
        <v>2</v>
      </c>
      <c r="J578" t="s">
        <v>825</v>
      </c>
      <c r="K578" t="s">
        <v>17</v>
      </c>
      <c r="L578" t="str">
        <f t="shared" si="70"/>
        <v>adult</v>
      </c>
      <c r="M578">
        <f t="shared" si="71"/>
        <v>34</v>
      </c>
      <c r="N578">
        <v>34</v>
      </c>
      <c r="O578">
        <v>0</v>
      </c>
      <c r="P578">
        <v>0</v>
      </c>
      <c r="Q578">
        <v>243880</v>
      </c>
      <c r="R578">
        <v>13</v>
      </c>
      <c r="T578" t="s">
        <v>15</v>
      </c>
    </row>
    <row r="579" spans="1:20">
      <c r="A579">
        <f t="shared" ref="A579:A642" si="72">IF(B579=H579,1,0)</f>
        <v>1</v>
      </c>
      <c r="B579">
        <f t="shared" ref="B579:B642" si="73">IF(AND(K579="female",OR(I579=1,I579=2)), 1, IF(AND(K579="female",L579="child",I579=3),1, IF(AND(K579="male",L579="child",OR(I579=1,I579=2)),1,0)))</f>
        <v>1</v>
      </c>
      <c r="C579">
        <f t="shared" ref="C579:C642" si="74">IF(D579=H579,1,0)</f>
        <v>1</v>
      </c>
      <c r="D579">
        <f t="shared" ref="D579:D642" si="75">IF(AND(K579="female",L579="adult"), 1, IF(AND(K579="female", L579="child"),1, IF(AND(K579="male",L579="child"),1,0)))</f>
        <v>1</v>
      </c>
      <c r="E579">
        <f t="shared" ref="E579:E642" si="76">IF(F579=H579, 1,0)</f>
        <v>1</v>
      </c>
      <c r="F579">
        <f t="shared" ref="F579:F642" si="77">IF(K579="female", 1, 0)</f>
        <v>1</v>
      </c>
      <c r="G579">
        <v>578</v>
      </c>
      <c r="H579">
        <v>1</v>
      </c>
      <c r="I579">
        <v>1</v>
      </c>
      <c r="J579" t="s">
        <v>826</v>
      </c>
      <c r="K579" t="s">
        <v>17</v>
      </c>
      <c r="L579" t="str">
        <f t="shared" ref="L579:L642" si="78">IF(M579&gt;=18,"adult","child")</f>
        <v>adult</v>
      </c>
      <c r="M579">
        <f t="shared" ref="M579:M642" si="79">IF(ISBLANK(N579), AVERAGE($N$2:$N$892), N579)</f>
        <v>39</v>
      </c>
      <c r="N579">
        <v>39</v>
      </c>
      <c r="O579">
        <v>1</v>
      </c>
      <c r="P579">
        <v>0</v>
      </c>
      <c r="Q579">
        <v>13507</v>
      </c>
      <c r="R579">
        <v>55.9</v>
      </c>
      <c r="S579" t="s">
        <v>631</v>
      </c>
      <c r="T579" t="s">
        <v>15</v>
      </c>
    </row>
    <row r="580" spans="1:20">
      <c r="A580">
        <f t="shared" si="72"/>
        <v>1</v>
      </c>
      <c r="B580">
        <f t="shared" si="73"/>
        <v>0</v>
      </c>
      <c r="C580">
        <f t="shared" si="74"/>
        <v>0</v>
      </c>
      <c r="D580">
        <f t="shared" si="75"/>
        <v>1</v>
      </c>
      <c r="E580">
        <f t="shared" si="76"/>
        <v>0</v>
      </c>
      <c r="F580">
        <f t="shared" si="77"/>
        <v>1</v>
      </c>
      <c r="G580">
        <v>579</v>
      </c>
      <c r="H580">
        <v>0</v>
      </c>
      <c r="I580">
        <v>3</v>
      </c>
      <c r="J580" t="s">
        <v>827</v>
      </c>
      <c r="K580" t="s">
        <v>17</v>
      </c>
      <c r="L580" t="str">
        <f t="shared" si="78"/>
        <v>adult</v>
      </c>
      <c r="M580">
        <f t="shared" si="79"/>
        <v>29.69911764705882</v>
      </c>
      <c r="O580">
        <v>1</v>
      </c>
      <c r="P580">
        <v>0</v>
      </c>
      <c r="Q580">
        <v>2689</v>
      </c>
      <c r="R580">
        <v>14.458299999999999</v>
      </c>
      <c r="T580" t="s">
        <v>20</v>
      </c>
    </row>
    <row r="581" spans="1:20">
      <c r="A581">
        <f t="shared" si="72"/>
        <v>0</v>
      </c>
      <c r="B581">
        <f t="shared" si="73"/>
        <v>0</v>
      </c>
      <c r="C581">
        <f t="shared" si="74"/>
        <v>0</v>
      </c>
      <c r="D581">
        <f t="shared" si="75"/>
        <v>0</v>
      </c>
      <c r="E581">
        <f t="shared" si="76"/>
        <v>0</v>
      </c>
      <c r="F581">
        <f t="shared" si="77"/>
        <v>0</v>
      </c>
      <c r="G581">
        <v>580</v>
      </c>
      <c r="H581">
        <v>1</v>
      </c>
      <c r="I581">
        <v>3</v>
      </c>
      <c r="J581" t="s">
        <v>828</v>
      </c>
      <c r="K581" t="s">
        <v>13</v>
      </c>
      <c r="L581" t="str">
        <f t="shared" si="78"/>
        <v>adult</v>
      </c>
      <c r="M581">
        <f t="shared" si="79"/>
        <v>32</v>
      </c>
      <c r="N581">
        <v>32</v>
      </c>
      <c r="O581">
        <v>0</v>
      </c>
      <c r="P581">
        <v>0</v>
      </c>
      <c r="Q581" t="s">
        <v>829</v>
      </c>
      <c r="R581">
        <v>7.9249999999999998</v>
      </c>
      <c r="T581" t="s">
        <v>15</v>
      </c>
    </row>
    <row r="582" spans="1:20">
      <c r="A582">
        <f t="shared" si="72"/>
        <v>1</v>
      </c>
      <c r="B582">
        <f t="shared" si="73"/>
        <v>1</v>
      </c>
      <c r="C582">
        <f t="shared" si="74"/>
        <v>1</v>
      </c>
      <c r="D582">
        <f t="shared" si="75"/>
        <v>1</v>
      </c>
      <c r="E582">
        <f t="shared" si="76"/>
        <v>1</v>
      </c>
      <c r="F582">
        <f t="shared" si="77"/>
        <v>1</v>
      </c>
      <c r="G582">
        <v>581</v>
      </c>
      <c r="H582">
        <v>1</v>
      </c>
      <c r="I582">
        <v>2</v>
      </c>
      <c r="J582" t="s">
        <v>830</v>
      </c>
      <c r="K582" t="s">
        <v>17</v>
      </c>
      <c r="L582" t="str">
        <f t="shared" si="78"/>
        <v>adult</v>
      </c>
      <c r="M582">
        <f t="shared" si="79"/>
        <v>25</v>
      </c>
      <c r="N582">
        <v>25</v>
      </c>
      <c r="O582">
        <v>1</v>
      </c>
      <c r="P582">
        <v>1</v>
      </c>
      <c r="Q582">
        <v>237789</v>
      </c>
      <c r="R582">
        <v>30</v>
      </c>
      <c r="T582" t="s">
        <v>15</v>
      </c>
    </row>
    <row r="583" spans="1:20">
      <c r="A583">
        <f t="shared" si="72"/>
        <v>1</v>
      </c>
      <c r="B583">
        <f t="shared" si="73"/>
        <v>1</v>
      </c>
      <c r="C583">
        <f t="shared" si="74"/>
        <v>1</v>
      </c>
      <c r="D583">
        <f t="shared" si="75"/>
        <v>1</v>
      </c>
      <c r="E583">
        <f t="shared" si="76"/>
        <v>1</v>
      </c>
      <c r="F583">
        <f t="shared" si="77"/>
        <v>1</v>
      </c>
      <c r="G583">
        <v>582</v>
      </c>
      <c r="H583">
        <v>1</v>
      </c>
      <c r="I583">
        <v>1</v>
      </c>
      <c r="J583" t="s">
        <v>831</v>
      </c>
      <c r="K583" t="s">
        <v>17</v>
      </c>
      <c r="L583" t="str">
        <f t="shared" si="78"/>
        <v>adult</v>
      </c>
      <c r="M583">
        <f t="shared" si="79"/>
        <v>39</v>
      </c>
      <c r="N583">
        <v>39</v>
      </c>
      <c r="O583">
        <v>1</v>
      </c>
      <c r="P583">
        <v>1</v>
      </c>
      <c r="Q583">
        <v>17421</v>
      </c>
      <c r="R583">
        <v>110.88330000000001</v>
      </c>
      <c r="S583" t="s">
        <v>832</v>
      </c>
      <c r="T583" t="s">
        <v>20</v>
      </c>
    </row>
    <row r="584" spans="1:20">
      <c r="A584">
        <f t="shared" si="72"/>
        <v>1</v>
      </c>
      <c r="B584">
        <f t="shared" si="73"/>
        <v>0</v>
      </c>
      <c r="C584">
        <f t="shared" si="74"/>
        <v>1</v>
      </c>
      <c r="D584">
        <f t="shared" si="75"/>
        <v>0</v>
      </c>
      <c r="E584">
        <f t="shared" si="76"/>
        <v>1</v>
      </c>
      <c r="F584">
        <f t="shared" si="77"/>
        <v>0</v>
      </c>
      <c r="G584">
        <v>583</v>
      </c>
      <c r="H584">
        <v>0</v>
      </c>
      <c r="I584">
        <v>2</v>
      </c>
      <c r="J584" t="s">
        <v>833</v>
      </c>
      <c r="K584" t="s">
        <v>13</v>
      </c>
      <c r="L584" t="str">
        <f t="shared" si="78"/>
        <v>adult</v>
      </c>
      <c r="M584">
        <f t="shared" si="79"/>
        <v>54</v>
      </c>
      <c r="N584">
        <v>54</v>
      </c>
      <c r="O584">
        <v>0</v>
      </c>
      <c r="P584">
        <v>0</v>
      </c>
      <c r="Q584">
        <v>28403</v>
      </c>
      <c r="R584">
        <v>26</v>
      </c>
      <c r="T584" t="s">
        <v>15</v>
      </c>
    </row>
    <row r="585" spans="1:20">
      <c r="A585">
        <f t="shared" si="72"/>
        <v>1</v>
      </c>
      <c r="B585">
        <f t="shared" si="73"/>
        <v>0</v>
      </c>
      <c r="C585">
        <f t="shared" si="74"/>
        <v>1</v>
      </c>
      <c r="D585">
        <f t="shared" si="75"/>
        <v>0</v>
      </c>
      <c r="E585">
        <f t="shared" si="76"/>
        <v>1</v>
      </c>
      <c r="F585">
        <f t="shared" si="77"/>
        <v>0</v>
      </c>
      <c r="G585">
        <v>584</v>
      </c>
      <c r="H585">
        <v>0</v>
      </c>
      <c r="I585">
        <v>1</v>
      </c>
      <c r="J585" t="s">
        <v>834</v>
      </c>
      <c r="K585" t="s">
        <v>13</v>
      </c>
      <c r="L585" t="str">
        <f t="shared" si="78"/>
        <v>adult</v>
      </c>
      <c r="M585">
        <f t="shared" si="79"/>
        <v>36</v>
      </c>
      <c r="N585">
        <v>36</v>
      </c>
      <c r="O585">
        <v>0</v>
      </c>
      <c r="P585">
        <v>0</v>
      </c>
      <c r="Q585">
        <v>13049</v>
      </c>
      <c r="R585">
        <v>40.125</v>
      </c>
      <c r="S585" t="s">
        <v>835</v>
      </c>
      <c r="T585" t="s">
        <v>20</v>
      </c>
    </row>
    <row r="586" spans="1:20">
      <c r="A586">
        <f t="shared" si="72"/>
        <v>1</v>
      </c>
      <c r="B586">
        <f t="shared" si="73"/>
        <v>0</v>
      </c>
      <c r="C586">
        <f t="shared" si="74"/>
        <v>1</v>
      </c>
      <c r="D586">
        <f t="shared" si="75"/>
        <v>0</v>
      </c>
      <c r="E586">
        <f t="shared" si="76"/>
        <v>1</v>
      </c>
      <c r="F586">
        <f t="shared" si="77"/>
        <v>0</v>
      </c>
      <c r="G586">
        <v>585</v>
      </c>
      <c r="H586">
        <v>0</v>
      </c>
      <c r="I586">
        <v>3</v>
      </c>
      <c r="J586" t="s">
        <v>836</v>
      </c>
      <c r="K586" t="s">
        <v>13</v>
      </c>
      <c r="L586" t="str">
        <f t="shared" si="78"/>
        <v>adult</v>
      </c>
      <c r="M586">
        <f t="shared" si="79"/>
        <v>29.69911764705882</v>
      </c>
      <c r="O586">
        <v>0</v>
      </c>
      <c r="P586">
        <v>0</v>
      </c>
      <c r="Q586">
        <v>3411</v>
      </c>
      <c r="R586">
        <v>8.7125000000000004</v>
      </c>
      <c r="T586" t="s">
        <v>20</v>
      </c>
    </row>
    <row r="587" spans="1:20">
      <c r="A587">
        <f t="shared" si="72"/>
        <v>1</v>
      </c>
      <c r="B587">
        <f t="shared" si="73"/>
        <v>1</v>
      </c>
      <c r="C587">
        <f t="shared" si="74"/>
        <v>1</v>
      </c>
      <c r="D587">
        <f t="shared" si="75"/>
        <v>1</v>
      </c>
      <c r="E587">
        <f t="shared" si="76"/>
        <v>1</v>
      </c>
      <c r="F587">
        <f t="shared" si="77"/>
        <v>1</v>
      </c>
      <c r="G587">
        <v>586</v>
      </c>
      <c r="H587">
        <v>1</v>
      </c>
      <c r="I587">
        <v>1</v>
      </c>
      <c r="J587" t="s">
        <v>837</v>
      </c>
      <c r="K587" t="s">
        <v>17</v>
      </c>
      <c r="L587" t="str">
        <f t="shared" si="78"/>
        <v>adult</v>
      </c>
      <c r="M587">
        <f t="shared" si="79"/>
        <v>18</v>
      </c>
      <c r="N587">
        <v>18</v>
      </c>
      <c r="O587">
        <v>0</v>
      </c>
      <c r="P587">
        <v>2</v>
      </c>
      <c r="Q587">
        <v>110413</v>
      </c>
      <c r="R587">
        <v>79.650000000000006</v>
      </c>
      <c r="S587" t="s">
        <v>838</v>
      </c>
      <c r="T587" t="s">
        <v>15</v>
      </c>
    </row>
    <row r="588" spans="1:20">
      <c r="A588">
        <f t="shared" si="72"/>
        <v>1</v>
      </c>
      <c r="B588">
        <f t="shared" si="73"/>
        <v>0</v>
      </c>
      <c r="C588">
        <f t="shared" si="74"/>
        <v>1</v>
      </c>
      <c r="D588">
        <f t="shared" si="75"/>
        <v>0</v>
      </c>
      <c r="E588">
        <f t="shared" si="76"/>
        <v>1</v>
      </c>
      <c r="F588">
        <f t="shared" si="77"/>
        <v>0</v>
      </c>
      <c r="G588">
        <v>587</v>
      </c>
      <c r="H588">
        <v>0</v>
      </c>
      <c r="I588">
        <v>2</v>
      </c>
      <c r="J588" t="s">
        <v>839</v>
      </c>
      <c r="K588" t="s">
        <v>13</v>
      </c>
      <c r="L588" t="str">
        <f t="shared" si="78"/>
        <v>adult</v>
      </c>
      <c r="M588">
        <f t="shared" si="79"/>
        <v>47</v>
      </c>
      <c r="N588">
        <v>47</v>
      </c>
      <c r="O588">
        <v>0</v>
      </c>
      <c r="P588">
        <v>0</v>
      </c>
      <c r="Q588">
        <v>237565</v>
      </c>
      <c r="R588">
        <v>15</v>
      </c>
      <c r="T588" t="s">
        <v>15</v>
      </c>
    </row>
    <row r="589" spans="1:20">
      <c r="A589">
        <f t="shared" si="72"/>
        <v>0</v>
      </c>
      <c r="B589">
        <f t="shared" si="73"/>
        <v>0</v>
      </c>
      <c r="C589">
        <f t="shared" si="74"/>
        <v>0</v>
      </c>
      <c r="D589">
        <f t="shared" si="75"/>
        <v>0</v>
      </c>
      <c r="E589">
        <f t="shared" si="76"/>
        <v>0</v>
      </c>
      <c r="F589">
        <f t="shared" si="77"/>
        <v>0</v>
      </c>
      <c r="G589">
        <v>588</v>
      </c>
      <c r="H589">
        <v>1</v>
      </c>
      <c r="I589">
        <v>1</v>
      </c>
      <c r="J589" t="s">
        <v>840</v>
      </c>
      <c r="K589" t="s">
        <v>13</v>
      </c>
      <c r="L589" t="str">
        <f t="shared" si="78"/>
        <v>adult</v>
      </c>
      <c r="M589">
        <f t="shared" si="79"/>
        <v>60</v>
      </c>
      <c r="N589">
        <v>60</v>
      </c>
      <c r="O589">
        <v>1</v>
      </c>
      <c r="P589">
        <v>1</v>
      </c>
      <c r="Q589">
        <v>13567</v>
      </c>
      <c r="R589">
        <v>79.2</v>
      </c>
      <c r="S589" t="s">
        <v>841</v>
      </c>
      <c r="T589" t="s">
        <v>20</v>
      </c>
    </row>
    <row r="590" spans="1:20">
      <c r="A590">
        <f t="shared" si="72"/>
        <v>1</v>
      </c>
      <c r="B590">
        <f t="shared" si="73"/>
        <v>0</v>
      </c>
      <c r="C590">
        <f t="shared" si="74"/>
        <v>1</v>
      </c>
      <c r="D590">
        <f t="shared" si="75"/>
        <v>0</v>
      </c>
      <c r="E590">
        <f t="shared" si="76"/>
        <v>1</v>
      </c>
      <c r="F590">
        <f t="shared" si="77"/>
        <v>0</v>
      </c>
      <c r="G590">
        <v>589</v>
      </c>
      <c r="H590">
        <v>0</v>
      </c>
      <c r="I590">
        <v>3</v>
      </c>
      <c r="J590" t="s">
        <v>842</v>
      </c>
      <c r="K590" t="s">
        <v>13</v>
      </c>
      <c r="L590" t="str">
        <f t="shared" si="78"/>
        <v>adult</v>
      </c>
      <c r="M590">
        <f t="shared" si="79"/>
        <v>22</v>
      </c>
      <c r="N590">
        <v>22</v>
      </c>
      <c r="O590">
        <v>0</v>
      </c>
      <c r="P590">
        <v>0</v>
      </c>
      <c r="Q590">
        <v>14973</v>
      </c>
      <c r="R590">
        <v>8.0500000000000007</v>
      </c>
      <c r="T590" t="s">
        <v>15</v>
      </c>
    </row>
    <row r="591" spans="1:20">
      <c r="A591">
        <f t="shared" si="72"/>
        <v>1</v>
      </c>
      <c r="B591">
        <f t="shared" si="73"/>
        <v>0</v>
      </c>
      <c r="C591">
        <f t="shared" si="74"/>
        <v>1</v>
      </c>
      <c r="D591">
        <f t="shared" si="75"/>
        <v>0</v>
      </c>
      <c r="E591">
        <f t="shared" si="76"/>
        <v>1</v>
      </c>
      <c r="F591">
        <f t="shared" si="77"/>
        <v>0</v>
      </c>
      <c r="G591">
        <v>590</v>
      </c>
      <c r="H591">
        <v>0</v>
      </c>
      <c r="I591">
        <v>3</v>
      </c>
      <c r="J591" t="s">
        <v>843</v>
      </c>
      <c r="K591" t="s">
        <v>13</v>
      </c>
      <c r="L591" t="str">
        <f t="shared" si="78"/>
        <v>adult</v>
      </c>
      <c r="M591">
        <f t="shared" si="79"/>
        <v>29.69911764705882</v>
      </c>
      <c r="O591">
        <v>0</v>
      </c>
      <c r="P591">
        <v>0</v>
      </c>
      <c r="Q591" t="s">
        <v>844</v>
      </c>
      <c r="R591">
        <v>8.0500000000000007</v>
      </c>
      <c r="T591" t="s">
        <v>15</v>
      </c>
    </row>
    <row r="592" spans="1:20">
      <c r="A592">
        <f t="shared" si="72"/>
        <v>1</v>
      </c>
      <c r="B592">
        <f t="shared" si="73"/>
        <v>0</v>
      </c>
      <c r="C592">
        <f t="shared" si="74"/>
        <v>1</v>
      </c>
      <c r="D592">
        <f t="shared" si="75"/>
        <v>0</v>
      </c>
      <c r="E592">
        <f t="shared" si="76"/>
        <v>1</v>
      </c>
      <c r="F592">
        <f t="shared" si="77"/>
        <v>0</v>
      </c>
      <c r="G592">
        <v>591</v>
      </c>
      <c r="H592">
        <v>0</v>
      </c>
      <c r="I592">
        <v>3</v>
      </c>
      <c r="J592" t="s">
        <v>845</v>
      </c>
      <c r="K592" t="s">
        <v>13</v>
      </c>
      <c r="L592" t="str">
        <f t="shared" si="78"/>
        <v>adult</v>
      </c>
      <c r="M592">
        <f t="shared" si="79"/>
        <v>35</v>
      </c>
      <c r="N592">
        <v>35</v>
      </c>
      <c r="O592">
        <v>0</v>
      </c>
      <c r="P592">
        <v>0</v>
      </c>
      <c r="Q592" t="s">
        <v>846</v>
      </c>
      <c r="R592">
        <v>7.125</v>
      </c>
      <c r="T592" t="s">
        <v>15</v>
      </c>
    </row>
    <row r="593" spans="1:20">
      <c r="A593">
        <f t="shared" si="72"/>
        <v>1</v>
      </c>
      <c r="B593">
        <f t="shared" si="73"/>
        <v>1</v>
      </c>
      <c r="C593">
        <f t="shared" si="74"/>
        <v>1</v>
      </c>
      <c r="D593">
        <f t="shared" si="75"/>
        <v>1</v>
      </c>
      <c r="E593">
        <f t="shared" si="76"/>
        <v>1</v>
      </c>
      <c r="F593">
        <f t="shared" si="77"/>
        <v>1</v>
      </c>
      <c r="G593">
        <v>592</v>
      </c>
      <c r="H593">
        <v>1</v>
      </c>
      <c r="I593">
        <v>1</v>
      </c>
      <c r="J593" t="s">
        <v>847</v>
      </c>
      <c r="K593" t="s">
        <v>17</v>
      </c>
      <c r="L593" t="str">
        <f t="shared" si="78"/>
        <v>adult</v>
      </c>
      <c r="M593">
        <f t="shared" si="79"/>
        <v>52</v>
      </c>
      <c r="N593">
        <v>52</v>
      </c>
      <c r="O593">
        <v>1</v>
      </c>
      <c r="P593">
        <v>0</v>
      </c>
      <c r="Q593">
        <v>36947</v>
      </c>
      <c r="R593">
        <v>78.2667</v>
      </c>
      <c r="S593" t="s">
        <v>716</v>
      </c>
      <c r="T593" t="s">
        <v>20</v>
      </c>
    </row>
    <row r="594" spans="1:20">
      <c r="A594">
        <f t="shared" si="72"/>
        <v>1</v>
      </c>
      <c r="B594">
        <f t="shared" si="73"/>
        <v>0</v>
      </c>
      <c r="C594">
        <f t="shared" si="74"/>
        <v>1</v>
      </c>
      <c r="D594">
        <f t="shared" si="75"/>
        <v>0</v>
      </c>
      <c r="E594">
        <f t="shared" si="76"/>
        <v>1</v>
      </c>
      <c r="F594">
        <f t="shared" si="77"/>
        <v>0</v>
      </c>
      <c r="G594">
        <v>593</v>
      </c>
      <c r="H594">
        <v>0</v>
      </c>
      <c r="I594">
        <v>3</v>
      </c>
      <c r="J594" t="s">
        <v>848</v>
      </c>
      <c r="K594" t="s">
        <v>13</v>
      </c>
      <c r="L594" t="str">
        <f t="shared" si="78"/>
        <v>adult</v>
      </c>
      <c r="M594">
        <f t="shared" si="79"/>
        <v>47</v>
      </c>
      <c r="N594">
        <v>47</v>
      </c>
      <c r="O594">
        <v>0</v>
      </c>
      <c r="P594">
        <v>0</v>
      </c>
      <c r="Q594" t="s">
        <v>849</v>
      </c>
      <c r="R594">
        <v>7.25</v>
      </c>
      <c r="T594" t="s">
        <v>15</v>
      </c>
    </row>
    <row r="595" spans="1:20">
      <c r="A595">
        <f t="shared" si="72"/>
        <v>1</v>
      </c>
      <c r="B595">
        <f t="shared" si="73"/>
        <v>0</v>
      </c>
      <c r="C595">
        <f t="shared" si="74"/>
        <v>0</v>
      </c>
      <c r="D595">
        <f t="shared" si="75"/>
        <v>1</v>
      </c>
      <c r="E595">
        <f t="shared" si="76"/>
        <v>0</v>
      </c>
      <c r="F595">
        <f t="shared" si="77"/>
        <v>1</v>
      </c>
      <c r="G595">
        <v>594</v>
      </c>
      <c r="H595">
        <v>0</v>
      </c>
      <c r="I595">
        <v>3</v>
      </c>
      <c r="J595" t="s">
        <v>850</v>
      </c>
      <c r="K595" t="s">
        <v>17</v>
      </c>
      <c r="L595" t="str">
        <f t="shared" si="78"/>
        <v>adult</v>
      </c>
      <c r="M595">
        <f t="shared" si="79"/>
        <v>29.69911764705882</v>
      </c>
      <c r="O595">
        <v>0</v>
      </c>
      <c r="P595">
        <v>2</v>
      </c>
      <c r="Q595">
        <v>364848</v>
      </c>
      <c r="R595">
        <v>7.75</v>
      </c>
      <c r="T595" t="s">
        <v>27</v>
      </c>
    </row>
    <row r="596" spans="1:20">
      <c r="A596">
        <f t="shared" si="72"/>
        <v>1</v>
      </c>
      <c r="B596">
        <f t="shared" si="73"/>
        <v>0</v>
      </c>
      <c r="C596">
        <f t="shared" si="74"/>
        <v>1</v>
      </c>
      <c r="D596">
        <f t="shared" si="75"/>
        <v>0</v>
      </c>
      <c r="E596">
        <f t="shared" si="76"/>
        <v>1</v>
      </c>
      <c r="F596">
        <f t="shared" si="77"/>
        <v>0</v>
      </c>
      <c r="G596">
        <v>595</v>
      </c>
      <c r="H596">
        <v>0</v>
      </c>
      <c r="I596">
        <v>2</v>
      </c>
      <c r="J596" t="s">
        <v>851</v>
      </c>
      <c r="K596" t="s">
        <v>13</v>
      </c>
      <c r="L596" t="str">
        <f t="shared" si="78"/>
        <v>adult</v>
      </c>
      <c r="M596">
        <f t="shared" si="79"/>
        <v>37</v>
      </c>
      <c r="N596">
        <v>37</v>
      </c>
      <c r="O596">
        <v>1</v>
      </c>
      <c r="P596">
        <v>0</v>
      </c>
      <c r="Q596" t="s">
        <v>852</v>
      </c>
      <c r="R596">
        <v>26</v>
      </c>
      <c r="T596" t="s">
        <v>15</v>
      </c>
    </row>
    <row r="597" spans="1:20">
      <c r="A597">
        <f t="shared" si="72"/>
        <v>1</v>
      </c>
      <c r="B597">
        <f t="shared" si="73"/>
        <v>0</v>
      </c>
      <c r="C597">
        <f t="shared" si="74"/>
        <v>1</v>
      </c>
      <c r="D597">
        <f t="shared" si="75"/>
        <v>0</v>
      </c>
      <c r="E597">
        <f t="shared" si="76"/>
        <v>1</v>
      </c>
      <c r="F597">
        <f t="shared" si="77"/>
        <v>0</v>
      </c>
      <c r="G597">
        <v>596</v>
      </c>
      <c r="H597">
        <v>0</v>
      </c>
      <c r="I597">
        <v>3</v>
      </c>
      <c r="J597" t="s">
        <v>853</v>
      </c>
      <c r="K597" t="s">
        <v>13</v>
      </c>
      <c r="L597" t="str">
        <f t="shared" si="78"/>
        <v>adult</v>
      </c>
      <c r="M597">
        <f t="shared" si="79"/>
        <v>36</v>
      </c>
      <c r="N597">
        <v>36</v>
      </c>
      <c r="O597">
        <v>1</v>
      </c>
      <c r="P597">
        <v>1</v>
      </c>
      <c r="Q597">
        <v>345773</v>
      </c>
      <c r="R597">
        <v>24.15</v>
      </c>
      <c r="T597" t="s">
        <v>15</v>
      </c>
    </row>
    <row r="598" spans="1:20">
      <c r="A598">
        <f t="shared" si="72"/>
        <v>1</v>
      </c>
      <c r="B598">
        <f t="shared" si="73"/>
        <v>1</v>
      </c>
      <c r="C598">
        <f t="shared" si="74"/>
        <v>1</v>
      </c>
      <c r="D598">
        <f t="shared" si="75"/>
        <v>1</v>
      </c>
      <c r="E598">
        <f t="shared" si="76"/>
        <v>1</v>
      </c>
      <c r="F598">
        <f t="shared" si="77"/>
        <v>1</v>
      </c>
      <c r="G598">
        <v>597</v>
      </c>
      <c r="H598">
        <v>1</v>
      </c>
      <c r="I598">
        <v>2</v>
      </c>
      <c r="J598" t="s">
        <v>854</v>
      </c>
      <c r="K598" t="s">
        <v>17</v>
      </c>
      <c r="L598" t="str">
        <f t="shared" si="78"/>
        <v>adult</v>
      </c>
      <c r="M598">
        <f t="shared" si="79"/>
        <v>29.69911764705882</v>
      </c>
      <c r="O598">
        <v>0</v>
      </c>
      <c r="P598">
        <v>0</v>
      </c>
      <c r="Q598">
        <v>248727</v>
      </c>
      <c r="R598">
        <v>33</v>
      </c>
      <c r="T598" t="s">
        <v>15</v>
      </c>
    </row>
    <row r="599" spans="1:20">
      <c r="A599">
        <f t="shared" si="72"/>
        <v>1</v>
      </c>
      <c r="B599">
        <f t="shared" si="73"/>
        <v>0</v>
      </c>
      <c r="C599">
        <f t="shared" si="74"/>
        <v>1</v>
      </c>
      <c r="D599">
        <f t="shared" si="75"/>
        <v>0</v>
      </c>
      <c r="E599">
        <f t="shared" si="76"/>
        <v>1</v>
      </c>
      <c r="F599">
        <f t="shared" si="77"/>
        <v>0</v>
      </c>
      <c r="G599">
        <v>598</v>
      </c>
      <c r="H599">
        <v>0</v>
      </c>
      <c r="I599">
        <v>3</v>
      </c>
      <c r="J599" t="s">
        <v>855</v>
      </c>
      <c r="K599" t="s">
        <v>13</v>
      </c>
      <c r="L599" t="str">
        <f t="shared" si="78"/>
        <v>adult</v>
      </c>
      <c r="M599">
        <f t="shared" si="79"/>
        <v>49</v>
      </c>
      <c r="N599">
        <v>49</v>
      </c>
      <c r="O599">
        <v>0</v>
      </c>
      <c r="P599">
        <v>0</v>
      </c>
      <c r="Q599" t="s">
        <v>280</v>
      </c>
      <c r="R599">
        <v>0</v>
      </c>
      <c r="T599" t="s">
        <v>15</v>
      </c>
    </row>
    <row r="600" spans="1:20">
      <c r="A600">
        <f t="shared" si="72"/>
        <v>1</v>
      </c>
      <c r="B600">
        <f t="shared" si="73"/>
        <v>0</v>
      </c>
      <c r="C600">
        <f t="shared" si="74"/>
        <v>1</v>
      </c>
      <c r="D600">
        <f t="shared" si="75"/>
        <v>0</v>
      </c>
      <c r="E600">
        <f t="shared" si="76"/>
        <v>1</v>
      </c>
      <c r="F600">
        <f t="shared" si="77"/>
        <v>0</v>
      </c>
      <c r="G600">
        <v>599</v>
      </c>
      <c r="H600">
        <v>0</v>
      </c>
      <c r="I600">
        <v>3</v>
      </c>
      <c r="J600" t="s">
        <v>856</v>
      </c>
      <c r="K600" t="s">
        <v>13</v>
      </c>
      <c r="L600" t="str">
        <f t="shared" si="78"/>
        <v>adult</v>
      </c>
      <c r="M600">
        <f t="shared" si="79"/>
        <v>29.69911764705882</v>
      </c>
      <c r="O600">
        <v>0</v>
      </c>
      <c r="P600">
        <v>0</v>
      </c>
      <c r="Q600">
        <v>2664</v>
      </c>
      <c r="R600">
        <v>7.2249999999999996</v>
      </c>
      <c r="T600" t="s">
        <v>20</v>
      </c>
    </row>
    <row r="601" spans="1:20">
      <c r="A601">
        <f t="shared" si="72"/>
        <v>0</v>
      </c>
      <c r="B601">
        <f t="shared" si="73"/>
        <v>0</v>
      </c>
      <c r="C601">
        <f t="shared" si="74"/>
        <v>0</v>
      </c>
      <c r="D601">
        <f t="shared" si="75"/>
        <v>0</v>
      </c>
      <c r="E601">
        <f t="shared" si="76"/>
        <v>0</v>
      </c>
      <c r="F601">
        <f t="shared" si="77"/>
        <v>0</v>
      </c>
      <c r="G601">
        <v>600</v>
      </c>
      <c r="H601">
        <v>1</v>
      </c>
      <c r="I601">
        <v>1</v>
      </c>
      <c r="J601" t="s">
        <v>857</v>
      </c>
      <c r="K601" t="s">
        <v>13</v>
      </c>
      <c r="L601" t="str">
        <f t="shared" si="78"/>
        <v>adult</v>
      </c>
      <c r="M601">
        <f t="shared" si="79"/>
        <v>49</v>
      </c>
      <c r="N601">
        <v>49</v>
      </c>
      <c r="O601">
        <v>1</v>
      </c>
      <c r="P601">
        <v>0</v>
      </c>
      <c r="Q601" t="s">
        <v>467</v>
      </c>
      <c r="R601">
        <v>56.929200000000002</v>
      </c>
      <c r="S601" t="s">
        <v>858</v>
      </c>
      <c r="T601" t="s">
        <v>20</v>
      </c>
    </row>
    <row r="602" spans="1:20">
      <c r="A602">
        <f t="shared" si="72"/>
        <v>1</v>
      </c>
      <c r="B602">
        <f t="shared" si="73"/>
        <v>1</v>
      </c>
      <c r="C602">
        <f t="shared" si="74"/>
        <v>1</v>
      </c>
      <c r="D602">
        <f t="shared" si="75"/>
        <v>1</v>
      </c>
      <c r="E602">
        <f t="shared" si="76"/>
        <v>1</v>
      </c>
      <c r="F602">
        <f t="shared" si="77"/>
        <v>1</v>
      </c>
      <c r="G602">
        <v>601</v>
      </c>
      <c r="H602">
        <v>1</v>
      </c>
      <c r="I602">
        <v>2</v>
      </c>
      <c r="J602" t="s">
        <v>859</v>
      </c>
      <c r="K602" t="s">
        <v>17</v>
      </c>
      <c r="L602" t="str">
        <f t="shared" si="78"/>
        <v>adult</v>
      </c>
      <c r="M602">
        <f t="shared" si="79"/>
        <v>24</v>
      </c>
      <c r="N602">
        <v>24</v>
      </c>
      <c r="O602">
        <v>2</v>
      </c>
      <c r="P602">
        <v>1</v>
      </c>
      <c r="Q602">
        <v>243847</v>
      </c>
      <c r="R602">
        <v>27</v>
      </c>
      <c r="T602" t="s">
        <v>15</v>
      </c>
    </row>
    <row r="603" spans="1:20">
      <c r="A603">
        <f t="shared" si="72"/>
        <v>1</v>
      </c>
      <c r="B603">
        <f t="shared" si="73"/>
        <v>0</v>
      </c>
      <c r="C603">
        <f t="shared" si="74"/>
        <v>1</v>
      </c>
      <c r="D603">
        <f t="shared" si="75"/>
        <v>0</v>
      </c>
      <c r="E603">
        <f t="shared" si="76"/>
        <v>1</v>
      </c>
      <c r="F603">
        <f t="shared" si="77"/>
        <v>0</v>
      </c>
      <c r="G603">
        <v>602</v>
      </c>
      <c r="H603">
        <v>0</v>
      </c>
      <c r="I603">
        <v>3</v>
      </c>
      <c r="J603" t="s">
        <v>860</v>
      </c>
      <c r="K603" t="s">
        <v>13</v>
      </c>
      <c r="L603" t="str">
        <f t="shared" si="78"/>
        <v>adult</v>
      </c>
      <c r="M603">
        <f t="shared" si="79"/>
        <v>29.69911764705882</v>
      </c>
      <c r="O603">
        <v>0</v>
      </c>
      <c r="P603">
        <v>0</v>
      </c>
      <c r="Q603">
        <v>349214</v>
      </c>
      <c r="R603">
        <v>7.8958000000000004</v>
      </c>
      <c r="T603" t="s">
        <v>15</v>
      </c>
    </row>
    <row r="604" spans="1:20">
      <c r="A604">
        <f t="shared" si="72"/>
        <v>1</v>
      </c>
      <c r="B604">
        <f t="shared" si="73"/>
        <v>0</v>
      </c>
      <c r="C604">
        <f t="shared" si="74"/>
        <v>1</v>
      </c>
      <c r="D604">
        <f t="shared" si="75"/>
        <v>0</v>
      </c>
      <c r="E604">
        <f t="shared" si="76"/>
        <v>1</v>
      </c>
      <c r="F604">
        <f t="shared" si="77"/>
        <v>0</v>
      </c>
      <c r="G604">
        <v>603</v>
      </c>
      <c r="H604">
        <v>0</v>
      </c>
      <c r="I604">
        <v>1</v>
      </c>
      <c r="J604" t="s">
        <v>861</v>
      </c>
      <c r="K604" t="s">
        <v>13</v>
      </c>
      <c r="L604" t="str">
        <f t="shared" si="78"/>
        <v>adult</v>
      </c>
      <c r="M604">
        <f t="shared" si="79"/>
        <v>29.69911764705882</v>
      </c>
      <c r="O604">
        <v>0</v>
      </c>
      <c r="P604">
        <v>0</v>
      </c>
      <c r="Q604">
        <v>113796</v>
      </c>
      <c r="R604">
        <v>42.4</v>
      </c>
      <c r="T604" t="s">
        <v>15</v>
      </c>
    </row>
    <row r="605" spans="1:20">
      <c r="A605">
        <f t="shared" si="72"/>
        <v>1</v>
      </c>
      <c r="B605">
        <f t="shared" si="73"/>
        <v>0</v>
      </c>
      <c r="C605">
        <f t="shared" si="74"/>
        <v>1</v>
      </c>
      <c r="D605">
        <f t="shared" si="75"/>
        <v>0</v>
      </c>
      <c r="E605">
        <f t="shared" si="76"/>
        <v>1</v>
      </c>
      <c r="F605">
        <f t="shared" si="77"/>
        <v>0</v>
      </c>
      <c r="G605">
        <v>604</v>
      </c>
      <c r="H605">
        <v>0</v>
      </c>
      <c r="I605">
        <v>3</v>
      </c>
      <c r="J605" t="s">
        <v>862</v>
      </c>
      <c r="K605" t="s">
        <v>13</v>
      </c>
      <c r="L605" t="str">
        <f t="shared" si="78"/>
        <v>adult</v>
      </c>
      <c r="M605">
        <f t="shared" si="79"/>
        <v>44</v>
      </c>
      <c r="N605">
        <v>44</v>
      </c>
      <c r="O605">
        <v>0</v>
      </c>
      <c r="P605">
        <v>0</v>
      </c>
      <c r="Q605">
        <v>364511</v>
      </c>
      <c r="R605">
        <v>8.0500000000000007</v>
      </c>
      <c r="T605" t="s">
        <v>15</v>
      </c>
    </row>
    <row r="606" spans="1:20">
      <c r="A606">
        <f t="shared" si="72"/>
        <v>0</v>
      </c>
      <c r="B606">
        <f t="shared" si="73"/>
        <v>0</v>
      </c>
      <c r="C606">
        <f t="shared" si="74"/>
        <v>0</v>
      </c>
      <c r="D606">
        <f t="shared" si="75"/>
        <v>0</v>
      </c>
      <c r="E606">
        <f t="shared" si="76"/>
        <v>0</v>
      </c>
      <c r="F606">
        <f t="shared" si="77"/>
        <v>0</v>
      </c>
      <c r="G606">
        <v>605</v>
      </c>
      <c r="H606">
        <v>1</v>
      </c>
      <c r="I606">
        <v>1</v>
      </c>
      <c r="J606" t="s">
        <v>863</v>
      </c>
      <c r="K606" t="s">
        <v>13</v>
      </c>
      <c r="L606" t="str">
        <f t="shared" si="78"/>
        <v>adult</v>
      </c>
      <c r="M606">
        <f t="shared" si="79"/>
        <v>35</v>
      </c>
      <c r="N606">
        <v>35</v>
      </c>
      <c r="O606">
        <v>0</v>
      </c>
      <c r="P606">
        <v>0</v>
      </c>
      <c r="Q606">
        <v>111426</v>
      </c>
      <c r="R606">
        <v>26.55</v>
      </c>
      <c r="T606" t="s">
        <v>20</v>
      </c>
    </row>
    <row r="607" spans="1:20">
      <c r="A607">
        <f t="shared" si="72"/>
        <v>1</v>
      </c>
      <c r="B607">
        <f t="shared" si="73"/>
        <v>0</v>
      </c>
      <c r="C607">
        <f t="shared" si="74"/>
        <v>1</v>
      </c>
      <c r="D607">
        <f t="shared" si="75"/>
        <v>0</v>
      </c>
      <c r="E607">
        <f t="shared" si="76"/>
        <v>1</v>
      </c>
      <c r="F607">
        <f t="shared" si="77"/>
        <v>0</v>
      </c>
      <c r="G607">
        <v>606</v>
      </c>
      <c r="H607">
        <v>0</v>
      </c>
      <c r="I607">
        <v>3</v>
      </c>
      <c r="J607" t="s">
        <v>864</v>
      </c>
      <c r="K607" t="s">
        <v>13</v>
      </c>
      <c r="L607" t="str">
        <f t="shared" si="78"/>
        <v>adult</v>
      </c>
      <c r="M607">
        <f t="shared" si="79"/>
        <v>36</v>
      </c>
      <c r="N607">
        <v>36</v>
      </c>
      <c r="O607">
        <v>1</v>
      </c>
      <c r="P607">
        <v>0</v>
      </c>
      <c r="Q607">
        <v>349910</v>
      </c>
      <c r="R607">
        <v>15.55</v>
      </c>
      <c r="T607" t="s">
        <v>15</v>
      </c>
    </row>
    <row r="608" spans="1:20">
      <c r="A608">
        <f t="shared" si="72"/>
        <v>1</v>
      </c>
      <c r="B608">
        <f t="shared" si="73"/>
        <v>0</v>
      </c>
      <c r="C608">
        <f t="shared" si="74"/>
        <v>1</v>
      </c>
      <c r="D608">
        <f t="shared" si="75"/>
        <v>0</v>
      </c>
      <c r="E608">
        <f t="shared" si="76"/>
        <v>1</v>
      </c>
      <c r="F608">
        <f t="shared" si="77"/>
        <v>0</v>
      </c>
      <c r="G608">
        <v>607</v>
      </c>
      <c r="H608">
        <v>0</v>
      </c>
      <c r="I608">
        <v>3</v>
      </c>
      <c r="J608" t="s">
        <v>865</v>
      </c>
      <c r="K608" t="s">
        <v>13</v>
      </c>
      <c r="L608" t="str">
        <f t="shared" si="78"/>
        <v>adult</v>
      </c>
      <c r="M608">
        <f t="shared" si="79"/>
        <v>30</v>
      </c>
      <c r="N608">
        <v>30</v>
      </c>
      <c r="O608">
        <v>0</v>
      </c>
      <c r="P608">
        <v>0</v>
      </c>
      <c r="Q608">
        <v>349246</v>
      </c>
      <c r="R608">
        <v>7.8958000000000004</v>
      </c>
      <c r="T608" t="s">
        <v>15</v>
      </c>
    </row>
    <row r="609" spans="1:20">
      <c r="A609">
        <f t="shared" si="72"/>
        <v>0</v>
      </c>
      <c r="B609">
        <f t="shared" si="73"/>
        <v>0</v>
      </c>
      <c r="C609">
        <f t="shared" si="74"/>
        <v>0</v>
      </c>
      <c r="D609">
        <f t="shared" si="75"/>
        <v>0</v>
      </c>
      <c r="E609">
        <f t="shared" si="76"/>
        <v>0</v>
      </c>
      <c r="F609">
        <f t="shared" si="77"/>
        <v>0</v>
      </c>
      <c r="G609">
        <v>608</v>
      </c>
      <c r="H609">
        <v>1</v>
      </c>
      <c r="I609">
        <v>1</v>
      </c>
      <c r="J609" t="s">
        <v>866</v>
      </c>
      <c r="K609" t="s">
        <v>13</v>
      </c>
      <c r="L609" t="str">
        <f t="shared" si="78"/>
        <v>adult</v>
      </c>
      <c r="M609">
        <f t="shared" si="79"/>
        <v>27</v>
      </c>
      <c r="N609">
        <v>27</v>
      </c>
      <c r="O609">
        <v>0</v>
      </c>
      <c r="P609">
        <v>0</v>
      </c>
      <c r="Q609">
        <v>113804</v>
      </c>
      <c r="R609">
        <v>30.5</v>
      </c>
      <c r="T609" t="s">
        <v>15</v>
      </c>
    </row>
    <row r="610" spans="1:20">
      <c r="A610">
        <f t="shared" si="72"/>
        <v>1</v>
      </c>
      <c r="B610">
        <f t="shared" si="73"/>
        <v>1</v>
      </c>
      <c r="C610">
        <f t="shared" si="74"/>
        <v>1</v>
      </c>
      <c r="D610">
        <f t="shared" si="75"/>
        <v>1</v>
      </c>
      <c r="E610">
        <f t="shared" si="76"/>
        <v>1</v>
      </c>
      <c r="F610">
        <f t="shared" si="77"/>
        <v>1</v>
      </c>
      <c r="G610">
        <v>609</v>
      </c>
      <c r="H610">
        <v>1</v>
      </c>
      <c r="I610">
        <v>2</v>
      </c>
      <c r="J610" t="s">
        <v>867</v>
      </c>
      <c r="K610" t="s">
        <v>17</v>
      </c>
      <c r="L610" t="str">
        <f t="shared" si="78"/>
        <v>adult</v>
      </c>
      <c r="M610">
        <f t="shared" si="79"/>
        <v>22</v>
      </c>
      <c r="N610">
        <v>22</v>
      </c>
      <c r="O610">
        <v>1</v>
      </c>
      <c r="P610">
        <v>2</v>
      </c>
      <c r="Q610" t="s">
        <v>80</v>
      </c>
      <c r="R610">
        <v>41.5792</v>
      </c>
      <c r="T610" t="s">
        <v>20</v>
      </c>
    </row>
    <row r="611" spans="1:20">
      <c r="A611">
        <f t="shared" si="72"/>
        <v>1</v>
      </c>
      <c r="B611">
        <f t="shared" si="73"/>
        <v>1</v>
      </c>
      <c r="C611">
        <f t="shared" si="74"/>
        <v>1</v>
      </c>
      <c r="D611">
        <f t="shared" si="75"/>
        <v>1</v>
      </c>
      <c r="E611">
        <f t="shared" si="76"/>
        <v>1</v>
      </c>
      <c r="F611">
        <f t="shared" si="77"/>
        <v>1</v>
      </c>
      <c r="G611">
        <v>610</v>
      </c>
      <c r="H611">
        <v>1</v>
      </c>
      <c r="I611">
        <v>1</v>
      </c>
      <c r="J611" t="s">
        <v>868</v>
      </c>
      <c r="K611" t="s">
        <v>17</v>
      </c>
      <c r="L611" t="str">
        <f t="shared" si="78"/>
        <v>adult</v>
      </c>
      <c r="M611">
        <f t="shared" si="79"/>
        <v>40</v>
      </c>
      <c r="N611">
        <v>40</v>
      </c>
      <c r="O611">
        <v>0</v>
      </c>
      <c r="P611">
        <v>0</v>
      </c>
      <c r="Q611" t="s">
        <v>406</v>
      </c>
      <c r="R611">
        <v>153.46250000000001</v>
      </c>
      <c r="S611" t="s">
        <v>407</v>
      </c>
      <c r="T611" t="s">
        <v>15</v>
      </c>
    </row>
    <row r="612" spans="1:20">
      <c r="A612">
        <f t="shared" si="72"/>
        <v>1</v>
      </c>
      <c r="B612">
        <f t="shared" si="73"/>
        <v>0</v>
      </c>
      <c r="C612">
        <f t="shared" si="74"/>
        <v>0</v>
      </c>
      <c r="D612">
        <f t="shared" si="75"/>
        <v>1</v>
      </c>
      <c r="E612">
        <f t="shared" si="76"/>
        <v>0</v>
      </c>
      <c r="F612">
        <f t="shared" si="77"/>
        <v>1</v>
      </c>
      <c r="G612">
        <v>611</v>
      </c>
      <c r="H612">
        <v>0</v>
      </c>
      <c r="I612">
        <v>3</v>
      </c>
      <c r="J612" t="s">
        <v>869</v>
      </c>
      <c r="K612" t="s">
        <v>17</v>
      </c>
      <c r="L612" t="str">
        <f t="shared" si="78"/>
        <v>adult</v>
      </c>
      <c r="M612">
        <f t="shared" si="79"/>
        <v>39</v>
      </c>
      <c r="N612">
        <v>39</v>
      </c>
      <c r="O612">
        <v>1</v>
      </c>
      <c r="P612">
        <v>5</v>
      </c>
      <c r="Q612">
        <v>347082</v>
      </c>
      <c r="R612">
        <v>31.274999999999999</v>
      </c>
      <c r="T612" t="s">
        <v>15</v>
      </c>
    </row>
    <row r="613" spans="1:20">
      <c r="A613">
        <f t="shared" si="72"/>
        <v>1</v>
      </c>
      <c r="B613">
        <f t="shared" si="73"/>
        <v>0</v>
      </c>
      <c r="C613">
        <f t="shared" si="74"/>
        <v>1</v>
      </c>
      <c r="D613">
        <f t="shared" si="75"/>
        <v>0</v>
      </c>
      <c r="E613">
        <f t="shared" si="76"/>
        <v>1</v>
      </c>
      <c r="F613">
        <f t="shared" si="77"/>
        <v>0</v>
      </c>
      <c r="G613">
        <v>612</v>
      </c>
      <c r="H613">
        <v>0</v>
      </c>
      <c r="I613">
        <v>3</v>
      </c>
      <c r="J613" t="s">
        <v>870</v>
      </c>
      <c r="K613" t="s">
        <v>13</v>
      </c>
      <c r="L613" t="str">
        <f t="shared" si="78"/>
        <v>adult</v>
      </c>
      <c r="M613">
        <f t="shared" si="79"/>
        <v>29.69911764705882</v>
      </c>
      <c r="O613">
        <v>0</v>
      </c>
      <c r="P613">
        <v>0</v>
      </c>
      <c r="Q613" t="s">
        <v>871</v>
      </c>
      <c r="R613">
        <v>7.05</v>
      </c>
      <c r="T613" t="s">
        <v>15</v>
      </c>
    </row>
    <row r="614" spans="1:20">
      <c r="A614">
        <f t="shared" si="72"/>
        <v>0</v>
      </c>
      <c r="B614">
        <f t="shared" si="73"/>
        <v>0</v>
      </c>
      <c r="C614">
        <f t="shared" si="74"/>
        <v>1</v>
      </c>
      <c r="D614">
        <f t="shared" si="75"/>
        <v>1</v>
      </c>
      <c r="E614">
        <f t="shared" si="76"/>
        <v>1</v>
      </c>
      <c r="F614">
        <f t="shared" si="77"/>
        <v>1</v>
      </c>
      <c r="G614">
        <v>613</v>
      </c>
      <c r="H614">
        <v>1</v>
      </c>
      <c r="I614">
        <v>3</v>
      </c>
      <c r="J614" t="s">
        <v>872</v>
      </c>
      <c r="K614" t="s">
        <v>17</v>
      </c>
      <c r="L614" t="str">
        <f t="shared" si="78"/>
        <v>adult</v>
      </c>
      <c r="M614">
        <f t="shared" si="79"/>
        <v>29.69911764705882</v>
      </c>
      <c r="O614">
        <v>1</v>
      </c>
      <c r="P614">
        <v>0</v>
      </c>
      <c r="Q614">
        <v>367230</v>
      </c>
      <c r="R614">
        <v>15.5</v>
      </c>
      <c r="T614" t="s">
        <v>27</v>
      </c>
    </row>
    <row r="615" spans="1:20">
      <c r="A615">
        <f t="shared" si="72"/>
        <v>1</v>
      </c>
      <c r="B615">
        <f t="shared" si="73"/>
        <v>0</v>
      </c>
      <c r="C615">
        <f t="shared" si="74"/>
        <v>1</v>
      </c>
      <c r="D615">
        <f t="shared" si="75"/>
        <v>0</v>
      </c>
      <c r="E615">
        <f t="shared" si="76"/>
        <v>1</v>
      </c>
      <c r="F615">
        <f t="shared" si="77"/>
        <v>0</v>
      </c>
      <c r="G615">
        <v>614</v>
      </c>
      <c r="H615">
        <v>0</v>
      </c>
      <c r="I615">
        <v>3</v>
      </c>
      <c r="J615" t="s">
        <v>873</v>
      </c>
      <c r="K615" t="s">
        <v>13</v>
      </c>
      <c r="L615" t="str">
        <f t="shared" si="78"/>
        <v>adult</v>
      </c>
      <c r="M615">
        <f t="shared" si="79"/>
        <v>29.69911764705882</v>
      </c>
      <c r="O615">
        <v>0</v>
      </c>
      <c r="P615">
        <v>0</v>
      </c>
      <c r="Q615">
        <v>370377</v>
      </c>
      <c r="R615">
        <v>7.75</v>
      </c>
      <c r="T615" t="s">
        <v>27</v>
      </c>
    </row>
    <row r="616" spans="1:20">
      <c r="A616">
        <f t="shared" si="72"/>
        <v>1</v>
      </c>
      <c r="B616">
        <f t="shared" si="73"/>
        <v>0</v>
      </c>
      <c r="C616">
        <f t="shared" si="74"/>
        <v>1</v>
      </c>
      <c r="D616">
        <f t="shared" si="75"/>
        <v>0</v>
      </c>
      <c r="E616">
        <f t="shared" si="76"/>
        <v>1</v>
      </c>
      <c r="F616">
        <f t="shared" si="77"/>
        <v>0</v>
      </c>
      <c r="G616">
        <v>615</v>
      </c>
      <c r="H616">
        <v>0</v>
      </c>
      <c r="I616">
        <v>3</v>
      </c>
      <c r="J616" t="s">
        <v>874</v>
      </c>
      <c r="K616" t="s">
        <v>13</v>
      </c>
      <c r="L616" t="str">
        <f t="shared" si="78"/>
        <v>adult</v>
      </c>
      <c r="M616">
        <f t="shared" si="79"/>
        <v>35</v>
      </c>
      <c r="N616">
        <v>35</v>
      </c>
      <c r="O616">
        <v>0</v>
      </c>
      <c r="P616">
        <v>0</v>
      </c>
      <c r="Q616">
        <v>364512</v>
      </c>
      <c r="R616">
        <v>8.0500000000000007</v>
      </c>
      <c r="T616" t="s">
        <v>15</v>
      </c>
    </row>
    <row r="617" spans="1:20">
      <c r="A617">
        <f t="shared" si="72"/>
        <v>1</v>
      </c>
      <c r="B617">
        <f t="shared" si="73"/>
        <v>1</v>
      </c>
      <c r="C617">
        <f t="shared" si="74"/>
        <v>1</v>
      </c>
      <c r="D617">
        <f t="shared" si="75"/>
        <v>1</v>
      </c>
      <c r="E617">
        <f t="shared" si="76"/>
        <v>1</v>
      </c>
      <c r="F617">
        <f t="shared" si="77"/>
        <v>1</v>
      </c>
      <c r="G617">
        <v>616</v>
      </c>
      <c r="H617">
        <v>1</v>
      </c>
      <c r="I617">
        <v>2</v>
      </c>
      <c r="J617" t="s">
        <v>875</v>
      </c>
      <c r="K617" t="s">
        <v>17</v>
      </c>
      <c r="L617" t="str">
        <f t="shared" si="78"/>
        <v>adult</v>
      </c>
      <c r="M617">
        <f t="shared" si="79"/>
        <v>24</v>
      </c>
      <c r="N617">
        <v>24</v>
      </c>
      <c r="O617">
        <v>1</v>
      </c>
      <c r="P617">
        <v>2</v>
      </c>
      <c r="Q617">
        <v>220845</v>
      </c>
      <c r="R617">
        <v>65</v>
      </c>
      <c r="T617" t="s">
        <v>15</v>
      </c>
    </row>
    <row r="618" spans="1:20">
      <c r="A618">
        <f t="shared" si="72"/>
        <v>1</v>
      </c>
      <c r="B618">
        <f t="shared" si="73"/>
        <v>0</v>
      </c>
      <c r="C618">
        <f t="shared" si="74"/>
        <v>1</v>
      </c>
      <c r="D618">
        <f t="shared" si="75"/>
        <v>0</v>
      </c>
      <c r="E618">
        <f t="shared" si="76"/>
        <v>1</v>
      </c>
      <c r="F618">
        <f t="shared" si="77"/>
        <v>0</v>
      </c>
      <c r="G618">
        <v>617</v>
      </c>
      <c r="H618">
        <v>0</v>
      </c>
      <c r="I618">
        <v>3</v>
      </c>
      <c r="J618" t="s">
        <v>876</v>
      </c>
      <c r="K618" t="s">
        <v>13</v>
      </c>
      <c r="L618" t="str">
        <f t="shared" si="78"/>
        <v>adult</v>
      </c>
      <c r="M618">
        <f t="shared" si="79"/>
        <v>34</v>
      </c>
      <c r="N618">
        <v>34</v>
      </c>
      <c r="O618">
        <v>1</v>
      </c>
      <c r="P618">
        <v>1</v>
      </c>
      <c r="Q618">
        <v>347080</v>
      </c>
      <c r="R618">
        <v>14.4</v>
      </c>
      <c r="T618" t="s">
        <v>15</v>
      </c>
    </row>
    <row r="619" spans="1:20">
      <c r="A619">
        <f t="shared" si="72"/>
        <v>1</v>
      </c>
      <c r="B619">
        <f t="shared" si="73"/>
        <v>0</v>
      </c>
      <c r="C619">
        <f t="shared" si="74"/>
        <v>0</v>
      </c>
      <c r="D619">
        <f t="shared" si="75"/>
        <v>1</v>
      </c>
      <c r="E619">
        <f t="shared" si="76"/>
        <v>0</v>
      </c>
      <c r="F619">
        <f t="shared" si="77"/>
        <v>1</v>
      </c>
      <c r="G619">
        <v>618</v>
      </c>
      <c r="H619">
        <v>0</v>
      </c>
      <c r="I619">
        <v>3</v>
      </c>
      <c r="J619" t="s">
        <v>877</v>
      </c>
      <c r="K619" t="s">
        <v>17</v>
      </c>
      <c r="L619" t="str">
        <f t="shared" si="78"/>
        <v>adult</v>
      </c>
      <c r="M619">
        <f t="shared" si="79"/>
        <v>26</v>
      </c>
      <c r="N619">
        <v>26</v>
      </c>
      <c r="O619">
        <v>1</v>
      </c>
      <c r="P619">
        <v>0</v>
      </c>
      <c r="Q619" t="s">
        <v>384</v>
      </c>
      <c r="R619">
        <v>16.100000000000001</v>
      </c>
      <c r="T619" t="s">
        <v>15</v>
      </c>
    </row>
    <row r="620" spans="1:20">
      <c r="A620">
        <f t="shared" si="72"/>
        <v>1</v>
      </c>
      <c r="B620">
        <f t="shared" si="73"/>
        <v>1</v>
      </c>
      <c r="C620">
        <f t="shared" si="74"/>
        <v>1</v>
      </c>
      <c r="D620">
        <f t="shared" si="75"/>
        <v>1</v>
      </c>
      <c r="E620">
        <f t="shared" si="76"/>
        <v>1</v>
      </c>
      <c r="F620">
        <f t="shared" si="77"/>
        <v>1</v>
      </c>
      <c r="G620">
        <v>619</v>
      </c>
      <c r="H620">
        <v>1</v>
      </c>
      <c r="I620">
        <v>2</v>
      </c>
      <c r="J620" t="s">
        <v>878</v>
      </c>
      <c r="K620" t="s">
        <v>17</v>
      </c>
      <c r="L620" t="str">
        <f t="shared" si="78"/>
        <v>child</v>
      </c>
      <c r="M620">
        <f t="shared" si="79"/>
        <v>4</v>
      </c>
      <c r="N620">
        <v>4</v>
      </c>
      <c r="O620">
        <v>2</v>
      </c>
      <c r="P620">
        <v>1</v>
      </c>
      <c r="Q620">
        <v>230136</v>
      </c>
      <c r="R620">
        <v>39</v>
      </c>
      <c r="S620" t="s">
        <v>286</v>
      </c>
      <c r="T620" t="s">
        <v>15</v>
      </c>
    </row>
    <row r="621" spans="1:20">
      <c r="A621">
        <f t="shared" si="72"/>
        <v>1</v>
      </c>
      <c r="B621">
        <f t="shared" si="73"/>
        <v>0</v>
      </c>
      <c r="C621">
        <f t="shared" si="74"/>
        <v>1</v>
      </c>
      <c r="D621">
        <f t="shared" si="75"/>
        <v>0</v>
      </c>
      <c r="E621">
        <f t="shared" si="76"/>
        <v>1</v>
      </c>
      <c r="F621">
        <f t="shared" si="77"/>
        <v>0</v>
      </c>
      <c r="G621">
        <v>620</v>
      </c>
      <c r="H621">
        <v>0</v>
      </c>
      <c r="I621">
        <v>2</v>
      </c>
      <c r="J621" t="s">
        <v>879</v>
      </c>
      <c r="K621" t="s">
        <v>13</v>
      </c>
      <c r="L621" t="str">
        <f t="shared" si="78"/>
        <v>adult</v>
      </c>
      <c r="M621">
        <f t="shared" si="79"/>
        <v>26</v>
      </c>
      <c r="N621">
        <v>26</v>
      </c>
      <c r="O621">
        <v>0</v>
      </c>
      <c r="P621">
        <v>0</v>
      </c>
      <c r="Q621">
        <v>31028</v>
      </c>
      <c r="R621">
        <v>10.5</v>
      </c>
      <c r="T621" t="s">
        <v>15</v>
      </c>
    </row>
    <row r="622" spans="1:20">
      <c r="A622">
        <f t="shared" si="72"/>
        <v>1</v>
      </c>
      <c r="B622">
        <f t="shared" si="73"/>
        <v>0</v>
      </c>
      <c r="C622">
        <f t="shared" si="74"/>
        <v>1</v>
      </c>
      <c r="D622">
        <f t="shared" si="75"/>
        <v>0</v>
      </c>
      <c r="E622">
        <f t="shared" si="76"/>
        <v>1</v>
      </c>
      <c r="F622">
        <f t="shared" si="77"/>
        <v>0</v>
      </c>
      <c r="G622">
        <v>621</v>
      </c>
      <c r="H622">
        <v>0</v>
      </c>
      <c r="I622">
        <v>3</v>
      </c>
      <c r="J622" t="s">
        <v>880</v>
      </c>
      <c r="K622" t="s">
        <v>13</v>
      </c>
      <c r="L622" t="str">
        <f t="shared" si="78"/>
        <v>adult</v>
      </c>
      <c r="M622">
        <f t="shared" si="79"/>
        <v>27</v>
      </c>
      <c r="N622">
        <v>27</v>
      </c>
      <c r="O622">
        <v>1</v>
      </c>
      <c r="P622">
        <v>0</v>
      </c>
      <c r="Q622">
        <v>2659</v>
      </c>
      <c r="R622">
        <v>14.4542</v>
      </c>
      <c r="T622" t="s">
        <v>20</v>
      </c>
    </row>
    <row r="623" spans="1:20">
      <c r="A623">
        <f t="shared" si="72"/>
        <v>0</v>
      </c>
      <c r="B623">
        <f t="shared" si="73"/>
        <v>0</v>
      </c>
      <c r="C623">
        <f t="shared" si="74"/>
        <v>0</v>
      </c>
      <c r="D623">
        <f t="shared" si="75"/>
        <v>0</v>
      </c>
      <c r="E623">
        <f t="shared" si="76"/>
        <v>0</v>
      </c>
      <c r="F623">
        <f t="shared" si="77"/>
        <v>0</v>
      </c>
      <c r="G623">
        <v>622</v>
      </c>
      <c r="H623">
        <v>1</v>
      </c>
      <c r="I623">
        <v>1</v>
      </c>
      <c r="J623" t="s">
        <v>881</v>
      </c>
      <c r="K623" t="s">
        <v>13</v>
      </c>
      <c r="L623" t="str">
        <f t="shared" si="78"/>
        <v>adult</v>
      </c>
      <c r="M623">
        <f t="shared" si="79"/>
        <v>42</v>
      </c>
      <c r="N623">
        <v>42</v>
      </c>
      <c r="O623">
        <v>1</v>
      </c>
      <c r="P623">
        <v>0</v>
      </c>
      <c r="Q623">
        <v>11753</v>
      </c>
      <c r="R623">
        <v>52.554200000000002</v>
      </c>
      <c r="S623" t="s">
        <v>882</v>
      </c>
      <c r="T623" t="s">
        <v>15</v>
      </c>
    </row>
    <row r="624" spans="1:20">
      <c r="A624">
        <f t="shared" si="72"/>
        <v>0</v>
      </c>
      <c r="B624">
        <f t="shared" si="73"/>
        <v>0</v>
      </c>
      <c r="C624">
        <f t="shared" si="74"/>
        <v>0</v>
      </c>
      <c r="D624">
        <f t="shared" si="75"/>
        <v>0</v>
      </c>
      <c r="E624">
        <f t="shared" si="76"/>
        <v>0</v>
      </c>
      <c r="F624">
        <f t="shared" si="77"/>
        <v>0</v>
      </c>
      <c r="G624">
        <v>623</v>
      </c>
      <c r="H624">
        <v>1</v>
      </c>
      <c r="I624">
        <v>3</v>
      </c>
      <c r="J624" t="s">
        <v>883</v>
      </c>
      <c r="K624" t="s">
        <v>13</v>
      </c>
      <c r="L624" t="str">
        <f t="shared" si="78"/>
        <v>adult</v>
      </c>
      <c r="M624">
        <f t="shared" si="79"/>
        <v>20</v>
      </c>
      <c r="N624">
        <v>20</v>
      </c>
      <c r="O624">
        <v>1</v>
      </c>
      <c r="P624">
        <v>1</v>
      </c>
      <c r="Q624">
        <v>2653</v>
      </c>
      <c r="R624">
        <v>15.7417</v>
      </c>
      <c r="T624" t="s">
        <v>20</v>
      </c>
    </row>
    <row r="625" spans="1:20">
      <c r="A625">
        <f t="shared" si="72"/>
        <v>1</v>
      </c>
      <c r="B625">
        <f t="shared" si="73"/>
        <v>0</v>
      </c>
      <c r="C625">
        <f t="shared" si="74"/>
        <v>1</v>
      </c>
      <c r="D625">
        <f t="shared" si="75"/>
        <v>0</v>
      </c>
      <c r="E625">
        <f t="shared" si="76"/>
        <v>1</v>
      </c>
      <c r="F625">
        <f t="shared" si="77"/>
        <v>0</v>
      </c>
      <c r="G625">
        <v>624</v>
      </c>
      <c r="H625">
        <v>0</v>
      </c>
      <c r="I625">
        <v>3</v>
      </c>
      <c r="J625" t="s">
        <v>884</v>
      </c>
      <c r="K625" t="s">
        <v>13</v>
      </c>
      <c r="L625" t="str">
        <f t="shared" si="78"/>
        <v>adult</v>
      </c>
      <c r="M625">
        <f t="shared" si="79"/>
        <v>21</v>
      </c>
      <c r="N625">
        <v>21</v>
      </c>
      <c r="O625">
        <v>0</v>
      </c>
      <c r="P625">
        <v>0</v>
      </c>
      <c r="Q625">
        <v>350029</v>
      </c>
      <c r="R625">
        <v>7.8541999999999996</v>
      </c>
      <c r="T625" t="s">
        <v>15</v>
      </c>
    </row>
    <row r="626" spans="1:20">
      <c r="A626">
        <f t="shared" si="72"/>
        <v>1</v>
      </c>
      <c r="B626">
        <f t="shared" si="73"/>
        <v>0</v>
      </c>
      <c r="C626">
        <f t="shared" si="74"/>
        <v>1</v>
      </c>
      <c r="D626">
        <f t="shared" si="75"/>
        <v>0</v>
      </c>
      <c r="E626">
        <f t="shared" si="76"/>
        <v>1</v>
      </c>
      <c r="F626">
        <f t="shared" si="77"/>
        <v>0</v>
      </c>
      <c r="G626">
        <v>625</v>
      </c>
      <c r="H626">
        <v>0</v>
      </c>
      <c r="I626">
        <v>3</v>
      </c>
      <c r="J626" t="s">
        <v>885</v>
      </c>
      <c r="K626" t="s">
        <v>13</v>
      </c>
      <c r="L626" t="str">
        <f t="shared" si="78"/>
        <v>adult</v>
      </c>
      <c r="M626">
        <f t="shared" si="79"/>
        <v>21</v>
      </c>
      <c r="N626">
        <v>21</v>
      </c>
      <c r="O626">
        <v>0</v>
      </c>
      <c r="P626">
        <v>0</v>
      </c>
      <c r="Q626">
        <v>54636</v>
      </c>
      <c r="R626">
        <v>16.100000000000001</v>
      </c>
      <c r="T626" t="s">
        <v>15</v>
      </c>
    </row>
    <row r="627" spans="1:20">
      <c r="A627">
        <f t="shared" si="72"/>
        <v>1</v>
      </c>
      <c r="B627">
        <f t="shared" si="73"/>
        <v>0</v>
      </c>
      <c r="C627">
        <f t="shared" si="74"/>
        <v>1</v>
      </c>
      <c r="D627">
        <f t="shared" si="75"/>
        <v>0</v>
      </c>
      <c r="E627">
        <f t="shared" si="76"/>
        <v>1</v>
      </c>
      <c r="F627">
        <f t="shared" si="77"/>
        <v>0</v>
      </c>
      <c r="G627">
        <v>626</v>
      </c>
      <c r="H627">
        <v>0</v>
      </c>
      <c r="I627">
        <v>1</v>
      </c>
      <c r="J627" t="s">
        <v>886</v>
      </c>
      <c r="K627" t="s">
        <v>13</v>
      </c>
      <c r="L627" t="str">
        <f t="shared" si="78"/>
        <v>adult</v>
      </c>
      <c r="M627">
        <f t="shared" si="79"/>
        <v>61</v>
      </c>
      <c r="N627">
        <v>61</v>
      </c>
      <c r="O627">
        <v>0</v>
      </c>
      <c r="P627">
        <v>0</v>
      </c>
      <c r="Q627">
        <v>36963</v>
      </c>
      <c r="R627">
        <v>32.320799999999998</v>
      </c>
      <c r="S627" t="s">
        <v>887</v>
      </c>
      <c r="T627" t="s">
        <v>15</v>
      </c>
    </row>
    <row r="628" spans="1:20">
      <c r="A628">
        <f t="shared" si="72"/>
        <v>1</v>
      </c>
      <c r="B628">
        <f t="shared" si="73"/>
        <v>0</v>
      </c>
      <c r="C628">
        <f t="shared" si="74"/>
        <v>1</v>
      </c>
      <c r="D628">
        <f t="shared" si="75"/>
        <v>0</v>
      </c>
      <c r="E628">
        <f t="shared" si="76"/>
        <v>1</v>
      </c>
      <c r="F628">
        <f t="shared" si="77"/>
        <v>0</v>
      </c>
      <c r="G628">
        <v>627</v>
      </c>
      <c r="H628">
        <v>0</v>
      </c>
      <c r="I628">
        <v>2</v>
      </c>
      <c r="J628" t="s">
        <v>888</v>
      </c>
      <c r="K628" t="s">
        <v>13</v>
      </c>
      <c r="L628" t="str">
        <f t="shared" si="78"/>
        <v>adult</v>
      </c>
      <c r="M628">
        <f t="shared" si="79"/>
        <v>57</v>
      </c>
      <c r="N628">
        <v>57</v>
      </c>
      <c r="O628">
        <v>0</v>
      </c>
      <c r="P628">
        <v>0</v>
      </c>
      <c r="Q628">
        <v>219533</v>
      </c>
      <c r="R628">
        <v>12.35</v>
      </c>
      <c r="T628" t="s">
        <v>27</v>
      </c>
    </row>
    <row r="629" spans="1:20">
      <c r="A629">
        <f t="shared" si="72"/>
        <v>1</v>
      </c>
      <c r="B629">
        <f t="shared" si="73"/>
        <v>1</v>
      </c>
      <c r="C629">
        <f t="shared" si="74"/>
        <v>1</v>
      </c>
      <c r="D629">
        <f t="shared" si="75"/>
        <v>1</v>
      </c>
      <c r="E629">
        <f t="shared" si="76"/>
        <v>1</v>
      </c>
      <c r="F629">
        <f t="shared" si="77"/>
        <v>1</v>
      </c>
      <c r="G629">
        <v>628</v>
      </c>
      <c r="H629">
        <v>1</v>
      </c>
      <c r="I629">
        <v>1</v>
      </c>
      <c r="J629" t="s">
        <v>889</v>
      </c>
      <c r="K629" t="s">
        <v>17</v>
      </c>
      <c r="L629" t="str">
        <f t="shared" si="78"/>
        <v>adult</v>
      </c>
      <c r="M629">
        <f t="shared" si="79"/>
        <v>21</v>
      </c>
      <c r="N629">
        <v>21</v>
      </c>
      <c r="O629">
        <v>0</v>
      </c>
      <c r="P629">
        <v>0</v>
      </c>
      <c r="Q629">
        <v>13502</v>
      </c>
      <c r="R629">
        <v>77.958299999999994</v>
      </c>
      <c r="S629" t="s">
        <v>890</v>
      </c>
      <c r="T629" t="s">
        <v>15</v>
      </c>
    </row>
    <row r="630" spans="1:20">
      <c r="A630">
        <f t="shared" si="72"/>
        <v>1</v>
      </c>
      <c r="B630">
        <f t="shared" si="73"/>
        <v>0</v>
      </c>
      <c r="C630">
        <f t="shared" si="74"/>
        <v>1</v>
      </c>
      <c r="D630">
        <f t="shared" si="75"/>
        <v>0</v>
      </c>
      <c r="E630">
        <f t="shared" si="76"/>
        <v>1</v>
      </c>
      <c r="F630">
        <f t="shared" si="77"/>
        <v>0</v>
      </c>
      <c r="G630">
        <v>629</v>
      </c>
      <c r="H630">
        <v>0</v>
      </c>
      <c r="I630">
        <v>3</v>
      </c>
      <c r="J630" t="s">
        <v>891</v>
      </c>
      <c r="K630" t="s">
        <v>13</v>
      </c>
      <c r="L630" t="str">
        <f t="shared" si="78"/>
        <v>adult</v>
      </c>
      <c r="M630">
        <f t="shared" si="79"/>
        <v>26</v>
      </c>
      <c r="N630">
        <v>26</v>
      </c>
      <c r="O630">
        <v>0</v>
      </c>
      <c r="P630">
        <v>0</v>
      </c>
      <c r="Q630">
        <v>349224</v>
      </c>
      <c r="R630">
        <v>7.8958000000000004</v>
      </c>
      <c r="T630" t="s">
        <v>15</v>
      </c>
    </row>
    <row r="631" spans="1:20">
      <c r="A631">
        <f t="shared" si="72"/>
        <v>1</v>
      </c>
      <c r="B631">
        <f t="shared" si="73"/>
        <v>0</v>
      </c>
      <c r="C631">
        <f t="shared" si="74"/>
        <v>1</v>
      </c>
      <c r="D631">
        <f t="shared" si="75"/>
        <v>0</v>
      </c>
      <c r="E631">
        <f t="shared" si="76"/>
        <v>1</v>
      </c>
      <c r="F631">
        <f t="shared" si="77"/>
        <v>0</v>
      </c>
      <c r="G631">
        <v>630</v>
      </c>
      <c r="H631">
        <v>0</v>
      </c>
      <c r="I631">
        <v>3</v>
      </c>
      <c r="J631" t="s">
        <v>892</v>
      </c>
      <c r="K631" t="s">
        <v>13</v>
      </c>
      <c r="L631" t="str">
        <f t="shared" si="78"/>
        <v>adult</v>
      </c>
      <c r="M631">
        <f t="shared" si="79"/>
        <v>29.69911764705882</v>
      </c>
      <c r="O631">
        <v>0</v>
      </c>
      <c r="P631">
        <v>0</v>
      </c>
      <c r="Q631">
        <v>334912</v>
      </c>
      <c r="R631">
        <v>7.7332999999999998</v>
      </c>
      <c r="T631" t="s">
        <v>27</v>
      </c>
    </row>
    <row r="632" spans="1:20">
      <c r="A632">
        <f t="shared" si="72"/>
        <v>0</v>
      </c>
      <c r="B632">
        <f t="shared" si="73"/>
        <v>0</v>
      </c>
      <c r="C632">
        <f t="shared" si="74"/>
        <v>0</v>
      </c>
      <c r="D632">
        <f t="shared" si="75"/>
        <v>0</v>
      </c>
      <c r="E632">
        <f t="shared" si="76"/>
        <v>0</v>
      </c>
      <c r="F632">
        <f t="shared" si="77"/>
        <v>0</v>
      </c>
      <c r="G632">
        <v>631</v>
      </c>
      <c r="H632">
        <v>1</v>
      </c>
      <c r="I632">
        <v>1</v>
      </c>
      <c r="J632" t="s">
        <v>893</v>
      </c>
      <c r="K632" t="s">
        <v>13</v>
      </c>
      <c r="L632" t="str">
        <f t="shared" si="78"/>
        <v>adult</v>
      </c>
      <c r="M632">
        <f t="shared" si="79"/>
        <v>80</v>
      </c>
      <c r="N632">
        <v>80</v>
      </c>
      <c r="O632">
        <v>0</v>
      </c>
      <c r="P632">
        <v>0</v>
      </c>
      <c r="Q632">
        <v>27042</v>
      </c>
      <c r="R632">
        <v>30</v>
      </c>
      <c r="S632" t="s">
        <v>894</v>
      </c>
      <c r="T632" t="s">
        <v>15</v>
      </c>
    </row>
    <row r="633" spans="1:20">
      <c r="A633">
        <f t="shared" si="72"/>
        <v>1</v>
      </c>
      <c r="B633">
        <f t="shared" si="73"/>
        <v>0</v>
      </c>
      <c r="C633">
        <f t="shared" si="74"/>
        <v>1</v>
      </c>
      <c r="D633">
        <f t="shared" si="75"/>
        <v>0</v>
      </c>
      <c r="E633">
        <f t="shared" si="76"/>
        <v>1</v>
      </c>
      <c r="F633">
        <f t="shared" si="77"/>
        <v>0</v>
      </c>
      <c r="G633">
        <v>632</v>
      </c>
      <c r="H633">
        <v>0</v>
      </c>
      <c r="I633">
        <v>3</v>
      </c>
      <c r="J633" t="s">
        <v>895</v>
      </c>
      <c r="K633" t="s">
        <v>13</v>
      </c>
      <c r="L633" t="str">
        <f t="shared" si="78"/>
        <v>adult</v>
      </c>
      <c r="M633">
        <f t="shared" si="79"/>
        <v>51</v>
      </c>
      <c r="N633">
        <v>51</v>
      </c>
      <c r="O633">
        <v>0</v>
      </c>
      <c r="P633">
        <v>0</v>
      </c>
      <c r="Q633">
        <v>347743</v>
      </c>
      <c r="R633">
        <v>7.0541999999999998</v>
      </c>
      <c r="T633" t="s">
        <v>15</v>
      </c>
    </row>
    <row r="634" spans="1:20">
      <c r="A634">
        <f t="shared" si="72"/>
        <v>0</v>
      </c>
      <c r="B634">
        <f t="shared" si="73"/>
        <v>0</v>
      </c>
      <c r="C634">
        <f t="shared" si="74"/>
        <v>0</v>
      </c>
      <c r="D634">
        <f t="shared" si="75"/>
        <v>0</v>
      </c>
      <c r="E634">
        <f t="shared" si="76"/>
        <v>0</v>
      </c>
      <c r="F634">
        <f t="shared" si="77"/>
        <v>0</v>
      </c>
      <c r="G634">
        <v>633</v>
      </c>
      <c r="H634">
        <v>1</v>
      </c>
      <c r="I634">
        <v>1</v>
      </c>
      <c r="J634" t="s">
        <v>896</v>
      </c>
      <c r="K634" t="s">
        <v>13</v>
      </c>
      <c r="L634" t="str">
        <f t="shared" si="78"/>
        <v>adult</v>
      </c>
      <c r="M634">
        <f t="shared" si="79"/>
        <v>32</v>
      </c>
      <c r="N634">
        <v>32</v>
      </c>
      <c r="O634">
        <v>0</v>
      </c>
      <c r="P634">
        <v>0</v>
      </c>
      <c r="Q634">
        <v>13214</v>
      </c>
      <c r="R634">
        <v>30.5</v>
      </c>
      <c r="S634" t="s">
        <v>897</v>
      </c>
      <c r="T634" t="s">
        <v>20</v>
      </c>
    </row>
    <row r="635" spans="1:20">
      <c r="A635">
        <f t="shared" si="72"/>
        <v>1</v>
      </c>
      <c r="B635">
        <f t="shared" si="73"/>
        <v>0</v>
      </c>
      <c r="C635">
        <f t="shared" si="74"/>
        <v>1</v>
      </c>
      <c r="D635">
        <f t="shared" si="75"/>
        <v>0</v>
      </c>
      <c r="E635">
        <f t="shared" si="76"/>
        <v>1</v>
      </c>
      <c r="F635">
        <f t="shared" si="77"/>
        <v>0</v>
      </c>
      <c r="G635">
        <v>634</v>
      </c>
      <c r="H635">
        <v>0</v>
      </c>
      <c r="I635">
        <v>1</v>
      </c>
      <c r="J635" t="s">
        <v>898</v>
      </c>
      <c r="K635" t="s">
        <v>13</v>
      </c>
      <c r="L635" t="str">
        <f t="shared" si="78"/>
        <v>adult</v>
      </c>
      <c r="M635">
        <f t="shared" si="79"/>
        <v>29.69911764705882</v>
      </c>
      <c r="O635">
        <v>0</v>
      </c>
      <c r="P635">
        <v>0</v>
      </c>
      <c r="Q635">
        <v>112052</v>
      </c>
      <c r="R635">
        <v>0</v>
      </c>
      <c r="T635" t="s">
        <v>15</v>
      </c>
    </row>
    <row r="636" spans="1:20">
      <c r="A636">
        <f t="shared" si="72"/>
        <v>0</v>
      </c>
      <c r="B636">
        <f t="shared" si="73"/>
        <v>1</v>
      </c>
      <c r="C636">
        <f t="shared" si="74"/>
        <v>0</v>
      </c>
      <c r="D636">
        <f t="shared" si="75"/>
        <v>1</v>
      </c>
      <c r="E636">
        <f t="shared" si="76"/>
        <v>0</v>
      </c>
      <c r="F636">
        <f t="shared" si="77"/>
        <v>1</v>
      </c>
      <c r="G636">
        <v>635</v>
      </c>
      <c r="H636">
        <v>0</v>
      </c>
      <c r="I636">
        <v>3</v>
      </c>
      <c r="J636" t="s">
        <v>899</v>
      </c>
      <c r="K636" t="s">
        <v>17</v>
      </c>
      <c r="L636" t="str">
        <f t="shared" si="78"/>
        <v>child</v>
      </c>
      <c r="M636">
        <f t="shared" si="79"/>
        <v>9</v>
      </c>
      <c r="N636">
        <v>9</v>
      </c>
      <c r="O636">
        <v>3</v>
      </c>
      <c r="P636">
        <v>2</v>
      </c>
      <c r="Q636">
        <v>347088</v>
      </c>
      <c r="R636">
        <v>27.9</v>
      </c>
      <c r="T636" t="s">
        <v>15</v>
      </c>
    </row>
    <row r="637" spans="1:20">
      <c r="A637">
        <f t="shared" si="72"/>
        <v>1</v>
      </c>
      <c r="B637">
        <f t="shared" si="73"/>
        <v>1</v>
      </c>
      <c r="C637">
        <f t="shared" si="74"/>
        <v>1</v>
      </c>
      <c r="D637">
        <f t="shared" si="75"/>
        <v>1</v>
      </c>
      <c r="E637">
        <f t="shared" si="76"/>
        <v>1</v>
      </c>
      <c r="F637">
        <f t="shared" si="77"/>
        <v>1</v>
      </c>
      <c r="G637">
        <v>636</v>
      </c>
      <c r="H637">
        <v>1</v>
      </c>
      <c r="I637">
        <v>2</v>
      </c>
      <c r="J637" t="s">
        <v>900</v>
      </c>
      <c r="K637" t="s">
        <v>17</v>
      </c>
      <c r="L637" t="str">
        <f t="shared" si="78"/>
        <v>adult</v>
      </c>
      <c r="M637">
        <f t="shared" si="79"/>
        <v>28</v>
      </c>
      <c r="N637">
        <v>28</v>
      </c>
      <c r="O637">
        <v>0</v>
      </c>
      <c r="P637">
        <v>0</v>
      </c>
      <c r="Q637">
        <v>237668</v>
      </c>
      <c r="R637">
        <v>13</v>
      </c>
      <c r="T637" t="s">
        <v>15</v>
      </c>
    </row>
    <row r="638" spans="1:20">
      <c r="A638">
        <f t="shared" si="72"/>
        <v>1</v>
      </c>
      <c r="B638">
        <f t="shared" si="73"/>
        <v>0</v>
      </c>
      <c r="C638">
        <f t="shared" si="74"/>
        <v>1</v>
      </c>
      <c r="D638">
        <f t="shared" si="75"/>
        <v>0</v>
      </c>
      <c r="E638">
        <f t="shared" si="76"/>
        <v>1</v>
      </c>
      <c r="F638">
        <f t="shared" si="77"/>
        <v>0</v>
      </c>
      <c r="G638">
        <v>637</v>
      </c>
      <c r="H638">
        <v>0</v>
      </c>
      <c r="I638">
        <v>3</v>
      </c>
      <c r="J638" t="s">
        <v>901</v>
      </c>
      <c r="K638" t="s">
        <v>13</v>
      </c>
      <c r="L638" t="str">
        <f t="shared" si="78"/>
        <v>adult</v>
      </c>
      <c r="M638">
        <f t="shared" si="79"/>
        <v>32</v>
      </c>
      <c r="N638">
        <v>32</v>
      </c>
      <c r="O638">
        <v>0</v>
      </c>
      <c r="P638">
        <v>0</v>
      </c>
      <c r="Q638" t="s">
        <v>902</v>
      </c>
      <c r="R638">
        <v>7.9249999999999998</v>
      </c>
      <c r="T638" t="s">
        <v>15</v>
      </c>
    </row>
    <row r="639" spans="1:20">
      <c r="A639">
        <f t="shared" si="72"/>
        <v>1</v>
      </c>
      <c r="B639">
        <f t="shared" si="73"/>
        <v>0</v>
      </c>
      <c r="C639">
        <f t="shared" si="74"/>
        <v>1</v>
      </c>
      <c r="D639">
        <f t="shared" si="75"/>
        <v>0</v>
      </c>
      <c r="E639">
        <f t="shared" si="76"/>
        <v>1</v>
      </c>
      <c r="F639">
        <f t="shared" si="77"/>
        <v>0</v>
      </c>
      <c r="G639">
        <v>638</v>
      </c>
      <c r="H639">
        <v>0</v>
      </c>
      <c r="I639">
        <v>2</v>
      </c>
      <c r="J639" t="s">
        <v>903</v>
      </c>
      <c r="K639" t="s">
        <v>13</v>
      </c>
      <c r="L639" t="str">
        <f t="shared" si="78"/>
        <v>adult</v>
      </c>
      <c r="M639">
        <f t="shared" si="79"/>
        <v>31</v>
      </c>
      <c r="N639">
        <v>31</v>
      </c>
      <c r="O639">
        <v>1</v>
      </c>
      <c r="P639">
        <v>1</v>
      </c>
      <c r="Q639" t="s">
        <v>361</v>
      </c>
      <c r="R639">
        <v>26.25</v>
      </c>
      <c r="T639" t="s">
        <v>15</v>
      </c>
    </row>
    <row r="640" spans="1:20">
      <c r="A640">
        <f t="shared" si="72"/>
        <v>1</v>
      </c>
      <c r="B640">
        <f t="shared" si="73"/>
        <v>0</v>
      </c>
      <c r="C640">
        <f t="shared" si="74"/>
        <v>0</v>
      </c>
      <c r="D640">
        <f t="shared" si="75"/>
        <v>1</v>
      </c>
      <c r="E640">
        <f t="shared" si="76"/>
        <v>0</v>
      </c>
      <c r="F640">
        <f t="shared" si="77"/>
        <v>1</v>
      </c>
      <c r="G640">
        <v>639</v>
      </c>
      <c r="H640">
        <v>0</v>
      </c>
      <c r="I640">
        <v>3</v>
      </c>
      <c r="J640" t="s">
        <v>904</v>
      </c>
      <c r="K640" t="s">
        <v>17</v>
      </c>
      <c r="L640" t="str">
        <f t="shared" si="78"/>
        <v>adult</v>
      </c>
      <c r="M640">
        <f t="shared" si="79"/>
        <v>41</v>
      </c>
      <c r="N640">
        <v>41</v>
      </c>
      <c r="O640">
        <v>0</v>
      </c>
      <c r="P640">
        <v>5</v>
      </c>
      <c r="Q640">
        <v>3101295</v>
      </c>
      <c r="R640">
        <v>39.6875</v>
      </c>
      <c r="T640" t="s">
        <v>15</v>
      </c>
    </row>
    <row r="641" spans="1:20">
      <c r="A641">
        <f t="shared" si="72"/>
        <v>1</v>
      </c>
      <c r="B641">
        <f t="shared" si="73"/>
        <v>0</v>
      </c>
      <c r="C641">
        <f t="shared" si="74"/>
        <v>1</v>
      </c>
      <c r="D641">
        <f t="shared" si="75"/>
        <v>0</v>
      </c>
      <c r="E641">
        <f t="shared" si="76"/>
        <v>1</v>
      </c>
      <c r="F641">
        <f t="shared" si="77"/>
        <v>0</v>
      </c>
      <c r="G641">
        <v>640</v>
      </c>
      <c r="H641">
        <v>0</v>
      </c>
      <c r="I641">
        <v>3</v>
      </c>
      <c r="J641" t="s">
        <v>905</v>
      </c>
      <c r="K641" t="s">
        <v>13</v>
      </c>
      <c r="L641" t="str">
        <f t="shared" si="78"/>
        <v>adult</v>
      </c>
      <c r="M641">
        <f t="shared" si="79"/>
        <v>29.69911764705882</v>
      </c>
      <c r="O641">
        <v>1</v>
      </c>
      <c r="P641">
        <v>0</v>
      </c>
      <c r="Q641">
        <v>376564</v>
      </c>
      <c r="R641">
        <v>16.100000000000001</v>
      </c>
      <c r="T641" t="s">
        <v>15</v>
      </c>
    </row>
    <row r="642" spans="1:20">
      <c r="A642">
        <f t="shared" si="72"/>
        <v>1</v>
      </c>
      <c r="B642">
        <f t="shared" si="73"/>
        <v>0</v>
      </c>
      <c r="C642">
        <f t="shared" si="74"/>
        <v>1</v>
      </c>
      <c r="D642">
        <f t="shared" si="75"/>
        <v>0</v>
      </c>
      <c r="E642">
        <f t="shared" si="76"/>
        <v>1</v>
      </c>
      <c r="F642">
        <f t="shared" si="77"/>
        <v>0</v>
      </c>
      <c r="G642">
        <v>641</v>
      </c>
      <c r="H642">
        <v>0</v>
      </c>
      <c r="I642">
        <v>3</v>
      </c>
      <c r="J642" t="s">
        <v>906</v>
      </c>
      <c r="K642" t="s">
        <v>13</v>
      </c>
      <c r="L642" t="str">
        <f t="shared" si="78"/>
        <v>adult</v>
      </c>
      <c r="M642">
        <f t="shared" si="79"/>
        <v>20</v>
      </c>
      <c r="N642">
        <v>20</v>
      </c>
      <c r="O642">
        <v>0</v>
      </c>
      <c r="P642">
        <v>0</v>
      </c>
      <c r="Q642">
        <v>350050</v>
      </c>
      <c r="R642">
        <v>7.8541999999999996</v>
      </c>
      <c r="T642" t="s">
        <v>15</v>
      </c>
    </row>
    <row r="643" spans="1:20">
      <c r="A643">
        <f t="shared" ref="A643:A706" si="80">IF(B643=H643,1,0)</f>
        <v>1</v>
      </c>
      <c r="B643">
        <f t="shared" ref="B643:B706" si="81">IF(AND(K643="female",OR(I643=1,I643=2)), 1, IF(AND(K643="female",L643="child",I643=3),1, IF(AND(K643="male",L643="child",OR(I643=1,I643=2)),1,0)))</f>
        <v>1</v>
      </c>
      <c r="C643">
        <f t="shared" ref="C643:C706" si="82">IF(D643=H643,1,0)</f>
        <v>1</v>
      </c>
      <c r="D643">
        <f t="shared" ref="D643:D706" si="83">IF(AND(K643="female",L643="adult"), 1, IF(AND(K643="female", L643="child"),1, IF(AND(K643="male",L643="child"),1,0)))</f>
        <v>1</v>
      </c>
      <c r="E643">
        <f t="shared" ref="E643:E706" si="84">IF(F643=H643, 1,0)</f>
        <v>1</v>
      </c>
      <c r="F643">
        <f t="shared" ref="F643:F706" si="85">IF(K643="female", 1, 0)</f>
        <v>1</v>
      </c>
      <c r="G643">
        <v>642</v>
      </c>
      <c r="H643">
        <v>1</v>
      </c>
      <c r="I643">
        <v>1</v>
      </c>
      <c r="J643" t="s">
        <v>907</v>
      </c>
      <c r="K643" t="s">
        <v>17</v>
      </c>
      <c r="L643" t="str">
        <f t="shared" ref="L643:L706" si="86">IF(M643&gt;=18,"adult","child")</f>
        <v>adult</v>
      </c>
      <c r="M643">
        <f t="shared" ref="M643:M706" si="87">IF(ISBLANK(N643), AVERAGE($N$2:$N$892), N643)</f>
        <v>24</v>
      </c>
      <c r="N643">
        <v>24</v>
      </c>
      <c r="O643">
        <v>0</v>
      </c>
      <c r="P643">
        <v>0</v>
      </c>
      <c r="Q643" t="s">
        <v>549</v>
      </c>
      <c r="R643">
        <v>69.3</v>
      </c>
      <c r="S643" t="s">
        <v>550</v>
      </c>
      <c r="T643" t="s">
        <v>20</v>
      </c>
    </row>
    <row r="644" spans="1:20">
      <c r="A644">
        <f t="shared" si="80"/>
        <v>0</v>
      </c>
      <c r="B644">
        <f t="shared" si="81"/>
        <v>1</v>
      </c>
      <c r="C644">
        <f t="shared" si="82"/>
        <v>0</v>
      </c>
      <c r="D644">
        <f t="shared" si="83"/>
        <v>1</v>
      </c>
      <c r="E644">
        <f t="shared" si="84"/>
        <v>0</v>
      </c>
      <c r="F644">
        <f t="shared" si="85"/>
        <v>1</v>
      </c>
      <c r="G644">
        <v>643</v>
      </c>
      <c r="H644">
        <v>0</v>
      </c>
      <c r="I644">
        <v>3</v>
      </c>
      <c r="J644" t="s">
        <v>908</v>
      </c>
      <c r="K644" t="s">
        <v>17</v>
      </c>
      <c r="L644" t="str">
        <f t="shared" si="86"/>
        <v>child</v>
      </c>
      <c r="M644">
        <f t="shared" si="87"/>
        <v>2</v>
      </c>
      <c r="N644">
        <v>2</v>
      </c>
      <c r="O644">
        <v>3</v>
      </c>
      <c r="P644">
        <v>2</v>
      </c>
      <c r="Q644">
        <v>347088</v>
      </c>
      <c r="R644">
        <v>27.9</v>
      </c>
      <c r="T644" t="s">
        <v>15</v>
      </c>
    </row>
    <row r="645" spans="1:20">
      <c r="A645">
        <f t="shared" si="80"/>
        <v>0</v>
      </c>
      <c r="B645">
        <f t="shared" si="81"/>
        <v>0</v>
      </c>
      <c r="C645">
        <f t="shared" si="82"/>
        <v>0</v>
      </c>
      <c r="D645">
        <f t="shared" si="83"/>
        <v>0</v>
      </c>
      <c r="E645">
        <f t="shared" si="84"/>
        <v>0</v>
      </c>
      <c r="F645">
        <f t="shared" si="85"/>
        <v>0</v>
      </c>
      <c r="G645">
        <v>644</v>
      </c>
      <c r="H645">
        <v>1</v>
      </c>
      <c r="I645">
        <v>3</v>
      </c>
      <c r="J645" t="s">
        <v>909</v>
      </c>
      <c r="K645" t="s">
        <v>13</v>
      </c>
      <c r="L645" t="str">
        <f t="shared" si="86"/>
        <v>adult</v>
      </c>
      <c r="M645">
        <f t="shared" si="87"/>
        <v>29.69911764705882</v>
      </c>
      <c r="O645">
        <v>0</v>
      </c>
      <c r="P645">
        <v>0</v>
      </c>
      <c r="Q645">
        <v>1601</v>
      </c>
      <c r="R645">
        <v>56.495800000000003</v>
      </c>
      <c r="T645" t="s">
        <v>15</v>
      </c>
    </row>
    <row r="646" spans="1:20">
      <c r="A646">
        <f t="shared" si="80"/>
        <v>1</v>
      </c>
      <c r="B646">
        <f t="shared" si="81"/>
        <v>1</v>
      </c>
      <c r="C646">
        <f t="shared" si="82"/>
        <v>1</v>
      </c>
      <c r="D646">
        <f t="shared" si="83"/>
        <v>1</v>
      </c>
      <c r="E646">
        <f t="shared" si="84"/>
        <v>1</v>
      </c>
      <c r="F646">
        <f t="shared" si="85"/>
        <v>1</v>
      </c>
      <c r="G646">
        <v>645</v>
      </c>
      <c r="H646">
        <v>1</v>
      </c>
      <c r="I646">
        <v>3</v>
      </c>
      <c r="J646" t="s">
        <v>910</v>
      </c>
      <c r="K646" t="s">
        <v>17</v>
      </c>
      <c r="L646" t="str">
        <f t="shared" si="86"/>
        <v>child</v>
      </c>
      <c r="M646">
        <f t="shared" si="87"/>
        <v>0.75</v>
      </c>
      <c r="N646">
        <v>0.75</v>
      </c>
      <c r="O646">
        <v>2</v>
      </c>
      <c r="P646">
        <v>1</v>
      </c>
      <c r="Q646">
        <v>2666</v>
      </c>
      <c r="R646">
        <v>19.258299999999998</v>
      </c>
      <c r="T646" t="s">
        <v>20</v>
      </c>
    </row>
    <row r="647" spans="1:20">
      <c r="A647">
        <f t="shared" si="80"/>
        <v>0</v>
      </c>
      <c r="B647">
        <f t="shared" si="81"/>
        <v>0</v>
      </c>
      <c r="C647">
        <f t="shared" si="82"/>
        <v>0</v>
      </c>
      <c r="D647">
        <f t="shared" si="83"/>
        <v>0</v>
      </c>
      <c r="E647">
        <f t="shared" si="84"/>
        <v>0</v>
      </c>
      <c r="F647">
        <f t="shared" si="85"/>
        <v>0</v>
      </c>
      <c r="G647">
        <v>646</v>
      </c>
      <c r="H647">
        <v>1</v>
      </c>
      <c r="I647">
        <v>1</v>
      </c>
      <c r="J647" t="s">
        <v>911</v>
      </c>
      <c r="K647" t="s">
        <v>13</v>
      </c>
      <c r="L647" t="str">
        <f t="shared" si="86"/>
        <v>adult</v>
      </c>
      <c r="M647">
        <f t="shared" si="87"/>
        <v>48</v>
      </c>
      <c r="N647">
        <v>48</v>
      </c>
      <c r="O647">
        <v>1</v>
      </c>
      <c r="P647">
        <v>0</v>
      </c>
      <c r="Q647" t="s">
        <v>92</v>
      </c>
      <c r="R647">
        <v>76.729200000000006</v>
      </c>
      <c r="S647" t="s">
        <v>93</v>
      </c>
      <c r="T647" t="s">
        <v>20</v>
      </c>
    </row>
    <row r="648" spans="1:20">
      <c r="A648">
        <f t="shared" si="80"/>
        <v>1</v>
      </c>
      <c r="B648">
        <f t="shared" si="81"/>
        <v>0</v>
      </c>
      <c r="C648">
        <f t="shared" si="82"/>
        <v>1</v>
      </c>
      <c r="D648">
        <f t="shared" si="83"/>
        <v>0</v>
      </c>
      <c r="E648">
        <f t="shared" si="84"/>
        <v>1</v>
      </c>
      <c r="F648">
        <f t="shared" si="85"/>
        <v>0</v>
      </c>
      <c r="G648">
        <v>647</v>
      </c>
      <c r="H648">
        <v>0</v>
      </c>
      <c r="I648">
        <v>3</v>
      </c>
      <c r="J648" t="s">
        <v>912</v>
      </c>
      <c r="K648" t="s">
        <v>13</v>
      </c>
      <c r="L648" t="str">
        <f t="shared" si="86"/>
        <v>adult</v>
      </c>
      <c r="M648">
        <f t="shared" si="87"/>
        <v>19</v>
      </c>
      <c r="N648">
        <v>19</v>
      </c>
      <c r="O648">
        <v>0</v>
      </c>
      <c r="P648">
        <v>0</v>
      </c>
      <c r="Q648">
        <v>349231</v>
      </c>
      <c r="R648">
        <v>7.8958000000000004</v>
      </c>
      <c r="T648" t="s">
        <v>15</v>
      </c>
    </row>
    <row r="649" spans="1:20">
      <c r="A649">
        <f t="shared" si="80"/>
        <v>0</v>
      </c>
      <c r="B649">
        <f t="shared" si="81"/>
        <v>0</v>
      </c>
      <c r="C649">
        <f t="shared" si="82"/>
        <v>0</v>
      </c>
      <c r="D649">
        <f t="shared" si="83"/>
        <v>0</v>
      </c>
      <c r="E649">
        <f t="shared" si="84"/>
        <v>0</v>
      </c>
      <c r="F649">
        <f t="shared" si="85"/>
        <v>0</v>
      </c>
      <c r="G649">
        <v>648</v>
      </c>
      <c r="H649">
        <v>1</v>
      </c>
      <c r="I649">
        <v>1</v>
      </c>
      <c r="J649" t="s">
        <v>913</v>
      </c>
      <c r="K649" t="s">
        <v>13</v>
      </c>
      <c r="L649" t="str">
        <f t="shared" si="86"/>
        <v>adult</v>
      </c>
      <c r="M649">
        <f t="shared" si="87"/>
        <v>56</v>
      </c>
      <c r="N649">
        <v>56</v>
      </c>
      <c r="O649">
        <v>0</v>
      </c>
      <c r="P649">
        <v>0</v>
      </c>
      <c r="Q649">
        <v>13213</v>
      </c>
      <c r="R649">
        <v>35.5</v>
      </c>
      <c r="S649" t="s">
        <v>914</v>
      </c>
      <c r="T649" t="s">
        <v>20</v>
      </c>
    </row>
    <row r="650" spans="1:20">
      <c r="A650">
        <f t="shared" si="80"/>
        <v>1</v>
      </c>
      <c r="B650">
        <f t="shared" si="81"/>
        <v>0</v>
      </c>
      <c r="C650">
        <f t="shared" si="82"/>
        <v>1</v>
      </c>
      <c r="D650">
        <f t="shared" si="83"/>
        <v>0</v>
      </c>
      <c r="E650">
        <f t="shared" si="84"/>
        <v>1</v>
      </c>
      <c r="F650">
        <f t="shared" si="85"/>
        <v>0</v>
      </c>
      <c r="G650">
        <v>649</v>
      </c>
      <c r="H650">
        <v>0</v>
      </c>
      <c r="I650">
        <v>3</v>
      </c>
      <c r="J650" t="s">
        <v>915</v>
      </c>
      <c r="K650" t="s">
        <v>13</v>
      </c>
      <c r="L650" t="str">
        <f t="shared" si="86"/>
        <v>adult</v>
      </c>
      <c r="M650">
        <f t="shared" si="87"/>
        <v>29.69911764705882</v>
      </c>
      <c r="O650">
        <v>0</v>
      </c>
      <c r="P650">
        <v>0</v>
      </c>
      <c r="Q650" t="s">
        <v>916</v>
      </c>
      <c r="R650">
        <v>7.55</v>
      </c>
      <c r="T650" t="s">
        <v>15</v>
      </c>
    </row>
    <row r="651" spans="1:20">
      <c r="A651">
        <f t="shared" si="80"/>
        <v>0</v>
      </c>
      <c r="B651">
        <f t="shared" si="81"/>
        <v>0</v>
      </c>
      <c r="C651">
        <f t="shared" si="82"/>
        <v>1</v>
      </c>
      <c r="D651">
        <f t="shared" si="83"/>
        <v>1</v>
      </c>
      <c r="E651">
        <f t="shared" si="84"/>
        <v>1</v>
      </c>
      <c r="F651">
        <f t="shared" si="85"/>
        <v>1</v>
      </c>
      <c r="G651">
        <v>650</v>
      </c>
      <c r="H651">
        <v>1</v>
      </c>
      <c r="I651">
        <v>3</v>
      </c>
      <c r="J651" t="s">
        <v>917</v>
      </c>
      <c r="K651" t="s">
        <v>17</v>
      </c>
      <c r="L651" t="str">
        <f t="shared" si="86"/>
        <v>adult</v>
      </c>
      <c r="M651">
        <f t="shared" si="87"/>
        <v>23</v>
      </c>
      <c r="N651">
        <v>23</v>
      </c>
      <c r="O651">
        <v>0</v>
      </c>
      <c r="P651">
        <v>0</v>
      </c>
      <c r="Q651" t="s">
        <v>918</v>
      </c>
      <c r="R651">
        <v>7.55</v>
      </c>
      <c r="T651" t="s">
        <v>15</v>
      </c>
    </row>
    <row r="652" spans="1:20">
      <c r="A652">
        <f t="shared" si="80"/>
        <v>1</v>
      </c>
      <c r="B652">
        <f t="shared" si="81"/>
        <v>0</v>
      </c>
      <c r="C652">
        <f t="shared" si="82"/>
        <v>1</v>
      </c>
      <c r="D652">
        <f t="shared" si="83"/>
        <v>0</v>
      </c>
      <c r="E652">
        <f t="shared" si="84"/>
        <v>1</v>
      </c>
      <c r="F652">
        <f t="shared" si="85"/>
        <v>0</v>
      </c>
      <c r="G652">
        <v>651</v>
      </c>
      <c r="H652">
        <v>0</v>
      </c>
      <c r="I652">
        <v>3</v>
      </c>
      <c r="J652" t="s">
        <v>919</v>
      </c>
      <c r="K652" t="s">
        <v>13</v>
      </c>
      <c r="L652" t="str">
        <f t="shared" si="86"/>
        <v>adult</v>
      </c>
      <c r="M652">
        <f t="shared" si="87"/>
        <v>29.69911764705882</v>
      </c>
      <c r="O652">
        <v>0</v>
      </c>
      <c r="P652">
        <v>0</v>
      </c>
      <c r="Q652">
        <v>349221</v>
      </c>
      <c r="R652">
        <v>7.8958000000000004</v>
      </c>
      <c r="T652" t="s">
        <v>15</v>
      </c>
    </row>
    <row r="653" spans="1:20">
      <c r="A653">
        <f t="shared" si="80"/>
        <v>1</v>
      </c>
      <c r="B653">
        <f t="shared" si="81"/>
        <v>1</v>
      </c>
      <c r="C653">
        <f t="shared" si="82"/>
        <v>1</v>
      </c>
      <c r="D653">
        <f t="shared" si="83"/>
        <v>1</v>
      </c>
      <c r="E653">
        <f t="shared" si="84"/>
        <v>1</v>
      </c>
      <c r="F653">
        <f t="shared" si="85"/>
        <v>1</v>
      </c>
      <c r="G653">
        <v>652</v>
      </c>
      <c r="H653">
        <v>1</v>
      </c>
      <c r="I653">
        <v>2</v>
      </c>
      <c r="J653" t="s">
        <v>920</v>
      </c>
      <c r="K653" t="s">
        <v>17</v>
      </c>
      <c r="L653" t="str">
        <f t="shared" si="86"/>
        <v>adult</v>
      </c>
      <c r="M653">
        <f t="shared" si="87"/>
        <v>18</v>
      </c>
      <c r="N653">
        <v>18</v>
      </c>
      <c r="O653">
        <v>0</v>
      </c>
      <c r="P653">
        <v>1</v>
      </c>
      <c r="Q653">
        <v>231919</v>
      </c>
      <c r="R653">
        <v>23</v>
      </c>
      <c r="T653" t="s">
        <v>15</v>
      </c>
    </row>
    <row r="654" spans="1:20">
      <c r="A654">
        <f t="shared" si="80"/>
        <v>1</v>
      </c>
      <c r="B654">
        <f t="shared" si="81"/>
        <v>0</v>
      </c>
      <c r="C654">
        <f t="shared" si="82"/>
        <v>1</v>
      </c>
      <c r="D654">
        <f t="shared" si="83"/>
        <v>0</v>
      </c>
      <c r="E654">
        <f t="shared" si="84"/>
        <v>1</v>
      </c>
      <c r="F654">
        <f t="shared" si="85"/>
        <v>0</v>
      </c>
      <c r="G654">
        <v>653</v>
      </c>
      <c r="H654">
        <v>0</v>
      </c>
      <c r="I654">
        <v>3</v>
      </c>
      <c r="J654" t="s">
        <v>921</v>
      </c>
      <c r="K654" t="s">
        <v>13</v>
      </c>
      <c r="L654" t="str">
        <f t="shared" si="86"/>
        <v>adult</v>
      </c>
      <c r="M654">
        <f t="shared" si="87"/>
        <v>21</v>
      </c>
      <c r="N654">
        <v>21</v>
      </c>
      <c r="O654">
        <v>0</v>
      </c>
      <c r="P654">
        <v>0</v>
      </c>
      <c r="Q654">
        <v>8475</v>
      </c>
      <c r="R654">
        <v>8.4332999999999991</v>
      </c>
      <c r="T654" t="s">
        <v>15</v>
      </c>
    </row>
    <row r="655" spans="1:20">
      <c r="A655">
        <f t="shared" si="80"/>
        <v>0</v>
      </c>
      <c r="B655">
        <f t="shared" si="81"/>
        <v>0</v>
      </c>
      <c r="C655">
        <f t="shared" si="82"/>
        <v>1</v>
      </c>
      <c r="D655">
        <f t="shared" si="83"/>
        <v>1</v>
      </c>
      <c r="E655">
        <f t="shared" si="84"/>
        <v>1</v>
      </c>
      <c r="F655">
        <f t="shared" si="85"/>
        <v>1</v>
      </c>
      <c r="G655">
        <v>654</v>
      </c>
      <c r="H655">
        <v>1</v>
      </c>
      <c r="I655">
        <v>3</v>
      </c>
      <c r="J655" t="s">
        <v>922</v>
      </c>
      <c r="K655" t="s">
        <v>17</v>
      </c>
      <c r="L655" t="str">
        <f t="shared" si="86"/>
        <v>adult</v>
      </c>
      <c r="M655">
        <f t="shared" si="87"/>
        <v>29.69911764705882</v>
      </c>
      <c r="O655">
        <v>0</v>
      </c>
      <c r="P655">
        <v>0</v>
      </c>
      <c r="Q655">
        <v>330919</v>
      </c>
      <c r="R655">
        <v>7.8292000000000002</v>
      </c>
      <c r="T655" t="s">
        <v>27</v>
      </c>
    </row>
    <row r="656" spans="1:20">
      <c r="A656">
        <f t="shared" si="80"/>
        <v>1</v>
      </c>
      <c r="B656">
        <f t="shared" si="81"/>
        <v>0</v>
      </c>
      <c r="C656">
        <f t="shared" si="82"/>
        <v>0</v>
      </c>
      <c r="D656">
        <f t="shared" si="83"/>
        <v>1</v>
      </c>
      <c r="E656">
        <f t="shared" si="84"/>
        <v>0</v>
      </c>
      <c r="F656">
        <f t="shared" si="85"/>
        <v>1</v>
      </c>
      <c r="G656">
        <v>655</v>
      </c>
      <c r="H656">
        <v>0</v>
      </c>
      <c r="I656">
        <v>3</v>
      </c>
      <c r="J656" t="s">
        <v>923</v>
      </c>
      <c r="K656" t="s">
        <v>17</v>
      </c>
      <c r="L656" t="str">
        <f t="shared" si="86"/>
        <v>adult</v>
      </c>
      <c r="M656">
        <f t="shared" si="87"/>
        <v>18</v>
      </c>
      <c r="N656">
        <v>18</v>
      </c>
      <c r="O656">
        <v>0</v>
      </c>
      <c r="P656">
        <v>0</v>
      </c>
      <c r="Q656">
        <v>365226</v>
      </c>
      <c r="R656">
        <v>6.75</v>
      </c>
      <c r="T656" t="s">
        <v>27</v>
      </c>
    </row>
    <row r="657" spans="1:20">
      <c r="A657">
        <f t="shared" si="80"/>
        <v>1</v>
      </c>
      <c r="B657">
        <f t="shared" si="81"/>
        <v>0</v>
      </c>
      <c r="C657">
        <f t="shared" si="82"/>
        <v>1</v>
      </c>
      <c r="D657">
        <f t="shared" si="83"/>
        <v>0</v>
      </c>
      <c r="E657">
        <f t="shared" si="84"/>
        <v>1</v>
      </c>
      <c r="F657">
        <f t="shared" si="85"/>
        <v>0</v>
      </c>
      <c r="G657">
        <v>656</v>
      </c>
      <c r="H657">
        <v>0</v>
      </c>
      <c r="I657">
        <v>2</v>
      </c>
      <c r="J657" t="s">
        <v>924</v>
      </c>
      <c r="K657" t="s">
        <v>13</v>
      </c>
      <c r="L657" t="str">
        <f t="shared" si="86"/>
        <v>adult</v>
      </c>
      <c r="M657">
        <f t="shared" si="87"/>
        <v>24</v>
      </c>
      <c r="N657">
        <v>24</v>
      </c>
      <c r="O657">
        <v>2</v>
      </c>
      <c r="P657">
        <v>0</v>
      </c>
      <c r="Q657" t="s">
        <v>126</v>
      </c>
      <c r="R657">
        <v>73.5</v>
      </c>
      <c r="T657" t="s">
        <v>15</v>
      </c>
    </row>
    <row r="658" spans="1:20">
      <c r="A658">
        <f t="shared" si="80"/>
        <v>1</v>
      </c>
      <c r="B658">
        <f t="shared" si="81"/>
        <v>0</v>
      </c>
      <c r="C658">
        <f t="shared" si="82"/>
        <v>1</v>
      </c>
      <c r="D658">
        <f t="shared" si="83"/>
        <v>0</v>
      </c>
      <c r="E658">
        <f t="shared" si="84"/>
        <v>1</v>
      </c>
      <c r="F658">
        <f t="shared" si="85"/>
        <v>0</v>
      </c>
      <c r="G658">
        <v>657</v>
      </c>
      <c r="H658">
        <v>0</v>
      </c>
      <c r="I658">
        <v>3</v>
      </c>
      <c r="J658" t="s">
        <v>925</v>
      </c>
      <c r="K658" t="s">
        <v>13</v>
      </c>
      <c r="L658" t="str">
        <f t="shared" si="86"/>
        <v>adult</v>
      </c>
      <c r="M658">
        <f t="shared" si="87"/>
        <v>29.69911764705882</v>
      </c>
      <c r="O658">
        <v>0</v>
      </c>
      <c r="P658">
        <v>0</v>
      </c>
      <c r="Q658">
        <v>349223</v>
      </c>
      <c r="R658">
        <v>7.8958000000000004</v>
      </c>
      <c r="T658" t="s">
        <v>15</v>
      </c>
    </row>
    <row r="659" spans="1:20">
      <c r="A659">
        <f t="shared" si="80"/>
        <v>1</v>
      </c>
      <c r="B659">
        <f t="shared" si="81"/>
        <v>0</v>
      </c>
      <c r="C659">
        <f t="shared" si="82"/>
        <v>0</v>
      </c>
      <c r="D659">
        <f t="shared" si="83"/>
        <v>1</v>
      </c>
      <c r="E659">
        <f t="shared" si="84"/>
        <v>0</v>
      </c>
      <c r="F659">
        <f t="shared" si="85"/>
        <v>1</v>
      </c>
      <c r="G659">
        <v>658</v>
      </c>
      <c r="H659">
        <v>0</v>
      </c>
      <c r="I659">
        <v>3</v>
      </c>
      <c r="J659" t="s">
        <v>926</v>
      </c>
      <c r="K659" t="s">
        <v>17</v>
      </c>
      <c r="L659" t="str">
        <f t="shared" si="86"/>
        <v>adult</v>
      </c>
      <c r="M659">
        <f t="shared" si="87"/>
        <v>32</v>
      </c>
      <c r="N659">
        <v>32</v>
      </c>
      <c r="O659">
        <v>1</v>
      </c>
      <c r="P659">
        <v>1</v>
      </c>
      <c r="Q659">
        <v>364849</v>
      </c>
      <c r="R659">
        <v>15.5</v>
      </c>
      <c r="T659" t="s">
        <v>27</v>
      </c>
    </row>
    <row r="660" spans="1:20">
      <c r="A660">
        <f t="shared" si="80"/>
        <v>1</v>
      </c>
      <c r="B660">
        <f t="shared" si="81"/>
        <v>0</v>
      </c>
      <c r="C660">
        <f t="shared" si="82"/>
        <v>1</v>
      </c>
      <c r="D660">
        <f t="shared" si="83"/>
        <v>0</v>
      </c>
      <c r="E660">
        <f t="shared" si="84"/>
        <v>1</v>
      </c>
      <c r="F660">
        <f t="shared" si="85"/>
        <v>0</v>
      </c>
      <c r="G660">
        <v>659</v>
      </c>
      <c r="H660">
        <v>0</v>
      </c>
      <c r="I660">
        <v>2</v>
      </c>
      <c r="J660" t="s">
        <v>927</v>
      </c>
      <c r="K660" t="s">
        <v>13</v>
      </c>
      <c r="L660" t="str">
        <f t="shared" si="86"/>
        <v>adult</v>
      </c>
      <c r="M660">
        <f t="shared" si="87"/>
        <v>23</v>
      </c>
      <c r="N660">
        <v>23</v>
      </c>
      <c r="O660">
        <v>0</v>
      </c>
      <c r="P660">
        <v>0</v>
      </c>
      <c r="Q660">
        <v>29751</v>
      </c>
      <c r="R660">
        <v>13</v>
      </c>
      <c r="T660" t="s">
        <v>15</v>
      </c>
    </row>
    <row r="661" spans="1:20">
      <c r="A661">
        <f t="shared" si="80"/>
        <v>1</v>
      </c>
      <c r="B661">
        <f t="shared" si="81"/>
        <v>0</v>
      </c>
      <c r="C661">
        <f t="shared" si="82"/>
        <v>1</v>
      </c>
      <c r="D661">
        <f t="shared" si="83"/>
        <v>0</v>
      </c>
      <c r="E661">
        <f t="shared" si="84"/>
        <v>1</v>
      </c>
      <c r="F661">
        <f t="shared" si="85"/>
        <v>0</v>
      </c>
      <c r="G661">
        <v>660</v>
      </c>
      <c r="H661">
        <v>0</v>
      </c>
      <c r="I661">
        <v>1</v>
      </c>
      <c r="J661" t="s">
        <v>928</v>
      </c>
      <c r="K661" t="s">
        <v>13</v>
      </c>
      <c r="L661" t="str">
        <f t="shared" si="86"/>
        <v>adult</v>
      </c>
      <c r="M661">
        <f t="shared" si="87"/>
        <v>58</v>
      </c>
      <c r="N661">
        <v>58</v>
      </c>
      <c r="O661">
        <v>0</v>
      </c>
      <c r="P661">
        <v>2</v>
      </c>
      <c r="Q661">
        <v>35273</v>
      </c>
      <c r="R661">
        <v>113.27500000000001</v>
      </c>
      <c r="S661" t="s">
        <v>929</v>
      </c>
      <c r="T661" t="s">
        <v>20</v>
      </c>
    </row>
    <row r="662" spans="1:20">
      <c r="A662">
        <f t="shared" si="80"/>
        <v>0</v>
      </c>
      <c r="B662">
        <f t="shared" si="81"/>
        <v>0</v>
      </c>
      <c r="C662">
        <f t="shared" si="82"/>
        <v>0</v>
      </c>
      <c r="D662">
        <f t="shared" si="83"/>
        <v>0</v>
      </c>
      <c r="E662">
        <f t="shared" si="84"/>
        <v>0</v>
      </c>
      <c r="F662">
        <f t="shared" si="85"/>
        <v>0</v>
      </c>
      <c r="G662">
        <v>661</v>
      </c>
      <c r="H662">
        <v>1</v>
      </c>
      <c r="I662">
        <v>1</v>
      </c>
      <c r="J662" t="s">
        <v>930</v>
      </c>
      <c r="K662" t="s">
        <v>13</v>
      </c>
      <c r="L662" t="str">
        <f t="shared" si="86"/>
        <v>adult</v>
      </c>
      <c r="M662">
        <f t="shared" si="87"/>
        <v>50</v>
      </c>
      <c r="N662">
        <v>50</v>
      </c>
      <c r="O662">
        <v>2</v>
      </c>
      <c r="P662">
        <v>0</v>
      </c>
      <c r="Q662" t="s">
        <v>505</v>
      </c>
      <c r="R662">
        <v>133.65</v>
      </c>
      <c r="T662" t="s">
        <v>15</v>
      </c>
    </row>
    <row r="663" spans="1:20">
      <c r="A663">
        <f t="shared" si="80"/>
        <v>1</v>
      </c>
      <c r="B663">
        <f t="shared" si="81"/>
        <v>0</v>
      </c>
      <c r="C663">
        <f t="shared" si="82"/>
        <v>1</v>
      </c>
      <c r="D663">
        <f t="shared" si="83"/>
        <v>0</v>
      </c>
      <c r="E663">
        <f t="shared" si="84"/>
        <v>1</v>
      </c>
      <c r="F663">
        <f t="shared" si="85"/>
        <v>0</v>
      </c>
      <c r="G663">
        <v>662</v>
      </c>
      <c r="H663">
        <v>0</v>
      </c>
      <c r="I663">
        <v>3</v>
      </c>
      <c r="J663" t="s">
        <v>931</v>
      </c>
      <c r="K663" t="s">
        <v>13</v>
      </c>
      <c r="L663" t="str">
        <f t="shared" si="86"/>
        <v>adult</v>
      </c>
      <c r="M663">
        <f t="shared" si="87"/>
        <v>40</v>
      </c>
      <c r="N663">
        <v>40</v>
      </c>
      <c r="O663">
        <v>0</v>
      </c>
      <c r="P663">
        <v>0</v>
      </c>
      <c r="Q663">
        <v>2623</v>
      </c>
      <c r="R663">
        <v>7.2249999999999996</v>
      </c>
      <c r="T663" t="s">
        <v>20</v>
      </c>
    </row>
    <row r="664" spans="1:20">
      <c r="A664">
        <f t="shared" si="80"/>
        <v>1</v>
      </c>
      <c r="B664">
        <f t="shared" si="81"/>
        <v>0</v>
      </c>
      <c r="C664">
        <f t="shared" si="82"/>
        <v>1</v>
      </c>
      <c r="D664">
        <f t="shared" si="83"/>
        <v>0</v>
      </c>
      <c r="E664">
        <f t="shared" si="84"/>
        <v>1</v>
      </c>
      <c r="F664">
        <f t="shared" si="85"/>
        <v>0</v>
      </c>
      <c r="G664">
        <v>663</v>
      </c>
      <c r="H664">
        <v>0</v>
      </c>
      <c r="I664">
        <v>1</v>
      </c>
      <c r="J664" t="s">
        <v>932</v>
      </c>
      <c r="K664" t="s">
        <v>13</v>
      </c>
      <c r="L664" t="str">
        <f t="shared" si="86"/>
        <v>adult</v>
      </c>
      <c r="M664">
        <f t="shared" si="87"/>
        <v>47</v>
      </c>
      <c r="N664">
        <v>47</v>
      </c>
      <c r="O664">
        <v>0</v>
      </c>
      <c r="P664">
        <v>0</v>
      </c>
      <c r="Q664">
        <v>5727</v>
      </c>
      <c r="R664">
        <v>25.587499999999999</v>
      </c>
      <c r="S664" t="s">
        <v>933</v>
      </c>
      <c r="T664" t="s">
        <v>15</v>
      </c>
    </row>
    <row r="665" spans="1:20">
      <c r="A665">
        <f t="shared" si="80"/>
        <v>1</v>
      </c>
      <c r="B665">
        <f t="shared" si="81"/>
        <v>0</v>
      </c>
      <c r="C665">
        <f t="shared" si="82"/>
        <v>1</v>
      </c>
      <c r="D665">
        <f t="shared" si="83"/>
        <v>0</v>
      </c>
      <c r="E665">
        <f t="shared" si="84"/>
        <v>1</v>
      </c>
      <c r="F665">
        <f t="shared" si="85"/>
        <v>0</v>
      </c>
      <c r="G665">
        <v>664</v>
      </c>
      <c r="H665">
        <v>0</v>
      </c>
      <c r="I665">
        <v>3</v>
      </c>
      <c r="J665" t="s">
        <v>934</v>
      </c>
      <c r="K665" t="s">
        <v>13</v>
      </c>
      <c r="L665" t="str">
        <f t="shared" si="86"/>
        <v>adult</v>
      </c>
      <c r="M665">
        <f t="shared" si="87"/>
        <v>36</v>
      </c>
      <c r="N665">
        <v>36</v>
      </c>
      <c r="O665">
        <v>0</v>
      </c>
      <c r="P665">
        <v>0</v>
      </c>
      <c r="Q665">
        <v>349210</v>
      </c>
      <c r="R665">
        <v>7.4958</v>
      </c>
      <c r="T665" t="s">
        <v>15</v>
      </c>
    </row>
    <row r="666" spans="1:20">
      <c r="A666">
        <f t="shared" si="80"/>
        <v>0</v>
      </c>
      <c r="B666">
        <f t="shared" si="81"/>
        <v>0</v>
      </c>
      <c r="C666">
        <f t="shared" si="82"/>
        <v>0</v>
      </c>
      <c r="D666">
        <f t="shared" si="83"/>
        <v>0</v>
      </c>
      <c r="E666">
        <f t="shared" si="84"/>
        <v>0</v>
      </c>
      <c r="F666">
        <f t="shared" si="85"/>
        <v>0</v>
      </c>
      <c r="G666">
        <v>665</v>
      </c>
      <c r="H666">
        <v>1</v>
      </c>
      <c r="I666">
        <v>3</v>
      </c>
      <c r="J666" t="s">
        <v>935</v>
      </c>
      <c r="K666" t="s">
        <v>13</v>
      </c>
      <c r="L666" t="str">
        <f t="shared" si="86"/>
        <v>adult</v>
      </c>
      <c r="M666">
        <f t="shared" si="87"/>
        <v>20</v>
      </c>
      <c r="N666">
        <v>20</v>
      </c>
      <c r="O666">
        <v>1</v>
      </c>
      <c r="P666">
        <v>0</v>
      </c>
      <c r="Q666" t="s">
        <v>936</v>
      </c>
      <c r="R666">
        <v>7.9249999999999998</v>
      </c>
      <c r="T666" t="s">
        <v>15</v>
      </c>
    </row>
    <row r="667" spans="1:20">
      <c r="A667">
        <f t="shared" si="80"/>
        <v>1</v>
      </c>
      <c r="B667">
        <f t="shared" si="81"/>
        <v>0</v>
      </c>
      <c r="C667">
        <f t="shared" si="82"/>
        <v>1</v>
      </c>
      <c r="D667">
        <f t="shared" si="83"/>
        <v>0</v>
      </c>
      <c r="E667">
        <f t="shared" si="84"/>
        <v>1</v>
      </c>
      <c r="F667">
        <f t="shared" si="85"/>
        <v>0</v>
      </c>
      <c r="G667">
        <v>666</v>
      </c>
      <c r="H667">
        <v>0</v>
      </c>
      <c r="I667">
        <v>2</v>
      </c>
      <c r="J667" t="s">
        <v>937</v>
      </c>
      <c r="K667" t="s">
        <v>13</v>
      </c>
      <c r="L667" t="str">
        <f t="shared" si="86"/>
        <v>adult</v>
      </c>
      <c r="M667">
        <f t="shared" si="87"/>
        <v>32</v>
      </c>
      <c r="N667">
        <v>32</v>
      </c>
      <c r="O667">
        <v>2</v>
      </c>
      <c r="P667">
        <v>0</v>
      </c>
      <c r="Q667" t="s">
        <v>126</v>
      </c>
      <c r="R667">
        <v>73.5</v>
      </c>
      <c r="T667" t="s">
        <v>15</v>
      </c>
    </row>
    <row r="668" spans="1:20">
      <c r="A668">
        <f t="shared" si="80"/>
        <v>1</v>
      </c>
      <c r="B668">
        <f t="shared" si="81"/>
        <v>0</v>
      </c>
      <c r="C668">
        <f t="shared" si="82"/>
        <v>1</v>
      </c>
      <c r="D668">
        <f t="shared" si="83"/>
        <v>0</v>
      </c>
      <c r="E668">
        <f t="shared" si="84"/>
        <v>1</v>
      </c>
      <c r="F668">
        <f t="shared" si="85"/>
        <v>0</v>
      </c>
      <c r="G668">
        <v>667</v>
      </c>
      <c r="H668">
        <v>0</v>
      </c>
      <c r="I668">
        <v>2</v>
      </c>
      <c r="J668" t="s">
        <v>938</v>
      </c>
      <c r="K668" t="s">
        <v>13</v>
      </c>
      <c r="L668" t="str">
        <f t="shared" si="86"/>
        <v>adult</v>
      </c>
      <c r="M668">
        <f t="shared" si="87"/>
        <v>25</v>
      </c>
      <c r="N668">
        <v>25</v>
      </c>
      <c r="O668">
        <v>0</v>
      </c>
      <c r="P668">
        <v>0</v>
      </c>
      <c r="Q668">
        <v>234686</v>
      </c>
      <c r="R668">
        <v>13</v>
      </c>
      <c r="T668" t="s">
        <v>15</v>
      </c>
    </row>
    <row r="669" spans="1:20">
      <c r="A669">
        <f t="shared" si="80"/>
        <v>1</v>
      </c>
      <c r="B669">
        <f t="shared" si="81"/>
        <v>0</v>
      </c>
      <c r="C669">
        <f t="shared" si="82"/>
        <v>1</v>
      </c>
      <c r="D669">
        <f t="shared" si="83"/>
        <v>0</v>
      </c>
      <c r="E669">
        <f t="shared" si="84"/>
        <v>1</v>
      </c>
      <c r="F669">
        <f t="shared" si="85"/>
        <v>0</v>
      </c>
      <c r="G669">
        <v>668</v>
      </c>
      <c r="H669">
        <v>0</v>
      </c>
      <c r="I669">
        <v>3</v>
      </c>
      <c r="J669" t="s">
        <v>939</v>
      </c>
      <c r="K669" t="s">
        <v>13</v>
      </c>
      <c r="L669" t="str">
        <f t="shared" si="86"/>
        <v>adult</v>
      </c>
      <c r="M669">
        <f t="shared" si="87"/>
        <v>29.69911764705882</v>
      </c>
      <c r="O669">
        <v>0</v>
      </c>
      <c r="P669">
        <v>0</v>
      </c>
      <c r="Q669">
        <v>312993</v>
      </c>
      <c r="R669">
        <v>7.7750000000000004</v>
      </c>
      <c r="T669" t="s">
        <v>15</v>
      </c>
    </row>
    <row r="670" spans="1:20">
      <c r="A670">
        <f t="shared" si="80"/>
        <v>1</v>
      </c>
      <c r="B670">
        <f t="shared" si="81"/>
        <v>0</v>
      </c>
      <c r="C670">
        <f t="shared" si="82"/>
        <v>1</v>
      </c>
      <c r="D670">
        <f t="shared" si="83"/>
        <v>0</v>
      </c>
      <c r="E670">
        <f t="shared" si="84"/>
        <v>1</v>
      </c>
      <c r="F670">
        <f t="shared" si="85"/>
        <v>0</v>
      </c>
      <c r="G670">
        <v>669</v>
      </c>
      <c r="H670">
        <v>0</v>
      </c>
      <c r="I670">
        <v>3</v>
      </c>
      <c r="J670" t="s">
        <v>940</v>
      </c>
      <c r="K670" t="s">
        <v>13</v>
      </c>
      <c r="L670" t="str">
        <f t="shared" si="86"/>
        <v>adult</v>
      </c>
      <c r="M670">
        <f t="shared" si="87"/>
        <v>43</v>
      </c>
      <c r="N670">
        <v>43</v>
      </c>
      <c r="O670">
        <v>0</v>
      </c>
      <c r="P670">
        <v>0</v>
      </c>
      <c r="Q670" t="s">
        <v>941</v>
      </c>
      <c r="R670">
        <v>8.0500000000000007</v>
      </c>
      <c r="T670" t="s">
        <v>15</v>
      </c>
    </row>
    <row r="671" spans="1:20">
      <c r="A671">
        <f t="shared" si="80"/>
        <v>1</v>
      </c>
      <c r="B671">
        <f t="shared" si="81"/>
        <v>1</v>
      </c>
      <c r="C671">
        <f t="shared" si="82"/>
        <v>1</v>
      </c>
      <c r="D671">
        <f t="shared" si="83"/>
        <v>1</v>
      </c>
      <c r="E671">
        <f t="shared" si="84"/>
        <v>1</v>
      </c>
      <c r="F671">
        <f t="shared" si="85"/>
        <v>1</v>
      </c>
      <c r="G671">
        <v>670</v>
      </c>
      <c r="H671">
        <v>1</v>
      </c>
      <c r="I671">
        <v>1</v>
      </c>
      <c r="J671" t="s">
        <v>942</v>
      </c>
      <c r="K671" t="s">
        <v>17</v>
      </c>
      <c r="L671" t="str">
        <f t="shared" si="86"/>
        <v>adult</v>
      </c>
      <c r="M671">
        <f t="shared" si="87"/>
        <v>29.69911764705882</v>
      </c>
      <c r="O671">
        <v>1</v>
      </c>
      <c r="P671">
        <v>0</v>
      </c>
      <c r="Q671">
        <v>19996</v>
      </c>
      <c r="R671">
        <v>52</v>
      </c>
      <c r="S671" t="s">
        <v>943</v>
      </c>
      <c r="T671" t="s">
        <v>15</v>
      </c>
    </row>
    <row r="672" spans="1:20">
      <c r="A672">
        <f t="shared" si="80"/>
        <v>1</v>
      </c>
      <c r="B672">
        <f t="shared" si="81"/>
        <v>1</v>
      </c>
      <c r="C672">
        <f t="shared" si="82"/>
        <v>1</v>
      </c>
      <c r="D672">
        <f t="shared" si="83"/>
        <v>1</v>
      </c>
      <c r="E672">
        <f t="shared" si="84"/>
        <v>1</v>
      </c>
      <c r="F672">
        <f t="shared" si="85"/>
        <v>1</v>
      </c>
      <c r="G672">
        <v>671</v>
      </c>
      <c r="H672">
        <v>1</v>
      </c>
      <c r="I672">
        <v>2</v>
      </c>
      <c r="J672" t="s">
        <v>944</v>
      </c>
      <c r="K672" t="s">
        <v>17</v>
      </c>
      <c r="L672" t="str">
        <f t="shared" si="86"/>
        <v>adult</v>
      </c>
      <c r="M672">
        <f t="shared" si="87"/>
        <v>40</v>
      </c>
      <c r="N672">
        <v>40</v>
      </c>
      <c r="O672">
        <v>1</v>
      </c>
      <c r="P672">
        <v>1</v>
      </c>
      <c r="Q672">
        <v>29750</v>
      </c>
      <c r="R672">
        <v>39</v>
      </c>
      <c r="T672" t="s">
        <v>15</v>
      </c>
    </row>
    <row r="673" spans="1:20">
      <c r="A673">
        <f t="shared" si="80"/>
        <v>1</v>
      </c>
      <c r="B673">
        <f t="shared" si="81"/>
        <v>0</v>
      </c>
      <c r="C673">
        <f t="shared" si="82"/>
        <v>1</v>
      </c>
      <c r="D673">
        <f t="shared" si="83"/>
        <v>0</v>
      </c>
      <c r="E673">
        <f t="shared" si="84"/>
        <v>1</v>
      </c>
      <c r="F673">
        <f t="shared" si="85"/>
        <v>0</v>
      </c>
      <c r="G673">
        <v>672</v>
      </c>
      <c r="H673">
        <v>0</v>
      </c>
      <c r="I673">
        <v>1</v>
      </c>
      <c r="J673" t="s">
        <v>945</v>
      </c>
      <c r="K673" t="s">
        <v>13</v>
      </c>
      <c r="L673" t="str">
        <f t="shared" si="86"/>
        <v>adult</v>
      </c>
      <c r="M673">
        <f t="shared" si="87"/>
        <v>31</v>
      </c>
      <c r="N673">
        <v>31</v>
      </c>
      <c r="O673">
        <v>1</v>
      </c>
      <c r="P673">
        <v>0</v>
      </c>
      <c r="Q673" t="s">
        <v>946</v>
      </c>
      <c r="R673">
        <v>52</v>
      </c>
      <c r="S673" t="s">
        <v>947</v>
      </c>
      <c r="T673" t="s">
        <v>15</v>
      </c>
    </row>
    <row r="674" spans="1:20">
      <c r="A674">
        <f t="shared" si="80"/>
        <v>1</v>
      </c>
      <c r="B674">
        <f t="shared" si="81"/>
        <v>0</v>
      </c>
      <c r="C674">
        <f t="shared" si="82"/>
        <v>1</v>
      </c>
      <c r="D674">
        <f t="shared" si="83"/>
        <v>0</v>
      </c>
      <c r="E674">
        <f t="shared" si="84"/>
        <v>1</v>
      </c>
      <c r="F674">
        <f t="shared" si="85"/>
        <v>0</v>
      </c>
      <c r="G674">
        <v>673</v>
      </c>
      <c r="H674">
        <v>0</v>
      </c>
      <c r="I674">
        <v>2</v>
      </c>
      <c r="J674" t="s">
        <v>948</v>
      </c>
      <c r="K674" t="s">
        <v>13</v>
      </c>
      <c r="L674" t="str">
        <f t="shared" si="86"/>
        <v>adult</v>
      </c>
      <c r="M674">
        <f t="shared" si="87"/>
        <v>70</v>
      </c>
      <c r="N674">
        <v>70</v>
      </c>
      <c r="O674">
        <v>0</v>
      </c>
      <c r="P674">
        <v>0</v>
      </c>
      <c r="Q674" t="s">
        <v>949</v>
      </c>
      <c r="R674">
        <v>10.5</v>
      </c>
      <c r="T674" t="s">
        <v>15</v>
      </c>
    </row>
    <row r="675" spans="1:20">
      <c r="A675">
        <f t="shared" si="80"/>
        <v>0</v>
      </c>
      <c r="B675">
        <f t="shared" si="81"/>
        <v>0</v>
      </c>
      <c r="C675">
        <f t="shared" si="82"/>
        <v>0</v>
      </c>
      <c r="D675">
        <f t="shared" si="83"/>
        <v>0</v>
      </c>
      <c r="E675">
        <f t="shared" si="84"/>
        <v>0</v>
      </c>
      <c r="F675">
        <f t="shared" si="85"/>
        <v>0</v>
      </c>
      <c r="G675">
        <v>674</v>
      </c>
      <c r="H675">
        <v>1</v>
      </c>
      <c r="I675">
        <v>2</v>
      </c>
      <c r="J675" t="s">
        <v>950</v>
      </c>
      <c r="K675" t="s">
        <v>13</v>
      </c>
      <c r="L675" t="str">
        <f t="shared" si="86"/>
        <v>adult</v>
      </c>
      <c r="M675">
        <f t="shared" si="87"/>
        <v>31</v>
      </c>
      <c r="N675">
        <v>31</v>
      </c>
      <c r="O675">
        <v>0</v>
      </c>
      <c r="P675">
        <v>0</v>
      </c>
      <c r="Q675">
        <v>244270</v>
      </c>
      <c r="R675">
        <v>13</v>
      </c>
      <c r="T675" t="s">
        <v>15</v>
      </c>
    </row>
    <row r="676" spans="1:20">
      <c r="A676">
        <f t="shared" si="80"/>
        <v>1</v>
      </c>
      <c r="B676">
        <f t="shared" si="81"/>
        <v>0</v>
      </c>
      <c r="C676">
        <f t="shared" si="82"/>
        <v>1</v>
      </c>
      <c r="D676">
        <f t="shared" si="83"/>
        <v>0</v>
      </c>
      <c r="E676">
        <f t="shared" si="84"/>
        <v>1</v>
      </c>
      <c r="F676">
        <f t="shared" si="85"/>
        <v>0</v>
      </c>
      <c r="G676">
        <v>675</v>
      </c>
      <c r="H676">
        <v>0</v>
      </c>
      <c r="I676">
        <v>2</v>
      </c>
      <c r="J676" t="s">
        <v>951</v>
      </c>
      <c r="K676" t="s">
        <v>13</v>
      </c>
      <c r="L676" t="str">
        <f t="shared" si="86"/>
        <v>adult</v>
      </c>
      <c r="M676">
        <f t="shared" si="87"/>
        <v>29.69911764705882</v>
      </c>
      <c r="O676">
        <v>0</v>
      </c>
      <c r="P676">
        <v>0</v>
      </c>
      <c r="Q676">
        <v>239856</v>
      </c>
      <c r="R676">
        <v>0</v>
      </c>
      <c r="T676" t="s">
        <v>15</v>
      </c>
    </row>
    <row r="677" spans="1:20">
      <c r="A677">
        <f t="shared" si="80"/>
        <v>1</v>
      </c>
      <c r="B677">
        <f t="shared" si="81"/>
        <v>0</v>
      </c>
      <c r="C677">
        <f t="shared" si="82"/>
        <v>1</v>
      </c>
      <c r="D677">
        <f t="shared" si="83"/>
        <v>0</v>
      </c>
      <c r="E677">
        <f t="shared" si="84"/>
        <v>1</v>
      </c>
      <c r="F677">
        <f t="shared" si="85"/>
        <v>0</v>
      </c>
      <c r="G677">
        <v>676</v>
      </c>
      <c r="H677">
        <v>0</v>
      </c>
      <c r="I677">
        <v>3</v>
      </c>
      <c r="J677" t="s">
        <v>952</v>
      </c>
      <c r="K677" t="s">
        <v>13</v>
      </c>
      <c r="L677" t="str">
        <f t="shared" si="86"/>
        <v>adult</v>
      </c>
      <c r="M677">
        <f t="shared" si="87"/>
        <v>18</v>
      </c>
      <c r="N677">
        <v>18</v>
      </c>
      <c r="O677">
        <v>0</v>
      </c>
      <c r="P677">
        <v>0</v>
      </c>
      <c r="Q677">
        <v>349912</v>
      </c>
      <c r="R677">
        <v>7.7750000000000004</v>
      </c>
      <c r="T677" t="s">
        <v>15</v>
      </c>
    </row>
    <row r="678" spans="1:20">
      <c r="A678">
        <f t="shared" si="80"/>
        <v>1</v>
      </c>
      <c r="B678">
        <f t="shared" si="81"/>
        <v>0</v>
      </c>
      <c r="C678">
        <f t="shared" si="82"/>
        <v>1</v>
      </c>
      <c r="D678">
        <f t="shared" si="83"/>
        <v>0</v>
      </c>
      <c r="E678">
        <f t="shared" si="84"/>
        <v>1</v>
      </c>
      <c r="F678">
        <f t="shared" si="85"/>
        <v>0</v>
      </c>
      <c r="G678">
        <v>677</v>
      </c>
      <c r="H678">
        <v>0</v>
      </c>
      <c r="I678">
        <v>3</v>
      </c>
      <c r="J678" t="s">
        <v>953</v>
      </c>
      <c r="K678" t="s">
        <v>13</v>
      </c>
      <c r="L678" t="str">
        <f t="shared" si="86"/>
        <v>adult</v>
      </c>
      <c r="M678">
        <f t="shared" si="87"/>
        <v>24.5</v>
      </c>
      <c r="N678">
        <v>24.5</v>
      </c>
      <c r="O678">
        <v>0</v>
      </c>
      <c r="P678">
        <v>0</v>
      </c>
      <c r="Q678">
        <v>342826</v>
      </c>
      <c r="R678">
        <v>8.0500000000000007</v>
      </c>
      <c r="T678" t="s">
        <v>15</v>
      </c>
    </row>
    <row r="679" spans="1:20">
      <c r="A679">
        <f t="shared" si="80"/>
        <v>0</v>
      </c>
      <c r="B679">
        <f t="shared" si="81"/>
        <v>0</v>
      </c>
      <c r="C679">
        <f t="shared" si="82"/>
        <v>1</v>
      </c>
      <c r="D679">
        <f t="shared" si="83"/>
        <v>1</v>
      </c>
      <c r="E679">
        <f t="shared" si="84"/>
        <v>1</v>
      </c>
      <c r="F679">
        <f t="shared" si="85"/>
        <v>1</v>
      </c>
      <c r="G679">
        <v>678</v>
      </c>
      <c r="H679">
        <v>1</v>
      </c>
      <c r="I679">
        <v>3</v>
      </c>
      <c r="J679" t="s">
        <v>954</v>
      </c>
      <c r="K679" t="s">
        <v>17</v>
      </c>
      <c r="L679" t="str">
        <f t="shared" si="86"/>
        <v>adult</v>
      </c>
      <c r="M679">
        <f t="shared" si="87"/>
        <v>18</v>
      </c>
      <c r="N679">
        <v>18</v>
      </c>
      <c r="O679">
        <v>0</v>
      </c>
      <c r="P679">
        <v>0</v>
      </c>
      <c r="Q679">
        <v>4138</v>
      </c>
      <c r="R679">
        <v>9.8416999999999994</v>
      </c>
      <c r="T679" t="s">
        <v>15</v>
      </c>
    </row>
    <row r="680" spans="1:20">
      <c r="A680">
        <f t="shared" si="80"/>
        <v>1</v>
      </c>
      <c r="B680">
        <f t="shared" si="81"/>
        <v>0</v>
      </c>
      <c r="C680">
        <f t="shared" si="82"/>
        <v>0</v>
      </c>
      <c r="D680">
        <f t="shared" si="83"/>
        <v>1</v>
      </c>
      <c r="E680">
        <f t="shared" si="84"/>
        <v>0</v>
      </c>
      <c r="F680">
        <f t="shared" si="85"/>
        <v>1</v>
      </c>
      <c r="G680">
        <v>679</v>
      </c>
      <c r="H680">
        <v>0</v>
      </c>
      <c r="I680">
        <v>3</v>
      </c>
      <c r="J680" t="s">
        <v>955</v>
      </c>
      <c r="K680" t="s">
        <v>17</v>
      </c>
      <c r="L680" t="str">
        <f t="shared" si="86"/>
        <v>adult</v>
      </c>
      <c r="M680">
        <f t="shared" si="87"/>
        <v>43</v>
      </c>
      <c r="N680">
        <v>43</v>
      </c>
      <c r="O680">
        <v>1</v>
      </c>
      <c r="P680">
        <v>6</v>
      </c>
      <c r="Q680" t="s">
        <v>105</v>
      </c>
      <c r="R680">
        <v>46.9</v>
      </c>
      <c r="T680" t="s">
        <v>15</v>
      </c>
    </row>
    <row r="681" spans="1:20">
      <c r="A681">
        <f t="shared" si="80"/>
        <v>0</v>
      </c>
      <c r="B681">
        <f t="shared" si="81"/>
        <v>0</v>
      </c>
      <c r="C681">
        <f t="shared" si="82"/>
        <v>0</v>
      </c>
      <c r="D681">
        <f t="shared" si="83"/>
        <v>0</v>
      </c>
      <c r="E681">
        <f t="shared" si="84"/>
        <v>0</v>
      </c>
      <c r="F681">
        <f t="shared" si="85"/>
        <v>0</v>
      </c>
      <c r="G681">
        <v>680</v>
      </c>
      <c r="H681">
        <v>1</v>
      </c>
      <c r="I681">
        <v>1</v>
      </c>
      <c r="J681" t="s">
        <v>956</v>
      </c>
      <c r="K681" t="s">
        <v>13</v>
      </c>
      <c r="L681" t="str">
        <f t="shared" si="86"/>
        <v>adult</v>
      </c>
      <c r="M681">
        <f t="shared" si="87"/>
        <v>36</v>
      </c>
      <c r="N681">
        <v>36</v>
      </c>
      <c r="O681">
        <v>0</v>
      </c>
      <c r="P681">
        <v>1</v>
      </c>
      <c r="Q681" t="s">
        <v>392</v>
      </c>
      <c r="R681">
        <v>512.32920000000001</v>
      </c>
      <c r="S681" t="s">
        <v>957</v>
      </c>
      <c r="T681" t="s">
        <v>20</v>
      </c>
    </row>
    <row r="682" spans="1:20">
      <c r="A682">
        <f t="shared" si="80"/>
        <v>1</v>
      </c>
      <c r="B682">
        <f t="shared" si="81"/>
        <v>0</v>
      </c>
      <c r="C682">
        <f t="shared" si="82"/>
        <v>0</v>
      </c>
      <c r="D682">
        <f t="shared" si="83"/>
        <v>1</v>
      </c>
      <c r="E682">
        <f t="shared" si="84"/>
        <v>0</v>
      </c>
      <c r="F682">
        <f t="shared" si="85"/>
        <v>1</v>
      </c>
      <c r="G682">
        <v>681</v>
      </c>
      <c r="H682">
        <v>0</v>
      </c>
      <c r="I682">
        <v>3</v>
      </c>
      <c r="J682" t="s">
        <v>958</v>
      </c>
      <c r="K682" t="s">
        <v>17</v>
      </c>
      <c r="L682" t="str">
        <f t="shared" si="86"/>
        <v>adult</v>
      </c>
      <c r="M682">
        <f t="shared" si="87"/>
        <v>29.69911764705882</v>
      </c>
      <c r="O682">
        <v>0</v>
      </c>
      <c r="P682">
        <v>0</v>
      </c>
      <c r="Q682">
        <v>330935</v>
      </c>
      <c r="R682">
        <v>8.1374999999999993</v>
      </c>
      <c r="T682" t="s">
        <v>27</v>
      </c>
    </row>
    <row r="683" spans="1:20">
      <c r="A683">
        <f t="shared" si="80"/>
        <v>0</v>
      </c>
      <c r="B683">
        <f t="shared" si="81"/>
        <v>0</v>
      </c>
      <c r="C683">
        <f t="shared" si="82"/>
        <v>0</v>
      </c>
      <c r="D683">
        <f t="shared" si="83"/>
        <v>0</v>
      </c>
      <c r="E683">
        <f t="shared" si="84"/>
        <v>0</v>
      </c>
      <c r="F683">
        <f t="shared" si="85"/>
        <v>0</v>
      </c>
      <c r="G683">
        <v>682</v>
      </c>
      <c r="H683">
        <v>1</v>
      </c>
      <c r="I683">
        <v>1</v>
      </c>
      <c r="J683" t="s">
        <v>959</v>
      </c>
      <c r="K683" t="s">
        <v>13</v>
      </c>
      <c r="L683" t="str">
        <f t="shared" si="86"/>
        <v>adult</v>
      </c>
      <c r="M683">
        <f t="shared" si="87"/>
        <v>27</v>
      </c>
      <c r="N683">
        <v>27</v>
      </c>
      <c r="O683">
        <v>0</v>
      </c>
      <c r="P683">
        <v>0</v>
      </c>
      <c r="Q683" t="s">
        <v>92</v>
      </c>
      <c r="R683">
        <v>76.729200000000006</v>
      </c>
      <c r="S683" t="s">
        <v>960</v>
      </c>
      <c r="T683" t="s">
        <v>20</v>
      </c>
    </row>
    <row r="684" spans="1:20">
      <c r="A684">
        <f t="shared" si="80"/>
        <v>1</v>
      </c>
      <c r="B684">
        <f t="shared" si="81"/>
        <v>0</v>
      </c>
      <c r="C684">
        <f t="shared" si="82"/>
        <v>1</v>
      </c>
      <c r="D684">
        <f t="shared" si="83"/>
        <v>0</v>
      </c>
      <c r="E684">
        <f t="shared" si="84"/>
        <v>1</v>
      </c>
      <c r="F684">
        <f t="shared" si="85"/>
        <v>0</v>
      </c>
      <c r="G684">
        <v>683</v>
      </c>
      <c r="H684">
        <v>0</v>
      </c>
      <c r="I684">
        <v>3</v>
      </c>
      <c r="J684" t="s">
        <v>961</v>
      </c>
      <c r="K684" t="s">
        <v>13</v>
      </c>
      <c r="L684" t="str">
        <f t="shared" si="86"/>
        <v>adult</v>
      </c>
      <c r="M684">
        <f t="shared" si="87"/>
        <v>20</v>
      </c>
      <c r="N684">
        <v>20</v>
      </c>
      <c r="O684">
        <v>0</v>
      </c>
      <c r="P684">
        <v>0</v>
      </c>
      <c r="Q684">
        <v>6563</v>
      </c>
      <c r="R684">
        <v>9.2249999999999996</v>
      </c>
      <c r="T684" t="s">
        <v>15</v>
      </c>
    </row>
    <row r="685" spans="1:20">
      <c r="A685">
        <f t="shared" si="80"/>
        <v>1</v>
      </c>
      <c r="B685">
        <f t="shared" si="81"/>
        <v>0</v>
      </c>
      <c r="C685">
        <f t="shared" si="82"/>
        <v>0</v>
      </c>
      <c r="D685">
        <f t="shared" si="83"/>
        <v>1</v>
      </c>
      <c r="E685">
        <f t="shared" si="84"/>
        <v>1</v>
      </c>
      <c r="F685">
        <f t="shared" si="85"/>
        <v>0</v>
      </c>
      <c r="G685">
        <v>684</v>
      </c>
      <c r="H685">
        <v>0</v>
      </c>
      <c r="I685">
        <v>3</v>
      </c>
      <c r="J685" t="s">
        <v>962</v>
      </c>
      <c r="K685" t="s">
        <v>13</v>
      </c>
      <c r="L685" t="str">
        <f t="shared" si="86"/>
        <v>child</v>
      </c>
      <c r="M685">
        <f t="shared" si="87"/>
        <v>14</v>
      </c>
      <c r="N685">
        <v>14</v>
      </c>
      <c r="O685">
        <v>5</v>
      </c>
      <c r="P685">
        <v>2</v>
      </c>
      <c r="Q685" t="s">
        <v>105</v>
      </c>
      <c r="R685">
        <v>46.9</v>
      </c>
      <c r="T685" t="s">
        <v>15</v>
      </c>
    </row>
    <row r="686" spans="1:20">
      <c r="A686">
        <f t="shared" si="80"/>
        <v>1</v>
      </c>
      <c r="B686">
        <f t="shared" si="81"/>
        <v>0</v>
      </c>
      <c r="C686">
        <f t="shared" si="82"/>
        <v>1</v>
      </c>
      <c r="D686">
        <f t="shared" si="83"/>
        <v>0</v>
      </c>
      <c r="E686">
        <f t="shared" si="84"/>
        <v>1</v>
      </c>
      <c r="F686">
        <f t="shared" si="85"/>
        <v>0</v>
      </c>
      <c r="G686">
        <v>685</v>
      </c>
      <c r="H686">
        <v>0</v>
      </c>
      <c r="I686">
        <v>2</v>
      </c>
      <c r="J686" t="s">
        <v>963</v>
      </c>
      <c r="K686" t="s">
        <v>13</v>
      </c>
      <c r="L686" t="str">
        <f t="shared" si="86"/>
        <v>adult</v>
      </c>
      <c r="M686">
        <f t="shared" si="87"/>
        <v>60</v>
      </c>
      <c r="N686">
        <v>60</v>
      </c>
      <c r="O686">
        <v>1</v>
      </c>
      <c r="P686">
        <v>1</v>
      </c>
      <c r="Q686">
        <v>29750</v>
      </c>
      <c r="R686">
        <v>39</v>
      </c>
      <c r="T686" t="s">
        <v>15</v>
      </c>
    </row>
    <row r="687" spans="1:20">
      <c r="A687">
        <f t="shared" si="80"/>
        <v>1</v>
      </c>
      <c r="B687">
        <f t="shared" si="81"/>
        <v>0</v>
      </c>
      <c r="C687">
        <f t="shared" si="82"/>
        <v>1</v>
      </c>
      <c r="D687">
        <f t="shared" si="83"/>
        <v>0</v>
      </c>
      <c r="E687">
        <f t="shared" si="84"/>
        <v>1</v>
      </c>
      <c r="F687">
        <f t="shared" si="85"/>
        <v>0</v>
      </c>
      <c r="G687">
        <v>686</v>
      </c>
      <c r="H687">
        <v>0</v>
      </c>
      <c r="I687">
        <v>2</v>
      </c>
      <c r="J687" t="s">
        <v>964</v>
      </c>
      <c r="K687" t="s">
        <v>13</v>
      </c>
      <c r="L687" t="str">
        <f t="shared" si="86"/>
        <v>adult</v>
      </c>
      <c r="M687">
        <f t="shared" si="87"/>
        <v>25</v>
      </c>
      <c r="N687">
        <v>25</v>
      </c>
      <c r="O687">
        <v>1</v>
      </c>
      <c r="P687">
        <v>2</v>
      </c>
      <c r="Q687" t="s">
        <v>80</v>
      </c>
      <c r="R687">
        <v>41.5792</v>
      </c>
      <c r="T687" t="s">
        <v>20</v>
      </c>
    </row>
    <row r="688" spans="1:20">
      <c r="A688">
        <f t="shared" si="80"/>
        <v>1</v>
      </c>
      <c r="B688">
        <f t="shared" si="81"/>
        <v>0</v>
      </c>
      <c r="C688">
        <f t="shared" si="82"/>
        <v>0</v>
      </c>
      <c r="D688">
        <f t="shared" si="83"/>
        <v>1</v>
      </c>
      <c r="E688">
        <f t="shared" si="84"/>
        <v>1</v>
      </c>
      <c r="F688">
        <f t="shared" si="85"/>
        <v>0</v>
      </c>
      <c r="G688">
        <v>687</v>
      </c>
      <c r="H688">
        <v>0</v>
      </c>
      <c r="I688">
        <v>3</v>
      </c>
      <c r="J688" t="s">
        <v>965</v>
      </c>
      <c r="K688" t="s">
        <v>13</v>
      </c>
      <c r="L688" t="str">
        <f t="shared" si="86"/>
        <v>child</v>
      </c>
      <c r="M688">
        <f t="shared" si="87"/>
        <v>14</v>
      </c>
      <c r="N688">
        <v>14</v>
      </c>
      <c r="O688">
        <v>4</v>
      </c>
      <c r="P688">
        <v>1</v>
      </c>
      <c r="Q688">
        <v>3101295</v>
      </c>
      <c r="R688">
        <v>39.6875</v>
      </c>
      <c r="T688" t="s">
        <v>15</v>
      </c>
    </row>
    <row r="689" spans="1:20">
      <c r="A689">
        <f t="shared" si="80"/>
        <v>1</v>
      </c>
      <c r="B689">
        <f t="shared" si="81"/>
        <v>0</v>
      </c>
      <c r="C689">
        <f t="shared" si="82"/>
        <v>1</v>
      </c>
      <c r="D689">
        <f t="shared" si="83"/>
        <v>0</v>
      </c>
      <c r="E689">
        <f t="shared" si="84"/>
        <v>1</v>
      </c>
      <c r="F689">
        <f t="shared" si="85"/>
        <v>0</v>
      </c>
      <c r="G689">
        <v>688</v>
      </c>
      <c r="H689">
        <v>0</v>
      </c>
      <c r="I689">
        <v>3</v>
      </c>
      <c r="J689" t="s">
        <v>966</v>
      </c>
      <c r="K689" t="s">
        <v>13</v>
      </c>
      <c r="L689" t="str">
        <f t="shared" si="86"/>
        <v>adult</v>
      </c>
      <c r="M689">
        <f t="shared" si="87"/>
        <v>19</v>
      </c>
      <c r="N689">
        <v>19</v>
      </c>
      <c r="O689">
        <v>0</v>
      </c>
      <c r="P689">
        <v>0</v>
      </c>
      <c r="Q689">
        <v>349228</v>
      </c>
      <c r="R689">
        <v>10.1708</v>
      </c>
      <c r="T689" t="s">
        <v>15</v>
      </c>
    </row>
    <row r="690" spans="1:20">
      <c r="A690">
        <f t="shared" si="80"/>
        <v>1</v>
      </c>
      <c r="B690">
        <f t="shared" si="81"/>
        <v>0</v>
      </c>
      <c r="C690">
        <f t="shared" si="82"/>
        <v>1</v>
      </c>
      <c r="D690">
        <f t="shared" si="83"/>
        <v>0</v>
      </c>
      <c r="E690">
        <f t="shared" si="84"/>
        <v>1</v>
      </c>
      <c r="F690">
        <f t="shared" si="85"/>
        <v>0</v>
      </c>
      <c r="G690">
        <v>689</v>
      </c>
      <c r="H690">
        <v>0</v>
      </c>
      <c r="I690">
        <v>3</v>
      </c>
      <c r="J690" t="s">
        <v>967</v>
      </c>
      <c r="K690" t="s">
        <v>13</v>
      </c>
      <c r="L690" t="str">
        <f t="shared" si="86"/>
        <v>adult</v>
      </c>
      <c r="M690">
        <f t="shared" si="87"/>
        <v>18</v>
      </c>
      <c r="N690">
        <v>18</v>
      </c>
      <c r="O690">
        <v>0</v>
      </c>
      <c r="P690">
        <v>0</v>
      </c>
      <c r="Q690">
        <v>350036</v>
      </c>
      <c r="R690">
        <v>7.7957999999999998</v>
      </c>
      <c r="T690" t="s">
        <v>15</v>
      </c>
    </row>
    <row r="691" spans="1:20">
      <c r="A691">
        <f t="shared" si="80"/>
        <v>1</v>
      </c>
      <c r="B691">
        <f t="shared" si="81"/>
        <v>1</v>
      </c>
      <c r="C691">
        <f t="shared" si="82"/>
        <v>1</v>
      </c>
      <c r="D691">
        <f t="shared" si="83"/>
        <v>1</v>
      </c>
      <c r="E691">
        <f t="shared" si="84"/>
        <v>1</v>
      </c>
      <c r="F691">
        <f t="shared" si="85"/>
        <v>1</v>
      </c>
      <c r="G691">
        <v>690</v>
      </c>
      <c r="H691">
        <v>1</v>
      </c>
      <c r="I691">
        <v>1</v>
      </c>
      <c r="J691" t="s">
        <v>968</v>
      </c>
      <c r="K691" t="s">
        <v>17</v>
      </c>
      <c r="L691" t="str">
        <f t="shared" si="86"/>
        <v>child</v>
      </c>
      <c r="M691">
        <f t="shared" si="87"/>
        <v>15</v>
      </c>
      <c r="N691">
        <v>15</v>
      </c>
      <c r="O691">
        <v>0</v>
      </c>
      <c r="P691">
        <v>1</v>
      </c>
      <c r="Q691">
        <v>24160</v>
      </c>
      <c r="R691">
        <v>211.33750000000001</v>
      </c>
      <c r="S691" t="s">
        <v>969</v>
      </c>
      <c r="T691" t="s">
        <v>15</v>
      </c>
    </row>
    <row r="692" spans="1:20">
      <c r="A692">
        <f t="shared" si="80"/>
        <v>0</v>
      </c>
      <c r="B692">
        <f t="shared" si="81"/>
        <v>0</v>
      </c>
      <c r="C692">
        <f t="shared" si="82"/>
        <v>0</v>
      </c>
      <c r="D692">
        <f t="shared" si="83"/>
        <v>0</v>
      </c>
      <c r="E692">
        <f t="shared" si="84"/>
        <v>0</v>
      </c>
      <c r="F692">
        <f t="shared" si="85"/>
        <v>0</v>
      </c>
      <c r="G692">
        <v>691</v>
      </c>
      <c r="H692">
        <v>1</v>
      </c>
      <c r="I692">
        <v>1</v>
      </c>
      <c r="J692" t="s">
        <v>970</v>
      </c>
      <c r="K692" t="s">
        <v>13</v>
      </c>
      <c r="L692" t="str">
        <f t="shared" si="86"/>
        <v>adult</v>
      </c>
      <c r="M692">
        <f t="shared" si="87"/>
        <v>31</v>
      </c>
      <c r="N692">
        <v>31</v>
      </c>
      <c r="O692">
        <v>1</v>
      </c>
      <c r="P692">
        <v>0</v>
      </c>
      <c r="Q692">
        <v>17474</v>
      </c>
      <c r="R692">
        <v>57</v>
      </c>
      <c r="S692" t="s">
        <v>971</v>
      </c>
      <c r="T692" t="s">
        <v>15</v>
      </c>
    </row>
    <row r="693" spans="1:20">
      <c r="A693">
        <f t="shared" si="80"/>
        <v>1</v>
      </c>
      <c r="B693">
        <f t="shared" si="81"/>
        <v>1</v>
      </c>
      <c r="C693">
        <f t="shared" si="82"/>
        <v>1</v>
      </c>
      <c r="D693">
        <f t="shared" si="83"/>
        <v>1</v>
      </c>
      <c r="E693">
        <f t="shared" si="84"/>
        <v>1</v>
      </c>
      <c r="F693">
        <f t="shared" si="85"/>
        <v>1</v>
      </c>
      <c r="G693">
        <v>692</v>
      </c>
      <c r="H693">
        <v>1</v>
      </c>
      <c r="I693">
        <v>3</v>
      </c>
      <c r="J693" t="s">
        <v>972</v>
      </c>
      <c r="K693" t="s">
        <v>17</v>
      </c>
      <c r="L693" t="str">
        <f t="shared" si="86"/>
        <v>child</v>
      </c>
      <c r="M693">
        <f t="shared" si="87"/>
        <v>4</v>
      </c>
      <c r="N693">
        <v>4</v>
      </c>
      <c r="O693">
        <v>0</v>
      </c>
      <c r="P693">
        <v>1</v>
      </c>
      <c r="Q693">
        <v>349256</v>
      </c>
      <c r="R693">
        <v>13.416700000000001</v>
      </c>
      <c r="T693" t="s">
        <v>20</v>
      </c>
    </row>
    <row r="694" spans="1:20">
      <c r="A694">
        <f t="shared" si="80"/>
        <v>0</v>
      </c>
      <c r="B694">
        <f t="shared" si="81"/>
        <v>0</v>
      </c>
      <c r="C694">
        <f t="shared" si="82"/>
        <v>0</v>
      </c>
      <c r="D694">
        <f t="shared" si="83"/>
        <v>0</v>
      </c>
      <c r="E694">
        <f t="shared" si="84"/>
        <v>0</v>
      </c>
      <c r="F694">
        <f t="shared" si="85"/>
        <v>0</v>
      </c>
      <c r="G694">
        <v>693</v>
      </c>
      <c r="H694">
        <v>1</v>
      </c>
      <c r="I694">
        <v>3</v>
      </c>
      <c r="J694" t="s">
        <v>973</v>
      </c>
      <c r="K694" t="s">
        <v>13</v>
      </c>
      <c r="L694" t="str">
        <f t="shared" si="86"/>
        <v>adult</v>
      </c>
      <c r="M694">
        <f t="shared" si="87"/>
        <v>29.69911764705882</v>
      </c>
      <c r="O694">
        <v>0</v>
      </c>
      <c r="P694">
        <v>0</v>
      </c>
      <c r="Q694">
        <v>1601</v>
      </c>
      <c r="R694">
        <v>56.495800000000003</v>
      </c>
      <c r="T694" t="s">
        <v>15</v>
      </c>
    </row>
    <row r="695" spans="1:20">
      <c r="A695">
        <f t="shared" si="80"/>
        <v>1</v>
      </c>
      <c r="B695">
        <f t="shared" si="81"/>
        <v>0</v>
      </c>
      <c r="C695">
        <f t="shared" si="82"/>
        <v>1</v>
      </c>
      <c r="D695">
        <f t="shared" si="83"/>
        <v>0</v>
      </c>
      <c r="E695">
        <f t="shared" si="84"/>
        <v>1</v>
      </c>
      <c r="F695">
        <f t="shared" si="85"/>
        <v>0</v>
      </c>
      <c r="G695">
        <v>694</v>
      </c>
      <c r="H695">
        <v>0</v>
      </c>
      <c r="I695">
        <v>3</v>
      </c>
      <c r="J695" t="s">
        <v>974</v>
      </c>
      <c r="K695" t="s">
        <v>13</v>
      </c>
      <c r="L695" t="str">
        <f t="shared" si="86"/>
        <v>adult</v>
      </c>
      <c r="M695">
        <f t="shared" si="87"/>
        <v>25</v>
      </c>
      <c r="N695">
        <v>25</v>
      </c>
      <c r="O695">
        <v>0</v>
      </c>
      <c r="P695">
        <v>0</v>
      </c>
      <c r="Q695">
        <v>2672</v>
      </c>
      <c r="R695">
        <v>7.2249999999999996</v>
      </c>
      <c r="T695" t="s">
        <v>20</v>
      </c>
    </row>
    <row r="696" spans="1:20">
      <c r="A696">
        <f t="shared" si="80"/>
        <v>1</v>
      </c>
      <c r="B696">
        <f t="shared" si="81"/>
        <v>0</v>
      </c>
      <c r="C696">
        <f t="shared" si="82"/>
        <v>1</v>
      </c>
      <c r="D696">
        <f t="shared" si="83"/>
        <v>0</v>
      </c>
      <c r="E696">
        <f t="shared" si="84"/>
        <v>1</v>
      </c>
      <c r="F696">
        <f t="shared" si="85"/>
        <v>0</v>
      </c>
      <c r="G696">
        <v>695</v>
      </c>
      <c r="H696">
        <v>0</v>
      </c>
      <c r="I696">
        <v>1</v>
      </c>
      <c r="J696" t="s">
        <v>975</v>
      </c>
      <c r="K696" t="s">
        <v>13</v>
      </c>
      <c r="L696" t="str">
        <f t="shared" si="86"/>
        <v>adult</v>
      </c>
      <c r="M696">
        <f t="shared" si="87"/>
        <v>60</v>
      </c>
      <c r="N696">
        <v>60</v>
      </c>
      <c r="O696">
        <v>0</v>
      </c>
      <c r="P696">
        <v>0</v>
      </c>
      <c r="Q696">
        <v>113800</v>
      </c>
      <c r="R696">
        <v>26.55</v>
      </c>
      <c r="T696" t="s">
        <v>15</v>
      </c>
    </row>
    <row r="697" spans="1:20">
      <c r="A697">
        <f t="shared" si="80"/>
        <v>1</v>
      </c>
      <c r="B697">
        <f t="shared" si="81"/>
        <v>0</v>
      </c>
      <c r="C697">
        <f t="shared" si="82"/>
        <v>1</v>
      </c>
      <c r="D697">
        <f t="shared" si="83"/>
        <v>0</v>
      </c>
      <c r="E697">
        <f t="shared" si="84"/>
        <v>1</v>
      </c>
      <c r="F697">
        <f t="shared" si="85"/>
        <v>0</v>
      </c>
      <c r="G697">
        <v>696</v>
      </c>
      <c r="H697">
        <v>0</v>
      </c>
      <c r="I697">
        <v>2</v>
      </c>
      <c r="J697" t="s">
        <v>976</v>
      </c>
      <c r="K697" t="s">
        <v>13</v>
      </c>
      <c r="L697" t="str">
        <f t="shared" si="86"/>
        <v>adult</v>
      </c>
      <c r="M697">
        <f t="shared" si="87"/>
        <v>52</v>
      </c>
      <c r="N697">
        <v>52</v>
      </c>
      <c r="O697">
        <v>0</v>
      </c>
      <c r="P697">
        <v>0</v>
      </c>
      <c r="Q697">
        <v>248731</v>
      </c>
      <c r="R697">
        <v>13.5</v>
      </c>
      <c r="T697" t="s">
        <v>15</v>
      </c>
    </row>
    <row r="698" spans="1:20">
      <c r="A698">
        <f t="shared" si="80"/>
        <v>1</v>
      </c>
      <c r="B698">
        <f t="shared" si="81"/>
        <v>0</v>
      </c>
      <c r="C698">
        <f t="shared" si="82"/>
        <v>1</v>
      </c>
      <c r="D698">
        <f t="shared" si="83"/>
        <v>0</v>
      </c>
      <c r="E698">
        <f t="shared" si="84"/>
        <v>1</v>
      </c>
      <c r="F698">
        <f t="shared" si="85"/>
        <v>0</v>
      </c>
      <c r="G698">
        <v>697</v>
      </c>
      <c r="H698">
        <v>0</v>
      </c>
      <c r="I698">
        <v>3</v>
      </c>
      <c r="J698" t="s">
        <v>977</v>
      </c>
      <c r="K698" t="s">
        <v>13</v>
      </c>
      <c r="L698" t="str">
        <f t="shared" si="86"/>
        <v>adult</v>
      </c>
      <c r="M698">
        <f t="shared" si="87"/>
        <v>44</v>
      </c>
      <c r="N698">
        <v>44</v>
      </c>
      <c r="O698">
        <v>0</v>
      </c>
      <c r="P698">
        <v>0</v>
      </c>
      <c r="Q698">
        <v>363592</v>
      </c>
      <c r="R698">
        <v>8.0500000000000007</v>
      </c>
      <c r="T698" t="s">
        <v>15</v>
      </c>
    </row>
    <row r="699" spans="1:20">
      <c r="A699">
        <f t="shared" si="80"/>
        <v>0</v>
      </c>
      <c r="B699">
        <f t="shared" si="81"/>
        <v>0</v>
      </c>
      <c r="C699">
        <f t="shared" si="82"/>
        <v>1</v>
      </c>
      <c r="D699">
        <f t="shared" si="83"/>
        <v>1</v>
      </c>
      <c r="E699">
        <f t="shared" si="84"/>
        <v>1</v>
      </c>
      <c r="F699">
        <f t="shared" si="85"/>
        <v>1</v>
      </c>
      <c r="G699">
        <v>698</v>
      </c>
      <c r="H699">
        <v>1</v>
      </c>
      <c r="I699">
        <v>3</v>
      </c>
      <c r="J699" t="s">
        <v>978</v>
      </c>
      <c r="K699" t="s">
        <v>17</v>
      </c>
      <c r="L699" t="str">
        <f t="shared" si="86"/>
        <v>adult</v>
      </c>
      <c r="M699">
        <f t="shared" si="87"/>
        <v>29.69911764705882</v>
      </c>
      <c r="O699">
        <v>0</v>
      </c>
      <c r="P699">
        <v>0</v>
      </c>
      <c r="Q699">
        <v>35852</v>
      </c>
      <c r="R699">
        <v>7.7332999999999998</v>
      </c>
      <c r="T699" t="s">
        <v>27</v>
      </c>
    </row>
    <row r="700" spans="1:20">
      <c r="A700">
        <f t="shared" si="80"/>
        <v>1</v>
      </c>
      <c r="B700">
        <f t="shared" si="81"/>
        <v>0</v>
      </c>
      <c r="C700">
        <f t="shared" si="82"/>
        <v>1</v>
      </c>
      <c r="D700">
        <f t="shared" si="83"/>
        <v>0</v>
      </c>
      <c r="E700">
        <f t="shared" si="84"/>
        <v>1</v>
      </c>
      <c r="F700">
        <f t="shared" si="85"/>
        <v>0</v>
      </c>
      <c r="G700">
        <v>699</v>
      </c>
      <c r="H700">
        <v>0</v>
      </c>
      <c r="I700">
        <v>1</v>
      </c>
      <c r="J700" t="s">
        <v>979</v>
      </c>
      <c r="K700" t="s">
        <v>13</v>
      </c>
      <c r="L700" t="str">
        <f t="shared" si="86"/>
        <v>adult</v>
      </c>
      <c r="M700">
        <f t="shared" si="87"/>
        <v>49</v>
      </c>
      <c r="N700">
        <v>49</v>
      </c>
      <c r="O700">
        <v>1</v>
      </c>
      <c r="P700">
        <v>1</v>
      </c>
      <c r="Q700">
        <v>17421</v>
      </c>
      <c r="R700">
        <v>110.88330000000001</v>
      </c>
      <c r="S700" t="s">
        <v>832</v>
      </c>
      <c r="T700" t="s">
        <v>20</v>
      </c>
    </row>
    <row r="701" spans="1:20">
      <c r="A701">
        <f t="shared" si="80"/>
        <v>1</v>
      </c>
      <c r="B701">
        <f t="shared" si="81"/>
        <v>0</v>
      </c>
      <c r="C701">
        <f t="shared" si="82"/>
        <v>1</v>
      </c>
      <c r="D701">
        <f t="shared" si="83"/>
        <v>0</v>
      </c>
      <c r="E701">
        <f t="shared" si="84"/>
        <v>1</v>
      </c>
      <c r="F701">
        <f t="shared" si="85"/>
        <v>0</v>
      </c>
      <c r="G701">
        <v>700</v>
      </c>
      <c r="H701">
        <v>0</v>
      </c>
      <c r="I701">
        <v>3</v>
      </c>
      <c r="J701" t="s">
        <v>980</v>
      </c>
      <c r="K701" t="s">
        <v>13</v>
      </c>
      <c r="L701" t="str">
        <f t="shared" si="86"/>
        <v>adult</v>
      </c>
      <c r="M701">
        <f t="shared" si="87"/>
        <v>42</v>
      </c>
      <c r="N701">
        <v>42</v>
      </c>
      <c r="O701">
        <v>0</v>
      </c>
      <c r="P701">
        <v>0</v>
      </c>
      <c r="Q701">
        <v>348121</v>
      </c>
      <c r="R701">
        <v>7.65</v>
      </c>
      <c r="S701" t="s">
        <v>981</v>
      </c>
      <c r="T701" t="s">
        <v>15</v>
      </c>
    </row>
    <row r="702" spans="1:20">
      <c r="A702">
        <f t="shared" si="80"/>
        <v>1</v>
      </c>
      <c r="B702">
        <f t="shared" si="81"/>
        <v>1</v>
      </c>
      <c r="C702">
        <f t="shared" si="82"/>
        <v>1</v>
      </c>
      <c r="D702">
        <f t="shared" si="83"/>
        <v>1</v>
      </c>
      <c r="E702">
        <f t="shared" si="84"/>
        <v>1</v>
      </c>
      <c r="F702">
        <f t="shared" si="85"/>
        <v>1</v>
      </c>
      <c r="G702">
        <v>701</v>
      </c>
      <c r="H702">
        <v>1</v>
      </c>
      <c r="I702">
        <v>1</v>
      </c>
      <c r="J702" t="s">
        <v>982</v>
      </c>
      <c r="K702" t="s">
        <v>17</v>
      </c>
      <c r="L702" t="str">
        <f t="shared" si="86"/>
        <v>adult</v>
      </c>
      <c r="M702">
        <f t="shared" si="87"/>
        <v>18</v>
      </c>
      <c r="N702">
        <v>18</v>
      </c>
      <c r="O702">
        <v>1</v>
      </c>
      <c r="P702">
        <v>0</v>
      </c>
      <c r="Q702" t="s">
        <v>565</v>
      </c>
      <c r="R702">
        <v>227.52500000000001</v>
      </c>
      <c r="S702" t="s">
        <v>983</v>
      </c>
      <c r="T702" t="s">
        <v>20</v>
      </c>
    </row>
    <row r="703" spans="1:20">
      <c r="A703">
        <f t="shared" si="80"/>
        <v>0</v>
      </c>
      <c r="B703">
        <f t="shared" si="81"/>
        <v>0</v>
      </c>
      <c r="C703">
        <f t="shared" si="82"/>
        <v>0</v>
      </c>
      <c r="D703">
        <f t="shared" si="83"/>
        <v>0</v>
      </c>
      <c r="E703">
        <f t="shared" si="84"/>
        <v>0</v>
      </c>
      <c r="F703">
        <f t="shared" si="85"/>
        <v>0</v>
      </c>
      <c r="G703">
        <v>702</v>
      </c>
      <c r="H703">
        <v>1</v>
      </c>
      <c r="I703">
        <v>1</v>
      </c>
      <c r="J703" t="s">
        <v>984</v>
      </c>
      <c r="K703" t="s">
        <v>13</v>
      </c>
      <c r="L703" t="str">
        <f t="shared" si="86"/>
        <v>adult</v>
      </c>
      <c r="M703">
        <f t="shared" si="87"/>
        <v>35</v>
      </c>
      <c r="N703">
        <v>35</v>
      </c>
      <c r="O703">
        <v>0</v>
      </c>
      <c r="P703">
        <v>0</v>
      </c>
      <c r="Q703" t="s">
        <v>985</v>
      </c>
      <c r="R703">
        <v>26.287500000000001</v>
      </c>
      <c r="S703" t="s">
        <v>986</v>
      </c>
      <c r="T703" t="s">
        <v>15</v>
      </c>
    </row>
    <row r="704" spans="1:20">
      <c r="A704">
        <f t="shared" si="80"/>
        <v>1</v>
      </c>
      <c r="B704">
        <f t="shared" si="81"/>
        <v>0</v>
      </c>
      <c r="C704">
        <f t="shared" si="82"/>
        <v>0</v>
      </c>
      <c r="D704">
        <f t="shared" si="83"/>
        <v>1</v>
      </c>
      <c r="E704">
        <f t="shared" si="84"/>
        <v>0</v>
      </c>
      <c r="F704">
        <f t="shared" si="85"/>
        <v>1</v>
      </c>
      <c r="G704">
        <v>703</v>
      </c>
      <c r="H704">
        <v>0</v>
      </c>
      <c r="I704">
        <v>3</v>
      </c>
      <c r="J704" t="s">
        <v>987</v>
      </c>
      <c r="K704" t="s">
        <v>17</v>
      </c>
      <c r="L704" t="str">
        <f t="shared" si="86"/>
        <v>adult</v>
      </c>
      <c r="M704">
        <f t="shared" si="87"/>
        <v>18</v>
      </c>
      <c r="N704">
        <v>18</v>
      </c>
      <c r="O704">
        <v>0</v>
      </c>
      <c r="P704">
        <v>1</v>
      </c>
      <c r="Q704">
        <v>2691</v>
      </c>
      <c r="R704">
        <v>14.4542</v>
      </c>
      <c r="T704" t="s">
        <v>20</v>
      </c>
    </row>
    <row r="705" spans="1:20">
      <c r="A705">
        <f t="shared" si="80"/>
        <v>1</v>
      </c>
      <c r="B705">
        <f t="shared" si="81"/>
        <v>0</v>
      </c>
      <c r="C705">
        <f t="shared" si="82"/>
        <v>1</v>
      </c>
      <c r="D705">
        <f t="shared" si="83"/>
        <v>0</v>
      </c>
      <c r="E705">
        <f t="shared" si="84"/>
        <v>1</v>
      </c>
      <c r="F705">
        <f t="shared" si="85"/>
        <v>0</v>
      </c>
      <c r="G705">
        <v>704</v>
      </c>
      <c r="H705">
        <v>0</v>
      </c>
      <c r="I705">
        <v>3</v>
      </c>
      <c r="J705" t="s">
        <v>988</v>
      </c>
      <c r="K705" t="s">
        <v>13</v>
      </c>
      <c r="L705" t="str">
        <f t="shared" si="86"/>
        <v>adult</v>
      </c>
      <c r="M705">
        <f t="shared" si="87"/>
        <v>25</v>
      </c>
      <c r="N705">
        <v>25</v>
      </c>
      <c r="O705">
        <v>0</v>
      </c>
      <c r="P705">
        <v>0</v>
      </c>
      <c r="Q705">
        <v>36864</v>
      </c>
      <c r="R705">
        <v>7.7416999999999998</v>
      </c>
      <c r="T705" t="s">
        <v>27</v>
      </c>
    </row>
    <row r="706" spans="1:20">
      <c r="A706">
        <f t="shared" si="80"/>
        <v>1</v>
      </c>
      <c r="B706">
        <f t="shared" si="81"/>
        <v>0</v>
      </c>
      <c r="C706">
        <f t="shared" si="82"/>
        <v>1</v>
      </c>
      <c r="D706">
        <f t="shared" si="83"/>
        <v>0</v>
      </c>
      <c r="E706">
        <f t="shared" si="84"/>
        <v>1</v>
      </c>
      <c r="F706">
        <f t="shared" si="85"/>
        <v>0</v>
      </c>
      <c r="G706">
        <v>705</v>
      </c>
      <c r="H706">
        <v>0</v>
      </c>
      <c r="I706">
        <v>3</v>
      </c>
      <c r="J706" t="s">
        <v>989</v>
      </c>
      <c r="K706" t="s">
        <v>13</v>
      </c>
      <c r="L706" t="str">
        <f t="shared" si="86"/>
        <v>adult</v>
      </c>
      <c r="M706">
        <f t="shared" si="87"/>
        <v>26</v>
      </c>
      <c r="N706">
        <v>26</v>
      </c>
      <c r="O706">
        <v>1</v>
      </c>
      <c r="P706">
        <v>0</v>
      </c>
      <c r="Q706">
        <v>350025</v>
      </c>
      <c r="R706">
        <v>7.8541999999999996</v>
      </c>
      <c r="T706" t="s">
        <v>15</v>
      </c>
    </row>
    <row r="707" spans="1:20">
      <c r="A707">
        <f t="shared" ref="A707:A770" si="88">IF(B707=H707,1,0)</f>
        <v>1</v>
      </c>
      <c r="B707">
        <f t="shared" ref="B707:B770" si="89">IF(AND(K707="female",OR(I707=1,I707=2)), 1, IF(AND(K707="female",L707="child",I707=3),1, IF(AND(K707="male",L707="child",OR(I707=1,I707=2)),1,0)))</f>
        <v>0</v>
      </c>
      <c r="C707">
        <f t="shared" ref="C707:C770" si="90">IF(D707=H707,1,0)</f>
        <v>1</v>
      </c>
      <c r="D707">
        <f t="shared" ref="D707:D770" si="91">IF(AND(K707="female",L707="adult"), 1, IF(AND(K707="female", L707="child"),1, IF(AND(K707="male",L707="child"),1,0)))</f>
        <v>0</v>
      </c>
      <c r="E707">
        <f t="shared" ref="E707:E770" si="92">IF(F707=H707, 1,0)</f>
        <v>1</v>
      </c>
      <c r="F707">
        <f t="shared" ref="F707:F770" si="93">IF(K707="female", 1, 0)</f>
        <v>0</v>
      </c>
      <c r="G707">
        <v>706</v>
      </c>
      <c r="H707">
        <v>0</v>
      </c>
      <c r="I707">
        <v>2</v>
      </c>
      <c r="J707" t="s">
        <v>990</v>
      </c>
      <c r="K707" t="s">
        <v>13</v>
      </c>
      <c r="L707" t="str">
        <f t="shared" ref="L707:L770" si="94">IF(M707&gt;=18,"adult","child")</f>
        <v>adult</v>
      </c>
      <c r="M707">
        <f t="shared" ref="M707:M770" si="95">IF(ISBLANK(N707), AVERAGE($N$2:$N$892), N707)</f>
        <v>39</v>
      </c>
      <c r="N707">
        <v>39</v>
      </c>
      <c r="O707">
        <v>0</v>
      </c>
      <c r="P707">
        <v>0</v>
      </c>
      <c r="Q707">
        <v>250655</v>
      </c>
      <c r="R707">
        <v>26</v>
      </c>
      <c r="T707" t="s">
        <v>15</v>
      </c>
    </row>
    <row r="708" spans="1:20">
      <c r="A708">
        <f t="shared" si="88"/>
        <v>1</v>
      </c>
      <c r="B708">
        <f t="shared" si="89"/>
        <v>1</v>
      </c>
      <c r="C708">
        <f t="shared" si="90"/>
        <v>1</v>
      </c>
      <c r="D708">
        <f t="shared" si="91"/>
        <v>1</v>
      </c>
      <c r="E708">
        <f t="shared" si="92"/>
        <v>1</v>
      </c>
      <c r="F708">
        <f t="shared" si="93"/>
        <v>1</v>
      </c>
      <c r="G708">
        <v>707</v>
      </c>
      <c r="H708">
        <v>1</v>
      </c>
      <c r="I708">
        <v>2</v>
      </c>
      <c r="J708" t="s">
        <v>991</v>
      </c>
      <c r="K708" t="s">
        <v>17</v>
      </c>
      <c r="L708" t="str">
        <f t="shared" si="94"/>
        <v>adult</v>
      </c>
      <c r="M708">
        <f t="shared" si="95"/>
        <v>45</v>
      </c>
      <c r="N708">
        <v>45</v>
      </c>
      <c r="O708">
        <v>0</v>
      </c>
      <c r="P708">
        <v>0</v>
      </c>
      <c r="Q708">
        <v>223596</v>
      </c>
      <c r="R708">
        <v>13.5</v>
      </c>
      <c r="T708" t="s">
        <v>15</v>
      </c>
    </row>
    <row r="709" spans="1:20">
      <c r="A709">
        <f t="shared" si="88"/>
        <v>0</v>
      </c>
      <c r="B709">
        <f t="shared" si="89"/>
        <v>0</v>
      </c>
      <c r="C709">
        <f t="shared" si="90"/>
        <v>0</v>
      </c>
      <c r="D709">
        <f t="shared" si="91"/>
        <v>0</v>
      </c>
      <c r="E709">
        <f t="shared" si="92"/>
        <v>0</v>
      </c>
      <c r="F709">
        <f t="shared" si="93"/>
        <v>0</v>
      </c>
      <c r="G709">
        <v>708</v>
      </c>
      <c r="H709">
        <v>1</v>
      </c>
      <c r="I709">
        <v>1</v>
      </c>
      <c r="J709" t="s">
        <v>992</v>
      </c>
      <c r="K709" t="s">
        <v>13</v>
      </c>
      <c r="L709" t="str">
        <f t="shared" si="94"/>
        <v>adult</v>
      </c>
      <c r="M709">
        <f t="shared" si="95"/>
        <v>42</v>
      </c>
      <c r="N709">
        <v>42</v>
      </c>
      <c r="O709">
        <v>0</v>
      </c>
      <c r="P709">
        <v>0</v>
      </c>
      <c r="Q709" t="s">
        <v>993</v>
      </c>
      <c r="R709">
        <v>26.287500000000001</v>
      </c>
      <c r="S709" t="s">
        <v>986</v>
      </c>
      <c r="T709" t="s">
        <v>15</v>
      </c>
    </row>
    <row r="710" spans="1:20">
      <c r="A710">
        <f t="shared" si="88"/>
        <v>1</v>
      </c>
      <c r="B710">
        <f t="shared" si="89"/>
        <v>1</v>
      </c>
      <c r="C710">
        <f t="shared" si="90"/>
        <v>1</v>
      </c>
      <c r="D710">
        <f t="shared" si="91"/>
        <v>1</v>
      </c>
      <c r="E710">
        <f t="shared" si="92"/>
        <v>1</v>
      </c>
      <c r="F710">
        <f t="shared" si="93"/>
        <v>1</v>
      </c>
      <c r="G710">
        <v>709</v>
      </c>
      <c r="H710">
        <v>1</v>
      </c>
      <c r="I710">
        <v>1</v>
      </c>
      <c r="J710" t="s">
        <v>994</v>
      </c>
      <c r="K710" t="s">
        <v>17</v>
      </c>
      <c r="L710" t="str">
        <f t="shared" si="94"/>
        <v>adult</v>
      </c>
      <c r="M710">
        <f t="shared" si="95"/>
        <v>22</v>
      </c>
      <c r="N710">
        <v>22</v>
      </c>
      <c r="O710">
        <v>0</v>
      </c>
      <c r="P710">
        <v>0</v>
      </c>
      <c r="Q710">
        <v>113781</v>
      </c>
      <c r="R710">
        <v>151.55000000000001</v>
      </c>
      <c r="T710" t="s">
        <v>15</v>
      </c>
    </row>
    <row r="711" spans="1:20">
      <c r="A711">
        <f t="shared" si="88"/>
        <v>0</v>
      </c>
      <c r="B711">
        <f t="shared" si="89"/>
        <v>0</v>
      </c>
      <c r="C711">
        <f t="shared" si="90"/>
        <v>0</v>
      </c>
      <c r="D711">
        <f t="shared" si="91"/>
        <v>0</v>
      </c>
      <c r="E711">
        <f t="shared" si="92"/>
        <v>0</v>
      </c>
      <c r="F711">
        <f t="shared" si="93"/>
        <v>0</v>
      </c>
      <c r="G711">
        <v>710</v>
      </c>
      <c r="H711">
        <v>1</v>
      </c>
      <c r="I711">
        <v>3</v>
      </c>
      <c r="J711" t="s">
        <v>995</v>
      </c>
      <c r="K711" t="s">
        <v>13</v>
      </c>
      <c r="L711" t="str">
        <f t="shared" si="94"/>
        <v>adult</v>
      </c>
      <c r="M711">
        <f t="shared" si="95"/>
        <v>29.69911764705882</v>
      </c>
      <c r="O711">
        <v>1</v>
      </c>
      <c r="P711">
        <v>1</v>
      </c>
      <c r="Q711">
        <v>2661</v>
      </c>
      <c r="R711">
        <v>15.245799999999999</v>
      </c>
      <c r="T711" t="s">
        <v>20</v>
      </c>
    </row>
    <row r="712" spans="1:20">
      <c r="A712">
        <f t="shared" si="88"/>
        <v>1</v>
      </c>
      <c r="B712">
        <f t="shared" si="89"/>
        <v>1</v>
      </c>
      <c r="C712">
        <f t="shared" si="90"/>
        <v>1</v>
      </c>
      <c r="D712">
        <f t="shared" si="91"/>
        <v>1</v>
      </c>
      <c r="E712">
        <f t="shared" si="92"/>
        <v>1</v>
      </c>
      <c r="F712">
        <f t="shared" si="93"/>
        <v>1</v>
      </c>
      <c r="G712">
        <v>711</v>
      </c>
      <c r="H712">
        <v>1</v>
      </c>
      <c r="I712">
        <v>1</v>
      </c>
      <c r="J712" t="s">
        <v>996</v>
      </c>
      <c r="K712" t="s">
        <v>17</v>
      </c>
      <c r="L712" t="str">
        <f t="shared" si="94"/>
        <v>adult</v>
      </c>
      <c r="M712">
        <f t="shared" si="95"/>
        <v>24</v>
      </c>
      <c r="N712">
        <v>24</v>
      </c>
      <c r="O712">
        <v>0</v>
      </c>
      <c r="P712">
        <v>0</v>
      </c>
      <c r="Q712" t="s">
        <v>997</v>
      </c>
      <c r="R712">
        <v>49.504199999999997</v>
      </c>
      <c r="S712" t="s">
        <v>998</v>
      </c>
      <c r="T712" t="s">
        <v>20</v>
      </c>
    </row>
    <row r="713" spans="1:20">
      <c r="A713">
        <f t="shared" si="88"/>
        <v>1</v>
      </c>
      <c r="B713">
        <f t="shared" si="89"/>
        <v>0</v>
      </c>
      <c r="C713">
        <f t="shared" si="90"/>
        <v>1</v>
      </c>
      <c r="D713">
        <f t="shared" si="91"/>
        <v>0</v>
      </c>
      <c r="E713">
        <f t="shared" si="92"/>
        <v>1</v>
      </c>
      <c r="F713">
        <f t="shared" si="93"/>
        <v>0</v>
      </c>
      <c r="G713">
        <v>712</v>
      </c>
      <c r="H713">
        <v>0</v>
      </c>
      <c r="I713">
        <v>1</v>
      </c>
      <c r="J713" t="s">
        <v>999</v>
      </c>
      <c r="K713" t="s">
        <v>13</v>
      </c>
      <c r="L713" t="str">
        <f t="shared" si="94"/>
        <v>adult</v>
      </c>
      <c r="M713">
        <f t="shared" si="95"/>
        <v>29.69911764705882</v>
      </c>
      <c r="O713">
        <v>0</v>
      </c>
      <c r="P713">
        <v>0</v>
      </c>
      <c r="Q713">
        <v>113028</v>
      </c>
      <c r="R713">
        <v>26.55</v>
      </c>
      <c r="S713" t="s">
        <v>500</v>
      </c>
      <c r="T713" t="s">
        <v>15</v>
      </c>
    </row>
    <row r="714" spans="1:20">
      <c r="A714">
        <f t="shared" si="88"/>
        <v>0</v>
      </c>
      <c r="B714">
        <f t="shared" si="89"/>
        <v>0</v>
      </c>
      <c r="C714">
        <f t="shared" si="90"/>
        <v>0</v>
      </c>
      <c r="D714">
        <f t="shared" si="91"/>
        <v>0</v>
      </c>
      <c r="E714">
        <f t="shared" si="92"/>
        <v>0</v>
      </c>
      <c r="F714">
        <f t="shared" si="93"/>
        <v>0</v>
      </c>
      <c r="G714">
        <v>713</v>
      </c>
      <c r="H714">
        <v>1</v>
      </c>
      <c r="I714">
        <v>1</v>
      </c>
      <c r="J714" t="s">
        <v>1000</v>
      </c>
      <c r="K714" t="s">
        <v>13</v>
      </c>
      <c r="L714" t="str">
        <f t="shared" si="94"/>
        <v>adult</v>
      </c>
      <c r="M714">
        <f t="shared" si="95"/>
        <v>48</v>
      </c>
      <c r="N714">
        <v>48</v>
      </c>
      <c r="O714">
        <v>1</v>
      </c>
      <c r="P714">
        <v>0</v>
      </c>
      <c r="Q714">
        <v>19996</v>
      </c>
      <c r="R714">
        <v>52</v>
      </c>
      <c r="S714" t="s">
        <v>943</v>
      </c>
      <c r="T714" t="s">
        <v>15</v>
      </c>
    </row>
    <row r="715" spans="1:20">
      <c r="A715">
        <f t="shared" si="88"/>
        <v>1</v>
      </c>
      <c r="B715">
        <f t="shared" si="89"/>
        <v>0</v>
      </c>
      <c r="C715">
        <f t="shared" si="90"/>
        <v>1</v>
      </c>
      <c r="D715">
        <f t="shared" si="91"/>
        <v>0</v>
      </c>
      <c r="E715">
        <f t="shared" si="92"/>
        <v>1</v>
      </c>
      <c r="F715">
        <f t="shared" si="93"/>
        <v>0</v>
      </c>
      <c r="G715">
        <v>714</v>
      </c>
      <c r="H715">
        <v>0</v>
      </c>
      <c r="I715">
        <v>3</v>
      </c>
      <c r="J715" t="s">
        <v>1001</v>
      </c>
      <c r="K715" t="s">
        <v>13</v>
      </c>
      <c r="L715" t="str">
        <f t="shared" si="94"/>
        <v>adult</v>
      </c>
      <c r="M715">
        <f t="shared" si="95"/>
        <v>29</v>
      </c>
      <c r="N715">
        <v>29</v>
      </c>
      <c r="O715">
        <v>0</v>
      </c>
      <c r="P715">
        <v>0</v>
      </c>
      <c r="Q715">
        <v>7545</v>
      </c>
      <c r="R715">
        <v>9.4832999999999998</v>
      </c>
      <c r="T715" t="s">
        <v>15</v>
      </c>
    </row>
    <row r="716" spans="1:20">
      <c r="A716">
        <f t="shared" si="88"/>
        <v>1</v>
      </c>
      <c r="B716">
        <f t="shared" si="89"/>
        <v>0</v>
      </c>
      <c r="C716">
        <f t="shared" si="90"/>
        <v>1</v>
      </c>
      <c r="D716">
        <f t="shared" si="91"/>
        <v>0</v>
      </c>
      <c r="E716">
        <f t="shared" si="92"/>
        <v>1</v>
      </c>
      <c r="F716">
        <f t="shared" si="93"/>
        <v>0</v>
      </c>
      <c r="G716">
        <v>715</v>
      </c>
      <c r="H716">
        <v>0</v>
      </c>
      <c r="I716">
        <v>2</v>
      </c>
      <c r="J716" t="s">
        <v>1002</v>
      </c>
      <c r="K716" t="s">
        <v>13</v>
      </c>
      <c r="L716" t="str">
        <f t="shared" si="94"/>
        <v>adult</v>
      </c>
      <c r="M716">
        <f t="shared" si="95"/>
        <v>52</v>
      </c>
      <c r="N716">
        <v>52</v>
      </c>
      <c r="O716">
        <v>0</v>
      </c>
      <c r="P716">
        <v>0</v>
      </c>
      <c r="Q716">
        <v>250647</v>
      </c>
      <c r="R716">
        <v>13</v>
      </c>
      <c r="T716" t="s">
        <v>15</v>
      </c>
    </row>
    <row r="717" spans="1:20">
      <c r="A717">
        <f t="shared" si="88"/>
        <v>1</v>
      </c>
      <c r="B717">
        <f t="shared" si="89"/>
        <v>0</v>
      </c>
      <c r="C717">
        <f t="shared" si="90"/>
        <v>1</v>
      </c>
      <c r="D717">
        <f t="shared" si="91"/>
        <v>0</v>
      </c>
      <c r="E717">
        <f t="shared" si="92"/>
        <v>1</v>
      </c>
      <c r="F717">
        <f t="shared" si="93"/>
        <v>0</v>
      </c>
      <c r="G717">
        <v>716</v>
      </c>
      <c r="H717">
        <v>0</v>
      </c>
      <c r="I717">
        <v>3</v>
      </c>
      <c r="J717" t="s">
        <v>1003</v>
      </c>
      <c r="K717" t="s">
        <v>13</v>
      </c>
      <c r="L717" t="str">
        <f t="shared" si="94"/>
        <v>adult</v>
      </c>
      <c r="M717">
        <f t="shared" si="95"/>
        <v>19</v>
      </c>
      <c r="N717">
        <v>19</v>
      </c>
      <c r="O717">
        <v>0</v>
      </c>
      <c r="P717">
        <v>0</v>
      </c>
      <c r="Q717">
        <v>348124</v>
      </c>
      <c r="R717">
        <v>7.65</v>
      </c>
      <c r="S717" t="s">
        <v>130</v>
      </c>
      <c r="T717" t="s">
        <v>15</v>
      </c>
    </row>
    <row r="718" spans="1:20">
      <c r="A718">
        <f t="shared" si="88"/>
        <v>1</v>
      </c>
      <c r="B718">
        <f t="shared" si="89"/>
        <v>1</v>
      </c>
      <c r="C718">
        <f t="shared" si="90"/>
        <v>1</v>
      </c>
      <c r="D718">
        <f t="shared" si="91"/>
        <v>1</v>
      </c>
      <c r="E718">
        <f t="shared" si="92"/>
        <v>1</v>
      </c>
      <c r="F718">
        <f t="shared" si="93"/>
        <v>1</v>
      </c>
      <c r="G718">
        <v>717</v>
      </c>
      <c r="H718">
        <v>1</v>
      </c>
      <c r="I718">
        <v>1</v>
      </c>
      <c r="J718" t="s">
        <v>1004</v>
      </c>
      <c r="K718" t="s">
        <v>17</v>
      </c>
      <c r="L718" t="str">
        <f t="shared" si="94"/>
        <v>adult</v>
      </c>
      <c r="M718">
        <f t="shared" si="95"/>
        <v>38</v>
      </c>
      <c r="N718">
        <v>38</v>
      </c>
      <c r="O718">
        <v>0</v>
      </c>
      <c r="P718">
        <v>0</v>
      </c>
      <c r="Q718" t="s">
        <v>565</v>
      </c>
      <c r="R718">
        <v>227.52500000000001</v>
      </c>
      <c r="S718" t="s">
        <v>1005</v>
      </c>
      <c r="T718" t="s">
        <v>20</v>
      </c>
    </row>
    <row r="719" spans="1:20">
      <c r="A719">
        <f t="shared" si="88"/>
        <v>1</v>
      </c>
      <c r="B719">
        <f t="shared" si="89"/>
        <v>1</v>
      </c>
      <c r="C719">
        <f t="shared" si="90"/>
        <v>1</v>
      </c>
      <c r="D719">
        <f t="shared" si="91"/>
        <v>1</v>
      </c>
      <c r="E719">
        <f t="shared" si="92"/>
        <v>1</v>
      </c>
      <c r="F719">
        <f t="shared" si="93"/>
        <v>1</v>
      </c>
      <c r="G719">
        <v>718</v>
      </c>
      <c r="H719">
        <v>1</v>
      </c>
      <c r="I719">
        <v>2</v>
      </c>
      <c r="J719" t="s">
        <v>1006</v>
      </c>
      <c r="K719" t="s">
        <v>17</v>
      </c>
      <c r="L719" t="str">
        <f t="shared" si="94"/>
        <v>adult</v>
      </c>
      <c r="M719">
        <f t="shared" si="95"/>
        <v>27</v>
      </c>
      <c r="N719">
        <v>27</v>
      </c>
      <c r="O719">
        <v>0</v>
      </c>
      <c r="P719">
        <v>0</v>
      </c>
      <c r="Q719">
        <v>34218</v>
      </c>
      <c r="R719">
        <v>10.5</v>
      </c>
      <c r="S719" t="s">
        <v>195</v>
      </c>
      <c r="T719" t="s">
        <v>15</v>
      </c>
    </row>
    <row r="720" spans="1:20">
      <c r="A720">
        <f t="shared" si="88"/>
        <v>1</v>
      </c>
      <c r="B720">
        <f t="shared" si="89"/>
        <v>0</v>
      </c>
      <c r="C720">
        <f t="shared" si="90"/>
        <v>1</v>
      </c>
      <c r="D720">
        <f t="shared" si="91"/>
        <v>0</v>
      </c>
      <c r="E720">
        <f t="shared" si="92"/>
        <v>1</v>
      </c>
      <c r="F720">
        <f t="shared" si="93"/>
        <v>0</v>
      </c>
      <c r="G720">
        <v>719</v>
      </c>
      <c r="H720">
        <v>0</v>
      </c>
      <c r="I720">
        <v>3</v>
      </c>
      <c r="J720" t="s">
        <v>1007</v>
      </c>
      <c r="K720" t="s">
        <v>13</v>
      </c>
      <c r="L720" t="str">
        <f t="shared" si="94"/>
        <v>adult</v>
      </c>
      <c r="M720">
        <f t="shared" si="95"/>
        <v>29.69911764705882</v>
      </c>
      <c r="O720">
        <v>0</v>
      </c>
      <c r="P720">
        <v>0</v>
      </c>
      <c r="Q720">
        <v>36568</v>
      </c>
      <c r="R720">
        <v>15.5</v>
      </c>
      <c r="T720" t="s">
        <v>27</v>
      </c>
    </row>
    <row r="721" spans="1:20">
      <c r="A721">
        <f t="shared" si="88"/>
        <v>1</v>
      </c>
      <c r="B721">
        <f t="shared" si="89"/>
        <v>0</v>
      </c>
      <c r="C721">
        <f t="shared" si="90"/>
        <v>1</v>
      </c>
      <c r="D721">
        <f t="shared" si="91"/>
        <v>0</v>
      </c>
      <c r="E721">
        <f t="shared" si="92"/>
        <v>1</v>
      </c>
      <c r="F721">
        <f t="shared" si="93"/>
        <v>0</v>
      </c>
      <c r="G721">
        <v>720</v>
      </c>
      <c r="H721">
        <v>0</v>
      </c>
      <c r="I721">
        <v>3</v>
      </c>
      <c r="J721" t="s">
        <v>1008</v>
      </c>
      <c r="K721" t="s">
        <v>13</v>
      </c>
      <c r="L721" t="str">
        <f t="shared" si="94"/>
        <v>adult</v>
      </c>
      <c r="M721">
        <f t="shared" si="95"/>
        <v>33</v>
      </c>
      <c r="N721">
        <v>33</v>
      </c>
      <c r="O721">
        <v>0</v>
      </c>
      <c r="P721">
        <v>0</v>
      </c>
      <c r="Q721">
        <v>347062</v>
      </c>
      <c r="R721">
        <v>7.7750000000000004</v>
      </c>
      <c r="T721" t="s">
        <v>15</v>
      </c>
    </row>
    <row r="722" spans="1:20">
      <c r="A722">
        <f t="shared" si="88"/>
        <v>1</v>
      </c>
      <c r="B722">
        <f t="shared" si="89"/>
        <v>1</v>
      </c>
      <c r="C722">
        <f t="shared" si="90"/>
        <v>1</v>
      </c>
      <c r="D722">
        <f t="shared" si="91"/>
        <v>1</v>
      </c>
      <c r="E722">
        <f t="shared" si="92"/>
        <v>1</v>
      </c>
      <c r="F722">
        <f t="shared" si="93"/>
        <v>1</v>
      </c>
      <c r="G722">
        <v>721</v>
      </c>
      <c r="H722">
        <v>1</v>
      </c>
      <c r="I722">
        <v>2</v>
      </c>
      <c r="J722" t="s">
        <v>1009</v>
      </c>
      <c r="K722" t="s">
        <v>17</v>
      </c>
      <c r="L722" t="str">
        <f t="shared" si="94"/>
        <v>child</v>
      </c>
      <c r="M722">
        <f t="shared" si="95"/>
        <v>6</v>
      </c>
      <c r="N722">
        <v>6</v>
      </c>
      <c r="O722">
        <v>0</v>
      </c>
      <c r="P722">
        <v>1</v>
      </c>
      <c r="Q722">
        <v>248727</v>
      </c>
      <c r="R722">
        <v>33</v>
      </c>
      <c r="T722" t="s">
        <v>15</v>
      </c>
    </row>
    <row r="723" spans="1:20">
      <c r="A723">
        <f t="shared" si="88"/>
        <v>1</v>
      </c>
      <c r="B723">
        <f t="shared" si="89"/>
        <v>0</v>
      </c>
      <c r="C723">
        <f t="shared" si="90"/>
        <v>0</v>
      </c>
      <c r="D723">
        <f t="shared" si="91"/>
        <v>1</v>
      </c>
      <c r="E723">
        <f t="shared" si="92"/>
        <v>1</v>
      </c>
      <c r="F723">
        <f t="shared" si="93"/>
        <v>0</v>
      </c>
      <c r="G723">
        <v>722</v>
      </c>
      <c r="H723">
        <v>0</v>
      </c>
      <c r="I723">
        <v>3</v>
      </c>
      <c r="J723" t="s">
        <v>1010</v>
      </c>
      <c r="K723" t="s">
        <v>13</v>
      </c>
      <c r="L723" t="str">
        <f t="shared" si="94"/>
        <v>child</v>
      </c>
      <c r="M723">
        <f t="shared" si="95"/>
        <v>17</v>
      </c>
      <c r="N723">
        <v>17</v>
      </c>
      <c r="O723">
        <v>1</v>
      </c>
      <c r="P723">
        <v>0</v>
      </c>
      <c r="Q723">
        <v>350048</v>
      </c>
      <c r="R723">
        <v>7.0541999999999998</v>
      </c>
      <c r="T723" t="s">
        <v>15</v>
      </c>
    </row>
    <row r="724" spans="1:20">
      <c r="A724">
        <f t="shared" si="88"/>
        <v>1</v>
      </c>
      <c r="B724">
        <f t="shared" si="89"/>
        <v>0</v>
      </c>
      <c r="C724">
        <f t="shared" si="90"/>
        <v>1</v>
      </c>
      <c r="D724">
        <f t="shared" si="91"/>
        <v>0</v>
      </c>
      <c r="E724">
        <f t="shared" si="92"/>
        <v>1</v>
      </c>
      <c r="F724">
        <f t="shared" si="93"/>
        <v>0</v>
      </c>
      <c r="G724">
        <v>723</v>
      </c>
      <c r="H724">
        <v>0</v>
      </c>
      <c r="I724">
        <v>2</v>
      </c>
      <c r="J724" t="s">
        <v>1011</v>
      </c>
      <c r="K724" t="s">
        <v>13</v>
      </c>
      <c r="L724" t="str">
        <f t="shared" si="94"/>
        <v>adult</v>
      </c>
      <c r="M724">
        <f t="shared" si="95"/>
        <v>34</v>
      </c>
      <c r="N724">
        <v>34</v>
      </c>
      <c r="O724">
        <v>0</v>
      </c>
      <c r="P724">
        <v>0</v>
      </c>
      <c r="Q724">
        <v>12233</v>
      </c>
      <c r="R724">
        <v>13</v>
      </c>
      <c r="T724" t="s">
        <v>15</v>
      </c>
    </row>
    <row r="725" spans="1:20">
      <c r="A725">
        <f t="shared" si="88"/>
        <v>1</v>
      </c>
      <c r="B725">
        <f t="shared" si="89"/>
        <v>0</v>
      </c>
      <c r="C725">
        <f t="shared" si="90"/>
        <v>1</v>
      </c>
      <c r="D725">
        <f t="shared" si="91"/>
        <v>0</v>
      </c>
      <c r="E725">
        <f t="shared" si="92"/>
        <v>1</v>
      </c>
      <c r="F725">
        <f t="shared" si="93"/>
        <v>0</v>
      </c>
      <c r="G725">
        <v>724</v>
      </c>
      <c r="H725">
        <v>0</v>
      </c>
      <c r="I725">
        <v>2</v>
      </c>
      <c r="J725" t="s">
        <v>1012</v>
      </c>
      <c r="K725" t="s">
        <v>13</v>
      </c>
      <c r="L725" t="str">
        <f t="shared" si="94"/>
        <v>adult</v>
      </c>
      <c r="M725">
        <f t="shared" si="95"/>
        <v>50</v>
      </c>
      <c r="N725">
        <v>50</v>
      </c>
      <c r="O725">
        <v>0</v>
      </c>
      <c r="P725">
        <v>0</v>
      </c>
      <c r="Q725">
        <v>250643</v>
      </c>
      <c r="R725">
        <v>13</v>
      </c>
      <c r="T725" t="s">
        <v>15</v>
      </c>
    </row>
    <row r="726" spans="1:20">
      <c r="A726">
        <f t="shared" si="88"/>
        <v>0</v>
      </c>
      <c r="B726">
        <f t="shared" si="89"/>
        <v>0</v>
      </c>
      <c r="C726">
        <f t="shared" si="90"/>
        <v>0</v>
      </c>
      <c r="D726">
        <f t="shared" si="91"/>
        <v>0</v>
      </c>
      <c r="E726">
        <f t="shared" si="92"/>
        <v>0</v>
      </c>
      <c r="F726">
        <f t="shared" si="93"/>
        <v>0</v>
      </c>
      <c r="G726">
        <v>725</v>
      </c>
      <c r="H726">
        <v>1</v>
      </c>
      <c r="I726">
        <v>1</v>
      </c>
      <c r="J726" t="s">
        <v>1013</v>
      </c>
      <c r="K726" t="s">
        <v>13</v>
      </c>
      <c r="L726" t="str">
        <f t="shared" si="94"/>
        <v>adult</v>
      </c>
      <c r="M726">
        <f t="shared" si="95"/>
        <v>27</v>
      </c>
      <c r="N726">
        <v>27</v>
      </c>
      <c r="O726">
        <v>1</v>
      </c>
      <c r="P726">
        <v>0</v>
      </c>
      <c r="Q726">
        <v>113806</v>
      </c>
      <c r="R726">
        <v>53.1</v>
      </c>
      <c r="S726" t="s">
        <v>1014</v>
      </c>
      <c r="T726" t="s">
        <v>15</v>
      </c>
    </row>
    <row r="727" spans="1:20">
      <c r="A727">
        <f t="shared" si="88"/>
        <v>1</v>
      </c>
      <c r="B727">
        <f t="shared" si="89"/>
        <v>0</v>
      </c>
      <c r="C727">
        <f t="shared" si="90"/>
        <v>1</v>
      </c>
      <c r="D727">
        <f t="shared" si="91"/>
        <v>0</v>
      </c>
      <c r="E727">
        <f t="shared" si="92"/>
        <v>1</v>
      </c>
      <c r="F727">
        <f t="shared" si="93"/>
        <v>0</v>
      </c>
      <c r="G727">
        <v>726</v>
      </c>
      <c r="H727">
        <v>0</v>
      </c>
      <c r="I727">
        <v>3</v>
      </c>
      <c r="J727" t="s">
        <v>1015</v>
      </c>
      <c r="K727" t="s">
        <v>13</v>
      </c>
      <c r="L727" t="str">
        <f t="shared" si="94"/>
        <v>adult</v>
      </c>
      <c r="M727">
        <f t="shared" si="95"/>
        <v>20</v>
      </c>
      <c r="N727">
        <v>20</v>
      </c>
      <c r="O727">
        <v>0</v>
      </c>
      <c r="P727">
        <v>0</v>
      </c>
      <c r="Q727">
        <v>315094</v>
      </c>
      <c r="R727">
        <v>8.6624999999999996</v>
      </c>
      <c r="T727" t="s">
        <v>15</v>
      </c>
    </row>
    <row r="728" spans="1:20">
      <c r="A728">
        <f t="shared" si="88"/>
        <v>1</v>
      </c>
      <c r="B728">
        <f t="shared" si="89"/>
        <v>1</v>
      </c>
      <c r="C728">
        <f t="shared" si="90"/>
        <v>1</v>
      </c>
      <c r="D728">
        <f t="shared" si="91"/>
        <v>1</v>
      </c>
      <c r="E728">
        <f t="shared" si="92"/>
        <v>1</v>
      </c>
      <c r="F728">
        <f t="shared" si="93"/>
        <v>1</v>
      </c>
      <c r="G728">
        <v>727</v>
      </c>
      <c r="H728">
        <v>1</v>
      </c>
      <c r="I728">
        <v>2</v>
      </c>
      <c r="J728" t="s">
        <v>1016</v>
      </c>
      <c r="K728" t="s">
        <v>17</v>
      </c>
      <c r="L728" t="str">
        <f t="shared" si="94"/>
        <v>adult</v>
      </c>
      <c r="M728">
        <f t="shared" si="95"/>
        <v>30</v>
      </c>
      <c r="N728">
        <v>30</v>
      </c>
      <c r="O728">
        <v>3</v>
      </c>
      <c r="P728">
        <v>0</v>
      </c>
      <c r="Q728">
        <v>31027</v>
      </c>
      <c r="R728">
        <v>21</v>
      </c>
      <c r="T728" t="s">
        <v>15</v>
      </c>
    </row>
    <row r="729" spans="1:20">
      <c r="A729">
        <f t="shared" si="88"/>
        <v>0</v>
      </c>
      <c r="B729">
        <f t="shared" si="89"/>
        <v>0</v>
      </c>
      <c r="C729">
        <f t="shared" si="90"/>
        <v>1</v>
      </c>
      <c r="D729">
        <f t="shared" si="91"/>
        <v>1</v>
      </c>
      <c r="E729">
        <f t="shared" si="92"/>
        <v>1</v>
      </c>
      <c r="F729">
        <f t="shared" si="93"/>
        <v>1</v>
      </c>
      <c r="G729">
        <v>728</v>
      </c>
      <c r="H729">
        <v>1</v>
      </c>
      <c r="I729">
        <v>3</v>
      </c>
      <c r="J729" t="s">
        <v>1017</v>
      </c>
      <c r="K729" t="s">
        <v>17</v>
      </c>
      <c r="L729" t="str">
        <f t="shared" si="94"/>
        <v>adult</v>
      </c>
      <c r="M729">
        <f t="shared" si="95"/>
        <v>29.69911764705882</v>
      </c>
      <c r="O729">
        <v>0</v>
      </c>
      <c r="P729">
        <v>0</v>
      </c>
      <c r="Q729">
        <v>36866</v>
      </c>
      <c r="R729">
        <v>7.7374999999999998</v>
      </c>
      <c r="T729" t="s">
        <v>27</v>
      </c>
    </row>
    <row r="730" spans="1:20">
      <c r="A730">
        <f t="shared" si="88"/>
        <v>1</v>
      </c>
      <c r="B730">
        <f t="shared" si="89"/>
        <v>0</v>
      </c>
      <c r="C730">
        <f t="shared" si="90"/>
        <v>1</v>
      </c>
      <c r="D730">
        <f t="shared" si="91"/>
        <v>0</v>
      </c>
      <c r="E730">
        <f t="shared" si="92"/>
        <v>1</v>
      </c>
      <c r="F730">
        <f t="shared" si="93"/>
        <v>0</v>
      </c>
      <c r="G730">
        <v>729</v>
      </c>
      <c r="H730">
        <v>0</v>
      </c>
      <c r="I730">
        <v>2</v>
      </c>
      <c r="J730" t="s">
        <v>1018</v>
      </c>
      <c r="K730" t="s">
        <v>13</v>
      </c>
      <c r="L730" t="str">
        <f t="shared" si="94"/>
        <v>adult</v>
      </c>
      <c r="M730">
        <f t="shared" si="95"/>
        <v>25</v>
      </c>
      <c r="N730">
        <v>25</v>
      </c>
      <c r="O730">
        <v>1</v>
      </c>
      <c r="P730">
        <v>0</v>
      </c>
      <c r="Q730">
        <v>236853</v>
      </c>
      <c r="R730">
        <v>26</v>
      </c>
      <c r="T730" t="s">
        <v>15</v>
      </c>
    </row>
    <row r="731" spans="1:20">
      <c r="A731">
        <f t="shared" si="88"/>
        <v>1</v>
      </c>
      <c r="B731">
        <f t="shared" si="89"/>
        <v>0</v>
      </c>
      <c r="C731">
        <f t="shared" si="90"/>
        <v>0</v>
      </c>
      <c r="D731">
        <f t="shared" si="91"/>
        <v>1</v>
      </c>
      <c r="E731">
        <f t="shared" si="92"/>
        <v>0</v>
      </c>
      <c r="F731">
        <f t="shared" si="93"/>
        <v>1</v>
      </c>
      <c r="G731">
        <v>730</v>
      </c>
      <c r="H731">
        <v>0</v>
      </c>
      <c r="I731">
        <v>3</v>
      </c>
      <c r="J731" t="s">
        <v>1019</v>
      </c>
      <c r="K731" t="s">
        <v>17</v>
      </c>
      <c r="L731" t="str">
        <f t="shared" si="94"/>
        <v>adult</v>
      </c>
      <c r="M731">
        <f t="shared" si="95"/>
        <v>25</v>
      </c>
      <c r="N731">
        <v>25</v>
      </c>
      <c r="O731">
        <v>1</v>
      </c>
      <c r="P731">
        <v>0</v>
      </c>
      <c r="Q731" t="s">
        <v>1020</v>
      </c>
      <c r="R731">
        <v>7.9249999999999998</v>
      </c>
      <c r="T731" t="s">
        <v>15</v>
      </c>
    </row>
    <row r="732" spans="1:20">
      <c r="A732">
        <f t="shared" si="88"/>
        <v>1</v>
      </c>
      <c r="B732">
        <f t="shared" si="89"/>
        <v>1</v>
      </c>
      <c r="C732">
        <f t="shared" si="90"/>
        <v>1</v>
      </c>
      <c r="D732">
        <f t="shared" si="91"/>
        <v>1</v>
      </c>
      <c r="E732">
        <f t="shared" si="92"/>
        <v>1</v>
      </c>
      <c r="F732">
        <f t="shared" si="93"/>
        <v>1</v>
      </c>
      <c r="G732">
        <v>731</v>
      </c>
      <c r="H732">
        <v>1</v>
      </c>
      <c r="I732">
        <v>1</v>
      </c>
      <c r="J732" t="s">
        <v>1021</v>
      </c>
      <c r="K732" t="s">
        <v>17</v>
      </c>
      <c r="L732" t="str">
        <f t="shared" si="94"/>
        <v>adult</v>
      </c>
      <c r="M732">
        <f t="shared" si="95"/>
        <v>29</v>
      </c>
      <c r="N732">
        <v>29</v>
      </c>
      <c r="O732">
        <v>0</v>
      </c>
      <c r="P732">
        <v>0</v>
      </c>
      <c r="Q732">
        <v>24160</v>
      </c>
      <c r="R732">
        <v>211.33750000000001</v>
      </c>
      <c r="S732" t="s">
        <v>969</v>
      </c>
      <c r="T732" t="s">
        <v>15</v>
      </c>
    </row>
    <row r="733" spans="1:20">
      <c r="A733">
        <f t="shared" si="88"/>
        <v>1</v>
      </c>
      <c r="B733">
        <f t="shared" si="89"/>
        <v>0</v>
      </c>
      <c r="C733">
        <f t="shared" si="90"/>
        <v>0</v>
      </c>
      <c r="D733">
        <f t="shared" si="91"/>
        <v>1</v>
      </c>
      <c r="E733">
        <f t="shared" si="92"/>
        <v>1</v>
      </c>
      <c r="F733">
        <f t="shared" si="93"/>
        <v>0</v>
      </c>
      <c r="G733">
        <v>732</v>
      </c>
      <c r="H733">
        <v>0</v>
      </c>
      <c r="I733">
        <v>3</v>
      </c>
      <c r="J733" t="s">
        <v>1022</v>
      </c>
      <c r="K733" t="s">
        <v>13</v>
      </c>
      <c r="L733" t="str">
        <f t="shared" si="94"/>
        <v>child</v>
      </c>
      <c r="M733">
        <f t="shared" si="95"/>
        <v>11</v>
      </c>
      <c r="N733">
        <v>11</v>
      </c>
      <c r="O733">
        <v>0</v>
      </c>
      <c r="P733">
        <v>0</v>
      </c>
      <c r="Q733">
        <v>2699</v>
      </c>
      <c r="R733">
        <v>18.787500000000001</v>
      </c>
      <c r="T733" t="s">
        <v>20</v>
      </c>
    </row>
    <row r="734" spans="1:20">
      <c r="A734">
        <f t="shared" si="88"/>
        <v>1</v>
      </c>
      <c r="B734">
        <f t="shared" si="89"/>
        <v>0</v>
      </c>
      <c r="C734">
        <f t="shared" si="90"/>
        <v>1</v>
      </c>
      <c r="D734">
        <f t="shared" si="91"/>
        <v>0</v>
      </c>
      <c r="E734">
        <f t="shared" si="92"/>
        <v>1</v>
      </c>
      <c r="F734">
        <f t="shared" si="93"/>
        <v>0</v>
      </c>
      <c r="G734">
        <v>733</v>
      </c>
      <c r="H734">
        <v>0</v>
      </c>
      <c r="I734">
        <v>2</v>
      </c>
      <c r="J734" t="s">
        <v>1023</v>
      </c>
      <c r="K734" t="s">
        <v>13</v>
      </c>
      <c r="L734" t="str">
        <f t="shared" si="94"/>
        <v>adult</v>
      </c>
      <c r="M734">
        <f t="shared" si="95"/>
        <v>29.69911764705882</v>
      </c>
      <c r="O734">
        <v>0</v>
      </c>
      <c r="P734">
        <v>0</v>
      </c>
      <c r="Q734">
        <v>239855</v>
      </c>
      <c r="R734">
        <v>0</v>
      </c>
      <c r="T734" t="s">
        <v>15</v>
      </c>
    </row>
    <row r="735" spans="1:20">
      <c r="A735">
        <f t="shared" si="88"/>
        <v>1</v>
      </c>
      <c r="B735">
        <f t="shared" si="89"/>
        <v>0</v>
      </c>
      <c r="C735">
        <f t="shared" si="90"/>
        <v>1</v>
      </c>
      <c r="D735">
        <f t="shared" si="91"/>
        <v>0</v>
      </c>
      <c r="E735">
        <f t="shared" si="92"/>
        <v>1</v>
      </c>
      <c r="F735">
        <f t="shared" si="93"/>
        <v>0</v>
      </c>
      <c r="G735">
        <v>734</v>
      </c>
      <c r="H735">
        <v>0</v>
      </c>
      <c r="I735">
        <v>2</v>
      </c>
      <c r="J735" t="s">
        <v>1024</v>
      </c>
      <c r="K735" t="s">
        <v>13</v>
      </c>
      <c r="L735" t="str">
        <f t="shared" si="94"/>
        <v>adult</v>
      </c>
      <c r="M735">
        <f t="shared" si="95"/>
        <v>23</v>
      </c>
      <c r="N735">
        <v>23</v>
      </c>
      <c r="O735">
        <v>0</v>
      </c>
      <c r="P735">
        <v>0</v>
      </c>
      <c r="Q735">
        <v>28425</v>
      </c>
      <c r="R735">
        <v>13</v>
      </c>
      <c r="T735" t="s">
        <v>15</v>
      </c>
    </row>
    <row r="736" spans="1:20">
      <c r="A736">
        <f t="shared" si="88"/>
        <v>1</v>
      </c>
      <c r="B736">
        <f t="shared" si="89"/>
        <v>0</v>
      </c>
      <c r="C736">
        <f t="shared" si="90"/>
        <v>1</v>
      </c>
      <c r="D736">
        <f t="shared" si="91"/>
        <v>0</v>
      </c>
      <c r="E736">
        <f t="shared" si="92"/>
        <v>1</v>
      </c>
      <c r="F736">
        <f t="shared" si="93"/>
        <v>0</v>
      </c>
      <c r="G736">
        <v>735</v>
      </c>
      <c r="H736">
        <v>0</v>
      </c>
      <c r="I736">
        <v>2</v>
      </c>
      <c r="J736" t="s">
        <v>1025</v>
      </c>
      <c r="K736" t="s">
        <v>13</v>
      </c>
      <c r="L736" t="str">
        <f t="shared" si="94"/>
        <v>adult</v>
      </c>
      <c r="M736">
        <f t="shared" si="95"/>
        <v>23</v>
      </c>
      <c r="N736">
        <v>23</v>
      </c>
      <c r="O736">
        <v>0</v>
      </c>
      <c r="P736">
        <v>0</v>
      </c>
      <c r="Q736">
        <v>233639</v>
      </c>
      <c r="R736">
        <v>13</v>
      </c>
      <c r="T736" t="s">
        <v>15</v>
      </c>
    </row>
    <row r="737" spans="1:20">
      <c r="A737">
        <f t="shared" si="88"/>
        <v>1</v>
      </c>
      <c r="B737">
        <f t="shared" si="89"/>
        <v>0</v>
      </c>
      <c r="C737">
        <f t="shared" si="90"/>
        <v>1</v>
      </c>
      <c r="D737">
        <f t="shared" si="91"/>
        <v>0</v>
      </c>
      <c r="E737">
        <f t="shared" si="92"/>
        <v>1</v>
      </c>
      <c r="F737">
        <f t="shared" si="93"/>
        <v>0</v>
      </c>
      <c r="G737">
        <v>736</v>
      </c>
      <c r="H737">
        <v>0</v>
      </c>
      <c r="I737">
        <v>3</v>
      </c>
      <c r="J737" t="s">
        <v>1026</v>
      </c>
      <c r="K737" t="s">
        <v>13</v>
      </c>
      <c r="L737" t="str">
        <f t="shared" si="94"/>
        <v>adult</v>
      </c>
      <c r="M737">
        <f t="shared" si="95"/>
        <v>28.5</v>
      </c>
      <c r="N737">
        <v>28.5</v>
      </c>
      <c r="O737">
        <v>0</v>
      </c>
      <c r="P737">
        <v>0</v>
      </c>
      <c r="Q737">
        <v>54636</v>
      </c>
      <c r="R737">
        <v>16.100000000000001</v>
      </c>
      <c r="T737" t="s">
        <v>15</v>
      </c>
    </row>
    <row r="738" spans="1:20">
      <c r="A738">
        <f t="shared" si="88"/>
        <v>1</v>
      </c>
      <c r="B738">
        <f t="shared" si="89"/>
        <v>0</v>
      </c>
      <c r="C738">
        <f t="shared" si="90"/>
        <v>0</v>
      </c>
      <c r="D738">
        <f t="shared" si="91"/>
        <v>1</v>
      </c>
      <c r="E738">
        <f t="shared" si="92"/>
        <v>0</v>
      </c>
      <c r="F738">
        <f t="shared" si="93"/>
        <v>1</v>
      </c>
      <c r="G738">
        <v>737</v>
      </c>
      <c r="H738">
        <v>0</v>
      </c>
      <c r="I738">
        <v>3</v>
      </c>
      <c r="J738" t="s">
        <v>1027</v>
      </c>
      <c r="K738" t="s">
        <v>17</v>
      </c>
      <c r="L738" t="str">
        <f t="shared" si="94"/>
        <v>adult</v>
      </c>
      <c r="M738">
        <f t="shared" si="95"/>
        <v>48</v>
      </c>
      <c r="N738">
        <v>48</v>
      </c>
      <c r="O738">
        <v>1</v>
      </c>
      <c r="P738">
        <v>3</v>
      </c>
      <c r="Q738" t="s">
        <v>143</v>
      </c>
      <c r="R738">
        <v>34.375</v>
      </c>
      <c r="T738" t="s">
        <v>15</v>
      </c>
    </row>
    <row r="739" spans="1:20">
      <c r="A739">
        <f t="shared" si="88"/>
        <v>0</v>
      </c>
      <c r="B739">
        <f t="shared" si="89"/>
        <v>0</v>
      </c>
      <c r="C739">
        <f t="shared" si="90"/>
        <v>0</v>
      </c>
      <c r="D739">
        <f t="shared" si="91"/>
        <v>0</v>
      </c>
      <c r="E739">
        <f t="shared" si="92"/>
        <v>0</v>
      </c>
      <c r="F739">
        <f t="shared" si="93"/>
        <v>0</v>
      </c>
      <c r="G739">
        <v>738</v>
      </c>
      <c r="H739">
        <v>1</v>
      </c>
      <c r="I739">
        <v>1</v>
      </c>
      <c r="J739" t="s">
        <v>1028</v>
      </c>
      <c r="K739" t="s">
        <v>13</v>
      </c>
      <c r="L739" t="str">
        <f t="shared" si="94"/>
        <v>adult</v>
      </c>
      <c r="M739">
        <f t="shared" si="95"/>
        <v>35</v>
      </c>
      <c r="N739">
        <v>35</v>
      </c>
      <c r="O739">
        <v>0</v>
      </c>
      <c r="P739">
        <v>0</v>
      </c>
      <c r="Q739" t="s">
        <v>392</v>
      </c>
      <c r="R739">
        <v>512.32920000000001</v>
      </c>
      <c r="S739" t="s">
        <v>1029</v>
      </c>
      <c r="T739" t="s">
        <v>20</v>
      </c>
    </row>
    <row r="740" spans="1:20">
      <c r="A740">
        <f t="shared" si="88"/>
        <v>1</v>
      </c>
      <c r="B740">
        <f t="shared" si="89"/>
        <v>0</v>
      </c>
      <c r="C740">
        <f t="shared" si="90"/>
        <v>1</v>
      </c>
      <c r="D740">
        <f t="shared" si="91"/>
        <v>0</v>
      </c>
      <c r="E740">
        <f t="shared" si="92"/>
        <v>1</v>
      </c>
      <c r="F740">
        <f t="shared" si="93"/>
        <v>0</v>
      </c>
      <c r="G740">
        <v>739</v>
      </c>
      <c r="H740">
        <v>0</v>
      </c>
      <c r="I740">
        <v>3</v>
      </c>
      <c r="J740" t="s">
        <v>1030</v>
      </c>
      <c r="K740" t="s">
        <v>13</v>
      </c>
      <c r="L740" t="str">
        <f t="shared" si="94"/>
        <v>adult</v>
      </c>
      <c r="M740">
        <f t="shared" si="95"/>
        <v>29.69911764705882</v>
      </c>
      <c r="O740">
        <v>0</v>
      </c>
      <c r="P740">
        <v>0</v>
      </c>
      <c r="Q740">
        <v>349201</v>
      </c>
      <c r="R740">
        <v>7.8958000000000004</v>
      </c>
      <c r="T740" t="s">
        <v>15</v>
      </c>
    </row>
    <row r="741" spans="1:20">
      <c r="A741">
        <f t="shared" si="88"/>
        <v>1</v>
      </c>
      <c r="B741">
        <f t="shared" si="89"/>
        <v>0</v>
      </c>
      <c r="C741">
        <f t="shared" si="90"/>
        <v>1</v>
      </c>
      <c r="D741">
        <f t="shared" si="91"/>
        <v>0</v>
      </c>
      <c r="E741">
        <f t="shared" si="92"/>
        <v>1</v>
      </c>
      <c r="F741">
        <f t="shared" si="93"/>
        <v>0</v>
      </c>
      <c r="G741">
        <v>740</v>
      </c>
      <c r="H741">
        <v>0</v>
      </c>
      <c r="I741">
        <v>3</v>
      </c>
      <c r="J741" t="s">
        <v>1031</v>
      </c>
      <c r="K741" t="s">
        <v>13</v>
      </c>
      <c r="L741" t="str">
        <f t="shared" si="94"/>
        <v>adult</v>
      </c>
      <c r="M741">
        <f t="shared" si="95"/>
        <v>29.69911764705882</v>
      </c>
      <c r="O741">
        <v>0</v>
      </c>
      <c r="P741">
        <v>0</v>
      </c>
      <c r="Q741">
        <v>349218</v>
      </c>
      <c r="R741">
        <v>7.8958000000000004</v>
      </c>
      <c r="T741" t="s">
        <v>15</v>
      </c>
    </row>
    <row r="742" spans="1:20">
      <c r="A742">
        <f t="shared" si="88"/>
        <v>0</v>
      </c>
      <c r="B742">
        <f t="shared" si="89"/>
        <v>0</v>
      </c>
      <c r="C742">
        <f t="shared" si="90"/>
        <v>0</v>
      </c>
      <c r="D742">
        <f t="shared" si="91"/>
        <v>0</v>
      </c>
      <c r="E742">
        <f t="shared" si="92"/>
        <v>0</v>
      </c>
      <c r="F742">
        <f t="shared" si="93"/>
        <v>0</v>
      </c>
      <c r="G742">
        <v>741</v>
      </c>
      <c r="H742">
        <v>1</v>
      </c>
      <c r="I742">
        <v>1</v>
      </c>
      <c r="J742" t="s">
        <v>1032</v>
      </c>
      <c r="K742" t="s">
        <v>13</v>
      </c>
      <c r="L742" t="str">
        <f t="shared" si="94"/>
        <v>adult</v>
      </c>
      <c r="M742">
        <f t="shared" si="95"/>
        <v>29.69911764705882</v>
      </c>
      <c r="O742">
        <v>0</v>
      </c>
      <c r="P742">
        <v>0</v>
      </c>
      <c r="Q742">
        <v>16988</v>
      </c>
      <c r="R742">
        <v>30</v>
      </c>
      <c r="S742" t="s">
        <v>1033</v>
      </c>
      <c r="T742" t="s">
        <v>15</v>
      </c>
    </row>
    <row r="743" spans="1:20">
      <c r="A743">
        <f t="shared" si="88"/>
        <v>1</v>
      </c>
      <c r="B743">
        <f t="shared" si="89"/>
        <v>0</v>
      </c>
      <c r="C743">
        <f t="shared" si="90"/>
        <v>1</v>
      </c>
      <c r="D743">
        <f t="shared" si="91"/>
        <v>0</v>
      </c>
      <c r="E743">
        <f t="shared" si="92"/>
        <v>1</v>
      </c>
      <c r="F743">
        <f t="shared" si="93"/>
        <v>0</v>
      </c>
      <c r="G743">
        <v>742</v>
      </c>
      <c r="H743">
        <v>0</v>
      </c>
      <c r="I743">
        <v>1</v>
      </c>
      <c r="J743" t="s">
        <v>1034</v>
      </c>
      <c r="K743" t="s">
        <v>13</v>
      </c>
      <c r="L743" t="str">
        <f t="shared" si="94"/>
        <v>adult</v>
      </c>
      <c r="M743">
        <f t="shared" si="95"/>
        <v>36</v>
      </c>
      <c r="N743">
        <v>36</v>
      </c>
      <c r="O743">
        <v>1</v>
      </c>
      <c r="P743">
        <v>0</v>
      </c>
      <c r="Q743">
        <v>19877</v>
      </c>
      <c r="R743">
        <v>78.849999999999994</v>
      </c>
      <c r="S743" t="s">
        <v>1035</v>
      </c>
      <c r="T743" t="s">
        <v>15</v>
      </c>
    </row>
    <row r="744" spans="1:20">
      <c r="A744">
        <f t="shared" si="88"/>
        <v>1</v>
      </c>
      <c r="B744">
        <f t="shared" si="89"/>
        <v>1</v>
      </c>
      <c r="C744">
        <f t="shared" si="90"/>
        <v>1</v>
      </c>
      <c r="D744">
        <f t="shared" si="91"/>
        <v>1</v>
      </c>
      <c r="E744">
        <f t="shared" si="92"/>
        <v>1</v>
      </c>
      <c r="F744">
        <f t="shared" si="93"/>
        <v>1</v>
      </c>
      <c r="G744">
        <v>743</v>
      </c>
      <c r="H744">
        <v>1</v>
      </c>
      <c r="I744">
        <v>1</v>
      </c>
      <c r="J744" t="s">
        <v>1036</v>
      </c>
      <c r="K744" t="s">
        <v>17</v>
      </c>
      <c r="L744" t="str">
        <f t="shared" si="94"/>
        <v>adult</v>
      </c>
      <c r="M744">
        <f t="shared" si="95"/>
        <v>21</v>
      </c>
      <c r="N744">
        <v>21</v>
      </c>
      <c r="O744">
        <v>2</v>
      </c>
      <c r="P744">
        <v>2</v>
      </c>
      <c r="Q744" t="s">
        <v>472</v>
      </c>
      <c r="R744">
        <v>262.375</v>
      </c>
      <c r="S744" t="s">
        <v>473</v>
      </c>
      <c r="T744" t="s">
        <v>20</v>
      </c>
    </row>
    <row r="745" spans="1:20">
      <c r="A745">
        <f t="shared" si="88"/>
        <v>1</v>
      </c>
      <c r="B745">
        <f t="shared" si="89"/>
        <v>0</v>
      </c>
      <c r="C745">
        <f t="shared" si="90"/>
        <v>1</v>
      </c>
      <c r="D745">
        <f t="shared" si="91"/>
        <v>0</v>
      </c>
      <c r="E745">
        <f t="shared" si="92"/>
        <v>1</v>
      </c>
      <c r="F745">
        <f t="shared" si="93"/>
        <v>0</v>
      </c>
      <c r="G745">
        <v>744</v>
      </c>
      <c r="H745">
        <v>0</v>
      </c>
      <c r="I745">
        <v>3</v>
      </c>
      <c r="J745" t="s">
        <v>1037</v>
      </c>
      <c r="K745" t="s">
        <v>13</v>
      </c>
      <c r="L745" t="str">
        <f t="shared" si="94"/>
        <v>adult</v>
      </c>
      <c r="M745">
        <f t="shared" si="95"/>
        <v>24</v>
      </c>
      <c r="N745">
        <v>24</v>
      </c>
      <c r="O745">
        <v>1</v>
      </c>
      <c r="P745">
        <v>0</v>
      </c>
      <c r="Q745">
        <v>376566</v>
      </c>
      <c r="R745">
        <v>16.100000000000001</v>
      </c>
      <c r="T745" t="s">
        <v>15</v>
      </c>
    </row>
    <row r="746" spans="1:20">
      <c r="A746">
        <f t="shared" si="88"/>
        <v>0</v>
      </c>
      <c r="B746">
        <f t="shared" si="89"/>
        <v>0</v>
      </c>
      <c r="C746">
        <f t="shared" si="90"/>
        <v>0</v>
      </c>
      <c r="D746">
        <f t="shared" si="91"/>
        <v>0</v>
      </c>
      <c r="E746">
        <f t="shared" si="92"/>
        <v>0</v>
      </c>
      <c r="F746">
        <f t="shared" si="93"/>
        <v>0</v>
      </c>
      <c r="G746">
        <v>745</v>
      </c>
      <c r="H746">
        <v>1</v>
      </c>
      <c r="I746">
        <v>3</v>
      </c>
      <c r="J746" t="s">
        <v>1038</v>
      </c>
      <c r="K746" t="s">
        <v>13</v>
      </c>
      <c r="L746" t="str">
        <f t="shared" si="94"/>
        <v>adult</v>
      </c>
      <c r="M746">
        <f t="shared" si="95"/>
        <v>31</v>
      </c>
      <c r="N746">
        <v>31</v>
      </c>
      <c r="O746">
        <v>0</v>
      </c>
      <c r="P746">
        <v>0</v>
      </c>
      <c r="Q746" t="s">
        <v>1039</v>
      </c>
      <c r="R746">
        <v>7.9249999999999998</v>
      </c>
      <c r="T746" t="s">
        <v>15</v>
      </c>
    </row>
    <row r="747" spans="1:20">
      <c r="A747">
        <f t="shared" si="88"/>
        <v>1</v>
      </c>
      <c r="B747">
        <f t="shared" si="89"/>
        <v>0</v>
      </c>
      <c r="C747">
        <f t="shared" si="90"/>
        <v>1</v>
      </c>
      <c r="D747">
        <f t="shared" si="91"/>
        <v>0</v>
      </c>
      <c r="E747">
        <f t="shared" si="92"/>
        <v>1</v>
      </c>
      <c r="F747">
        <f t="shared" si="93"/>
        <v>0</v>
      </c>
      <c r="G747">
        <v>746</v>
      </c>
      <c r="H747">
        <v>0</v>
      </c>
      <c r="I747">
        <v>1</v>
      </c>
      <c r="J747" t="s">
        <v>1040</v>
      </c>
      <c r="K747" t="s">
        <v>13</v>
      </c>
      <c r="L747" t="str">
        <f t="shared" si="94"/>
        <v>adult</v>
      </c>
      <c r="M747">
        <f t="shared" si="95"/>
        <v>70</v>
      </c>
      <c r="N747">
        <v>70</v>
      </c>
      <c r="O747">
        <v>1</v>
      </c>
      <c r="P747">
        <v>1</v>
      </c>
      <c r="Q747" t="s">
        <v>777</v>
      </c>
      <c r="R747">
        <v>71</v>
      </c>
      <c r="S747" t="s">
        <v>778</v>
      </c>
      <c r="T747" t="s">
        <v>15</v>
      </c>
    </row>
    <row r="748" spans="1:20">
      <c r="A748">
        <f t="shared" si="88"/>
        <v>1</v>
      </c>
      <c r="B748">
        <f t="shared" si="89"/>
        <v>0</v>
      </c>
      <c r="C748">
        <f t="shared" si="90"/>
        <v>0</v>
      </c>
      <c r="D748">
        <f t="shared" si="91"/>
        <v>1</v>
      </c>
      <c r="E748">
        <f t="shared" si="92"/>
        <v>1</v>
      </c>
      <c r="F748">
        <f t="shared" si="93"/>
        <v>0</v>
      </c>
      <c r="G748">
        <v>747</v>
      </c>
      <c r="H748">
        <v>0</v>
      </c>
      <c r="I748">
        <v>3</v>
      </c>
      <c r="J748" t="s">
        <v>1041</v>
      </c>
      <c r="K748" t="s">
        <v>13</v>
      </c>
      <c r="L748" t="str">
        <f t="shared" si="94"/>
        <v>child</v>
      </c>
      <c r="M748">
        <f t="shared" si="95"/>
        <v>16</v>
      </c>
      <c r="N748">
        <v>16</v>
      </c>
      <c r="O748">
        <v>1</v>
      </c>
      <c r="P748">
        <v>1</v>
      </c>
      <c r="Q748" t="s">
        <v>424</v>
      </c>
      <c r="R748">
        <v>20.25</v>
      </c>
      <c r="T748" t="s">
        <v>15</v>
      </c>
    </row>
    <row r="749" spans="1:20">
      <c r="A749">
        <f t="shared" si="88"/>
        <v>1</v>
      </c>
      <c r="B749">
        <f t="shared" si="89"/>
        <v>1</v>
      </c>
      <c r="C749">
        <f t="shared" si="90"/>
        <v>1</v>
      </c>
      <c r="D749">
        <f t="shared" si="91"/>
        <v>1</v>
      </c>
      <c r="E749">
        <f t="shared" si="92"/>
        <v>1</v>
      </c>
      <c r="F749">
        <f t="shared" si="93"/>
        <v>1</v>
      </c>
      <c r="G749">
        <v>748</v>
      </c>
      <c r="H749">
        <v>1</v>
      </c>
      <c r="I749">
        <v>2</v>
      </c>
      <c r="J749" t="s">
        <v>1042</v>
      </c>
      <c r="K749" t="s">
        <v>17</v>
      </c>
      <c r="L749" t="str">
        <f t="shared" si="94"/>
        <v>adult</v>
      </c>
      <c r="M749">
        <f t="shared" si="95"/>
        <v>30</v>
      </c>
      <c r="N749">
        <v>30</v>
      </c>
      <c r="O749">
        <v>0</v>
      </c>
      <c r="P749">
        <v>0</v>
      </c>
      <c r="Q749">
        <v>250648</v>
      </c>
      <c r="R749">
        <v>13</v>
      </c>
      <c r="T749" t="s">
        <v>15</v>
      </c>
    </row>
    <row r="750" spans="1:20">
      <c r="A750">
        <f t="shared" si="88"/>
        <v>1</v>
      </c>
      <c r="B750">
        <f t="shared" si="89"/>
        <v>0</v>
      </c>
      <c r="C750">
        <f t="shared" si="90"/>
        <v>1</v>
      </c>
      <c r="D750">
        <f t="shared" si="91"/>
        <v>0</v>
      </c>
      <c r="E750">
        <f t="shared" si="92"/>
        <v>1</v>
      </c>
      <c r="F750">
        <f t="shared" si="93"/>
        <v>0</v>
      </c>
      <c r="G750">
        <v>749</v>
      </c>
      <c r="H750">
        <v>0</v>
      </c>
      <c r="I750">
        <v>1</v>
      </c>
      <c r="J750" t="s">
        <v>1043</v>
      </c>
      <c r="K750" t="s">
        <v>13</v>
      </c>
      <c r="L750" t="str">
        <f t="shared" si="94"/>
        <v>adult</v>
      </c>
      <c r="M750">
        <f t="shared" si="95"/>
        <v>19</v>
      </c>
      <c r="N750">
        <v>19</v>
      </c>
      <c r="O750">
        <v>1</v>
      </c>
      <c r="P750">
        <v>0</v>
      </c>
      <c r="Q750">
        <v>113773</v>
      </c>
      <c r="R750">
        <v>53.1</v>
      </c>
      <c r="S750" t="s">
        <v>1044</v>
      </c>
      <c r="T750" t="s">
        <v>15</v>
      </c>
    </row>
    <row r="751" spans="1:20">
      <c r="A751">
        <f t="shared" si="88"/>
        <v>1</v>
      </c>
      <c r="B751">
        <f t="shared" si="89"/>
        <v>0</v>
      </c>
      <c r="C751">
        <f t="shared" si="90"/>
        <v>1</v>
      </c>
      <c r="D751">
        <f t="shared" si="91"/>
        <v>0</v>
      </c>
      <c r="E751">
        <f t="shared" si="92"/>
        <v>1</v>
      </c>
      <c r="F751">
        <f t="shared" si="93"/>
        <v>0</v>
      </c>
      <c r="G751">
        <v>750</v>
      </c>
      <c r="H751">
        <v>0</v>
      </c>
      <c r="I751">
        <v>3</v>
      </c>
      <c r="J751" t="s">
        <v>1045</v>
      </c>
      <c r="K751" t="s">
        <v>13</v>
      </c>
      <c r="L751" t="str">
        <f t="shared" si="94"/>
        <v>adult</v>
      </c>
      <c r="M751">
        <f t="shared" si="95"/>
        <v>31</v>
      </c>
      <c r="N751">
        <v>31</v>
      </c>
      <c r="O751">
        <v>0</v>
      </c>
      <c r="P751">
        <v>0</v>
      </c>
      <c r="Q751">
        <v>335097</v>
      </c>
      <c r="R751">
        <v>7.75</v>
      </c>
      <c r="T751" t="s">
        <v>27</v>
      </c>
    </row>
    <row r="752" spans="1:20">
      <c r="A752">
        <f t="shared" si="88"/>
        <v>1</v>
      </c>
      <c r="B752">
        <f t="shared" si="89"/>
        <v>1</v>
      </c>
      <c r="C752">
        <f t="shared" si="90"/>
        <v>1</v>
      </c>
      <c r="D752">
        <f t="shared" si="91"/>
        <v>1</v>
      </c>
      <c r="E752">
        <f t="shared" si="92"/>
        <v>1</v>
      </c>
      <c r="F752">
        <f t="shared" si="93"/>
        <v>1</v>
      </c>
      <c r="G752">
        <v>751</v>
      </c>
      <c r="H752">
        <v>1</v>
      </c>
      <c r="I752">
        <v>2</v>
      </c>
      <c r="J752" t="s">
        <v>1046</v>
      </c>
      <c r="K752" t="s">
        <v>17</v>
      </c>
      <c r="L752" t="str">
        <f t="shared" si="94"/>
        <v>child</v>
      </c>
      <c r="M752">
        <f t="shared" si="95"/>
        <v>4</v>
      </c>
      <c r="N752">
        <v>4</v>
      </c>
      <c r="O752">
        <v>1</v>
      </c>
      <c r="P752">
        <v>1</v>
      </c>
      <c r="Q752">
        <v>29103</v>
      </c>
      <c r="R752">
        <v>23</v>
      </c>
      <c r="T752" t="s">
        <v>15</v>
      </c>
    </row>
    <row r="753" spans="1:20">
      <c r="A753">
        <f t="shared" si="88"/>
        <v>0</v>
      </c>
      <c r="B753">
        <f t="shared" si="89"/>
        <v>0</v>
      </c>
      <c r="C753">
        <f t="shared" si="90"/>
        <v>1</v>
      </c>
      <c r="D753">
        <f t="shared" si="91"/>
        <v>1</v>
      </c>
      <c r="E753">
        <f t="shared" si="92"/>
        <v>0</v>
      </c>
      <c r="F753">
        <f t="shared" si="93"/>
        <v>0</v>
      </c>
      <c r="G753">
        <v>752</v>
      </c>
      <c r="H753">
        <v>1</v>
      </c>
      <c r="I753">
        <v>3</v>
      </c>
      <c r="J753" t="s">
        <v>1047</v>
      </c>
      <c r="K753" t="s">
        <v>13</v>
      </c>
      <c r="L753" t="str">
        <f t="shared" si="94"/>
        <v>child</v>
      </c>
      <c r="M753">
        <f t="shared" si="95"/>
        <v>6</v>
      </c>
      <c r="N753">
        <v>6</v>
      </c>
      <c r="O753">
        <v>0</v>
      </c>
      <c r="P753">
        <v>1</v>
      </c>
      <c r="Q753">
        <v>392096</v>
      </c>
      <c r="R753">
        <v>12.475</v>
      </c>
      <c r="S753" t="s">
        <v>1048</v>
      </c>
      <c r="T753" t="s">
        <v>15</v>
      </c>
    </row>
    <row r="754" spans="1:20">
      <c r="A754">
        <f t="shared" si="88"/>
        <v>1</v>
      </c>
      <c r="B754">
        <f t="shared" si="89"/>
        <v>0</v>
      </c>
      <c r="C754">
        <f t="shared" si="90"/>
        <v>1</v>
      </c>
      <c r="D754">
        <f t="shared" si="91"/>
        <v>0</v>
      </c>
      <c r="E754">
        <f t="shared" si="92"/>
        <v>1</v>
      </c>
      <c r="F754">
        <f t="shared" si="93"/>
        <v>0</v>
      </c>
      <c r="G754">
        <v>753</v>
      </c>
      <c r="H754">
        <v>0</v>
      </c>
      <c r="I754">
        <v>3</v>
      </c>
      <c r="J754" t="s">
        <v>1049</v>
      </c>
      <c r="K754" t="s">
        <v>13</v>
      </c>
      <c r="L754" t="str">
        <f t="shared" si="94"/>
        <v>adult</v>
      </c>
      <c r="M754">
        <f t="shared" si="95"/>
        <v>33</v>
      </c>
      <c r="N754">
        <v>33</v>
      </c>
      <c r="O754">
        <v>0</v>
      </c>
      <c r="P754">
        <v>0</v>
      </c>
      <c r="Q754">
        <v>345780</v>
      </c>
      <c r="R754">
        <v>9.5</v>
      </c>
      <c r="T754" t="s">
        <v>15</v>
      </c>
    </row>
    <row r="755" spans="1:20">
      <c r="A755">
        <f t="shared" si="88"/>
        <v>1</v>
      </c>
      <c r="B755">
        <f t="shared" si="89"/>
        <v>0</v>
      </c>
      <c r="C755">
        <f t="shared" si="90"/>
        <v>1</v>
      </c>
      <c r="D755">
        <f t="shared" si="91"/>
        <v>0</v>
      </c>
      <c r="E755">
        <f t="shared" si="92"/>
        <v>1</v>
      </c>
      <c r="F755">
        <f t="shared" si="93"/>
        <v>0</v>
      </c>
      <c r="G755">
        <v>754</v>
      </c>
      <c r="H755">
        <v>0</v>
      </c>
      <c r="I755">
        <v>3</v>
      </c>
      <c r="J755" t="s">
        <v>1050</v>
      </c>
      <c r="K755" t="s">
        <v>13</v>
      </c>
      <c r="L755" t="str">
        <f t="shared" si="94"/>
        <v>adult</v>
      </c>
      <c r="M755">
        <f t="shared" si="95"/>
        <v>23</v>
      </c>
      <c r="N755">
        <v>23</v>
      </c>
      <c r="O755">
        <v>0</v>
      </c>
      <c r="P755">
        <v>0</v>
      </c>
      <c r="Q755">
        <v>349204</v>
      </c>
      <c r="R755">
        <v>7.8958000000000004</v>
      </c>
      <c r="T755" t="s">
        <v>15</v>
      </c>
    </row>
    <row r="756" spans="1:20">
      <c r="A756">
        <f t="shared" si="88"/>
        <v>1</v>
      </c>
      <c r="B756">
        <f t="shared" si="89"/>
        <v>1</v>
      </c>
      <c r="C756">
        <f t="shared" si="90"/>
        <v>1</v>
      </c>
      <c r="D756">
        <f t="shared" si="91"/>
        <v>1</v>
      </c>
      <c r="E756">
        <f t="shared" si="92"/>
        <v>1</v>
      </c>
      <c r="F756">
        <f t="shared" si="93"/>
        <v>1</v>
      </c>
      <c r="G756">
        <v>755</v>
      </c>
      <c r="H756">
        <v>1</v>
      </c>
      <c r="I756">
        <v>2</v>
      </c>
      <c r="J756" t="s">
        <v>1051</v>
      </c>
      <c r="K756" t="s">
        <v>17</v>
      </c>
      <c r="L756" t="str">
        <f t="shared" si="94"/>
        <v>adult</v>
      </c>
      <c r="M756">
        <f t="shared" si="95"/>
        <v>48</v>
      </c>
      <c r="N756">
        <v>48</v>
      </c>
      <c r="O756">
        <v>1</v>
      </c>
      <c r="P756">
        <v>2</v>
      </c>
      <c r="Q756">
        <v>220845</v>
      </c>
      <c r="R756">
        <v>65</v>
      </c>
      <c r="T756" t="s">
        <v>15</v>
      </c>
    </row>
    <row r="757" spans="1:20">
      <c r="A757">
        <f t="shared" si="88"/>
        <v>1</v>
      </c>
      <c r="B757">
        <f t="shared" si="89"/>
        <v>1</v>
      </c>
      <c r="C757">
        <f t="shared" si="90"/>
        <v>1</v>
      </c>
      <c r="D757">
        <f t="shared" si="91"/>
        <v>1</v>
      </c>
      <c r="E757">
        <f t="shared" si="92"/>
        <v>0</v>
      </c>
      <c r="F757">
        <f t="shared" si="93"/>
        <v>0</v>
      </c>
      <c r="G757">
        <v>756</v>
      </c>
      <c r="H757">
        <v>1</v>
      </c>
      <c r="I757">
        <v>2</v>
      </c>
      <c r="J757" t="s">
        <v>1052</v>
      </c>
      <c r="K757" t="s">
        <v>13</v>
      </c>
      <c r="L757" t="str">
        <f t="shared" si="94"/>
        <v>child</v>
      </c>
      <c r="M757">
        <f t="shared" si="95"/>
        <v>0.67</v>
      </c>
      <c r="N757">
        <v>0.67</v>
      </c>
      <c r="O757">
        <v>1</v>
      </c>
      <c r="P757">
        <v>1</v>
      </c>
      <c r="Q757">
        <v>250649</v>
      </c>
      <c r="R757">
        <v>14.5</v>
      </c>
      <c r="T757" t="s">
        <v>15</v>
      </c>
    </row>
    <row r="758" spans="1:20">
      <c r="A758">
        <f t="shared" si="88"/>
        <v>1</v>
      </c>
      <c r="B758">
        <f t="shared" si="89"/>
        <v>0</v>
      </c>
      <c r="C758">
        <f t="shared" si="90"/>
        <v>1</v>
      </c>
      <c r="D758">
        <f t="shared" si="91"/>
        <v>0</v>
      </c>
      <c r="E758">
        <f t="shared" si="92"/>
        <v>1</v>
      </c>
      <c r="F758">
        <f t="shared" si="93"/>
        <v>0</v>
      </c>
      <c r="G758">
        <v>757</v>
      </c>
      <c r="H758">
        <v>0</v>
      </c>
      <c r="I758">
        <v>3</v>
      </c>
      <c r="J758" t="s">
        <v>1053</v>
      </c>
      <c r="K758" t="s">
        <v>13</v>
      </c>
      <c r="L758" t="str">
        <f t="shared" si="94"/>
        <v>adult</v>
      </c>
      <c r="M758">
        <f t="shared" si="95"/>
        <v>28</v>
      </c>
      <c r="N758">
        <v>28</v>
      </c>
      <c r="O758">
        <v>0</v>
      </c>
      <c r="P758">
        <v>0</v>
      </c>
      <c r="Q758">
        <v>350042</v>
      </c>
      <c r="R758">
        <v>7.7957999999999998</v>
      </c>
      <c r="T758" t="s">
        <v>15</v>
      </c>
    </row>
    <row r="759" spans="1:20">
      <c r="A759">
        <f t="shared" si="88"/>
        <v>1</v>
      </c>
      <c r="B759">
        <f t="shared" si="89"/>
        <v>0</v>
      </c>
      <c r="C759">
        <f t="shared" si="90"/>
        <v>1</v>
      </c>
      <c r="D759">
        <f t="shared" si="91"/>
        <v>0</v>
      </c>
      <c r="E759">
        <f t="shared" si="92"/>
        <v>1</v>
      </c>
      <c r="F759">
        <f t="shared" si="93"/>
        <v>0</v>
      </c>
      <c r="G759">
        <v>758</v>
      </c>
      <c r="H759">
        <v>0</v>
      </c>
      <c r="I759">
        <v>2</v>
      </c>
      <c r="J759" t="s">
        <v>1054</v>
      </c>
      <c r="K759" t="s">
        <v>13</v>
      </c>
      <c r="L759" t="str">
        <f t="shared" si="94"/>
        <v>adult</v>
      </c>
      <c r="M759">
        <f t="shared" si="95"/>
        <v>18</v>
      </c>
      <c r="N759">
        <v>18</v>
      </c>
      <c r="O759">
        <v>0</v>
      </c>
      <c r="P759">
        <v>0</v>
      </c>
      <c r="Q759">
        <v>29108</v>
      </c>
      <c r="R759">
        <v>11.5</v>
      </c>
      <c r="T759" t="s">
        <v>15</v>
      </c>
    </row>
    <row r="760" spans="1:20">
      <c r="A760">
        <f t="shared" si="88"/>
        <v>1</v>
      </c>
      <c r="B760">
        <f t="shared" si="89"/>
        <v>0</v>
      </c>
      <c r="C760">
        <f t="shared" si="90"/>
        <v>1</v>
      </c>
      <c r="D760">
        <f t="shared" si="91"/>
        <v>0</v>
      </c>
      <c r="E760">
        <f t="shared" si="92"/>
        <v>1</v>
      </c>
      <c r="F760">
        <f t="shared" si="93"/>
        <v>0</v>
      </c>
      <c r="G760">
        <v>759</v>
      </c>
      <c r="H760">
        <v>0</v>
      </c>
      <c r="I760">
        <v>3</v>
      </c>
      <c r="J760" t="s">
        <v>1055</v>
      </c>
      <c r="K760" t="s">
        <v>13</v>
      </c>
      <c r="L760" t="str">
        <f t="shared" si="94"/>
        <v>adult</v>
      </c>
      <c r="M760">
        <f t="shared" si="95"/>
        <v>34</v>
      </c>
      <c r="N760">
        <v>34</v>
      </c>
      <c r="O760">
        <v>0</v>
      </c>
      <c r="P760">
        <v>0</v>
      </c>
      <c r="Q760">
        <v>363294</v>
      </c>
      <c r="R760">
        <v>8.0500000000000007</v>
      </c>
      <c r="T760" t="s">
        <v>15</v>
      </c>
    </row>
    <row r="761" spans="1:20">
      <c r="A761">
        <f t="shared" si="88"/>
        <v>1</v>
      </c>
      <c r="B761">
        <f t="shared" si="89"/>
        <v>1</v>
      </c>
      <c r="C761">
        <f t="shared" si="90"/>
        <v>1</v>
      </c>
      <c r="D761">
        <f t="shared" si="91"/>
        <v>1</v>
      </c>
      <c r="E761">
        <f t="shared" si="92"/>
        <v>1</v>
      </c>
      <c r="F761">
        <f t="shared" si="93"/>
        <v>1</v>
      </c>
      <c r="G761">
        <v>760</v>
      </c>
      <c r="H761">
        <v>1</v>
      </c>
      <c r="I761">
        <v>1</v>
      </c>
      <c r="J761" t="s">
        <v>1056</v>
      </c>
      <c r="K761" t="s">
        <v>17</v>
      </c>
      <c r="L761" t="str">
        <f t="shared" si="94"/>
        <v>adult</v>
      </c>
      <c r="M761">
        <f t="shared" si="95"/>
        <v>33</v>
      </c>
      <c r="N761">
        <v>33</v>
      </c>
      <c r="O761">
        <v>0</v>
      </c>
      <c r="P761">
        <v>0</v>
      </c>
      <c r="Q761">
        <v>110152</v>
      </c>
      <c r="R761">
        <v>86.5</v>
      </c>
      <c r="S761" t="s">
        <v>390</v>
      </c>
      <c r="T761" t="s">
        <v>15</v>
      </c>
    </row>
    <row r="762" spans="1:20">
      <c r="A762">
        <f t="shared" si="88"/>
        <v>1</v>
      </c>
      <c r="B762">
        <f t="shared" si="89"/>
        <v>0</v>
      </c>
      <c r="C762">
        <f t="shared" si="90"/>
        <v>1</v>
      </c>
      <c r="D762">
        <f t="shared" si="91"/>
        <v>0</v>
      </c>
      <c r="E762">
        <f t="shared" si="92"/>
        <v>1</v>
      </c>
      <c r="F762">
        <f t="shared" si="93"/>
        <v>0</v>
      </c>
      <c r="G762">
        <v>761</v>
      </c>
      <c r="H762">
        <v>0</v>
      </c>
      <c r="I762">
        <v>3</v>
      </c>
      <c r="J762" t="s">
        <v>1057</v>
      </c>
      <c r="K762" t="s">
        <v>13</v>
      </c>
      <c r="L762" t="str">
        <f t="shared" si="94"/>
        <v>adult</v>
      </c>
      <c r="M762">
        <f t="shared" si="95"/>
        <v>29.69911764705882</v>
      </c>
      <c r="O762">
        <v>0</v>
      </c>
      <c r="P762">
        <v>0</v>
      </c>
      <c r="Q762">
        <v>358585</v>
      </c>
      <c r="R762">
        <v>14.5</v>
      </c>
      <c r="T762" t="s">
        <v>15</v>
      </c>
    </row>
    <row r="763" spans="1:20">
      <c r="A763">
        <f t="shared" si="88"/>
        <v>1</v>
      </c>
      <c r="B763">
        <f t="shared" si="89"/>
        <v>0</v>
      </c>
      <c r="C763">
        <f t="shared" si="90"/>
        <v>1</v>
      </c>
      <c r="D763">
        <f t="shared" si="91"/>
        <v>0</v>
      </c>
      <c r="E763">
        <f t="shared" si="92"/>
        <v>1</v>
      </c>
      <c r="F763">
        <f t="shared" si="93"/>
        <v>0</v>
      </c>
      <c r="G763">
        <v>762</v>
      </c>
      <c r="H763">
        <v>0</v>
      </c>
      <c r="I763">
        <v>3</v>
      </c>
      <c r="J763" t="s">
        <v>1058</v>
      </c>
      <c r="K763" t="s">
        <v>13</v>
      </c>
      <c r="L763" t="str">
        <f t="shared" si="94"/>
        <v>adult</v>
      </c>
      <c r="M763">
        <f t="shared" si="95"/>
        <v>41</v>
      </c>
      <c r="N763">
        <v>41</v>
      </c>
      <c r="O763">
        <v>0</v>
      </c>
      <c r="P763">
        <v>0</v>
      </c>
      <c r="Q763" t="s">
        <v>1059</v>
      </c>
      <c r="R763">
        <v>7.125</v>
      </c>
      <c r="T763" t="s">
        <v>15</v>
      </c>
    </row>
    <row r="764" spans="1:20">
      <c r="A764">
        <f t="shared" si="88"/>
        <v>0</v>
      </c>
      <c r="B764">
        <f t="shared" si="89"/>
        <v>0</v>
      </c>
      <c r="C764">
        <f t="shared" si="90"/>
        <v>0</v>
      </c>
      <c r="D764">
        <f t="shared" si="91"/>
        <v>0</v>
      </c>
      <c r="E764">
        <f t="shared" si="92"/>
        <v>0</v>
      </c>
      <c r="F764">
        <f t="shared" si="93"/>
        <v>0</v>
      </c>
      <c r="G764">
        <v>763</v>
      </c>
      <c r="H764">
        <v>1</v>
      </c>
      <c r="I764">
        <v>3</v>
      </c>
      <c r="J764" t="s">
        <v>1060</v>
      </c>
      <c r="K764" t="s">
        <v>13</v>
      </c>
      <c r="L764" t="str">
        <f t="shared" si="94"/>
        <v>adult</v>
      </c>
      <c r="M764">
        <f t="shared" si="95"/>
        <v>20</v>
      </c>
      <c r="N764">
        <v>20</v>
      </c>
      <c r="O764">
        <v>0</v>
      </c>
      <c r="P764">
        <v>0</v>
      </c>
      <c r="Q764">
        <v>2663</v>
      </c>
      <c r="R764">
        <v>7.2291999999999996</v>
      </c>
      <c r="T764" t="s">
        <v>20</v>
      </c>
    </row>
    <row r="765" spans="1:20">
      <c r="A765">
        <f t="shared" si="88"/>
        <v>1</v>
      </c>
      <c r="B765">
        <f t="shared" si="89"/>
        <v>1</v>
      </c>
      <c r="C765">
        <f t="shared" si="90"/>
        <v>1</v>
      </c>
      <c r="D765">
        <f t="shared" si="91"/>
        <v>1</v>
      </c>
      <c r="E765">
        <f t="shared" si="92"/>
        <v>1</v>
      </c>
      <c r="F765">
        <f t="shared" si="93"/>
        <v>1</v>
      </c>
      <c r="G765">
        <v>764</v>
      </c>
      <c r="H765">
        <v>1</v>
      </c>
      <c r="I765">
        <v>1</v>
      </c>
      <c r="J765" t="s">
        <v>1061</v>
      </c>
      <c r="K765" t="s">
        <v>17</v>
      </c>
      <c r="L765" t="str">
        <f t="shared" si="94"/>
        <v>adult</v>
      </c>
      <c r="M765">
        <f t="shared" si="95"/>
        <v>36</v>
      </c>
      <c r="N765">
        <v>36</v>
      </c>
      <c r="O765">
        <v>1</v>
      </c>
      <c r="P765">
        <v>2</v>
      </c>
      <c r="Q765">
        <v>113760</v>
      </c>
      <c r="R765">
        <v>120</v>
      </c>
      <c r="S765" t="s">
        <v>578</v>
      </c>
      <c r="T765" t="s">
        <v>15</v>
      </c>
    </row>
    <row r="766" spans="1:20">
      <c r="A766">
        <f t="shared" si="88"/>
        <v>1</v>
      </c>
      <c r="B766">
        <f t="shared" si="89"/>
        <v>0</v>
      </c>
      <c r="C766">
        <f t="shared" si="90"/>
        <v>0</v>
      </c>
      <c r="D766">
        <f t="shared" si="91"/>
        <v>1</v>
      </c>
      <c r="E766">
        <f t="shared" si="92"/>
        <v>1</v>
      </c>
      <c r="F766">
        <f t="shared" si="93"/>
        <v>0</v>
      </c>
      <c r="G766">
        <v>765</v>
      </c>
      <c r="H766">
        <v>0</v>
      </c>
      <c r="I766">
        <v>3</v>
      </c>
      <c r="J766" t="s">
        <v>1062</v>
      </c>
      <c r="K766" t="s">
        <v>13</v>
      </c>
      <c r="L766" t="str">
        <f t="shared" si="94"/>
        <v>child</v>
      </c>
      <c r="M766">
        <f t="shared" si="95"/>
        <v>16</v>
      </c>
      <c r="N766">
        <v>16</v>
      </c>
      <c r="O766">
        <v>0</v>
      </c>
      <c r="P766">
        <v>0</v>
      </c>
      <c r="Q766">
        <v>347074</v>
      </c>
      <c r="R766">
        <v>7.7750000000000004</v>
      </c>
      <c r="T766" t="s">
        <v>15</v>
      </c>
    </row>
    <row r="767" spans="1:20">
      <c r="A767">
        <f t="shared" si="88"/>
        <v>1</v>
      </c>
      <c r="B767">
        <f t="shared" si="89"/>
        <v>1</v>
      </c>
      <c r="C767">
        <f t="shared" si="90"/>
        <v>1</v>
      </c>
      <c r="D767">
        <f t="shared" si="91"/>
        <v>1</v>
      </c>
      <c r="E767">
        <f t="shared" si="92"/>
        <v>1</v>
      </c>
      <c r="F767">
        <f t="shared" si="93"/>
        <v>1</v>
      </c>
      <c r="G767">
        <v>766</v>
      </c>
      <c r="H767">
        <v>1</v>
      </c>
      <c r="I767">
        <v>1</v>
      </c>
      <c r="J767" t="s">
        <v>1063</v>
      </c>
      <c r="K767" t="s">
        <v>17</v>
      </c>
      <c r="L767" t="str">
        <f t="shared" si="94"/>
        <v>adult</v>
      </c>
      <c r="M767">
        <f t="shared" si="95"/>
        <v>51</v>
      </c>
      <c r="N767">
        <v>51</v>
      </c>
      <c r="O767">
        <v>1</v>
      </c>
      <c r="P767">
        <v>0</v>
      </c>
      <c r="Q767">
        <v>13502</v>
      </c>
      <c r="R767">
        <v>77.958299999999994</v>
      </c>
      <c r="S767" t="s">
        <v>1064</v>
      </c>
      <c r="T767" t="s">
        <v>15</v>
      </c>
    </row>
    <row r="768" spans="1:20">
      <c r="A768">
        <f t="shared" si="88"/>
        <v>1</v>
      </c>
      <c r="B768">
        <f t="shared" si="89"/>
        <v>0</v>
      </c>
      <c r="C768">
        <f t="shared" si="90"/>
        <v>1</v>
      </c>
      <c r="D768">
        <f t="shared" si="91"/>
        <v>0</v>
      </c>
      <c r="E768">
        <f t="shared" si="92"/>
        <v>1</v>
      </c>
      <c r="F768">
        <f t="shared" si="93"/>
        <v>0</v>
      </c>
      <c r="G768">
        <v>767</v>
      </c>
      <c r="H768">
        <v>0</v>
      </c>
      <c r="I768">
        <v>1</v>
      </c>
      <c r="J768" t="s">
        <v>1065</v>
      </c>
      <c r="K768" t="s">
        <v>13</v>
      </c>
      <c r="L768" t="str">
        <f t="shared" si="94"/>
        <v>adult</v>
      </c>
      <c r="M768">
        <f t="shared" si="95"/>
        <v>29.69911764705882</v>
      </c>
      <c r="O768">
        <v>0</v>
      </c>
      <c r="P768">
        <v>0</v>
      </c>
      <c r="Q768">
        <v>112379</v>
      </c>
      <c r="R768">
        <v>39.6</v>
      </c>
      <c r="T768" t="s">
        <v>20</v>
      </c>
    </row>
    <row r="769" spans="1:20">
      <c r="A769">
        <f t="shared" si="88"/>
        <v>1</v>
      </c>
      <c r="B769">
        <f t="shared" si="89"/>
        <v>0</v>
      </c>
      <c r="C769">
        <f t="shared" si="90"/>
        <v>0</v>
      </c>
      <c r="D769">
        <f t="shared" si="91"/>
        <v>1</v>
      </c>
      <c r="E769">
        <f t="shared" si="92"/>
        <v>0</v>
      </c>
      <c r="F769">
        <f t="shared" si="93"/>
        <v>1</v>
      </c>
      <c r="G769">
        <v>768</v>
      </c>
      <c r="H769">
        <v>0</v>
      </c>
      <c r="I769">
        <v>3</v>
      </c>
      <c r="J769" t="s">
        <v>1066</v>
      </c>
      <c r="K769" t="s">
        <v>17</v>
      </c>
      <c r="L769" t="str">
        <f t="shared" si="94"/>
        <v>adult</v>
      </c>
      <c r="M769">
        <f t="shared" si="95"/>
        <v>30.5</v>
      </c>
      <c r="N769">
        <v>30.5</v>
      </c>
      <c r="O769">
        <v>0</v>
      </c>
      <c r="P769">
        <v>0</v>
      </c>
      <c r="Q769">
        <v>364850</v>
      </c>
      <c r="R769">
        <v>7.75</v>
      </c>
      <c r="T769" t="s">
        <v>27</v>
      </c>
    </row>
    <row r="770" spans="1:20">
      <c r="A770">
        <f t="shared" si="88"/>
        <v>1</v>
      </c>
      <c r="B770">
        <f t="shared" si="89"/>
        <v>0</v>
      </c>
      <c r="C770">
        <f t="shared" si="90"/>
        <v>1</v>
      </c>
      <c r="D770">
        <f t="shared" si="91"/>
        <v>0</v>
      </c>
      <c r="E770">
        <f t="shared" si="92"/>
        <v>1</v>
      </c>
      <c r="F770">
        <f t="shared" si="93"/>
        <v>0</v>
      </c>
      <c r="G770">
        <v>769</v>
      </c>
      <c r="H770">
        <v>0</v>
      </c>
      <c r="I770">
        <v>3</v>
      </c>
      <c r="J770" t="s">
        <v>1067</v>
      </c>
      <c r="K770" t="s">
        <v>13</v>
      </c>
      <c r="L770" t="str">
        <f t="shared" si="94"/>
        <v>adult</v>
      </c>
      <c r="M770">
        <f t="shared" si="95"/>
        <v>29.69911764705882</v>
      </c>
      <c r="O770">
        <v>1</v>
      </c>
      <c r="P770">
        <v>0</v>
      </c>
      <c r="Q770">
        <v>371110</v>
      </c>
      <c r="R770">
        <v>24.15</v>
      </c>
      <c r="T770" t="s">
        <v>27</v>
      </c>
    </row>
    <row r="771" spans="1:20">
      <c r="A771">
        <f t="shared" ref="A771:A834" si="96">IF(B771=H771,1,0)</f>
        <v>1</v>
      </c>
      <c r="B771">
        <f t="shared" ref="B771:B834" si="97">IF(AND(K771="female",OR(I771=1,I771=2)), 1, IF(AND(K771="female",L771="child",I771=3),1, IF(AND(K771="male",L771="child",OR(I771=1,I771=2)),1,0)))</f>
        <v>0</v>
      </c>
      <c r="C771">
        <f t="shared" ref="C771:C834" si="98">IF(D771=H771,1,0)</f>
        <v>1</v>
      </c>
      <c r="D771">
        <f t="shared" ref="D771:D834" si="99">IF(AND(K771="female",L771="adult"), 1, IF(AND(K771="female", L771="child"),1, IF(AND(K771="male",L771="child"),1,0)))</f>
        <v>0</v>
      </c>
      <c r="E771">
        <f t="shared" ref="E771:E834" si="100">IF(F771=H771, 1,0)</f>
        <v>1</v>
      </c>
      <c r="F771">
        <f t="shared" ref="F771:F834" si="101">IF(K771="female", 1, 0)</f>
        <v>0</v>
      </c>
      <c r="G771">
        <v>770</v>
      </c>
      <c r="H771">
        <v>0</v>
      </c>
      <c r="I771">
        <v>3</v>
      </c>
      <c r="J771" t="s">
        <v>1068</v>
      </c>
      <c r="K771" t="s">
        <v>13</v>
      </c>
      <c r="L771" t="str">
        <f t="shared" ref="L771:L834" si="102">IF(M771&gt;=18,"adult","child")</f>
        <v>adult</v>
      </c>
      <c r="M771">
        <f t="shared" ref="M771:M834" si="103">IF(ISBLANK(N771), AVERAGE($N$2:$N$892), N771)</f>
        <v>32</v>
      </c>
      <c r="N771">
        <v>32</v>
      </c>
      <c r="O771">
        <v>0</v>
      </c>
      <c r="P771">
        <v>0</v>
      </c>
      <c r="Q771">
        <v>8471</v>
      </c>
      <c r="R771">
        <v>8.3625000000000007</v>
      </c>
      <c r="T771" t="s">
        <v>15</v>
      </c>
    </row>
    <row r="772" spans="1:20">
      <c r="A772">
        <f t="shared" si="96"/>
        <v>1</v>
      </c>
      <c r="B772">
        <f t="shared" si="97"/>
        <v>0</v>
      </c>
      <c r="C772">
        <f t="shared" si="98"/>
        <v>1</v>
      </c>
      <c r="D772">
        <f t="shared" si="99"/>
        <v>0</v>
      </c>
      <c r="E772">
        <f t="shared" si="100"/>
        <v>1</v>
      </c>
      <c r="F772">
        <f t="shared" si="101"/>
        <v>0</v>
      </c>
      <c r="G772">
        <v>771</v>
      </c>
      <c r="H772">
        <v>0</v>
      </c>
      <c r="I772">
        <v>3</v>
      </c>
      <c r="J772" t="s">
        <v>1069</v>
      </c>
      <c r="K772" t="s">
        <v>13</v>
      </c>
      <c r="L772" t="str">
        <f t="shared" si="102"/>
        <v>adult</v>
      </c>
      <c r="M772">
        <f t="shared" si="103"/>
        <v>24</v>
      </c>
      <c r="N772">
        <v>24</v>
      </c>
      <c r="O772">
        <v>0</v>
      </c>
      <c r="P772">
        <v>0</v>
      </c>
      <c r="Q772">
        <v>345781</v>
      </c>
      <c r="R772">
        <v>9.5</v>
      </c>
      <c r="T772" t="s">
        <v>15</v>
      </c>
    </row>
    <row r="773" spans="1:20">
      <c r="A773">
        <f t="shared" si="96"/>
        <v>1</v>
      </c>
      <c r="B773">
        <f t="shared" si="97"/>
        <v>0</v>
      </c>
      <c r="C773">
        <f t="shared" si="98"/>
        <v>1</v>
      </c>
      <c r="D773">
        <f t="shared" si="99"/>
        <v>0</v>
      </c>
      <c r="E773">
        <f t="shared" si="100"/>
        <v>1</v>
      </c>
      <c r="F773">
        <f t="shared" si="101"/>
        <v>0</v>
      </c>
      <c r="G773">
        <v>772</v>
      </c>
      <c r="H773">
        <v>0</v>
      </c>
      <c r="I773">
        <v>3</v>
      </c>
      <c r="J773" t="s">
        <v>1070</v>
      </c>
      <c r="K773" t="s">
        <v>13</v>
      </c>
      <c r="L773" t="str">
        <f t="shared" si="102"/>
        <v>adult</v>
      </c>
      <c r="M773">
        <f t="shared" si="103"/>
        <v>48</v>
      </c>
      <c r="N773">
        <v>48</v>
      </c>
      <c r="O773">
        <v>0</v>
      </c>
      <c r="P773">
        <v>0</v>
      </c>
      <c r="Q773">
        <v>350047</v>
      </c>
      <c r="R773">
        <v>7.8541999999999996</v>
      </c>
      <c r="T773" t="s">
        <v>15</v>
      </c>
    </row>
    <row r="774" spans="1:20">
      <c r="A774">
        <f t="shared" si="96"/>
        <v>0</v>
      </c>
      <c r="B774">
        <f t="shared" si="97"/>
        <v>1</v>
      </c>
      <c r="C774">
        <f t="shared" si="98"/>
        <v>0</v>
      </c>
      <c r="D774">
        <f t="shared" si="99"/>
        <v>1</v>
      </c>
      <c r="E774">
        <f t="shared" si="100"/>
        <v>0</v>
      </c>
      <c r="F774">
        <f t="shared" si="101"/>
        <v>1</v>
      </c>
      <c r="G774">
        <v>773</v>
      </c>
      <c r="H774">
        <v>0</v>
      </c>
      <c r="I774">
        <v>2</v>
      </c>
      <c r="J774" t="s">
        <v>1071</v>
      </c>
      <c r="K774" t="s">
        <v>17</v>
      </c>
      <c r="L774" t="str">
        <f t="shared" si="102"/>
        <v>adult</v>
      </c>
      <c r="M774">
        <f t="shared" si="103"/>
        <v>57</v>
      </c>
      <c r="N774">
        <v>57</v>
      </c>
      <c r="O774">
        <v>0</v>
      </c>
      <c r="P774">
        <v>0</v>
      </c>
      <c r="Q774" t="s">
        <v>1072</v>
      </c>
      <c r="R774">
        <v>10.5</v>
      </c>
      <c r="S774" t="s">
        <v>1073</v>
      </c>
      <c r="T774" t="s">
        <v>15</v>
      </c>
    </row>
    <row r="775" spans="1:20">
      <c r="A775">
        <f t="shared" si="96"/>
        <v>1</v>
      </c>
      <c r="B775">
        <f t="shared" si="97"/>
        <v>0</v>
      </c>
      <c r="C775">
        <f t="shared" si="98"/>
        <v>1</v>
      </c>
      <c r="D775">
        <f t="shared" si="99"/>
        <v>0</v>
      </c>
      <c r="E775">
        <f t="shared" si="100"/>
        <v>1</v>
      </c>
      <c r="F775">
        <f t="shared" si="101"/>
        <v>0</v>
      </c>
      <c r="G775">
        <v>774</v>
      </c>
      <c r="H775">
        <v>0</v>
      </c>
      <c r="I775">
        <v>3</v>
      </c>
      <c r="J775" t="s">
        <v>1074</v>
      </c>
      <c r="K775" t="s">
        <v>13</v>
      </c>
      <c r="L775" t="str">
        <f t="shared" si="102"/>
        <v>adult</v>
      </c>
      <c r="M775">
        <f t="shared" si="103"/>
        <v>29.69911764705882</v>
      </c>
      <c r="O775">
        <v>0</v>
      </c>
      <c r="P775">
        <v>0</v>
      </c>
      <c r="Q775">
        <v>2674</v>
      </c>
      <c r="R775">
        <v>7.2249999999999996</v>
      </c>
      <c r="T775" t="s">
        <v>20</v>
      </c>
    </row>
    <row r="776" spans="1:20">
      <c r="A776">
        <f t="shared" si="96"/>
        <v>1</v>
      </c>
      <c r="B776">
        <f t="shared" si="97"/>
        <v>1</v>
      </c>
      <c r="C776">
        <f t="shared" si="98"/>
        <v>1</v>
      </c>
      <c r="D776">
        <f t="shared" si="99"/>
        <v>1</v>
      </c>
      <c r="E776">
        <f t="shared" si="100"/>
        <v>1</v>
      </c>
      <c r="F776">
        <f t="shared" si="101"/>
        <v>1</v>
      </c>
      <c r="G776">
        <v>775</v>
      </c>
      <c r="H776">
        <v>1</v>
      </c>
      <c r="I776">
        <v>2</v>
      </c>
      <c r="J776" t="s">
        <v>1075</v>
      </c>
      <c r="K776" t="s">
        <v>17</v>
      </c>
      <c r="L776" t="str">
        <f t="shared" si="102"/>
        <v>adult</v>
      </c>
      <c r="M776">
        <f t="shared" si="103"/>
        <v>54</v>
      </c>
      <c r="N776">
        <v>54</v>
      </c>
      <c r="O776">
        <v>1</v>
      </c>
      <c r="P776">
        <v>3</v>
      </c>
      <c r="Q776">
        <v>29105</v>
      </c>
      <c r="R776">
        <v>23</v>
      </c>
      <c r="T776" t="s">
        <v>15</v>
      </c>
    </row>
    <row r="777" spans="1:20">
      <c r="A777">
        <f t="shared" si="96"/>
        <v>1</v>
      </c>
      <c r="B777">
        <f t="shared" si="97"/>
        <v>0</v>
      </c>
      <c r="C777">
        <f t="shared" si="98"/>
        <v>1</v>
      </c>
      <c r="D777">
        <f t="shared" si="99"/>
        <v>0</v>
      </c>
      <c r="E777">
        <f t="shared" si="100"/>
        <v>1</v>
      </c>
      <c r="F777">
        <f t="shared" si="101"/>
        <v>0</v>
      </c>
      <c r="G777">
        <v>776</v>
      </c>
      <c r="H777">
        <v>0</v>
      </c>
      <c r="I777">
        <v>3</v>
      </c>
      <c r="J777" t="s">
        <v>1076</v>
      </c>
      <c r="K777" t="s">
        <v>13</v>
      </c>
      <c r="L777" t="str">
        <f t="shared" si="102"/>
        <v>adult</v>
      </c>
      <c r="M777">
        <f t="shared" si="103"/>
        <v>18</v>
      </c>
      <c r="N777">
        <v>18</v>
      </c>
      <c r="O777">
        <v>0</v>
      </c>
      <c r="P777">
        <v>0</v>
      </c>
      <c r="Q777">
        <v>347078</v>
      </c>
      <c r="R777">
        <v>7.75</v>
      </c>
      <c r="T777" t="s">
        <v>15</v>
      </c>
    </row>
    <row r="778" spans="1:20">
      <c r="A778">
        <f t="shared" si="96"/>
        <v>1</v>
      </c>
      <c r="B778">
        <f t="shared" si="97"/>
        <v>0</v>
      </c>
      <c r="C778">
        <f t="shared" si="98"/>
        <v>1</v>
      </c>
      <c r="D778">
        <f t="shared" si="99"/>
        <v>0</v>
      </c>
      <c r="E778">
        <f t="shared" si="100"/>
        <v>1</v>
      </c>
      <c r="F778">
        <f t="shared" si="101"/>
        <v>0</v>
      </c>
      <c r="G778">
        <v>777</v>
      </c>
      <c r="H778">
        <v>0</v>
      </c>
      <c r="I778">
        <v>3</v>
      </c>
      <c r="J778" t="s">
        <v>1077</v>
      </c>
      <c r="K778" t="s">
        <v>13</v>
      </c>
      <c r="L778" t="str">
        <f t="shared" si="102"/>
        <v>adult</v>
      </c>
      <c r="M778">
        <f t="shared" si="103"/>
        <v>29.69911764705882</v>
      </c>
      <c r="O778">
        <v>0</v>
      </c>
      <c r="P778">
        <v>0</v>
      </c>
      <c r="Q778">
        <v>383121</v>
      </c>
      <c r="R778">
        <v>7.75</v>
      </c>
      <c r="S778" t="s">
        <v>1078</v>
      </c>
      <c r="T778" t="s">
        <v>27</v>
      </c>
    </row>
    <row r="779" spans="1:20">
      <c r="A779">
        <f t="shared" si="96"/>
        <v>1</v>
      </c>
      <c r="B779">
        <f t="shared" si="97"/>
        <v>1</v>
      </c>
      <c r="C779">
        <f t="shared" si="98"/>
        <v>1</v>
      </c>
      <c r="D779">
        <f t="shared" si="99"/>
        <v>1</v>
      </c>
      <c r="E779">
        <f t="shared" si="100"/>
        <v>1</v>
      </c>
      <c r="F779">
        <f t="shared" si="101"/>
        <v>1</v>
      </c>
      <c r="G779">
        <v>778</v>
      </c>
      <c r="H779">
        <v>1</v>
      </c>
      <c r="I779">
        <v>3</v>
      </c>
      <c r="J779" t="s">
        <v>1079</v>
      </c>
      <c r="K779" t="s">
        <v>17</v>
      </c>
      <c r="L779" t="str">
        <f t="shared" si="102"/>
        <v>child</v>
      </c>
      <c r="M779">
        <f t="shared" si="103"/>
        <v>5</v>
      </c>
      <c r="N779">
        <v>5</v>
      </c>
      <c r="O779">
        <v>0</v>
      </c>
      <c r="P779">
        <v>0</v>
      </c>
      <c r="Q779">
        <v>364516</v>
      </c>
      <c r="R779">
        <v>12.475</v>
      </c>
      <c r="T779" t="s">
        <v>15</v>
      </c>
    </row>
    <row r="780" spans="1:20">
      <c r="A780">
        <f t="shared" si="96"/>
        <v>1</v>
      </c>
      <c r="B780">
        <f t="shared" si="97"/>
        <v>0</v>
      </c>
      <c r="C780">
        <f t="shared" si="98"/>
        <v>1</v>
      </c>
      <c r="D780">
        <f t="shared" si="99"/>
        <v>0</v>
      </c>
      <c r="E780">
        <f t="shared" si="100"/>
        <v>1</v>
      </c>
      <c r="F780">
        <f t="shared" si="101"/>
        <v>0</v>
      </c>
      <c r="G780">
        <v>779</v>
      </c>
      <c r="H780">
        <v>0</v>
      </c>
      <c r="I780">
        <v>3</v>
      </c>
      <c r="J780" t="s">
        <v>1080</v>
      </c>
      <c r="K780" t="s">
        <v>13</v>
      </c>
      <c r="L780" t="str">
        <f t="shared" si="102"/>
        <v>adult</v>
      </c>
      <c r="M780">
        <f t="shared" si="103"/>
        <v>29.69911764705882</v>
      </c>
      <c r="O780">
        <v>0</v>
      </c>
      <c r="P780">
        <v>0</v>
      </c>
      <c r="Q780">
        <v>36865</v>
      </c>
      <c r="R780">
        <v>7.7374999999999998</v>
      </c>
      <c r="T780" t="s">
        <v>27</v>
      </c>
    </row>
    <row r="781" spans="1:20">
      <c r="A781">
        <f t="shared" si="96"/>
        <v>1</v>
      </c>
      <c r="B781">
        <f t="shared" si="97"/>
        <v>1</v>
      </c>
      <c r="C781">
        <f t="shared" si="98"/>
        <v>1</v>
      </c>
      <c r="D781">
        <f t="shared" si="99"/>
        <v>1</v>
      </c>
      <c r="E781">
        <f t="shared" si="100"/>
        <v>1</v>
      </c>
      <c r="F781">
        <f t="shared" si="101"/>
        <v>1</v>
      </c>
      <c r="G781">
        <v>780</v>
      </c>
      <c r="H781">
        <v>1</v>
      </c>
      <c r="I781">
        <v>1</v>
      </c>
      <c r="J781" t="s">
        <v>1081</v>
      </c>
      <c r="K781" t="s">
        <v>17</v>
      </c>
      <c r="L781" t="str">
        <f t="shared" si="102"/>
        <v>adult</v>
      </c>
      <c r="M781">
        <f t="shared" si="103"/>
        <v>43</v>
      </c>
      <c r="N781">
        <v>43</v>
      </c>
      <c r="O781">
        <v>0</v>
      </c>
      <c r="P781">
        <v>1</v>
      </c>
      <c r="Q781">
        <v>24160</v>
      </c>
      <c r="R781">
        <v>211.33750000000001</v>
      </c>
      <c r="S781" t="s">
        <v>1082</v>
      </c>
      <c r="T781" t="s">
        <v>15</v>
      </c>
    </row>
    <row r="782" spans="1:20">
      <c r="A782">
        <f t="shared" si="96"/>
        <v>1</v>
      </c>
      <c r="B782">
        <f t="shared" si="97"/>
        <v>1</v>
      </c>
      <c r="C782">
        <f t="shared" si="98"/>
        <v>1</v>
      </c>
      <c r="D782">
        <f t="shared" si="99"/>
        <v>1</v>
      </c>
      <c r="E782">
        <f t="shared" si="100"/>
        <v>1</v>
      </c>
      <c r="F782">
        <f t="shared" si="101"/>
        <v>1</v>
      </c>
      <c r="G782">
        <v>781</v>
      </c>
      <c r="H782">
        <v>1</v>
      </c>
      <c r="I782">
        <v>3</v>
      </c>
      <c r="J782" t="s">
        <v>1083</v>
      </c>
      <c r="K782" t="s">
        <v>17</v>
      </c>
      <c r="L782" t="str">
        <f t="shared" si="102"/>
        <v>child</v>
      </c>
      <c r="M782">
        <f t="shared" si="103"/>
        <v>13</v>
      </c>
      <c r="N782">
        <v>13</v>
      </c>
      <c r="O782">
        <v>0</v>
      </c>
      <c r="P782">
        <v>0</v>
      </c>
      <c r="Q782">
        <v>2687</v>
      </c>
      <c r="R782">
        <v>7.2291999999999996</v>
      </c>
      <c r="T782" t="s">
        <v>20</v>
      </c>
    </row>
    <row r="783" spans="1:20">
      <c r="A783">
        <f t="shared" si="96"/>
        <v>1</v>
      </c>
      <c r="B783">
        <f t="shared" si="97"/>
        <v>1</v>
      </c>
      <c r="C783">
        <f t="shared" si="98"/>
        <v>1</v>
      </c>
      <c r="D783">
        <f t="shared" si="99"/>
        <v>1</v>
      </c>
      <c r="E783">
        <f t="shared" si="100"/>
        <v>1</v>
      </c>
      <c r="F783">
        <f t="shared" si="101"/>
        <v>1</v>
      </c>
      <c r="G783">
        <v>782</v>
      </c>
      <c r="H783">
        <v>1</v>
      </c>
      <c r="I783">
        <v>1</v>
      </c>
      <c r="J783" t="s">
        <v>1084</v>
      </c>
      <c r="K783" t="s">
        <v>17</v>
      </c>
      <c r="L783" t="str">
        <f t="shared" si="102"/>
        <v>child</v>
      </c>
      <c r="M783">
        <f t="shared" si="103"/>
        <v>17</v>
      </c>
      <c r="N783">
        <v>17</v>
      </c>
      <c r="O783">
        <v>1</v>
      </c>
      <c r="P783">
        <v>0</v>
      </c>
      <c r="Q783">
        <v>17474</v>
      </c>
      <c r="R783">
        <v>57</v>
      </c>
      <c r="S783" t="s">
        <v>971</v>
      </c>
      <c r="T783" t="s">
        <v>15</v>
      </c>
    </row>
    <row r="784" spans="1:20">
      <c r="A784">
        <f t="shared" si="96"/>
        <v>1</v>
      </c>
      <c r="B784">
        <f t="shared" si="97"/>
        <v>0</v>
      </c>
      <c r="C784">
        <f t="shared" si="98"/>
        <v>1</v>
      </c>
      <c r="D784">
        <f t="shared" si="99"/>
        <v>0</v>
      </c>
      <c r="E784">
        <f t="shared" si="100"/>
        <v>1</v>
      </c>
      <c r="F784">
        <f t="shared" si="101"/>
        <v>0</v>
      </c>
      <c r="G784">
        <v>783</v>
      </c>
      <c r="H784">
        <v>0</v>
      </c>
      <c r="I784">
        <v>1</v>
      </c>
      <c r="J784" t="s">
        <v>1085</v>
      </c>
      <c r="K784" t="s">
        <v>13</v>
      </c>
      <c r="L784" t="str">
        <f t="shared" si="102"/>
        <v>adult</v>
      </c>
      <c r="M784">
        <f t="shared" si="103"/>
        <v>29</v>
      </c>
      <c r="N784">
        <v>29</v>
      </c>
      <c r="O784">
        <v>0</v>
      </c>
      <c r="P784">
        <v>0</v>
      </c>
      <c r="Q784">
        <v>113501</v>
      </c>
      <c r="R784">
        <v>30</v>
      </c>
      <c r="S784" t="s">
        <v>1086</v>
      </c>
      <c r="T784" t="s">
        <v>15</v>
      </c>
    </row>
    <row r="785" spans="1:20">
      <c r="A785">
        <f t="shared" si="96"/>
        <v>1</v>
      </c>
      <c r="B785">
        <f t="shared" si="97"/>
        <v>0</v>
      </c>
      <c r="C785">
        <f t="shared" si="98"/>
        <v>1</v>
      </c>
      <c r="D785">
        <f t="shared" si="99"/>
        <v>0</v>
      </c>
      <c r="E785">
        <f t="shared" si="100"/>
        <v>1</v>
      </c>
      <c r="F785">
        <f t="shared" si="101"/>
        <v>0</v>
      </c>
      <c r="G785">
        <v>784</v>
      </c>
      <c r="H785">
        <v>0</v>
      </c>
      <c r="I785">
        <v>3</v>
      </c>
      <c r="J785" t="s">
        <v>1087</v>
      </c>
      <c r="K785" t="s">
        <v>13</v>
      </c>
      <c r="L785" t="str">
        <f t="shared" si="102"/>
        <v>adult</v>
      </c>
      <c r="M785">
        <f t="shared" si="103"/>
        <v>29.69911764705882</v>
      </c>
      <c r="O785">
        <v>1</v>
      </c>
      <c r="P785">
        <v>2</v>
      </c>
      <c r="Q785" t="s">
        <v>1088</v>
      </c>
      <c r="R785">
        <v>23.45</v>
      </c>
      <c r="T785" t="s">
        <v>15</v>
      </c>
    </row>
    <row r="786" spans="1:20">
      <c r="A786">
        <f t="shared" si="96"/>
        <v>1</v>
      </c>
      <c r="B786">
        <f t="shared" si="97"/>
        <v>0</v>
      </c>
      <c r="C786">
        <f t="shared" si="98"/>
        <v>1</v>
      </c>
      <c r="D786">
        <f t="shared" si="99"/>
        <v>0</v>
      </c>
      <c r="E786">
        <f t="shared" si="100"/>
        <v>1</v>
      </c>
      <c r="F786">
        <f t="shared" si="101"/>
        <v>0</v>
      </c>
      <c r="G786">
        <v>785</v>
      </c>
      <c r="H786">
        <v>0</v>
      </c>
      <c r="I786">
        <v>3</v>
      </c>
      <c r="J786" t="s">
        <v>1089</v>
      </c>
      <c r="K786" t="s">
        <v>13</v>
      </c>
      <c r="L786" t="str">
        <f t="shared" si="102"/>
        <v>adult</v>
      </c>
      <c r="M786">
        <f t="shared" si="103"/>
        <v>25</v>
      </c>
      <c r="N786">
        <v>25</v>
      </c>
      <c r="O786">
        <v>0</v>
      </c>
      <c r="P786">
        <v>0</v>
      </c>
      <c r="Q786" t="s">
        <v>1090</v>
      </c>
      <c r="R786">
        <v>7.05</v>
      </c>
      <c r="T786" t="s">
        <v>15</v>
      </c>
    </row>
    <row r="787" spans="1:20">
      <c r="A787">
        <f t="shared" si="96"/>
        <v>1</v>
      </c>
      <c r="B787">
        <f t="shared" si="97"/>
        <v>0</v>
      </c>
      <c r="C787">
        <f t="shared" si="98"/>
        <v>1</v>
      </c>
      <c r="D787">
        <f t="shared" si="99"/>
        <v>0</v>
      </c>
      <c r="E787">
        <f t="shared" si="100"/>
        <v>1</v>
      </c>
      <c r="F787">
        <f t="shared" si="101"/>
        <v>0</v>
      </c>
      <c r="G787">
        <v>786</v>
      </c>
      <c r="H787">
        <v>0</v>
      </c>
      <c r="I787">
        <v>3</v>
      </c>
      <c r="J787" t="s">
        <v>1091</v>
      </c>
      <c r="K787" t="s">
        <v>13</v>
      </c>
      <c r="L787" t="str">
        <f t="shared" si="102"/>
        <v>adult</v>
      </c>
      <c r="M787">
        <f t="shared" si="103"/>
        <v>25</v>
      </c>
      <c r="N787">
        <v>25</v>
      </c>
      <c r="O787">
        <v>0</v>
      </c>
      <c r="P787">
        <v>0</v>
      </c>
      <c r="Q787">
        <v>374887</v>
      </c>
      <c r="R787">
        <v>7.25</v>
      </c>
      <c r="T787" t="s">
        <v>15</v>
      </c>
    </row>
    <row r="788" spans="1:20">
      <c r="A788">
        <f t="shared" si="96"/>
        <v>0</v>
      </c>
      <c r="B788">
        <f t="shared" si="97"/>
        <v>0</v>
      </c>
      <c r="C788">
        <f t="shared" si="98"/>
        <v>1</v>
      </c>
      <c r="D788">
        <f t="shared" si="99"/>
        <v>1</v>
      </c>
      <c r="E788">
        <f t="shared" si="100"/>
        <v>1</v>
      </c>
      <c r="F788">
        <f t="shared" si="101"/>
        <v>1</v>
      </c>
      <c r="G788">
        <v>787</v>
      </c>
      <c r="H788">
        <v>1</v>
      </c>
      <c r="I788">
        <v>3</v>
      </c>
      <c r="J788" t="s">
        <v>1092</v>
      </c>
      <c r="K788" t="s">
        <v>17</v>
      </c>
      <c r="L788" t="str">
        <f t="shared" si="102"/>
        <v>adult</v>
      </c>
      <c r="M788">
        <f t="shared" si="103"/>
        <v>18</v>
      </c>
      <c r="N788">
        <v>18</v>
      </c>
      <c r="O788">
        <v>0</v>
      </c>
      <c r="P788">
        <v>0</v>
      </c>
      <c r="Q788">
        <v>3101265</v>
      </c>
      <c r="R788">
        <v>7.4958</v>
      </c>
      <c r="T788" t="s">
        <v>15</v>
      </c>
    </row>
    <row r="789" spans="1:20">
      <c r="A789">
        <f t="shared" si="96"/>
        <v>1</v>
      </c>
      <c r="B789">
        <f t="shared" si="97"/>
        <v>0</v>
      </c>
      <c r="C789">
        <f t="shared" si="98"/>
        <v>0</v>
      </c>
      <c r="D789">
        <f t="shared" si="99"/>
        <v>1</v>
      </c>
      <c r="E789">
        <f t="shared" si="100"/>
        <v>1</v>
      </c>
      <c r="F789">
        <f t="shared" si="101"/>
        <v>0</v>
      </c>
      <c r="G789">
        <v>788</v>
      </c>
      <c r="H789">
        <v>0</v>
      </c>
      <c r="I789">
        <v>3</v>
      </c>
      <c r="J789" t="s">
        <v>1093</v>
      </c>
      <c r="K789" t="s">
        <v>13</v>
      </c>
      <c r="L789" t="str">
        <f t="shared" si="102"/>
        <v>child</v>
      </c>
      <c r="M789">
        <f t="shared" si="103"/>
        <v>8</v>
      </c>
      <c r="N789">
        <v>8</v>
      </c>
      <c r="O789">
        <v>4</v>
      </c>
      <c r="P789">
        <v>1</v>
      </c>
      <c r="Q789">
        <v>382652</v>
      </c>
      <c r="R789">
        <v>29.125</v>
      </c>
      <c r="T789" t="s">
        <v>27</v>
      </c>
    </row>
    <row r="790" spans="1:20">
      <c r="A790">
        <f t="shared" si="96"/>
        <v>0</v>
      </c>
      <c r="B790">
        <f t="shared" si="97"/>
        <v>0</v>
      </c>
      <c r="C790">
        <f t="shared" si="98"/>
        <v>1</v>
      </c>
      <c r="D790">
        <f t="shared" si="99"/>
        <v>1</v>
      </c>
      <c r="E790">
        <f t="shared" si="100"/>
        <v>0</v>
      </c>
      <c r="F790">
        <f t="shared" si="101"/>
        <v>0</v>
      </c>
      <c r="G790">
        <v>789</v>
      </c>
      <c r="H790">
        <v>1</v>
      </c>
      <c r="I790">
        <v>3</v>
      </c>
      <c r="J790" t="s">
        <v>1094</v>
      </c>
      <c r="K790" t="s">
        <v>13</v>
      </c>
      <c r="L790" t="str">
        <f t="shared" si="102"/>
        <v>child</v>
      </c>
      <c r="M790">
        <f t="shared" si="103"/>
        <v>1</v>
      </c>
      <c r="N790">
        <v>1</v>
      </c>
      <c r="O790">
        <v>1</v>
      </c>
      <c r="P790">
        <v>2</v>
      </c>
      <c r="Q790" t="s">
        <v>154</v>
      </c>
      <c r="R790">
        <v>20.574999999999999</v>
      </c>
      <c r="T790" t="s">
        <v>15</v>
      </c>
    </row>
    <row r="791" spans="1:20">
      <c r="A791">
        <f t="shared" si="96"/>
        <v>1</v>
      </c>
      <c r="B791">
        <f t="shared" si="97"/>
        <v>0</v>
      </c>
      <c r="C791">
        <f t="shared" si="98"/>
        <v>1</v>
      </c>
      <c r="D791">
        <f t="shared" si="99"/>
        <v>0</v>
      </c>
      <c r="E791">
        <f t="shared" si="100"/>
        <v>1</v>
      </c>
      <c r="F791">
        <f t="shared" si="101"/>
        <v>0</v>
      </c>
      <c r="G791">
        <v>790</v>
      </c>
      <c r="H791">
        <v>0</v>
      </c>
      <c r="I791">
        <v>1</v>
      </c>
      <c r="J791" t="s">
        <v>1095</v>
      </c>
      <c r="K791" t="s">
        <v>13</v>
      </c>
      <c r="L791" t="str">
        <f t="shared" si="102"/>
        <v>adult</v>
      </c>
      <c r="M791">
        <f t="shared" si="103"/>
        <v>46</v>
      </c>
      <c r="N791">
        <v>46</v>
      </c>
      <c r="O791">
        <v>0</v>
      </c>
      <c r="P791">
        <v>0</v>
      </c>
      <c r="Q791" t="s">
        <v>219</v>
      </c>
      <c r="R791">
        <v>79.2</v>
      </c>
      <c r="S791" t="s">
        <v>1096</v>
      </c>
      <c r="T791" t="s">
        <v>20</v>
      </c>
    </row>
    <row r="792" spans="1:20">
      <c r="A792">
        <f t="shared" si="96"/>
        <v>1</v>
      </c>
      <c r="B792">
        <f t="shared" si="97"/>
        <v>0</v>
      </c>
      <c r="C792">
        <f t="shared" si="98"/>
        <v>1</v>
      </c>
      <c r="D792">
        <f t="shared" si="99"/>
        <v>0</v>
      </c>
      <c r="E792">
        <f t="shared" si="100"/>
        <v>1</v>
      </c>
      <c r="F792">
        <f t="shared" si="101"/>
        <v>0</v>
      </c>
      <c r="G792">
        <v>791</v>
      </c>
      <c r="H792">
        <v>0</v>
      </c>
      <c r="I792">
        <v>3</v>
      </c>
      <c r="J792" t="s">
        <v>1097</v>
      </c>
      <c r="K792" t="s">
        <v>13</v>
      </c>
      <c r="L792" t="str">
        <f t="shared" si="102"/>
        <v>adult</v>
      </c>
      <c r="M792">
        <f t="shared" si="103"/>
        <v>29.69911764705882</v>
      </c>
      <c r="O792">
        <v>0</v>
      </c>
      <c r="P792">
        <v>0</v>
      </c>
      <c r="Q792">
        <v>12460</v>
      </c>
      <c r="R792">
        <v>7.75</v>
      </c>
      <c r="T792" t="s">
        <v>27</v>
      </c>
    </row>
    <row r="793" spans="1:20">
      <c r="A793">
        <f t="shared" si="96"/>
        <v>0</v>
      </c>
      <c r="B793">
        <f t="shared" si="97"/>
        <v>1</v>
      </c>
      <c r="C793">
        <f t="shared" si="98"/>
        <v>0</v>
      </c>
      <c r="D793">
        <f t="shared" si="99"/>
        <v>1</v>
      </c>
      <c r="E793">
        <f t="shared" si="100"/>
        <v>1</v>
      </c>
      <c r="F793">
        <f t="shared" si="101"/>
        <v>0</v>
      </c>
      <c r="G793">
        <v>792</v>
      </c>
      <c r="H793">
        <v>0</v>
      </c>
      <c r="I793">
        <v>2</v>
      </c>
      <c r="J793" t="s">
        <v>1098</v>
      </c>
      <c r="K793" t="s">
        <v>13</v>
      </c>
      <c r="L793" t="str">
        <f t="shared" si="102"/>
        <v>child</v>
      </c>
      <c r="M793">
        <f t="shared" si="103"/>
        <v>16</v>
      </c>
      <c r="N793">
        <v>16</v>
      </c>
      <c r="O793">
        <v>0</v>
      </c>
      <c r="P793">
        <v>0</v>
      </c>
      <c r="Q793">
        <v>239865</v>
      </c>
      <c r="R793">
        <v>26</v>
      </c>
      <c r="T793" t="s">
        <v>15</v>
      </c>
    </row>
    <row r="794" spans="1:20">
      <c r="A794">
        <f t="shared" si="96"/>
        <v>1</v>
      </c>
      <c r="B794">
        <f t="shared" si="97"/>
        <v>0</v>
      </c>
      <c r="C794">
        <f t="shared" si="98"/>
        <v>0</v>
      </c>
      <c r="D794">
        <f t="shared" si="99"/>
        <v>1</v>
      </c>
      <c r="E794">
        <f t="shared" si="100"/>
        <v>0</v>
      </c>
      <c r="F794">
        <f t="shared" si="101"/>
        <v>1</v>
      </c>
      <c r="G794">
        <v>793</v>
      </c>
      <c r="H794">
        <v>0</v>
      </c>
      <c r="I794">
        <v>3</v>
      </c>
      <c r="J794" t="s">
        <v>1099</v>
      </c>
      <c r="K794" t="s">
        <v>17</v>
      </c>
      <c r="L794" t="str">
        <f t="shared" si="102"/>
        <v>adult</v>
      </c>
      <c r="M794">
        <f t="shared" si="103"/>
        <v>29.69911764705882</v>
      </c>
      <c r="O794">
        <v>8</v>
      </c>
      <c r="P794">
        <v>2</v>
      </c>
      <c r="Q794" t="s">
        <v>251</v>
      </c>
      <c r="R794">
        <v>69.55</v>
      </c>
      <c r="T794" t="s">
        <v>15</v>
      </c>
    </row>
    <row r="795" spans="1:20">
      <c r="A795">
        <f t="shared" si="96"/>
        <v>1</v>
      </c>
      <c r="B795">
        <f t="shared" si="97"/>
        <v>0</v>
      </c>
      <c r="C795">
        <f t="shared" si="98"/>
        <v>1</v>
      </c>
      <c r="D795">
        <f t="shared" si="99"/>
        <v>0</v>
      </c>
      <c r="E795">
        <f t="shared" si="100"/>
        <v>1</v>
      </c>
      <c r="F795">
        <f t="shared" si="101"/>
        <v>0</v>
      </c>
      <c r="G795">
        <v>794</v>
      </c>
      <c r="H795">
        <v>0</v>
      </c>
      <c r="I795">
        <v>1</v>
      </c>
      <c r="J795" t="s">
        <v>1100</v>
      </c>
      <c r="K795" t="s">
        <v>13</v>
      </c>
      <c r="L795" t="str">
        <f t="shared" si="102"/>
        <v>adult</v>
      </c>
      <c r="M795">
        <f t="shared" si="103"/>
        <v>29.69911764705882</v>
      </c>
      <c r="O795">
        <v>0</v>
      </c>
      <c r="P795">
        <v>0</v>
      </c>
      <c r="Q795" t="s">
        <v>1101</v>
      </c>
      <c r="R795">
        <v>30.695799999999998</v>
      </c>
      <c r="T795" t="s">
        <v>20</v>
      </c>
    </row>
    <row r="796" spans="1:20">
      <c r="A796">
        <f t="shared" si="96"/>
        <v>1</v>
      </c>
      <c r="B796">
        <f t="shared" si="97"/>
        <v>0</v>
      </c>
      <c r="C796">
        <f t="shared" si="98"/>
        <v>1</v>
      </c>
      <c r="D796">
        <f t="shared" si="99"/>
        <v>0</v>
      </c>
      <c r="E796">
        <f t="shared" si="100"/>
        <v>1</v>
      </c>
      <c r="F796">
        <f t="shared" si="101"/>
        <v>0</v>
      </c>
      <c r="G796">
        <v>795</v>
      </c>
      <c r="H796">
        <v>0</v>
      </c>
      <c r="I796">
        <v>3</v>
      </c>
      <c r="J796" t="s">
        <v>1102</v>
      </c>
      <c r="K796" t="s">
        <v>13</v>
      </c>
      <c r="L796" t="str">
        <f t="shared" si="102"/>
        <v>adult</v>
      </c>
      <c r="M796">
        <f t="shared" si="103"/>
        <v>25</v>
      </c>
      <c r="N796">
        <v>25</v>
      </c>
      <c r="O796">
        <v>0</v>
      </c>
      <c r="P796">
        <v>0</v>
      </c>
      <c r="Q796">
        <v>349203</v>
      </c>
      <c r="R796">
        <v>7.8958000000000004</v>
      </c>
      <c r="T796" t="s">
        <v>15</v>
      </c>
    </row>
    <row r="797" spans="1:20">
      <c r="A797">
        <f t="shared" si="96"/>
        <v>1</v>
      </c>
      <c r="B797">
        <f t="shared" si="97"/>
        <v>0</v>
      </c>
      <c r="C797">
        <f t="shared" si="98"/>
        <v>1</v>
      </c>
      <c r="D797">
        <f t="shared" si="99"/>
        <v>0</v>
      </c>
      <c r="E797">
        <f t="shared" si="100"/>
        <v>1</v>
      </c>
      <c r="F797">
        <f t="shared" si="101"/>
        <v>0</v>
      </c>
      <c r="G797">
        <v>796</v>
      </c>
      <c r="H797">
        <v>0</v>
      </c>
      <c r="I797">
        <v>2</v>
      </c>
      <c r="J797" t="s">
        <v>1103</v>
      </c>
      <c r="K797" t="s">
        <v>13</v>
      </c>
      <c r="L797" t="str">
        <f t="shared" si="102"/>
        <v>adult</v>
      </c>
      <c r="M797">
        <f t="shared" si="103"/>
        <v>39</v>
      </c>
      <c r="N797">
        <v>39</v>
      </c>
      <c r="O797">
        <v>0</v>
      </c>
      <c r="P797">
        <v>0</v>
      </c>
      <c r="Q797">
        <v>28213</v>
      </c>
      <c r="R797">
        <v>13</v>
      </c>
      <c r="T797" t="s">
        <v>15</v>
      </c>
    </row>
    <row r="798" spans="1:20">
      <c r="A798">
        <f t="shared" si="96"/>
        <v>1</v>
      </c>
      <c r="B798">
        <f t="shared" si="97"/>
        <v>1</v>
      </c>
      <c r="C798">
        <f t="shared" si="98"/>
        <v>1</v>
      </c>
      <c r="D798">
        <f t="shared" si="99"/>
        <v>1</v>
      </c>
      <c r="E798">
        <f t="shared" si="100"/>
        <v>1</v>
      </c>
      <c r="F798">
        <f t="shared" si="101"/>
        <v>1</v>
      </c>
      <c r="G798">
        <v>797</v>
      </c>
      <c r="H798">
        <v>1</v>
      </c>
      <c r="I798">
        <v>1</v>
      </c>
      <c r="J798" t="s">
        <v>1104</v>
      </c>
      <c r="K798" t="s">
        <v>17</v>
      </c>
      <c r="L798" t="str">
        <f t="shared" si="102"/>
        <v>adult</v>
      </c>
      <c r="M798">
        <f t="shared" si="103"/>
        <v>49</v>
      </c>
      <c r="N798">
        <v>49</v>
      </c>
      <c r="O798">
        <v>0</v>
      </c>
      <c r="P798">
        <v>0</v>
      </c>
      <c r="Q798">
        <v>17465</v>
      </c>
      <c r="R798">
        <v>25.929200000000002</v>
      </c>
      <c r="S798" t="s">
        <v>1105</v>
      </c>
      <c r="T798" t="s">
        <v>15</v>
      </c>
    </row>
    <row r="799" spans="1:20">
      <c r="A799">
        <f t="shared" si="96"/>
        <v>0</v>
      </c>
      <c r="B799">
        <f t="shared" si="97"/>
        <v>0</v>
      </c>
      <c r="C799">
        <f t="shared" si="98"/>
        <v>1</v>
      </c>
      <c r="D799">
        <f t="shared" si="99"/>
        <v>1</v>
      </c>
      <c r="E799">
        <f t="shared" si="100"/>
        <v>1</v>
      </c>
      <c r="F799">
        <f t="shared" si="101"/>
        <v>1</v>
      </c>
      <c r="G799">
        <v>798</v>
      </c>
      <c r="H799">
        <v>1</v>
      </c>
      <c r="I799">
        <v>3</v>
      </c>
      <c r="J799" t="s">
        <v>1106</v>
      </c>
      <c r="K799" t="s">
        <v>17</v>
      </c>
      <c r="L799" t="str">
        <f t="shared" si="102"/>
        <v>adult</v>
      </c>
      <c r="M799">
        <f t="shared" si="103"/>
        <v>31</v>
      </c>
      <c r="N799">
        <v>31</v>
      </c>
      <c r="O799">
        <v>0</v>
      </c>
      <c r="P799">
        <v>0</v>
      </c>
      <c r="Q799">
        <v>349244</v>
      </c>
      <c r="R799">
        <v>8.6832999999999991</v>
      </c>
      <c r="T799" t="s">
        <v>15</v>
      </c>
    </row>
    <row r="800" spans="1:20">
      <c r="A800">
        <f t="shared" si="96"/>
        <v>1</v>
      </c>
      <c r="B800">
        <f t="shared" si="97"/>
        <v>0</v>
      </c>
      <c r="C800">
        <f t="shared" si="98"/>
        <v>1</v>
      </c>
      <c r="D800">
        <f t="shared" si="99"/>
        <v>0</v>
      </c>
      <c r="E800">
        <f t="shared" si="100"/>
        <v>1</v>
      </c>
      <c r="F800">
        <f t="shared" si="101"/>
        <v>0</v>
      </c>
      <c r="G800">
        <v>799</v>
      </c>
      <c r="H800">
        <v>0</v>
      </c>
      <c r="I800">
        <v>3</v>
      </c>
      <c r="J800" t="s">
        <v>1107</v>
      </c>
      <c r="K800" t="s">
        <v>13</v>
      </c>
      <c r="L800" t="str">
        <f t="shared" si="102"/>
        <v>adult</v>
      </c>
      <c r="M800">
        <f t="shared" si="103"/>
        <v>30</v>
      </c>
      <c r="N800">
        <v>30</v>
      </c>
      <c r="O800">
        <v>0</v>
      </c>
      <c r="P800">
        <v>0</v>
      </c>
      <c r="Q800">
        <v>2685</v>
      </c>
      <c r="R800">
        <v>7.2291999999999996</v>
      </c>
      <c r="T800" t="s">
        <v>20</v>
      </c>
    </row>
    <row r="801" spans="1:20">
      <c r="A801">
        <f t="shared" si="96"/>
        <v>1</v>
      </c>
      <c r="B801">
        <f t="shared" si="97"/>
        <v>0</v>
      </c>
      <c r="C801">
        <f t="shared" si="98"/>
        <v>0</v>
      </c>
      <c r="D801">
        <f t="shared" si="99"/>
        <v>1</v>
      </c>
      <c r="E801">
        <f t="shared" si="100"/>
        <v>0</v>
      </c>
      <c r="F801">
        <f t="shared" si="101"/>
        <v>1</v>
      </c>
      <c r="G801">
        <v>800</v>
      </c>
      <c r="H801">
        <v>0</v>
      </c>
      <c r="I801">
        <v>3</v>
      </c>
      <c r="J801" t="s">
        <v>1108</v>
      </c>
      <c r="K801" t="s">
        <v>17</v>
      </c>
      <c r="L801" t="str">
        <f t="shared" si="102"/>
        <v>adult</v>
      </c>
      <c r="M801">
        <f t="shared" si="103"/>
        <v>30</v>
      </c>
      <c r="N801">
        <v>30</v>
      </c>
      <c r="O801">
        <v>1</v>
      </c>
      <c r="P801">
        <v>1</v>
      </c>
      <c r="Q801">
        <v>345773</v>
      </c>
      <c r="R801">
        <v>24.15</v>
      </c>
      <c r="T801" t="s">
        <v>15</v>
      </c>
    </row>
    <row r="802" spans="1:20">
      <c r="A802">
        <f t="shared" si="96"/>
        <v>1</v>
      </c>
      <c r="B802">
        <f t="shared" si="97"/>
        <v>0</v>
      </c>
      <c r="C802">
        <f t="shared" si="98"/>
        <v>1</v>
      </c>
      <c r="D802">
        <f t="shared" si="99"/>
        <v>0</v>
      </c>
      <c r="E802">
        <f t="shared" si="100"/>
        <v>1</v>
      </c>
      <c r="F802">
        <f t="shared" si="101"/>
        <v>0</v>
      </c>
      <c r="G802">
        <v>801</v>
      </c>
      <c r="H802">
        <v>0</v>
      </c>
      <c r="I802">
        <v>2</v>
      </c>
      <c r="J802" t="s">
        <v>1109</v>
      </c>
      <c r="K802" t="s">
        <v>13</v>
      </c>
      <c r="L802" t="str">
        <f t="shared" si="102"/>
        <v>adult</v>
      </c>
      <c r="M802">
        <f t="shared" si="103"/>
        <v>34</v>
      </c>
      <c r="N802">
        <v>34</v>
      </c>
      <c r="O802">
        <v>0</v>
      </c>
      <c r="P802">
        <v>0</v>
      </c>
      <c r="Q802">
        <v>250647</v>
      </c>
      <c r="R802">
        <v>13</v>
      </c>
      <c r="T802" t="s">
        <v>15</v>
      </c>
    </row>
    <row r="803" spans="1:20">
      <c r="A803">
        <f t="shared" si="96"/>
        <v>1</v>
      </c>
      <c r="B803">
        <f t="shared" si="97"/>
        <v>1</v>
      </c>
      <c r="C803">
        <f t="shared" si="98"/>
        <v>1</v>
      </c>
      <c r="D803">
        <f t="shared" si="99"/>
        <v>1</v>
      </c>
      <c r="E803">
        <f t="shared" si="100"/>
        <v>1</v>
      </c>
      <c r="F803">
        <f t="shared" si="101"/>
        <v>1</v>
      </c>
      <c r="G803">
        <v>802</v>
      </c>
      <c r="H803">
        <v>1</v>
      </c>
      <c r="I803">
        <v>2</v>
      </c>
      <c r="J803" t="s">
        <v>1110</v>
      </c>
      <c r="K803" t="s">
        <v>17</v>
      </c>
      <c r="L803" t="str">
        <f t="shared" si="102"/>
        <v>adult</v>
      </c>
      <c r="M803">
        <f t="shared" si="103"/>
        <v>31</v>
      </c>
      <c r="N803">
        <v>31</v>
      </c>
      <c r="O803">
        <v>1</v>
      </c>
      <c r="P803">
        <v>1</v>
      </c>
      <c r="Q803" t="s">
        <v>361</v>
      </c>
      <c r="R803">
        <v>26.25</v>
      </c>
      <c r="T803" t="s">
        <v>15</v>
      </c>
    </row>
    <row r="804" spans="1:20">
      <c r="A804">
        <f t="shared" si="96"/>
        <v>1</v>
      </c>
      <c r="B804">
        <f t="shared" si="97"/>
        <v>1</v>
      </c>
      <c r="C804">
        <f t="shared" si="98"/>
        <v>1</v>
      </c>
      <c r="D804">
        <f t="shared" si="99"/>
        <v>1</v>
      </c>
      <c r="E804">
        <f t="shared" si="100"/>
        <v>0</v>
      </c>
      <c r="F804">
        <f t="shared" si="101"/>
        <v>0</v>
      </c>
      <c r="G804">
        <v>803</v>
      </c>
      <c r="H804">
        <v>1</v>
      </c>
      <c r="I804">
        <v>1</v>
      </c>
      <c r="J804" t="s">
        <v>1111</v>
      </c>
      <c r="K804" t="s">
        <v>13</v>
      </c>
      <c r="L804" t="str">
        <f t="shared" si="102"/>
        <v>child</v>
      </c>
      <c r="M804">
        <f t="shared" si="103"/>
        <v>11</v>
      </c>
      <c r="N804">
        <v>11</v>
      </c>
      <c r="O804">
        <v>1</v>
      </c>
      <c r="P804">
        <v>2</v>
      </c>
      <c r="Q804">
        <v>113760</v>
      </c>
      <c r="R804">
        <v>120</v>
      </c>
      <c r="S804" t="s">
        <v>578</v>
      </c>
      <c r="T804" t="s">
        <v>15</v>
      </c>
    </row>
    <row r="805" spans="1:20">
      <c r="A805">
        <f t="shared" si="96"/>
        <v>0</v>
      </c>
      <c r="B805">
        <f t="shared" si="97"/>
        <v>0</v>
      </c>
      <c r="C805">
        <f t="shared" si="98"/>
        <v>1</v>
      </c>
      <c r="D805">
        <f t="shared" si="99"/>
        <v>1</v>
      </c>
      <c r="E805">
        <f t="shared" si="100"/>
        <v>0</v>
      </c>
      <c r="F805">
        <f t="shared" si="101"/>
        <v>0</v>
      </c>
      <c r="G805">
        <v>804</v>
      </c>
      <c r="H805">
        <v>1</v>
      </c>
      <c r="I805">
        <v>3</v>
      </c>
      <c r="J805" t="s">
        <v>1112</v>
      </c>
      <c r="K805" t="s">
        <v>13</v>
      </c>
      <c r="L805" t="str">
        <f t="shared" si="102"/>
        <v>child</v>
      </c>
      <c r="M805">
        <f t="shared" si="103"/>
        <v>0.42</v>
      </c>
      <c r="N805">
        <v>0.42</v>
      </c>
      <c r="O805">
        <v>0</v>
      </c>
      <c r="P805">
        <v>1</v>
      </c>
      <c r="Q805">
        <v>2625</v>
      </c>
      <c r="R805">
        <v>8.5167000000000002</v>
      </c>
      <c r="T805" t="s">
        <v>20</v>
      </c>
    </row>
    <row r="806" spans="1:20">
      <c r="A806">
        <f t="shared" si="96"/>
        <v>0</v>
      </c>
      <c r="B806">
        <f t="shared" si="97"/>
        <v>0</v>
      </c>
      <c r="C806">
        <f t="shared" si="98"/>
        <v>0</v>
      </c>
      <c r="D806">
        <f t="shared" si="99"/>
        <v>0</v>
      </c>
      <c r="E806">
        <f t="shared" si="100"/>
        <v>0</v>
      </c>
      <c r="F806">
        <f t="shared" si="101"/>
        <v>0</v>
      </c>
      <c r="G806">
        <v>805</v>
      </c>
      <c r="H806">
        <v>1</v>
      </c>
      <c r="I806">
        <v>3</v>
      </c>
      <c r="J806" t="s">
        <v>1113</v>
      </c>
      <c r="K806" t="s">
        <v>13</v>
      </c>
      <c r="L806" t="str">
        <f t="shared" si="102"/>
        <v>adult</v>
      </c>
      <c r="M806">
        <f t="shared" si="103"/>
        <v>27</v>
      </c>
      <c r="N806">
        <v>27</v>
      </c>
      <c r="O806">
        <v>0</v>
      </c>
      <c r="P806">
        <v>0</v>
      </c>
      <c r="Q806">
        <v>347089</v>
      </c>
      <c r="R806">
        <v>6.9749999999999996</v>
      </c>
      <c r="T806" t="s">
        <v>15</v>
      </c>
    </row>
    <row r="807" spans="1:20">
      <c r="A807">
        <f t="shared" si="96"/>
        <v>1</v>
      </c>
      <c r="B807">
        <f t="shared" si="97"/>
        <v>0</v>
      </c>
      <c r="C807">
        <f t="shared" si="98"/>
        <v>1</v>
      </c>
      <c r="D807">
        <f t="shared" si="99"/>
        <v>0</v>
      </c>
      <c r="E807">
        <f t="shared" si="100"/>
        <v>1</v>
      </c>
      <c r="F807">
        <f t="shared" si="101"/>
        <v>0</v>
      </c>
      <c r="G807">
        <v>806</v>
      </c>
      <c r="H807">
        <v>0</v>
      </c>
      <c r="I807">
        <v>3</v>
      </c>
      <c r="J807" t="s">
        <v>1114</v>
      </c>
      <c r="K807" t="s">
        <v>13</v>
      </c>
      <c r="L807" t="str">
        <f t="shared" si="102"/>
        <v>adult</v>
      </c>
      <c r="M807">
        <f t="shared" si="103"/>
        <v>31</v>
      </c>
      <c r="N807">
        <v>31</v>
      </c>
      <c r="O807">
        <v>0</v>
      </c>
      <c r="P807">
        <v>0</v>
      </c>
      <c r="Q807">
        <v>347063</v>
      </c>
      <c r="R807">
        <v>7.7750000000000004</v>
      </c>
      <c r="T807" t="s">
        <v>15</v>
      </c>
    </row>
    <row r="808" spans="1:20">
      <c r="A808">
        <f t="shared" si="96"/>
        <v>1</v>
      </c>
      <c r="B808">
        <f t="shared" si="97"/>
        <v>0</v>
      </c>
      <c r="C808">
        <f t="shared" si="98"/>
        <v>1</v>
      </c>
      <c r="D808">
        <f t="shared" si="99"/>
        <v>0</v>
      </c>
      <c r="E808">
        <f t="shared" si="100"/>
        <v>1</v>
      </c>
      <c r="F808">
        <f t="shared" si="101"/>
        <v>0</v>
      </c>
      <c r="G808">
        <v>807</v>
      </c>
      <c r="H808">
        <v>0</v>
      </c>
      <c r="I808">
        <v>1</v>
      </c>
      <c r="J808" t="s">
        <v>1115</v>
      </c>
      <c r="K808" t="s">
        <v>13</v>
      </c>
      <c r="L808" t="str">
        <f t="shared" si="102"/>
        <v>adult</v>
      </c>
      <c r="M808">
        <f t="shared" si="103"/>
        <v>39</v>
      </c>
      <c r="N808">
        <v>39</v>
      </c>
      <c r="O808">
        <v>0</v>
      </c>
      <c r="P808">
        <v>0</v>
      </c>
      <c r="Q808">
        <v>112050</v>
      </c>
      <c r="R808">
        <v>0</v>
      </c>
      <c r="S808" t="s">
        <v>1116</v>
      </c>
      <c r="T808" t="s">
        <v>15</v>
      </c>
    </row>
    <row r="809" spans="1:20">
      <c r="A809">
        <f t="shared" si="96"/>
        <v>1</v>
      </c>
      <c r="B809">
        <f t="shared" si="97"/>
        <v>0</v>
      </c>
      <c r="C809">
        <f t="shared" si="98"/>
        <v>0</v>
      </c>
      <c r="D809">
        <f t="shared" si="99"/>
        <v>1</v>
      </c>
      <c r="E809">
        <f t="shared" si="100"/>
        <v>0</v>
      </c>
      <c r="F809">
        <f t="shared" si="101"/>
        <v>1</v>
      </c>
      <c r="G809">
        <v>808</v>
      </c>
      <c r="H809">
        <v>0</v>
      </c>
      <c r="I809">
        <v>3</v>
      </c>
      <c r="J809" t="s">
        <v>1117</v>
      </c>
      <c r="K809" t="s">
        <v>17</v>
      </c>
      <c r="L809" t="str">
        <f t="shared" si="102"/>
        <v>adult</v>
      </c>
      <c r="M809">
        <f t="shared" si="103"/>
        <v>18</v>
      </c>
      <c r="N809">
        <v>18</v>
      </c>
      <c r="O809">
        <v>0</v>
      </c>
      <c r="P809">
        <v>0</v>
      </c>
      <c r="Q809">
        <v>347087</v>
      </c>
      <c r="R809">
        <v>7.7750000000000004</v>
      </c>
      <c r="T809" t="s">
        <v>15</v>
      </c>
    </row>
    <row r="810" spans="1:20">
      <c r="A810">
        <f t="shared" si="96"/>
        <v>1</v>
      </c>
      <c r="B810">
        <f t="shared" si="97"/>
        <v>0</v>
      </c>
      <c r="C810">
        <f t="shared" si="98"/>
        <v>1</v>
      </c>
      <c r="D810">
        <f t="shared" si="99"/>
        <v>0</v>
      </c>
      <c r="E810">
        <f t="shared" si="100"/>
        <v>1</v>
      </c>
      <c r="F810">
        <f t="shared" si="101"/>
        <v>0</v>
      </c>
      <c r="G810">
        <v>809</v>
      </c>
      <c r="H810">
        <v>0</v>
      </c>
      <c r="I810">
        <v>2</v>
      </c>
      <c r="J810" t="s">
        <v>1118</v>
      </c>
      <c r="K810" t="s">
        <v>13</v>
      </c>
      <c r="L810" t="str">
        <f t="shared" si="102"/>
        <v>adult</v>
      </c>
      <c r="M810">
        <f t="shared" si="103"/>
        <v>39</v>
      </c>
      <c r="N810">
        <v>39</v>
      </c>
      <c r="O810">
        <v>0</v>
      </c>
      <c r="P810">
        <v>0</v>
      </c>
      <c r="Q810">
        <v>248723</v>
      </c>
      <c r="R810">
        <v>13</v>
      </c>
      <c r="T810" t="s">
        <v>15</v>
      </c>
    </row>
    <row r="811" spans="1:20">
      <c r="A811">
        <f t="shared" si="96"/>
        <v>1</v>
      </c>
      <c r="B811">
        <f t="shared" si="97"/>
        <v>1</v>
      </c>
      <c r="C811">
        <f t="shared" si="98"/>
        <v>1</v>
      </c>
      <c r="D811">
        <f t="shared" si="99"/>
        <v>1</v>
      </c>
      <c r="E811">
        <f t="shared" si="100"/>
        <v>1</v>
      </c>
      <c r="F811">
        <f t="shared" si="101"/>
        <v>1</v>
      </c>
      <c r="G811">
        <v>810</v>
      </c>
      <c r="H811">
        <v>1</v>
      </c>
      <c r="I811">
        <v>1</v>
      </c>
      <c r="J811" t="s">
        <v>1119</v>
      </c>
      <c r="K811" t="s">
        <v>17</v>
      </c>
      <c r="L811" t="str">
        <f t="shared" si="102"/>
        <v>adult</v>
      </c>
      <c r="M811">
        <f t="shared" si="103"/>
        <v>33</v>
      </c>
      <c r="N811">
        <v>33</v>
      </c>
      <c r="O811">
        <v>1</v>
      </c>
      <c r="P811">
        <v>0</v>
      </c>
      <c r="Q811">
        <v>113806</v>
      </c>
      <c r="R811">
        <v>53.1</v>
      </c>
      <c r="S811" t="s">
        <v>1014</v>
      </c>
      <c r="T811" t="s">
        <v>15</v>
      </c>
    </row>
    <row r="812" spans="1:20">
      <c r="A812">
        <f t="shared" si="96"/>
        <v>1</v>
      </c>
      <c r="B812">
        <f t="shared" si="97"/>
        <v>0</v>
      </c>
      <c r="C812">
        <f t="shared" si="98"/>
        <v>1</v>
      </c>
      <c r="D812">
        <f t="shared" si="99"/>
        <v>0</v>
      </c>
      <c r="E812">
        <f t="shared" si="100"/>
        <v>1</v>
      </c>
      <c r="F812">
        <f t="shared" si="101"/>
        <v>0</v>
      </c>
      <c r="G812">
        <v>811</v>
      </c>
      <c r="H812">
        <v>0</v>
      </c>
      <c r="I812">
        <v>3</v>
      </c>
      <c r="J812" t="s">
        <v>1120</v>
      </c>
      <c r="K812" t="s">
        <v>13</v>
      </c>
      <c r="L812" t="str">
        <f t="shared" si="102"/>
        <v>adult</v>
      </c>
      <c r="M812">
        <f t="shared" si="103"/>
        <v>26</v>
      </c>
      <c r="N812">
        <v>26</v>
      </c>
      <c r="O812">
        <v>0</v>
      </c>
      <c r="P812">
        <v>0</v>
      </c>
      <c r="Q812">
        <v>3474</v>
      </c>
      <c r="R812">
        <v>7.8875000000000002</v>
      </c>
      <c r="T812" t="s">
        <v>15</v>
      </c>
    </row>
    <row r="813" spans="1:20">
      <c r="A813">
        <f t="shared" si="96"/>
        <v>1</v>
      </c>
      <c r="B813">
        <f t="shared" si="97"/>
        <v>0</v>
      </c>
      <c r="C813">
        <f t="shared" si="98"/>
        <v>1</v>
      </c>
      <c r="D813">
        <f t="shared" si="99"/>
        <v>0</v>
      </c>
      <c r="E813">
        <f t="shared" si="100"/>
        <v>1</v>
      </c>
      <c r="F813">
        <f t="shared" si="101"/>
        <v>0</v>
      </c>
      <c r="G813">
        <v>812</v>
      </c>
      <c r="H813">
        <v>0</v>
      </c>
      <c r="I813">
        <v>3</v>
      </c>
      <c r="J813" t="s">
        <v>1121</v>
      </c>
      <c r="K813" t="s">
        <v>13</v>
      </c>
      <c r="L813" t="str">
        <f t="shared" si="102"/>
        <v>adult</v>
      </c>
      <c r="M813">
        <f t="shared" si="103"/>
        <v>39</v>
      </c>
      <c r="N813">
        <v>39</v>
      </c>
      <c r="O813">
        <v>0</v>
      </c>
      <c r="P813">
        <v>0</v>
      </c>
      <c r="Q813" t="s">
        <v>810</v>
      </c>
      <c r="R813">
        <v>24.15</v>
      </c>
      <c r="T813" t="s">
        <v>15</v>
      </c>
    </row>
    <row r="814" spans="1:20">
      <c r="A814">
        <f t="shared" si="96"/>
        <v>1</v>
      </c>
      <c r="B814">
        <f t="shared" si="97"/>
        <v>0</v>
      </c>
      <c r="C814">
        <f t="shared" si="98"/>
        <v>1</v>
      </c>
      <c r="D814">
        <f t="shared" si="99"/>
        <v>0</v>
      </c>
      <c r="E814">
        <f t="shared" si="100"/>
        <v>1</v>
      </c>
      <c r="F814">
        <f t="shared" si="101"/>
        <v>0</v>
      </c>
      <c r="G814">
        <v>813</v>
      </c>
      <c r="H814">
        <v>0</v>
      </c>
      <c r="I814">
        <v>2</v>
      </c>
      <c r="J814" t="s">
        <v>1122</v>
      </c>
      <c r="K814" t="s">
        <v>13</v>
      </c>
      <c r="L814" t="str">
        <f t="shared" si="102"/>
        <v>adult</v>
      </c>
      <c r="M814">
        <f t="shared" si="103"/>
        <v>35</v>
      </c>
      <c r="N814">
        <v>35</v>
      </c>
      <c r="O814">
        <v>0</v>
      </c>
      <c r="P814">
        <v>0</v>
      </c>
      <c r="Q814">
        <v>28206</v>
      </c>
      <c r="R814">
        <v>10.5</v>
      </c>
      <c r="T814" t="s">
        <v>15</v>
      </c>
    </row>
    <row r="815" spans="1:20">
      <c r="A815">
        <f t="shared" si="96"/>
        <v>0</v>
      </c>
      <c r="B815">
        <f t="shared" si="97"/>
        <v>1</v>
      </c>
      <c r="C815">
        <f t="shared" si="98"/>
        <v>0</v>
      </c>
      <c r="D815">
        <f t="shared" si="99"/>
        <v>1</v>
      </c>
      <c r="E815">
        <f t="shared" si="100"/>
        <v>0</v>
      </c>
      <c r="F815">
        <f t="shared" si="101"/>
        <v>1</v>
      </c>
      <c r="G815">
        <v>814</v>
      </c>
      <c r="H815">
        <v>0</v>
      </c>
      <c r="I815">
        <v>3</v>
      </c>
      <c r="J815" t="s">
        <v>1123</v>
      </c>
      <c r="K815" t="s">
        <v>17</v>
      </c>
      <c r="L815" t="str">
        <f t="shared" si="102"/>
        <v>child</v>
      </c>
      <c r="M815">
        <f t="shared" si="103"/>
        <v>6</v>
      </c>
      <c r="N815">
        <v>6</v>
      </c>
      <c r="O815">
        <v>4</v>
      </c>
      <c r="P815">
        <v>2</v>
      </c>
      <c r="Q815">
        <v>347082</v>
      </c>
      <c r="R815">
        <v>31.274999999999999</v>
      </c>
      <c r="T815" t="s">
        <v>15</v>
      </c>
    </row>
    <row r="816" spans="1:20">
      <c r="A816">
        <f t="shared" si="96"/>
        <v>1</v>
      </c>
      <c r="B816">
        <f t="shared" si="97"/>
        <v>0</v>
      </c>
      <c r="C816">
        <f t="shared" si="98"/>
        <v>1</v>
      </c>
      <c r="D816">
        <f t="shared" si="99"/>
        <v>0</v>
      </c>
      <c r="E816">
        <f t="shared" si="100"/>
        <v>1</v>
      </c>
      <c r="F816">
        <f t="shared" si="101"/>
        <v>0</v>
      </c>
      <c r="G816">
        <v>815</v>
      </c>
      <c r="H816">
        <v>0</v>
      </c>
      <c r="I816">
        <v>3</v>
      </c>
      <c r="J816" t="s">
        <v>1124</v>
      </c>
      <c r="K816" t="s">
        <v>13</v>
      </c>
      <c r="L816" t="str">
        <f t="shared" si="102"/>
        <v>adult</v>
      </c>
      <c r="M816">
        <f t="shared" si="103"/>
        <v>30.5</v>
      </c>
      <c r="N816">
        <v>30.5</v>
      </c>
      <c r="O816">
        <v>0</v>
      </c>
      <c r="P816">
        <v>0</v>
      </c>
      <c r="Q816">
        <v>364499</v>
      </c>
      <c r="R816">
        <v>8.0500000000000007</v>
      </c>
      <c r="T816" t="s">
        <v>15</v>
      </c>
    </row>
    <row r="817" spans="1:20">
      <c r="A817">
        <f t="shared" si="96"/>
        <v>1</v>
      </c>
      <c r="B817">
        <f t="shared" si="97"/>
        <v>0</v>
      </c>
      <c r="C817">
        <f t="shared" si="98"/>
        <v>1</v>
      </c>
      <c r="D817">
        <f t="shared" si="99"/>
        <v>0</v>
      </c>
      <c r="E817">
        <f t="shared" si="100"/>
        <v>1</v>
      </c>
      <c r="F817">
        <f t="shared" si="101"/>
        <v>0</v>
      </c>
      <c r="G817">
        <v>816</v>
      </c>
      <c r="H817">
        <v>0</v>
      </c>
      <c r="I817">
        <v>1</v>
      </c>
      <c r="J817" t="s">
        <v>1125</v>
      </c>
      <c r="K817" t="s">
        <v>13</v>
      </c>
      <c r="L817" t="str">
        <f t="shared" si="102"/>
        <v>adult</v>
      </c>
      <c r="M817">
        <f t="shared" si="103"/>
        <v>29.69911764705882</v>
      </c>
      <c r="O817">
        <v>0</v>
      </c>
      <c r="P817">
        <v>0</v>
      </c>
      <c r="Q817">
        <v>112058</v>
      </c>
      <c r="R817">
        <v>0</v>
      </c>
      <c r="S817" t="s">
        <v>1126</v>
      </c>
      <c r="T817" t="s">
        <v>15</v>
      </c>
    </row>
    <row r="818" spans="1:20">
      <c r="A818">
        <f t="shared" si="96"/>
        <v>1</v>
      </c>
      <c r="B818">
        <f t="shared" si="97"/>
        <v>0</v>
      </c>
      <c r="C818">
        <f t="shared" si="98"/>
        <v>0</v>
      </c>
      <c r="D818">
        <f t="shared" si="99"/>
        <v>1</v>
      </c>
      <c r="E818">
        <f t="shared" si="100"/>
        <v>0</v>
      </c>
      <c r="F818">
        <f t="shared" si="101"/>
        <v>1</v>
      </c>
      <c r="G818">
        <v>817</v>
      </c>
      <c r="H818">
        <v>0</v>
      </c>
      <c r="I818">
        <v>3</v>
      </c>
      <c r="J818" t="s">
        <v>1127</v>
      </c>
      <c r="K818" t="s">
        <v>17</v>
      </c>
      <c r="L818" t="str">
        <f t="shared" si="102"/>
        <v>adult</v>
      </c>
      <c r="M818">
        <f t="shared" si="103"/>
        <v>23</v>
      </c>
      <c r="N818">
        <v>23</v>
      </c>
      <c r="O818">
        <v>0</v>
      </c>
      <c r="P818">
        <v>0</v>
      </c>
      <c r="Q818" t="s">
        <v>1128</v>
      </c>
      <c r="R818">
        <v>7.9249999999999998</v>
      </c>
      <c r="T818" t="s">
        <v>15</v>
      </c>
    </row>
    <row r="819" spans="1:20">
      <c r="A819">
        <f t="shared" si="96"/>
        <v>1</v>
      </c>
      <c r="B819">
        <f t="shared" si="97"/>
        <v>0</v>
      </c>
      <c r="C819">
        <f t="shared" si="98"/>
        <v>1</v>
      </c>
      <c r="D819">
        <f t="shared" si="99"/>
        <v>0</v>
      </c>
      <c r="E819">
        <f t="shared" si="100"/>
        <v>1</v>
      </c>
      <c r="F819">
        <f t="shared" si="101"/>
        <v>0</v>
      </c>
      <c r="G819">
        <v>818</v>
      </c>
      <c r="H819">
        <v>0</v>
      </c>
      <c r="I819">
        <v>2</v>
      </c>
      <c r="J819" t="s">
        <v>1129</v>
      </c>
      <c r="K819" t="s">
        <v>13</v>
      </c>
      <c r="L819" t="str">
        <f t="shared" si="102"/>
        <v>adult</v>
      </c>
      <c r="M819">
        <f t="shared" si="103"/>
        <v>31</v>
      </c>
      <c r="N819">
        <v>31</v>
      </c>
      <c r="O819">
        <v>1</v>
      </c>
      <c r="P819">
        <v>1</v>
      </c>
      <c r="Q819" t="s">
        <v>1130</v>
      </c>
      <c r="R819">
        <v>37.004199999999997</v>
      </c>
      <c r="T819" t="s">
        <v>20</v>
      </c>
    </row>
    <row r="820" spans="1:20">
      <c r="A820">
        <f t="shared" si="96"/>
        <v>1</v>
      </c>
      <c r="B820">
        <f t="shared" si="97"/>
        <v>0</v>
      </c>
      <c r="C820">
        <f t="shared" si="98"/>
        <v>1</v>
      </c>
      <c r="D820">
        <f t="shared" si="99"/>
        <v>0</v>
      </c>
      <c r="E820">
        <f t="shared" si="100"/>
        <v>1</v>
      </c>
      <c r="F820">
        <f t="shared" si="101"/>
        <v>0</v>
      </c>
      <c r="G820">
        <v>819</v>
      </c>
      <c r="H820">
        <v>0</v>
      </c>
      <c r="I820">
        <v>3</v>
      </c>
      <c r="J820" t="s">
        <v>1131</v>
      </c>
      <c r="K820" t="s">
        <v>13</v>
      </c>
      <c r="L820" t="str">
        <f t="shared" si="102"/>
        <v>adult</v>
      </c>
      <c r="M820">
        <f t="shared" si="103"/>
        <v>43</v>
      </c>
      <c r="N820">
        <v>43</v>
      </c>
      <c r="O820">
        <v>0</v>
      </c>
      <c r="P820">
        <v>0</v>
      </c>
      <c r="Q820" t="s">
        <v>1132</v>
      </c>
      <c r="R820">
        <v>6.45</v>
      </c>
      <c r="T820" t="s">
        <v>15</v>
      </c>
    </row>
    <row r="821" spans="1:20">
      <c r="A821">
        <f t="shared" si="96"/>
        <v>1</v>
      </c>
      <c r="B821">
        <f t="shared" si="97"/>
        <v>0</v>
      </c>
      <c r="C821">
        <f t="shared" si="98"/>
        <v>0</v>
      </c>
      <c r="D821">
        <f t="shared" si="99"/>
        <v>1</v>
      </c>
      <c r="E821">
        <f t="shared" si="100"/>
        <v>1</v>
      </c>
      <c r="F821">
        <f t="shared" si="101"/>
        <v>0</v>
      </c>
      <c r="G821">
        <v>820</v>
      </c>
      <c r="H821">
        <v>0</v>
      </c>
      <c r="I821">
        <v>3</v>
      </c>
      <c r="J821" t="s">
        <v>1133</v>
      </c>
      <c r="K821" t="s">
        <v>13</v>
      </c>
      <c r="L821" t="str">
        <f t="shared" si="102"/>
        <v>child</v>
      </c>
      <c r="M821">
        <f t="shared" si="103"/>
        <v>10</v>
      </c>
      <c r="N821">
        <v>10</v>
      </c>
      <c r="O821">
        <v>3</v>
      </c>
      <c r="P821">
        <v>2</v>
      </c>
      <c r="Q821">
        <v>347088</v>
      </c>
      <c r="R821">
        <v>27.9</v>
      </c>
      <c r="T821" t="s">
        <v>15</v>
      </c>
    </row>
    <row r="822" spans="1:20">
      <c r="A822">
        <f t="shared" si="96"/>
        <v>1</v>
      </c>
      <c r="B822">
        <f t="shared" si="97"/>
        <v>1</v>
      </c>
      <c r="C822">
        <f t="shared" si="98"/>
        <v>1</v>
      </c>
      <c r="D822">
        <f t="shared" si="99"/>
        <v>1</v>
      </c>
      <c r="E822">
        <f t="shared" si="100"/>
        <v>1</v>
      </c>
      <c r="F822">
        <f t="shared" si="101"/>
        <v>1</v>
      </c>
      <c r="G822">
        <v>821</v>
      </c>
      <c r="H822">
        <v>1</v>
      </c>
      <c r="I822">
        <v>1</v>
      </c>
      <c r="J822" t="s">
        <v>1134</v>
      </c>
      <c r="K822" t="s">
        <v>17</v>
      </c>
      <c r="L822" t="str">
        <f t="shared" si="102"/>
        <v>adult</v>
      </c>
      <c r="M822">
        <f t="shared" si="103"/>
        <v>52</v>
      </c>
      <c r="N822">
        <v>52</v>
      </c>
      <c r="O822">
        <v>1</v>
      </c>
      <c r="P822">
        <v>1</v>
      </c>
      <c r="Q822">
        <v>12749</v>
      </c>
      <c r="R822">
        <v>93.5</v>
      </c>
      <c r="S822" t="s">
        <v>1135</v>
      </c>
      <c r="T822" t="s">
        <v>15</v>
      </c>
    </row>
    <row r="823" spans="1:20">
      <c r="A823">
        <f t="shared" si="96"/>
        <v>0</v>
      </c>
      <c r="B823">
        <f t="shared" si="97"/>
        <v>0</v>
      </c>
      <c r="C823">
        <f t="shared" si="98"/>
        <v>0</v>
      </c>
      <c r="D823">
        <f t="shared" si="99"/>
        <v>0</v>
      </c>
      <c r="E823">
        <f t="shared" si="100"/>
        <v>0</v>
      </c>
      <c r="F823">
        <f t="shared" si="101"/>
        <v>0</v>
      </c>
      <c r="G823">
        <v>822</v>
      </c>
      <c r="H823">
        <v>1</v>
      </c>
      <c r="I823">
        <v>3</v>
      </c>
      <c r="J823" t="s">
        <v>1136</v>
      </c>
      <c r="K823" t="s">
        <v>13</v>
      </c>
      <c r="L823" t="str">
        <f t="shared" si="102"/>
        <v>adult</v>
      </c>
      <c r="M823">
        <f t="shared" si="103"/>
        <v>27</v>
      </c>
      <c r="N823">
        <v>27</v>
      </c>
      <c r="O823">
        <v>0</v>
      </c>
      <c r="P823">
        <v>0</v>
      </c>
      <c r="Q823">
        <v>315098</v>
      </c>
      <c r="R823">
        <v>8.6624999999999996</v>
      </c>
      <c r="T823" t="s">
        <v>15</v>
      </c>
    </row>
    <row r="824" spans="1:20">
      <c r="A824">
        <f t="shared" si="96"/>
        <v>1</v>
      </c>
      <c r="B824">
        <f t="shared" si="97"/>
        <v>0</v>
      </c>
      <c r="C824">
        <f t="shared" si="98"/>
        <v>1</v>
      </c>
      <c r="D824">
        <f t="shared" si="99"/>
        <v>0</v>
      </c>
      <c r="E824">
        <f t="shared" si="100"/>
        <v>1</v>
      </c>
      <c r="F824">
        <f t="shared" si="101"/>
        <v>0</v>
      </c>
      <c r="G824">
        <v>823</v>
      </c>
      <c r="H824">
        <v>0</v>
      </c>
      <c r="I824">
        <v>1</v>
      </c>
      <c r="J824" t="s">
        <v>1137</v>
      </c>
      <c r="K824" t="s">
        <v>13</v>
      </c>
      <c r="L824" t="str">
        <f t="shared" si="102"/>
        <v>adult</v>
      </c>
      <c r="M824">
        <f t="shared" si="103"/>
        <v>38</v>
      </c>
      <c r="N824">
        <v>38</v>
      </c>
      <c r="O824">
        <v>0</v>
      </c>
      <c r="P824">
        <v>0</v>
      </c>
      <c r="Q824">
        <v>19972</v>
      </c>
      <c r="R824">
        <v>0</v>
      </c>
      <c r="T824" t="s">
        <v>15</v>
      </c>
    </row>
    <row r="825" spans="1:20">
      <c r="A825">
        <f t="shared" si="96"/>
        <v>0</v>
      </c>
      <c r="B825">
        <f t="shared" si="97"/>
        <v>0</v>
      </c>
      <c r="C825">
        <f t="shared" si="98"/>
        <v>1</v>
      </c>
      <c r="D825">
        <f t="shared" si="99"/>
        <v>1</v>
      </c>
      <c r="E825">
        <f t="shared" si="100"/>
        <v>1</v>
      </c>
      <c r="F825">
        <f t="shared" si="101"/>
        <v>1</v>
      </c>
      <c r="G825">
        <v>824</v>
      </c>
      <c r="H825">
        <v>1</v>
      </c>
      <c r="I825">
        <v>3</v>
      </c>
      <c r="J825" t="s">
        <v>1138</v>
      </c>
      <c r="K825" t="s">
        <v>17</v>
      </c>
      <c r="L825" t="str">
        <f t="shared" si="102"/>
        <v>adult</v>
      </c>
      <c r="M825">
        <f t="shared" si="103"/>
        <v>27</v>
      </c>
      <c r="N825">
        <v>27</v>
      </c>
      <c r="O825">
        <v>0</v>
      </c>
      <c r="P825">
        <v>1</v>
      </c>
      <c r="Q825">
        <v>392096</v>
      </c>
      <c r="R825">
        <v>12.475</v>
      </c>
      <c r="S825" t="s">
        <v>1048</v>
      </c>
      <c r="T825" t="s">
        <v>15</v>
      </c>
    </row>
    <row r="826" spans="1:20">
      <c r="A826">
        <f t="shared" si="96"/>
        <v>1</v>
      </c>
      <c r="B826">
        <f t="shared" si="97"/>
        <v>0</v>
      </c>
      <c r="C826">
        <f t="shared" si="98"/>
        <v>0</v>
      </c>
      <c r="D826">
        <f t="shared" si="99"/>
        <v>1</v>
      </c>
      <c r="E826">
        <f t="shared" si="100"/>
        <v>1</v>
      </c>
      <c r="F826">
        <f t="shared" si="101"/>
        <v>0</v>
      </c>
      <c r="G826">
        <v>825</v>
      </c>
      <c r="H826">
        <v>0</v>
      </c>
      <c r="I826">
        <v>3</v>
      </c>
      <c r="J826" t="s">
        <v>1139</v>
      </c>
      <c r="K826" t="s">
        <v>13</v>
      </c>
      <c r="L826" t="str">
        <f t="shared" si="102"/>
        <v>child</v>
      </c>
      <c r="M826">
        <f t="shared" si="103"/>
        <v>2</v>
      </c>
      <c r="N826">
        <v>2</v>
      </c>
      <c r="O826">
        <v>4</v>
      </c>
      <c r="P826">
        <v>1</v>
      </c>
      <c r="Q826">
        <v>3101295</v>
      </c>
      <c r="R826">
        <v>39.6875</v>
      </c>
      <c r="T826" t="s">
        <v>15</v>
      </c>
    </row>
    <row r="827" spans="1:20">
      <c r="A827">
        <f t="shared" si="96"/>
        <v>1</v>
      </c>
      <c r="B827">
        <f t="shared" si="97"/>
        <v>0</v>
      </c>
      <c r="C827">
        <f t="shared" si="98"/>
        <v>1</v>
      </c>
      <c r="D827">
        <f t="shared" si="99"/>
        <v>0</v>
      </c>
      <c r="E827">
        <f t="shared" si="100"/>
        <v>1</v>
      </c>
      <c r="F827">
        <f t="shared" si="101"/>
        <v>0</v>
      </c>
      <c r="G827">
        <v>826</v>
      </c>
      <c r="H827">
        <v>0</v>
      </c>
      <c r="I827">
        <v>3</v>
      </c>
      <c r="J827" t="s">
        <v>1140</v>
      </c>
      <c r="K827" t="s">
        <v>13</v>
      </c>
      <c r="L827" t="str">
        <f t="shared" si="102"/>
        <v>adult</v>
      </c>
      <c r="M827">
        <f t="shared" si="103"/>
        <v>29.69911764705882</v>
      </c>
      <c r="O827">
        <v>0</v>
      </c>
      <c r="P827">
        <v>0</v>
      </c>
      <c r="Q827">
        <v>368323</v>
      </c>
      <c r="R827">
        <v>6.95</v>
      </c>
      <c r="T827" t="s">
        <v>27</v>
      </c>
    </row>
    <row r="828" spans="1:20">
      <c r="A828">
        <f t="shared" si="96"/>
        <v>1</v>
      </c>
      <c r="B828">
        <f t="shared" si="97"/>
        <v>0</v>
      </c>
      <c r="C828">
        <f t="shared" si="98"/>
        <v>1</v>
      </c>
      <c r="D828">
        <f t="shared" si="99"/>
        <v>0</v>
      </c>
      <c r="E828">
        <f t="shared" si="100"/>
        <v>1</v>
      </c>
      <c r="F828">
        <f t="shared" si="101"/>
        <v>0</v>
      </c>
      <c r="G828">
        <v>827</v>
      </c>
      <c r="H828">
        <v>0</v>
      </c>
      <c r="I828">
        <v>3</v>
      </c>
      <c r="J828" t="s">
        <v>1141</v>
      </c>
      <c r="K828" t="s">
        <v>13</v>
      </c>
      <c r="L828" t="str">
        <f t="shared" si="102"/>
        <v>adult</v>
      </c>
      <c r="M828">
        <f t="shared" si="103"/>
        <v>29.69911764705882</v>
      </c>
      <c r="O828">
        <v>0</v>
      </c>
      <c r="P828">
        <v>0</v>
      </c>
      <c r="Q828">
        <v>1601</v>
      </c>
      <c r="R828">
        <v>56.495800000000003</v>
      </c>
      <c r="T828" t="s">
        <v>15</v>
      </c>
    </row>
    <row r="829" spans="1:20">
      <c r="A829">
        <f t="shared" si="96"/>
        <v>1</v>
      </c>
      <c r="B829">
        <f t="shared" si="97"/>
        <v>1</v>
      </c>
      <c r="C829">
        <f t="shared" si="98"/>
        <v>1</v>
      </c>
      <c r="D829">
        <f t="shared" si="99"/>
        <v>1</v>
      </c>
      <c r="E829">
        <f t="shared" si="100"/>
        <v>0</v>
      </c>
      <c r="F829">
        <f t="shared" si="101"/>
        <v>0</v>
      </c>
      <c r="G829">
        <v>828</v>
      </c>
      <c r="H829">
        <v>1</v>
      </c>
      <c r="I829">
        <v>2</v>
      </c>
      <c r="J829" t="s">
        <v>1142</v>
      </c>
      <c r="K829" t="s">
        <v>13</v>
      </c>
      <c r="L829" t="str">
        <f t="shared" si="102"/>
        <v>child</v>
      </c>
      <c r="M829">
        <f t="shared" si="103"/>
        <v>1</v>
      </c>
      <c r="N829">
        <v>1</v>
      </c>
      <c r="O829">
        <v>0</v>
      </c>
      <c r="P829">
        <v>2</v>
      </c>
      <c r="Q829" t="s">
        <v>1130</v>
      </c>
      <c r="R829">
        <v>37.004199999999997</v>
      </c>
      <c r="T829" t="s">
        <v>20</v>
      </c>
    </row>
    <row r="830" spans="1:20">
      <c r="A830">
        <f t="shared" si="96"/>
        <v>0</v>
      </c>
      <c r="B830">
        <f t="shared" si="97"/>
        <v>0</v>
      </c>
      <c r="C830">
        <f t="shared" si="98"/>
        <v>0</v>
      </c>
      <c r="D830">
        <f t="shared" si="99"/>
        <v>0</v>
      </c>
      <c r="E830">
        <f t="shared" si="100"/>
        <v>0</v>
      </c>
      <c r="F830">
        <f t="shared" si="101"/>
        <v>0</v>
      </c>
      <c r="G830">
        <v>829</v>
      </c>
      <c r="H830">
        <v>1</v>
      </c>
      <c r="I830">
        <v>3</v>
      </c>
      <c r="J830" t="s">
        <v>1143</v>
      </c>
      <c r="K830" t="s">
        <v>13</v>
      </c>
      <c r="L830" t="str">
        <f t="shared" si="102"/>
        <v>adult</v>
      </c>
      <c r="M830">
        <f t="shared" si="103"/>
        <v>29.69911764705882</v>
      </c>
      <c r="O830">
        <v>0</v>
      </c>
      <c r="P830">
        <v>0</v>
      </c>
      <c r="Q830">
        <v>367228</v>
      </c>
      <c r="R830">
        <v>7.75</v>
      </c>
      <c r="T830" t="s">
        <v>27</v>
      </c>
    </row>
    <row r="831" spans="1:20">
      <c r="A831">
        <f t="shared" si="96"/>
        <v>1</v>
      </c>
      <c r="B831">
        <f t="shared" si="97"/>
        <v>1</v>
      </c>
      <c r="C831">
        <f t="shared" si="98"/>
        <v>1</v>
      </c>
      <c r="D831">
        <f t="shared" si="99"/>
        <v>1</v>
      </c>
      <c r="E831">
        <f t="shared" si="100"/>
        <v>1</v>
      </c>
      <c r="F831">
        <f t="shared" si="101"/>
        <v>1</v>
      </c>
      <c r="G831">
        <v>830</v>
      </c>
      <c r="H831">
        <v>1</v>
      </c>
      <c r="I831">
        <v>1</v>
      </c>
      <c r="J831" t="s">
        <v>1144</v>
      </c>
      <c r="K831" t="s">
        <v>17</v>
      </c>
      <c r="L831" t="str">
        <f t="shared" si="102"/>
        <v>adult</v>
      </c>
      <c r="M831">
        <f t="shared" si="103"/>
        <v>62</v>
      </c>
      <c r="N831">
        <v>62</v>
      </c>
      <c r="O831">
        <v>0</v>
      </c>
      <c r="P831">
        <v>0</v>
      </c>
      <c r="Q831">
        <v>113572</v>
      </c>
      <c r="R831">
        <v>80</v>
      </c>
      <c r="S831" t="s">
        <v>108</v>
      </c>
    </row>
    <row r="832" spans="1:20">
      <c r="A832">
        <f t="shared" si="96"/>
        <v>1</v>
      </c>
      <c r="B832">
        <f t="shared" si="97"/>
        <v>1</v>
      </c>
      <c r="C832">
        <f t="shared" si="98"/>
        <v>1</v>
      </c>
      <c r="D832">
        <f t="shared" si="99"/>
        <v>1</v>
      </c>
      <c r="E832">
        <f t="shared" si="100"/>
        <v>1</v>
      </c>
      <c r="F832">
        <f t="shared" si="101"/>
        <v>1</v>
      </c>
      <c r="G832">
        <v>831</v>
      </c>
      <c r="H832">
        <v>1</v>
      </c>
      <c r="I832">
        <v>3</v>
      </c>
      <c r="J832" t="s">
        <v>1145</v>
      </c>
      <c r="K832" t="s">
        <v>17</v>
      </c>
      <c r="L832" t="str">
        <f t="shared" si="102"/>
        <v>child</v>
      </c>
      <c r="M832">
        <f t="shared" si="103"/>
        <v>15</v>
      </c>
      <c r="N832">
        <v>15</v>
      </c>
      <c r="O832">
        <v>1</v>
      </c>
      <c r="P832">
        <v>0</v>
      </c>
      <c r="Q832">
        <v>2659</v>
      </c>
      <c r="R832">
        <v>14.4542</v>
      </c>
      <c r="T832" t="s">
        <v>20</v>
      </c>
    </row>
    <row r="833" spans="1:20">
      <c r="A833">
        <f t="shared" si="96"/>
        <v>1</v>
      </c>
      <c r="B833">
        <f t="shared" si="97"/>
        <v>1</v>
      </c>
      <c r="C833">
        <f t="shared" si="98"/>
        <v>1</v>
      </c>
      <c r="D833">
        <f t="shared" si="99"/>
        <v>1</v>
      </c>
      <c r="E833">
        <f t="shared" si="100"/>
        <v>0</v>
      </c>
      <c r="F833">
        <f t="shared" si="101"/>
        <v>0</v>
      </c>
      <c r="G833">
        <v>832</v>
      </c>
      <c r="H833">
        <v>1</v>
      </c>
      <c r="I833">
        <v>2</v>
      </c>
      <c r="J833" t="s">
        <v>1146</v>
      </c>
      <c r="K833" t="s">
        <v>13</v>
      </c>
      <c r="L833" t="str">
        <f t="shared" si="102"/>
        <v>child</v>
      </c>
      <c r="M833">
        <f t="shared" si="103"/>
        <v>0.83</v>
      </c>
      <c r="N833">
        <v>0.83</v>
      </c>
      <c r="O833">
        <v>1</v>
      </c>
      <c r="P833">
        <v>1</v>
      </c>
      <c r="Q833">
        <v>29106</v>
      </c>
      <c r="R833">
        <v>18.75</v>
      </c>
      <c r="T833" t="s">
        <v>15</v>
      </c>
    </row>
    <row r="834" spans="1:20">
      <c r="A834">
        <f t="shared" si="96"/>
        <v>1</v>
      </c>
      <c r="B834">
        <f t="shared" si="97"/>
        <v>0</v>
      </c>
      <c r="C834">
        <f t="shared" si="98"/>
        <v>1</v>
      </c>
      <c r="D834">
        <f t="shared" si="99"/>
        <v>0</v>
      </c>
      <c r="E834">
        <f t="shared" si="100"/>
        <v>1</v>
      </c>
      <c r="F834">
        <f t="shared" si="101"/>
        <v>0</v>
      </c>
      <c r="G834">
        <v>833</v>
      </c>
      <c r="H834">
        <v>0</v>
      </c>
      <c r="I834">
        <v>3</v>
      </c>
      <c r="J834" t="s">
        <v>1147</v>
      </c>
      <c r="K834" t="s">
        <v>13</v>
      </c>
      <c r="L834" t="str">
        <f t="shared" si="102"/>
        <v>adult</v>
      </c>
      <c r="M834">
        <f t="shared" si="103"/>
        <v>29.69911764705882</v>
      </c>
      <c r="O834">
        <v>0</v>
      </c>
      <c r="P834">
        <v>0</v>
      </c>
      <c r="Q834">
        <v>2671</v>
      </c>
      <c r="R834">
        <v>7.2291999999999996</v>
      </c>
      <c r="T834" t="s">
        <v>20</v>
      </c>
    </row>
    <row r="835" spans="1:20">
      <c r="A835">
        <f t="shared" ref="A835:A892" si="104">IF(B835=H835,1,0)</f>
        <v>1</v>
      </c>
      <c r="B835">
        <f t="shared" ref="B835:B892" si="105">IF(AND(K835="female",OR(I835=1,I835=2)), 1, IF(AND(K835="female",L835="child",I835=3),1, IF(AND(K835="male",L835="child",OR(I835=1,I835=2)),1,0)))</f>
        <v>0</v>
      </c>
      <c r="C835">
        <f t="shared" ref="C835:C892" si="106">IF(D835=H835,1,0)</f>
        <v>1</v>
      </c>
      <c r="D835">
        <f t="shared" ref="D835:D892" si="107">IF(AND(K835="female",L835="adult"), 1, IF(AND(K835="female", L835="child"),1, IF(AND(K835="male",L835="child"),1,0)))</f>
        <v>0</v>
      </c>
      <c r="E835">
        <f t="shared" ref="E835:E892" si="108">IF(F835=H835, 1,0)</f>
        <v>1</v>
      </c>
      <c r="F835">
        <f t="shared" ref="F835:F892" si="109">IF(K835="female", 1, 0)</f>
        <v>0</v>
      </c>
      <c r="G835">
        <v>834</v>
      </c>
      <c r="H835">
        <v>0</v>
      </c>
      <c r="I835">
        <v>3</v>
      </c>
      <c r="J835" t="s">
        <v>1148</v>
      </c>
      <c r="K835" t="s">
        <v>13</v>
      </c>
      <c r="L835" t="str">
        <f t="shared" ref="L835:L892" si="110">IF(M835&gt;=18,"adult","child")</f>
        <v>adult</v>
      </c>
      <c r="M835">
        <f t="shared" ref="M835:M892" si="111">IF(ISBLANK(N835), AVERAGE($N$2:$N$892), N835)</f>
        <v>23</v>
      </c>
      <c r="N835">
        <v>23</v>
      </c>
      <c r="O835">
        <v>0</v>
      </c>
      <c r="P835">
        <v>0</v>
      </c>
      <c r="Q835">
        <v>347468</v>
      </c>
      <c r="R835">
        <v>7.8541999999999996</v>
      </c>
      <c r="T835" t="s">
        <v>15</v>
      </c>
    </row>
    <row r="836" spans="1:20">
      <c r="A836">
        <f t="shared" si="104"/>
        <v>1</v>
      </c>
      <c r="B836">
        <f t="shared" si="105"/>
        <v>0</v>
      </c>
      <c r="C836">
        <f t="shared" si="106"/>
        <v>1</v>
      </c>
      <c r="D836">
        <f t="shared" si="107"/>
        <v>0</v>
      </c>
      <c r="E836">
        <f t="shared" si="108"/>
        <v>1</v>
      </c>
      <c r="F836">
        <f t="shared" si="109"/>
        <v>0</v>
      </c>
      <c r="G836">
        <v>835</v>
      </c>
      <c r="H836">
        <v>0</v>
      </c>
      <c r="I836">
        <v>3</v>
      </c>
      <c r="J836" t="s">
        <v>1149</v>
      </c>
      <c r="K836" t="s">
        <v>13</v>
      </c>
      <c r="L836" t="str">
        <f t="shared" si="110"/>
        <v>adult</v>
      </c>
      <c r="M836">
        <f t="shared" si="111"/>
        <v>18</v>
      </c>
      <c r="N836">
        <v>18</v>
      </c>
      <c r="O836">
        <v>0</v>
      </c>
      <c r="P836">
        <v>0</v>
      </c>
      <c r="Q836">
        <v>2223</v>
      </c>
      <c r="R836">
        <v>8.3000000000000007</v>
      </c>
      <c r="T836" t="s">
        <v>15</v>
      </c>
    </row>
    <row r="837" spans="1:20">
      <c r="A837">
        <f t="shared" si="104"/>
        <v>1</v>
      </c>
      <c r="B837">
        <f t="shared" si="105"/>
        <v>1</v>
      </c>
      <c r="C837">
        <f t="shared" si="106"/>
        <v>1</v>
      </c>
      <c r="D837">
        <f t="shared" si="107"/>
        <v>1</v>
      </c>
      <c r="E837">
        <f t="shared" si="108"/>
        <v>1</v>
      </c>
      <c r="F837">
        <f t="shared" si="109"/>
        <v>1</v>
      </c>
      <c r="G837">
        <v>836</v>
      </c>
      <c r="H837">
        <v>1</v>
      </c>
      <c r="I837">
        <v>1</v>
      </c>
      <c r="J837" t="s">
        <v>1150</v>
      </c>
      <c r="K837" t="s">
        <v>17</v>
      </c>
      <c r="L837" t="str">
        <f t="shared" si="110"/>
        <v>adult</v>
      </c>
      <c r="M837">
        <f t="shared" si="111"/>
        <v>39</v>
      </c>
      <c r="N837">
        <v>39</v>
      </c>
      <c r="O837">
        <v>1</v>
      </c>
      <c r="P837">
        <v>1</v>
      </c>
      <c r="Q837" t="s">
        <v>1151</v>
      </c>
      <c r="R837">
        <v>83.158299999999997</v>
      </c>
      <c r="S837" t="s">
        <v>1152</v>
      </c>
      <c r="T837" t="s">
        <v>20</v>
      </c>
    </row>
    <row r="838" spans="1:20">
      <c r="A838">
        <f t="shared" si="104"/>
        <v>1</v>
      </c>
      <c r="B838">
        <f t="shared" si="105"/>
        <v>0</v>
      </c>
      <c r="C838">
        <f t="shared" si="106"/>
        <v>1</v>
      </c>
      <c r="D838">
        <f t="shared" si="107"/>
        <v>0</v>
      </c>
      <c r="E838">
        <f t="shared" si="108"/>
        <v>1</v>
      </c>
      <c r="F838">
        <f t="shared" si="109"/>
        <v>0</v>
      </c>
      <c r="G838">
        <v>837</v>
      </c>
      <c r="H838">
        <v>0</v>
      </c>
      <c r="I838">
        <v>3</v>
      </c>
      <c r="J838" t="s">
        <v>1153</v>
      </c>
      <c r="K838" t="s">
        <v>13</v>
      </c>
      <c r="L838" t="str">
        <f t="shared" si="110"/>
        <v>adult</v>
      </c>
      <c r="M838">
        <f t="shared" si="111"/>
        <v>21</v>
      </c>
      <c r="N838">
        <v>21</v>
      </c>
      <c r="O838">
        <v>0</v>
      </c>
      <c r="P838">
        <v>0</v>
      </c>
      <c r="Q838">
        <v>315097</v>
      </c>
      <c r="R838">
        <v>8.6624999999999996</v>
      </c>
      <c r="T838" t="s">
        <v>15</v>
      </c>
    </row>
    <row r="839" spans="1:20">
      <c r="A839">
        <f t="shared" si="104"/>
        <v>1</v>
      </c>
      <c r="B839">
        <f t="shared" si="105"/>
        <v>0</v>
      </c>
      <c r="C839">
        <f t="shared" si="106"/>
        <v>1</v>
      </c>
      <c r="D839">
        <f t="shared" si="107"/>
        <v>0</v>
      </c>
      <c r="E839">
        <f t="shared" si="108"/>
        <v>1</v>
      </c>
      <c r="F839">
        <f t="shared" si="109"/>
        <v>0</v>
      </c>
      <c r="G839">
        <v>838</v>
      </c>
      <c r="H839">
        <v>0</v>
      </c>
      <c r="I839">
        <v>3</v>
      </c>
      <c r="J839" t="s">
        <v>1154</v>
      </c>
      <c r="K839" t="s">
        <v>13</v>
      </c>
      <c r="L839" t="str">
        <f t="shared" si="110"/>
        <v>adult</v>
      </c>
      <c r="M839">
        <f t="shared" si="111"/>
        <v>29.69911764705882</v>
      </c>
      <c r="O839">
        <v>0</v>
      </c>
      <c r="P839">
        <v>0</v>
      </c>
      <c r="Q839">
        <v>392092</v>
      </c>
      <c r="R839">
        <v>8.0500000000000007</v>
      </c>
      <c r="T839" t="s">
        <v>15</v>
      </c>
    </row>
    <row r="840" spans="1:20">
      <c r="A840">
        <f t="shared" si="104"/>
        <v>0</v>
      </c>
      <c r="B840">
        <f t="shared" si="105"/>
        <v>0</v>
      </c>
      <c r="C840">
        <f t="shared" si="106"/>
        <v>0</v>
      </c>
      <c r="D840">
        <f t="shared" si="107"/>
        <v>0</v>
      </c>
      <c r="E840">
        <f t="shared" si="108"/>
        <v>0</v>
      </c>
      <c r="F840">
        <f t="shared" si="109"/>
        <v>0</v>
      </c>
      <c r="G840">
        <v>839</v>
      </c>
      <c r="H840">
        <v>1</v>
      </c>
      <c r="I840">
        <v>3</v>
      </c>
      <c r="J840" t="s">
        <v>1155</v>
      </c>
      <c r="K840" t="s">
        <v>13</v>
      </c>
      <c r="L840" t="str">
        <f t="shared" si="110"/>
        <v>adult</v>
      </c>
      <c r="M840">
        <f t="shared" si="111"/>
        <v>32</v>
      </c>
      <c r="N840">
        <v>32</v>
      </c>
      <c r="O840">
        <v>0</v>
      </c>
      <c r="P840">
        <v>0</v>
      </c>
      <c r="Q840">
        <v>1601</v>
      </c>
      <c r="R840">
        <v>56.495800000000003</v>
      </c>
      <c r="T840" t="s">
        <v>15</v>
      </c>
    </row>
    <row r="841" spans="1:20">
      <c r="A841">
        <f t="shared" si="104"/>
        <v>0</v>
      </c>
      <c r="B841">
        <f t="shared" si="105"/>
        <v>0</v>
      </c>
      <c r="C841">
        <f t="shared" si="106"/>
        <v>0</v>
      </c>
      <c r="D841">
        <f t="shared" si="107"/>
        <v>0</v>
      </c>
      <c r="E841">
        <f t="shared" si="108"/>
        <v>0</v>
      </c>
      <c r="F841">
        <f t="shared" si="109"/>
        <v>0</v>
      </c>
      <c r="G841">
        <v>840</v>
      </c>
      <c r="H841">
        <v>1</v>
      </c>
      <c r="I841">
        <v>1</v>
      </c>
      <c r="J841" t="s">
        <v>1156</v>
      </c>
      <c r="K841" t="s">
        <v>13</v>
      </c>
      <c r="L841" t="str">
        <f t="shared" si="110"/>
        <v>adult</v>
      </c>
      <c r="M841">
        <f t="shared" si="111"/>
        <v>29.69911764705882</v>
      </c>
      <c r="O841">
        <v>0</v>
      </c>
      <c r="P841">
        <v>0</v>
      </c>
      <c r="Q841">
        <v>11774</v>
      </c>
      <c r="R841">
        <v>29.7</v>
      </c>
      <c r="S841" t="s">
        <v>1157</v>
      </c>
      <c r="T841" t="s">
        <v>20</v>
      </c>
    </row>
    <row r="842" spans="1:20">
      <c r="A842">
        <f t="shared" si="104"/>
        <v>1</v>
      </c>
      <c r="B842">
        <f t="shared" si="105"/>
        <v>0</v>
      </c>
      <c r="C842">
        <f t="shared" si="106"/>
        <v>1</v>
      </c>
      <c r="D842">
        <f t="shared" si="107"/>
        <v>0</v>
      </c>
      <c r="E842">
        <f t="shared" si="108"/>
        <v>1</v>
      </c>
      <c r="F842">
        <f t="shared" si="109"/>
        <v>0</v>
      </c>
      <c r="G842">
        <v>841</v>
      </c>
      <c r="H842">
        <v>0</v>
      </c>
      <c r="I842">
        <v>3</v>
      </c>
      <c r="J842" t="s">
        <v>1158</v>
      </c>
      <c r="K842" t="s">
        <v>13</v>
      </c>
      <c r="L842" t="str">
        <f t="shared" si="110"/>
        <v>adult</v>
      </c>
      <c r="M842">
        <f t="shared" si="111"/>
        <v>20</v>
      </c>
      <c r="N842">
        <v>20</v>
      </c>
      <c r="O842">
        <v>0</v>
      </c>
      <c r="P842">
        <v>0</v>
      </c>
      <c r="Q842" t="s">
        <v>1159</v>
      </c>
      <c r="R842">
        <v>7.9249999999999998</v>
      </c>
      <c r="T842" t="s">
        <v>15</v>
      </c>
    </row>
    <row r="843" spans="1:20">
      <c r="A843">
        <f t="shared" si="104"/>
        <v>0</v>
      </c>
      <c r="B843">
        <f t="shared" si="105"/>
        <v>1</v>
      </c>
      <c r="C843">
        <f t="shared" si="106"/>
        <v>0</v>
      </c>
      <c r="D843">
        <f t="shared" si="107"/>
        <v>1</v>
      </c>
      <c r="E843">
        <f t="shared" si="108"/>
        <v>1</v>
      </c>
      <c r="F843">
        <f t="shared" si="109"/>
        <v>0</v>
      </c>
      <c r="G843">
        <v>842</v>
      </c>
      <c r="H843">
        <v>0</v>
      </c>
      <c r="I843">
        <v>2</v>
      </c>
      <c r="J843" t="s">
        <v>1160</v>
      </c>
      <c r="K843" t="s">
        <v>13</v>
      </c>
      <c r="L843" t="str">
        <f t="shared" si="110"/>
        <v>child</v>
      </c>
      <c r="M843">
        <f t="shared" si="111"/>
        <v>16</v>
      </c>
      <c r="N843">
        <v>16</v>
      </c>
      <c r="O843">
        <v>0</v>
      </c>
      <c r="P843">
        <v>0</v>
      </c>
      <c r="Q843" t="s">
        <v>1072</v>
      </c>
      <c r="R843">
        <v>10.5</v>
      </c>
      <c r="T843" t="s">
        <v>15</v>
      </c>
    </row>
    <row r="844" spans="1:20">
      <c r="A844">
        <f t="shared" si="104"/>
        <v>1</v>
      </c>
      <c r="B844">
        <f t="shared" si="105"/>
        <v>1</v>
      </c>
      <c r="C844">
        <f t="shared" si="106"/>
        <v>1</v>
      </c>
      <c r="D844">
        <f t="shared" si="107"/>
        <v>1</v>
      </c>
      <c r="E844">
        <f t="shared" si="108"/>
        <v>1</v>
      </c>
      <c r="F844">
        <f t="shared" si="109"/>
        <v>1</v>
      </c>
      <c r="G844">
        <v>843</v>
      </c>
      <c r="H844">
        <v>1</v>
      </c>
      <c r="I844">
        <v>1</v>
      </c>
      <c r="J844" t="s">
        <v>1161</v>
      </c>
      <c r="K844" t="s">
        <v>17</v>
      </c>
      <c r="L844" t="str">
        <f t="shared" si="110"/>
        <v>adult</v>
      </c>
      <c r="M844">
        <f t="shared" si="111"/>
        <v>30</v>
      </c>
      <c r="N844">
        <v>30</v>
      </c>
      <c r="O844">
        <v>0</v>
      </c>
      <c r="P844">
        <v>0</v>
      </c>
      <c r="Q844">
        <v>113798</v>
      </c>
      <c r="R844">
        <v>31</v>
      </c>
      <c r="T844" t="s">
        <v>20</v>
      </c>
    </row>
    <row r="845" spans="1:20">
      <c r="A845">
        <f t="shared" si="104"/>
        <v>1</v>
      </c>
      <c r="B845">
        <f t="shared" si="105"/>
        <v>0</v>
      </c>
      <c r="C845">
        <f t="shared" si="106"/>
        <v>1</v>
      </c>
      <c r="D845">
        <f t="shared" si="107"/>
        <v>0</v>
      </c>
      <c r="E845">
        <f t="shared" si="108"/>
        <v>1</v>
      </c>
      <c r="F845">
        <f t="shared" si="109"/>
        <v>0</v>
      </c>
      <c r="G845">
        <v>844</v>
      </c>
      <c r="H845">
        <v>0</v>
      </c>
      <c r="I845">
        <v>3</v>
      </c>
      <c r="J845" t="s">
        <v>1162</v>
      </c>
      <c r="K845" t="s">
        <v>13</v>
      </c>
      <c r="L845" t="str">
        <f t="shared" si="110"/>
        <v>adult</v>
      </c>
      <c r="M845">
        <f t="shared" si="111"/>
        <v>34.5</v>
      </c>
      <c r="N845">
        <v>34.5</v>
      </c>
      <c r="O845">
        <v>0</v>
      </c>
      <c r="P845">
        <v>0</v>
      </c>
      <c r="Q845">
        <v>2683</v>
      </c>
      <c r="R845">
        <v>6.4375</v>
      </c>
      <c r="T845" t="s">
        <v>20</v>
      </c>
    </row>
    <row r="846" spans="1:20">
      <c r="A846">
        <f t="shared" si="104"/>
        <v>1</v>
      </c>
      <c r="B846">
        <f t="shared" si="105"/>
        <v>0</v>
      </c>
      <c r="C846">
        <f t="shared" si="106"/>
        <v>0</v>
      </c>
      <c r="D846">
        <f t="shared" si="107"/>
        <v>1</v>
      </c>
      <c r="E846">
        <f t="shared" si="108"/>
        <v>1</v>
      </c>
      <c r="F846">
        <f t="shared" si="109"/>
        <v>0</v>
      </c>
      <c r="G846">
        <v>845</v>
      </c>
      <c r="H846">
        <v>0</v>
      </c>
      <c r="I846">
        <v>3</v>
      </c>
      <c r="J846" t="s">
        <v>1163</v>
      </c>
      <c r="K846" t="s">
        <v>13</v>
      </c>
      <c r="L846" t="str">
        <f t="shared" si="110"/>
        <v>child</v>
      </c>
      <c r="M846">
        <f t="shared" si="111"/>
        <v>17</v>
      </c>
      <c r="N846">
        <v>17</v>
      </c>
      <c r="O846">
        <v>0</v>
      </c>
      <c r="P846">
        <v>0</v>
      </c>
      <c r="Q846">
        <v>315090</v>
      </c>
      <c r="R846">
        <v>8.6624999999999996</v>
      </c>
      <c r="T846" t="s">
        <v>15</v>
      </c>
    </row>
    <row r="847" spans="1:20">
      <c r="A847">
        <f t="shared" si="104"/>
        <v>1</v>
      </c>
      <c r="B847">
        <f t="shared" si="105"/>
        <v>0</v>
      </c>
      <c r="C847">
        <f t="shared" si="106"/>
        <v>1</v>
      </c>
      <c r="D847">
        <f t="shared" si="107"/>
        <v>0</v>
      </c>
      <c r="E847">
        <f t="shared" si="108"/>
        <v>1</v>
      </c>
      <c r="F847">
        <f t="shared" si="109"/>
        <v>0</v>
      </c>
      <c r="G847">
        <v>846</v>
      </c>
      <c r="H847">
        <v>0</v>
      </c>
      <c r="I847">
        <v>3</v>
      </c>
      <c r="J847" t="s">
        <v>1164</v>
      </c>
      <c r="K847" t="s">
        <v>13</v>
      </c>
      <c r="L847" t="str">
        <f t="shared" si="110"/>
        <v>adult</v>
      </c>
      <c r="M847">
        <f t="shared" si="111"/>
        <v>42</v>
      </c>
      <c r="N847">
        <v>42</v>
      </c>
      <c r="O847">
        <v>0</v>
      </c>
      <c r="P847">
        <v>0</v>
      </c>
      <c r="Q847" t="s">
        <v>1165</v>
      </c>
      <c r="R847">
        <v>7.55</v>
      </c>
      <c r="T847" t="s">
        <v>15</v>
      </c>
    </row>
    <row r="848" spans="1:20">
      <c r="A848">
        <f t="shared" si="104"/>
        <v>1</v>
      </c>
      <c r="B848">
        <f t="shared" si="105"/>
        <v>0</v>
      </c>
      <c r="C848">
        <f t="shared" si="106"/>
        <v>1</v>
      </c>
      <c r="D848">
        <f t="shared" si="107"/>
        <v>0</v>
      </c>
      <c r="E848">
        <f t="shared" si="108"/>
        <v>1</v>
      </c>
      <c r="F848">
        <f t="shared" si="109"/>
        <v>0</v>
      </c>
      <c r="G848">
        <v>847</v>
      </c>
      <c r="H848">
        <v>0</v>
      </c>
      <c r="I848">
        <v>3</v>
      </c>
      <c r="J848" t="s">
        <v>1166</v>
      </c>
      <c r="K848" t="s">
        <v>13</v>
      </c>
      <c r="L848" t="str">
        <f t="shared" si="110"/>
        <v>adult</v>
      </c>
      <c r="M848">
        <f t="shared" si="111"/>
        <v>29.69911764705882</v>
      </c>
      <c r="O848">
        <v>8</v>
      </c>
      <c r="P848">
        <v>2</v>
      </c>
      <c r="Q848" t="s">
        <v>251</v>
      </c>
      <c r="R848">
        <v>69.55</v>
      </c>
      <c r="T848" t="s">
        <v>15</v>
      </c>
    </row>
    <row r="849" spans="1:20">
      <c r="A849">
        <f t="shared" si="104"/>
        <v>1</v>
      </c>
      <c r="B849">
        <f t="shared" si="105"/>
        <v>0</v>
      </c>
      <c r="C849">
        <f t="shared" si="106"/>
        <v>1</v>
      </c>
      <c r="D849">
        <f t="shared" si="107"/>
        <v>0</v>
      </c>
      <c r="E849">
        <f t="shared" si="108"/>
        <v>1</v>
      </c>
      <c r="F849">
        <f t="shared" si="109"/>
        <v>0</v>
      </c>
      <c r="G849">
        <v>848</v>
      </c>
      <c r="H849">
        <v>0</v>
      </c>
      <c r="I849">
        <v>3</v>
      </c>
      <c r="J849" t="s">
        <v>1167</v>
      </c>
      <c r="K849" t="s">
        <v>13</v>
      </c>
      <c r="L849" t="str">
        <f t="shared" si="110"/>
        <v>adult</v>
      </c>
      <c r="M849">
        <f t="shared" si="111"/>
        <v>35</v>
      </c>
      <c r="N849">
        <v>35</v>
      </c>
      <c r="O849">
        <v>0</v>
      </c>
      <c r="P849">
        <v>0</v>
      </c>
      <c r="Q849">
        <v>349213</v>
      </c>
      <c r="R849">
        <v>7.8958000000000004</v>
      </c>
      <c r="T849" t="s">
        <v>20</v>
      </c>
    </row>
    <row r="850" spans="1:20">
      <c r="A850">
        <f t="shared" si="104"/>
        <v>1</v>
      </c>
      <c r="B850">
        <f t="shared" si="105"/>
        <v>0</v>
      </c>
      <c r="C850">
        <f t="shared" si="106"/>
        <v>1</v>
      </c>
      <c r="D850">
        <f t="shared" si="107"/>
        <v>0</v>
      </c>
      <c r="E850">
        <f t="shared" si="108"/>
        <v>1</v>
      </c>
      <c r="F850">
        <f t="shared" si="109"/>
        <v>0</v>
      </c>
      <c r="G850">
        <v>849</v>
      </c>
      <c r="H850">
        <v>0</v>
      </c>
      <c r="I850">
        <v>2</v>
      </c>
      <c r="J850" t="s">
        <v>1168</v>
      </c>
      <c r="K850" t="s">
        <v>13</v>
      </c>
      <c r="L850" t="str">
        <f t="shared" si="110"/>
        <v>adult</v>
      </c>
      <c r="M850">
        <f t="shared" si="111"/>
        <v>28</v>
      </c>
      <c r="N850">
        <v>28</v>
      </c>
      <c r="O850">
        <v>0</v>
      </c>
      <c r="P850">
        <v>1</v>
      </c>
      <c r="Q850">
        <v>248727</v>
      </c>
      <c r="R850">
        <v>33</v>
      </c>
      <c r="T850" t="s">
        <v>15</v>
      </c>
    </row>
    <row r="851" spans="1:20">
      <c r="A851">
        <f t="shared" si="104"/>
        <v>1</v>
      </c>
      <c r="B851">
        <f t="shared" si="105"/>
        <v>1</v>
      </c>
      <c r="C851">
        <f t="shared" si="106"/>
        <v>1</v>
      </c>
      <c r="D851">
        <f t="shared" si="107"/>
        <v>1</v>
      </c>
      <c r="E851">
        <f t="shared" si="108"/>
        <v>1</v>
      </c>
      <c r="F851">
        <f t="shared" si="109"/>
        <v>1</v>
      </c>
      <c r="G851">
        <v>850</v>
      </c>
      <c r="H851">
        <v>1</v>
      </c>
      <c r="I851">
        <v>1</v>
      </c>
      <c r="J851" t="s">
        <v>1169</v>
      </c>
      <c r="K851" t="s">
        <v>17</v>
      </c>
      <c r="L851" t="str">
        <f t="shared" si="110"/>
        <v>adult</v>
      </c>
      <c r="M851">
        <f t="shared" si="111"/>
        <v>29.69911764705882</v>
      </c>
      <c r="O851">
        <v>1</v>
      </c>
      <c r="P851">
        <v>0</v>
      </c>
      <c r="Q851">
        <v>17453</v>
      </c>
      <c r="R851">
        <v>89.104200000000006</v>
      </c>
      <c r="S851" t="s">
        <v>655</v>
      </c>
      <c r="T851" t="s">
        <v>20</v>
      </c>
    </row>
    <row r="852" spans="1:20">
      <c r="A852">
        <f t="shared" si="104"/>
        <v>1</v>
      </c>
      <c r="B852">
        <f t="shared" si="105"/>
        <v>0</v>
      </c>
      <c r="C852">
        <f t="shared" si="106"/>
        <v>0</v>
      </c>
      <c r="D852">
        <f t="shared" si="107"/>
        <v>1</v>
      </c>
      <c r="E852">
        <f t="shared" si="108"/>
        <v>1</v>
      </c>
      <c r="F852">
        <f t="shared" si="109"/>
        <v>0</v>
      </c>
      <c r="G852">
        <v>851</v>
      </c>
      <c r="H852">
        <v>0</v>
      </c>
      <c r="I852">
        <v>3</v>
      </c>
      <c r="J852" t="s">
        <v>1170</v>
      </c>
      <c r="K852" t="s">
        <v>13</v>
      </c>
      <c r="L852" t="str">
        <f t="shared" si="110"/>
        <v>child</v>
      </c>
      <c r="M852">
        <f t="shared" si="111"/>
        <v>4</v>
      </c>
      <c r="N852">
        <v>4</v>
      </c>
      <c r="O852">
        <v>4</v>
      </c>
      <c r="P852">
        <v>2</v>
      </c>
      <c r="Q852">
        <v>347082</v>
      </c>
      <c r="R852">
        <v>31.274999999999999</v>
      </c>
      <c r="T852" t="s">
        <v>15</v>
      </c>
    </row>
    <row r="853" spans="1:20">
      <c r="A853">
        <f t="shared" si="104"/>
        <v>1</v>
      </c>
      <c r="B853">
        <f t="shared" si="105"/>
        <v>0</v>
      </c>
      <c r="C853">
        <f t="shared" si="106"/>
        <v>1</v>
      </c>
      <c r="D853">
        <f t="shared" si="107"/>
        <v>0</v>
      </c>
      <c r="E853">
        <f t="shared" si="108"/>
        <v>1</v>
      </c>
      <c r="F853">
        <f t="shared" si="109"/>
        <v>0</v>
      </c>
      <c r="G853">
        <v>852</v>
      </c>
      <c r="H853">
        <v>0</v>
      </c>
      <c r="I853">
        <v>3</v>
      </c>
      <c r="J853" t="s">
        <v>1171</v>
      </c>
      <c r="K853" t="s">
        <v>13</v>
      </c>
      <c r="L853" t="str">
        <f t="shared" si="110"/>
        <v>adult</v>
      </c>
      <c r="M853">
        <f t="shared" si="111"/>
        <v>74</v>
      </c>
      <c r="N853">
        <v>74</v>
      </c>
      <c r="O853">
        <v>0</v>
      </c>
      <c r="P853">
        <v>0</v>
      </c>
      <c r="Q853">
        <v>347060</v>
      </c>
      <c r="R853">
        <v>7.7750000000000004</v>
      </c>
      <c r="T853" t="s">
        <v>15</v>
      </c>
    </row>
    <row r="854" spans="1:20">
      <c r="A854">
        <f t="shared" si="104"/>
        <v>0</v>
      </c>
      <c r="B854">
        <f t="shared" si="105"/>
        <v>1</v>
      </c>
      <c r="C854">
        <f t="shared" si="106"/>
        <v>0</v>
      </c>
      <c r="D854">
        <f t="shared" si="107"/>
        <v>1</v>
      </c>
      <c r="E854">
        <f t="shared" si="108"/>
        <v>0</v>
      </c>
      <c r="F854">
        <f t="shared" si="109"/>
        <v>1</v>
      </c>
      <c r="G854">
        <v>853</v>
      </c>
      <c r="H854">
        <v>0</v>
      </c>
      <c r="I854">
        <v>3</v>
      </c>
      <c r="J854" t="s">
        <v>1172</v>
      </c>
      <c r="K854" t="s">
        <v>17</v>
      </c>
      <c r="L854" t="str">
        <f t="shared" si="110"/>
        <v>child</v>
      </c>
      <c r="M854">
        <f t="shared" si="111"/>
        <v>9</v>
      </c>
      <c r="N854">
        <v>9</v>
      </c>
      <c r="O854">
        <v>1</v>
      </c>
      <c r="P854">
        <v>1</v>
      </c>
      <c r="Q854">
        <v>2678</v>
      </c>
      <c r="R854">
        <v>15.245799999999999</v>
      </c>
      <c r="T854" t="s">
        <v>20</v>
      </c>
    </row>
    <row r="855" spans="1:20">
      <c r="A855">
        <f t="shared" si="104"/>
        <v>1</v>
      </c>
      <c r="B855">
        <f t="shared" si="105"/>
        <v>1</v>
      </c>
      <c r="C855">
        <f t="shared" si="106"/>
        <v>1</v>
      </c>
      <c r="D855">
        <f t="shared" si="107"/>
        <v>1</v>
      </c>
      <c r="E855">
        <f t="shared" si="108"/>
        <v>1</v>
      </c>
      <c r="F855">
        <f t="shared" si="109"/>
        <v>1</v>
      </c>
      <c r="G855">
        <v>854</v>
      </c>
      <c r="H855">
        <v>1</v>
      </c>
      <c r="I855">
        <v>1</v>
      </c>
      <c r="J855" t="s">
        <v>1173</v>
      </c>
      <c r="K855" t="s">
        <v>17</v>
      </c>
      <c r="L855" t="str">
        <f t="shared" si="110"/>
        <v>child</v>
      </c>
      <c r="M855">
        <f t="shared" si="111"/>
        <v>16</v>
      </c>
      <c r="N855">
        <v>16</v>
      </c>
      <c r="O855">
        <v>0</v>
      </c>
      <c r="P855">
        <v>1</v>
      </c>
      <c r="Q855" t="s">
        <v>1174</v>
      </c>
      <c r="R855">
        <v>39.4</v>
      </c>
      <c r="S855" t="s">
        <v>1175</v>
      </c>
      <c r="T855" t="s">
        <v>15</v>
      </c>
    </row>
    <row r="856" spans="1:20">
      <c r="A856">
        <f t="shared" si="104"/>
        <v>0</v>
      </c>
      <c r="B856">
        <f t="shared" si="105"/>
        <v>1</v>
      </c>
      <c r="C856">
        <f t="shared" si="106"/>
        <v>0</v>
      </c>
      <c r="D856">
        <f t="shared" si="107"/>
        <v>1</v>
      </c>
      <c r="E856">
        <f t="shared" si="108"/>
        <v>0</v>
      </c>
      <c r="F856">
        <f t="shared" si="109"/>
        <v>1</v>
      </c>
      <c r="G856">
        <v>855</v>
      </c>
      <c r="H856">
        <v>0</v>
      </c>
      <c r="I856">
        <v>2</v>
      </c>
      <c r="J856" t="s">
        <v>1176</v>
      </c>
      <c r="K856" t="s">
        <v>17</v>
      </c>
      <c r="L856" t="str">
        <f t="shared" si="110"/>
        <v>adult</v>
      </c>
      <c r="M856">
        <f t="shared" si="111"/>
        <v>44</v>
      </c>
      <c r="N856">
        <v>44</v>
      </c>
      <c r="O856">
        <v>1</v>
      </c>
      <c r="P856">
        <v>0</v>
      </c>
      <c r="Q856">
        <v>244252</v>
      </c>
      <c r="R856">
        <v>26</v>
      </c>
      <c r="T856" t="s">
        <v>15</v>
      </c>
    </row>
    <row r="857" spans="1:20">
      <c r="A857">
        <f t="shared" si="104"/>
        <v>0</v>
      </c>
      <c r="B857">
        <f t="shared" si="105"/>
        <v>0</v>
      </c>
      <c r="C857">
        <f t="shared" si="106"/>
        <v>1</v>
      </c>
      <c r="D857">
        <f t="shared" si="107"/>
        <v>1</v>
      </c>
      <c r="E857">
        <f t="shared" si="108"/>
        <v>1</v>
      </c>
      <c r="F857">
        <f t="shared" si="109"/>
        <v>1</v>
      </c>
      <c r="G857">
        <v>856</v>
      </c>
      <c r="H857">
        <v>1</v>
      </c>
      <c r="I857">
        <v>3</v>
      </c>
      <c r="J857" t="s">
        <v>1177</v>
      </c>
      <c r="K857" t="s">
        <v>17</v>
      </c>
      <c r="L857" t="str">
        <f t="shared" si="110"/>
        <v>adult</v>
      </c>
      <c r="M857">
        <f t="shared" si="111"/>
        <v>18</v>
      </c>
      <c r="N857">
        <v>18</v>
      </c>
      <c r="O857">
        <v>0</v>
      </c>
      <c r="P857">
        <v>1</v>
      </c>
      <c r="Q857">
        <v>392091</v>
      </c>
      <c r="R857">
        <v>9.35</v>
      </c>
      <c r="T857" t="s">
        <v>15</v>
      </c>
    </row>
    <row r="858" spans="1:20">
      <c r="A858">
        <f t="shared" si="104"/>
        <v>1</v>
      </c>
      <c r="B858">
        <f t="shared" si="105"/>
        <v>1</v>
      </c>
      <c r="C858">
        <f t="shared" si="106"/>
        <v>1</v>
      </c>
      <c r="D858">
        <f t="shared" si="107"/>
        <v>1</v>
      </c>
      <c r="E858">
        <f t="shared" si="108"/>
        <v>1</v>
      </c>
      <c r="F858">
        <f t="shared" si="109"/>
        <v>1</v>
      </c>
      <c r="G858">
        <v>857</v>
      </c>
      <c r="H858">
        <v>1</v>
      </c>
      <c r="I858">
        <v>1</v>
      </c>
      <c r="J858" t="s">
        <v>1178</v>
      </c>
      <c r="K858" t="s">
        <v>17</v>
      </c>
      <c r="L858" t="str">
        <f t="shared" si="110"/>
        <v>adult</v>
      </c>
      <c r="M858">
        <f t="shared" si="111"/>
        <v>45</v>
      </c>
      <c r="N858">
        <v>45</v>
      </c>
      <c r="O858">
        <v>1</v>
      </c>
      <c r="P858">
        <v>1</v>
      </c>
      <c r="Q858">
        <v>36928</v>
      </c>
      <c r="R858">
        <v>164.86670000000001</v>
      </c>
      <c r="T858" t="s">
        <v>15</v>
      </c>
    </row>
    <row r="859" spans="1:20">
      <c r="A859">
        <f t="shared" si="104"/>
        <v>0</v>
      </c>
      <c r="B859">
        <f t="shared" si="105"/>
        <v>0</v>
      </c>
      <c r="C859">
        <f t="shared" si="106"/>
        <v>0</v>
      </c>
      <c r="D859">
        <f t="shared" si="107"/>
        <v>0</v>
      </c>
      <c r="E859">
        <f t="shared" si="108"/>
        <v>0</v>
      </c>
      <c r="F859">
        <f t="shared" si="109"/>
        <v>0</v>
      </c>
      <c r="G859">
        <v>858</v>
      </c>
      <c r="H859">
        <v>1</v>
      </c>
      <c r="I859">
        <v>1</v>
      </c>
      <c r="J859" t="s">
        <v>1179</v>
      </c>
      <c r="K859" t="s">
        <v>13</v>
      </c>
      <c r="L859" t="str">
        <f t="shared" si="110"/>
        <v>adult</v>
      </c>
      <c r="M859">
        <f t="shared" si="111"/>
        <v>51</v>
      </c>
      <c r="N859">
        <v>51</v>
      </c>
      <c r="O859">
        <v>0</v>
      </c>
      <c r="P859">
        <v>0</v>
      </c>
      <c r="Q859">
        <v>113055</v>
      </c>
      <c r="R859">
        <v>26.55</v>
      </c>
      <c r="S859" t="s">
        <v>1180</v>
      </c>
      <c r="T859" t="s">
        <v>15</v>
      </c>
    </row>
    <row r="860" spans="1:20">
      <c r="A860">
        <f t="shared" si="104"/>
        <v>0</v>
      </c>
      <c r="B860">
        <f t="shared" si="105"/>
        <v>0</v>
      </c>
      <c r="C860">
        <f t="shared" si="106"/>
        <v>1</v>
      </c>
      <c r="D860">
        <f t="shared" si="107"/>
        <v>1</v>
      </c>
      <c r="E860">
        <f t="shared" si="108"/>
        <v>1</v>
      </c>
      <c r="F860">
        <f t="shared" si="109"/>
        <v>1</v>
      </c>
      <c r="G860">
        <v>859</v>
      </c>
      <c r="H860">
        <v>1</v>
      </c>
      <c r="I860">
        <v>3</v>
      </c>
      <c r="J860" t="s">
        <v>1181</v>
      </c>
      <c r="K860" t="s">
        <v>17</v>
      </c>
      <c r="L860" t="str">
        <f t="shared" si="110"/>
        <v>adult</v>
      </c>
      <c r="M860">
        <f t="shared" si="111"/>
        <v>24</v>
      </c>
      <c r="N860">
        <v>24</v>
      </c>
      <c r="O860">
        <v>0</v>
      </c>
      <c r="P860">
        <v>3</v>
      </c>
      <c r="Q860">
        <v>2666</v>
      </c>
      <c r="R860">
        <v>19.258299999999998</v>
      </c>
      <c r="T860" t="s">
        <v>20</v>
      </c>
    </row>
    <row r="861" spans="1:20">
      <c r="A861">
        <f t="shared" si="104"/>
        <v>1</v>
      </c>
      <c r="B861">
        <f t="shared" si="105"/>
        <v>0</v>
      </c>
      <c r="C861">
        <f t="shared" si="106"/>
        <v>1</v>
      </c>
      <c r="D861">
        <f t="shared" si="107"/>
        <v>0</v>
      </c>
      <c r="E861">
        <f t="shared" si="108"/>
        <v>1</v>
      </c>
      <c r="F861">
        <f t="shared" si="109"/>
        <v>0</v>
      </c>
      <c r="G861">
        <v>860</v>
      </c>
      <c r="H861">
        <v>0</v>
      </c>
      <c r="I861">
        <v>3</v>
      </c>
      <c r="J861" t="s">
        <v>1182</v>
      </c>
      <c r="K861" t="s">
        <v>13</v>
      </c>
      <c r="L861" t="str">
        <f t="shared" si="110"/>
        <v>adult</v>
      </c>
      <c r="M861">
        <f t="shared" si="111"/>
        <v>29.69911764705882</v>
      </c>
      <c r="O861">
        <v>0</v>
      </c>
      <c r="P861">
        <v>0</v>
      </c>
      <c r="Q861">
        <v>2629</v>
      </c>
      <c r="R861">
        <v>7.2291999999999996</v>
      </c>
      <c r="T861" t="s">
        <v>20</v>
      </c>
    </row>
    <row r="862" spans="1:20">
      <c r="A862">
        <f t="shared" si="104"/>
        <v>1</v>
      </c>
      <c r="B862">
        <f t="shared" si="105"/>
        <v>0</v>
      </c>
      <c r="C862">
        <f t="shared" si="106"/>
        <v>1</v>
      </c>
      <c r="D862">
        <f t="shared" si="107"/>
        <v>0</v>
      </c>
      <c r="E862">
        <f t="shared" si="108"/>
        <v>1</v>
      </c>
      <c r="F862">
        <f t="shared" si="109"/>
        <v>0</v>
      </c>
      <c r="G862">
        <v>861</v>
      </c>
      <c r="H862">
        <v>0</v>
      </c>
      <c r="I862">
        <v>3</v>
      </c>
      <c r="J862" t="s">
        <v>1183</v>
      </c>
      <c r="K862" t="s">
        <v>13</v>
      </c>
      <c r="L862" t="str">
        <f t="shared" si="110"/>
        <v>adult</v>
      </c>
      <c r="M862">
        <f t="shared" si="111"/>
        <v>41</v>
      </c>
      <c r="N862">
        <v>41</v>
      </c>
      <c r="O862">
        <v>2</v>
      </c>
      <c r="P862">
        <v>0</v>
      </c>
      <c r="Q862">
        <v>350026</v>
      </c>
      <c r="R862">
        <v>14.1083</v>
      </c>
      <c r="T862" t="s">
        <v>15</v>
      </c>
    </row>
    <row r="863" spans="1:20">
      <c r="A863">
        <f t="shared" si="104"/>
        <v>1</v>
      </c>
      <c r="B863">
        <f t="shared" si="105"/>
        <v>0</v>
      </c>
      <c r="C863">
        <f t="shared" si="106"/>
        <v>1</v>
      </c>
      <c r="D863">
        <f t="shared" si="107"/>
        <v>0</v>
      </c>
      <c r="E863">
        <f t="shared" si="108"/>
        <v>1</v>
      </c>
      <c r="F863">
        <f t="shared" si="109"/>
        <v>0</v>
      </c>
      <c r="G863">
        <v>862</v>
      </c>
      <c r="H863">
        <v>0</v>
      </c>
      <c r="I863">
        <v>2</v>
      </c>
      <c r="J863" t="s">
        <v>1184</v>
      </c>
      <c r="K863" t="s">
        <v>13</v>
      </c>
      <c r="L863" t="str">
        <f t="shared" si="110"/>
        <v>adult</v>
      </c>
      <c r="M863">
        <f t="shared" si="111"/>
        <v>21</v>
      </c>
      <c r="N863">
        <v>21</v>
      </c>
      <c r="O863">
        <v>1</v>
      </c>
      <c r="P863">
        <v>0</v>
      </c>
      <c r="Q863">
        <v>28134</v>
      </c>
      <c r="R863">
        <v>11.5</v>
      </c>
      <c r="T863" t="s">
        <v>15</v>
      </c>
    </row>
    <row r="864" spans="1:20">
      <c r="A864">
        <f t="shared" si="104"/>
        <v>1</v>
      </c>
      <c r="B864">
        <f t="shared" si="105"/>
        <v>1</v>
      </c>
      <c r="C864">
        <f t="shared" si="106"/>
        <v>1</v>
      </c>
      <c r="D864">
        <f t="shared" si="107"/>
        <v>1</v>
      </c>
      <c r="E864">
        <f t="shared" si="108"/>
        <v>1</v>
      </c>
      <c r="F864">
        <f t="shared" si="109"/>
        <v>1</v>
      </c>
      <c r="G864">
        <v>863</v>
      </c>
      <c r="H864">
        <v>1</v>
      </c>
      <c r="I864">
        <v>1</v>
      </c>
      <c r="J864" t="s">
        <v>1185</v>
      </c>
      <c r="K864" t="s">
        <v>17</v>
      </c>
      <c r="L864" t="str">
        <f t="shared" si="110"/>
        <v>adult</v>
      </c>
      <c r="M864">
        <f t="shared" si="111"/>
        <v>48</v>
      </c>
      <c r="N864">
        <v>48</v>
      </c>
      <c r="O864">
        <v>0</v>
      </c>
      <c r="P864">
        <v>0</v>
      </c>
      <c r="Q864">
        <v>17466</v>
      </c>
      <c r="R864">
        <v>25.929200000000002</v>
      </c>
      <c r="S864" t="s">
        <v>1105</v>
      </c>
      <c r="T864" t="s">
        <v>15</v>
      </c>
    </row>
    <row r="865" spans="1:20">
      <c r="A865">
        <f t="shared" si="104"/>
        <v>1</v>
      </c>
      <c r="B865">
        <f t="shared" si="105"/>
        <v>0</v>
      </c>
      <c r="C865">
        <f t="shared" si="106"/>
        <v>0</v>
      </c>
      <c r="D865">
        <f t="shared" si="107"/>
        <v>1</v>
      </c>
      <c r="E865">
        <f t="shared" si="108"/>
        <v>0</v>
      </c>
      <c r="F865">
        <f t="shared" si="109"/>
        <v>1</v>
      </c>
      <c r="G865">
        <v>864</v>
      </c>
      <c r="H865">
        <v>0</v>
      </c>
      <c r="I865">
        <v>3</v>
      </c>
      <c r="J865" t="s">
        <v>1186</v>
      </c>
      <c r="K865" t="s">
        <v>17</v>
      </c>
      <c r="L865" t="str">
        <f t="shared" si="110"/>
        <v>adult</v>
      </c>
      <c r="M865">
        <f t="shared" si="111"/>
        <v>29.69911764705882</v>
      </c>
      <c r="O865">
        <v>8</v>
      </c>
      <c r="P865">
        <v>2</v>
      </c>
      <c r="Q865" t="s">
        <v>251</v>
      </c>
      <c r="R865">
        <v>69.55</v>
      </c>
      <c r="T865" t="s">
        <v>15</v>
      </c>
    </row>
    <row r="866" spans="1:20">
      <c r="A866">
        <f t="shared" si="104"/>
        <v>1</v>
      </c>
      <c r="B866">
        <f t="shared" si="105"/>
        <v>0</v>
      </c>
      <c r="C866">
        <f t="shared" si="106"/>
        <v>1</v>
      </c>
      <c r="D866">
        <f t="shared" si="107"/>
        <v>0</v>
      </c>
      <c r="E866">
        <f t="shared" si="108"/>
        <v>1</v>
      </c>
      <c r="F866">
        <f t="shared" si="109"/>
        <v>0</v>
      </c>
      <c r="G866">
        <v>865</v>
      </c>
      <c r="H866">
        <v>0</v>
      </c>
      <c r="I866">
        <v>2</v>
      </c>
      <c r="J866" t="s">
        <v>1187</v>
      </c>
      <c r="K866" t="s">
        <v>13</v>
      </c>
      <c r="L866" t="str">
        <f t="shared" si="110"/>
        <v>adult</v>
      </c>
      <c r="M866">
        <f t="shared" si="111"/>
        <v>24</v>
      </c>
      <c r="N866">
        <v>24</v>
      </c>
      <c r="O866">
        <v>0</v>
      </c>
      <c r="P866">
        <v>0</v>
      </c>
      <c r="Q866">
        <v>233866</v>
      </c>
      <c r="R866">
        <v>13</v>
      </c>
      <c r="T866" t="s">
        <v>15</v>
      </c>
    </row>
    <row r="867" spans="1:20">
      <c r="A867">
        <f t="shared" si="104"/>
        <v>1</v>
      </c>
      <c r="B867">
        <f t="shared" si="105"/>
        <v>1</v>
      </c>
      <c r="C867">
        <f t="shared" si="106"/>
        <v>1</v>
      </c>
      <c r="D867">
        <f t="shared" si="107"/>
        <v>1</v>
      </c>
      <c r="E867">
        <f t="shared" si="108"/>
        <v>1</v>
      </c>
      <c r="F867">
        <f t="shared" si="109"/>
        <v>1</v>
      </c>
      <c r="G867">
        <v>866</v>
      </c>
      <c r="H867">
        <v>1</v>
      </c>
      <c r="I867">
        <v>2</v>
      </c>
      <c r="J867" t="s">
        <v>1188</v>
      </c>
      <c r="K867" t="s">
        <v>17</v>
      </c>
      <c r="L867" t="str">
        <f t="shared" si="110"/>
        <v>adult</v>
      </c>
      <c r="M867">
        <f t="shared" si="111"/>
        <v>42</v>
      </c>
      <c r="N867">
        <v>42</v>
      </c>
      <c r="O867">
        <v>0</v>
      </c>
      <c r="P867">
        <v>0</v>
      </c>
      <c r="Q867">
        <v>236852</v>
      </c>
      <c r="R867">
        <v>13</v>
      </c>
      <c r="T867" t="s">
        <v>15</v>
      </c>
    </row>
    <row r="868" spans="1:20">
      <c r="A868">
        <f t="shared" si="104"/>
        <v>1</v>
      </c>
      <c r="B868">
        <f t="shared" si="105"/>
        <v>1</v>
      </c>
      <c r="C868">
        <f t="shared" si="106"/>
        <v>1</v>
      </c>
      <c r="D868">
        <f t="shared" si="107"/>
        <v>1</v>
      </c>
      <c r="E868">
        <f t="shared" si="108"/>
        <v>1</v>
      </c>
      <c r="F868">
        <f t="shared" si="109"/>
        <v>1</v>
      </c>
      <c r="G868">
        <v>867</v>
      </c>
      <c r="H868">
        <v>1</v>
      </c>
      <c r="I868">
        <v>2</v>
      </c>
      <c r="J868" t="s">
        <v>1189</v>
      </c>
      <c r="K868" t="s">
        <v>17</v>
      </c>
      <c r="L868" t="str">
        <f t="shared" si="110"/>
        <v>adult</v>
      </c>
      <c r="M868">
        <f t="shared" si="111"/>
        <v>27</v>
      </c>
      <c r="N868">
        <v>27</v>
      </c>
      <c r="O868">
        <v>1</v>
      </c>
      <c r="P868">
        <v>0</v>
      </c>
      <c r="Q868" t="s">
        <v>1190</v>
      </c>
      <c r="R868">
        <v>13.8583</v>
      </c>
      <c r="T868" t="s">
        <v>20</v>
      </c>
    </row>
    <row r="869" spans="1:20">
      <c r="A869">
        <f t="shared" si="104"/>
        <v>1</v>
      </c>
      <c r="B869">
        <f t="shared" si="105"/>
        <v>0</v>
      </c>
      <c r="C869">
        <f t="shared" si="106"/>
        <v>1</v>
      </c>
      <c r="D869">
        <f t="shared" si="107"/>
        <v>0</v>
      </c>
      <c r="E869">
        <f t="shared" si="108"/>
        <v>1</v>
      </c>
      <c r="F869">
        <f t="shared" si="109"/>
        <v>0</v>
      </c>
      <c r="G869">
        <v>868</v>
      </c>
      <c r="H869">
        <v>0</v>
      </c>
      <c r="I869">
        <v>1</v>
      </c>
      <c r="J869" t="s">
        <v>1191</v>
      </c>
      <c r="K869" t="s">
        <v>13</v>
      </c>
      <c r="L869" t="str">
        <f t="shared" si="110"/>
        <v>adult</v>
      </c>
      <c r="M869">
        <f t="shared" si="111"/>
        <v>31</v>
      </c>
      <c r="N869">
        <v>31</v>
      </c>
      <c r="O869">
        <v>0</v>
      </c>
      <c r="P869">
        <v>0</v>
      </c>
      <c r="Q869" t="s">
        <v>1192</v>
      </c>
      <c r="R869">
        <v>50.495800000000003</v>
      </c>
      <c r="S869" t="s">
        <v>1193</v>
      </c>
      <c r="T869" t="s">
        <v>15</v>
      </c>
    </row>
    <row r="870" spans="1:20">
      <c r="A870">
        <f t="shared" si="104"/>
        <v>1</v>
      </c>
      <c r="B870">
        <f t="shared" si="105"/>
        <v>0</v>
      </c>
      <c r="C870">
        <f t="shared" si="106"/>
        <v>1</v>
      </c>
      <c r="D870">
        <f t="shared" si="107"/>
        <v>0</v>
      </c>
      <c r="E870">
        <f t="shared" si="108"/>
        <v>1</v>
      </c>
      <c r="F870">
        <f t="shared" si="109"/>
        <v>0</v>
      </c>
      <c r="G870">
        <v>869</v>
      </c>
      <c r="H870">
        <v>0</v>
      </c>
      <c r="I870">
        <v>3</v>
      </c>
      <c r="J870" t="s">
        <v>1194</v>
      </c>
      <c r="K870" t="s">
        <v>13</v>
      </c>
      <c r="L870" t="str">
        <f t="shared" si="110"/>
        <v>adult</v>
      </c>
      <c r="M870">
        <f t="shared" si="111"/>
        <v>29.69911764705882</v>
      </c>
      <c r="O870">
        <v>0</v>
      </c>
      <c r="P870">
        <v>0</v>
      </c>
      <c r="Q870">
        <v>345777</v>
      </c>
      <c r="R870">
        <v>9.5</v>
      </c>
      <c r="T870" t="s">
        <v>15</v>
      </c>
    </row>
    <row r="871" spans="1:20">
      <c r="A871">
        <f t="shared" si="104"/>
        <v>0</v>
      </c>
      <c r="B871">
        <f t="shared" si="105"/>
        <v>0</v>
      </c>
      <c r="C871">
        <f t="shared" si="106"/>
        <v>1</v>
      </c>
      <c r="D871">
        <f t="shared" si="107"/>
        <v>1</v>
      </c>
      <c r="E871">
        <f t="shared" si="108"/>
        <v>0</v>
      </c>
      <c r="F871">
        <f t="shared" si="109"/>
        <v>0</v>
      </c>
      <c r="G871">
        <v>870</v>
      </c>
      <c r="H871">
        <v>1</v>
      </c>
      <c r="I871">
        <v>3</v>
      </c>
      <c r="J871" t="s">
        <v>1195</v>
      </c>
      <c r="K871" t="s">
        <v>13</v>
      </c>
      <c r="L871" t="str">
        <f t="shared" si="110"/>
        <v>child</v>
      </c>
      <c r="M871">
        <f t="shared" si="111"/>
        <v>4</v>
      </c>
      <c r="N871">
        <v>4</v>
      </c>
      <c r="O871">
        <v>1</v>
      </c>
      <c r="P871">
        <v>1</v>
      </c>
      <c r="Q871">
        <v>347742</v>
      </c>
      <c r="R871">
        <v>11.1333</v>
      </c>
      <c r="T871" t="s">
        <v>15</v>
      </c>
    </row>
    <row r="872" spans="1:20">
      <c r="A872">
        <f t="shared" si="104"/>
        <v>1</v>
      </c>
      <c r="B872">
        <f t="shared" si="105"/>
        <v>0</v>
      </c>
      <c r="C872">
        <f t="shared" si="106"/>
        <v>1</v>
      </c>
      <c r="D872">
        <f t="shared" si="107"/>
        <v>0</v>
      </c>
      <c r="E872">
        <f t="shared" si="108"/>
        <v>1</v>
      </c>
      <c r="F872">
        <f t="shared" si="109"/>
        <v>0</v>
      </c>
      <c r="G872">
        <v>871</v>
      </c>
      <c r="H872">
        <v>0</v>
      </c>
      <c r="I872">
        <v>3</v>
      </c>
      <c r="J872" t="s">
        <v>1196</v>
      </c>
      <c r="K872" t="s">
        <v>13</v>
      </c>
      <c r="L872" t="str">
        <f t="shared" si="110"/>
        <v>adult</v>
      </c>
      <c r="M872">
        <f t="shared" si="111"/>
        <v>26</v>
      </c>
      <c r="N872">
        <v>26</v>
      </c>
      <c r="O872">
        <v>0</v>
      </c>
      <c r="P872">
        <v>0</v>
      </c>
      <c r="Q872">
        <v>349248</v>
      </c>
      <c r="R872">
        <v>7.8958000000000004</v>
      </c>
      <c r="T872" t="s">
        <v>15</v>
      </c>
    </row>
    <row r="873" spans="1:20">
      <c r="A873">
        <f t="shared" si="104"/>
        <v>1</v>
      </c>
      <c r="B873">
        <f t="shared" si="105"/>
        <v>1</v>
      </c>
      <c r="C873">
        <f t="shared" si="106"/>
        <v>1</v>
      </c>
      <c r="D873">
        <f t="shared" si="107"/>
        <v>1</v>
      </c>
      <c r="E873">
        <f t="shared" si="108"/>
        <v>1</v>
      </c>
      <c r="F873">
        <f t="shared" si="109"/>
        <v>1</v>
      </c>
      <c r="G873">
        <v>872</v>
      </c>
      <c r="H873">
        <v>1</v>
      </c>
      <c r="I873">
        <v>1</v>
      </c>
      <c r="J873" t="s">
        <v>1197</v>
      </c>
      <c r="K873" t="s">
        <v>17</v>
      </c>
      <c r="L873" t="str">
        <f t="shared" si="110"/>
        <v>adult</v>
      </c>
      <c r="M873">
        <f t="shared" si="111"/>
        <v>47</v>
      </c>
      <c r="N873">
        <v>47</v>
      </c>
      <c r="O873">
        <v>1</v>
      </c>
      <c r="P873">
        <v>1</v>
      </c>
      <c r="Q873">
        <v>11751</v>
      </c>
      <c r="R873">
        <v>52.554200000000002</v>
      </c>
      <c r="S873" t="s">
        <v>377</v>
      </c>
      <c r="T873" t="s">
        <v>15</v>
      </c>
    </row>
    <row r="874" spans="1:20">
      <c r="A874">
        <f t="shared" si="104"/>
        <v>1</v>
      </c>
      <c r="B874">
        <f t="shared" si="105"/>
        <v>0</v>
      </c>
      <c r="C874">
        <f t="shared" si="106"/>
        <v>1</v>
      </c>
      <c r="D874">
        <f t="shared" si="107"/>
        <v>0</v>
      </c>
      <c r="E874">
        <f t="shared" si="108"/>
        <v>1</v>
      </c>
      <c r="F874">
        <f t="shared" si="109"/>
        <v>0</v>
      </c>
      <c r="G874">
        <v>873</v>
      </c>
      <c r="H874">
        <v>0</v>
      </c>
      <c r="I874">
        <v>1</v>
      </c>
      <c r="J874" t="s">
        <v>1198</v>
      </c>
      <c r="K874" t="s">
        <v>13</v>
      </c>
      <c r="L874" t="str">
        <f t="shared" si="110"/>
        <v>adult</v>
      </c>
      <c r="M874">
        <f t="shared" si="111"/>
        <v>33</v>
      </c>
      <c r="N874">
        <v>33</v>
      </c>
      <c r="O874">
        <v>0</v>
      </c>
      <c r="P874">
        <v>0</v>
      </c>
      <c r="Q874">
        <v>695</v>
      </c>
      <c r="R874">
        <v>5</v>
      </c>
      <c r="S874" t="s">
        <v>957</v>
      </c>
      <c r="T874" t="s">
        <v>15</v>
      </c>
    </row>
    <row r="875" spans="1:20">
      <c r="A875">
        <f t="shared" si="104"/>
        <v>1</v>
      </c>
      <c r="B875">
        <f t="shared" si="105"/>
        <v>0</v>
      </c>
      <c r="C875">
        <f t="shared" si="106"/>
        <v>1</v>
      </c>
      <c r="D875">
        <f t="shared" si="107"/>
        <v>0</v>
      </c>
      <c r="E875">
        <f t="shared" si="108"/>
        <v>1</v>
      </c>
      <c r="F875">
        <f t="shared" si="109"/>
        <v>0</v>
      </c>
      <c r="G875">
        <v>874</v>
      </c>
      <c r="H875">
        <v>0</v>
      </c>
      <c r="I875">
        <v>3</v>
      </c>
      <c r="J875" t="s">
        <v>1199</v>
      </c>
      <c r="K875" t="s">
        <v>13</v>
      </c>
      <c r="L875" t="str">
        <f t="shared" si="110"/>
        <v>adult</v>
      </c>
      <c r="M875">
        <f t="shared" si="111"/>
        <v>47</v>
      </c>
      <c r="N875">
        <v>47</v>
      </c>
      <c r="O875">
        <v>0</v>
      </c>
      <c r="P875">
        <v>0</v>
      </c>
      <c r="Q875">
        <v>345765</v>
      </c>
      <c r="R875">
        <v>9</v>
      </c>
      <c r="T875" t="s">
        <v>15</v>
      </c>
    </row>
    <row r="876" spans="1:20">
      <c r="A876">
        <f t="shared" si="104"/>
        <v>1</v>
      </c>
      <c r="B876">
        <f t="shared" si="105"/>
        <v>1</v>
      </c>
      <c r="C876">
        <f t="shared" si="106"/>
        <v>1</v>
      </c>
      <c r="D876">
        <f t="shared" si="107"/>
        <v>1</v>
      </c>
      <c r="E876">
        <f t="shared" si="108"/>
        <v>1</v>
      </c>
      <c r="F876">
        <f t="shared" si="109"/>
        <v>1</v>
      </c>
      <c r="G876">
        <v>875</v>
      </c>
      <c r="H876">
        <v>1</v>
      </c>
      <c r="I876">
        <v>2</v>
      </c>
      <c r="J876" t="s">
        <v>1200</v>
      </c>
      <c r="K876" t="s">
        <v>17</v>
      </c>
      <c r="L876" t="str">
        <f t="shared" si="110"/>
        <v>adult</v>
      </c>
      <c r="M876">
        <f t="shared" si="111"/>
        <v>28</v>
      </c>
      <c r="N876">
        <v>28</v>
      </c>
      <c r="O876">
        <v>1</v>
      </c>
      <c r="P876">
        <v>0</v>
      </c>
      <c r="Q876" t="s">
        <v>465</v>
      </c>
      <c r="R876">
        <v>24</v>
      </c>
      <c r="T876" t="s">
        <v>20</v>
      </c>
    </row>
    <row r="877" spans="1:20">
      <c r="A877">
        <f t="shared" si="104"/>
        <v>1</v>
      </c>
      <c r="B877">
        <f t="shared" si="105"/>
        <v>1</v>
      </c>
      <c r="C877">
        <f t="shared" si="106"/>
        <v>1</v>
      </c>
      <c r="D877">
        <f t="shared" si="107"/>
        <v>1</v>
      </c>
      <c r="E877">
        <f t="shared" si="108"/>
        <v>1</v>
      </c>
      <c r="F877">
        <f t="shared" si="109"/>
        <v>1</v>
      </c>
      <c r="G877">
        <v>876</v>
      </c>
      <c r="H877">
        <v>1</v>
      </c>
      <c r="I877">
        <v>3</v>
      </c>
      <c r="J877" t="s">
        <v>1201</v>
      </c>
      <c r="K877" t="s">
        <v>17</v>
      </c>
      <c r="L877" t="str">
        <f t="shared" si="110"/>
        <v>child</v>
      </c>
      <c r="M877">
        <f t="shared" si="111"/>
        <v>15</v>
      </c>
      <c r="N877">
        <v>15</v>
      </c>
      <c r="O877">
        <v>0</v>
      </c>
      <c r="P877">
        <v>0</v>
      </c>
      <c r="Q877">
        <v>2667</v>
      </c>
      <c r="R877">
        <v>7.2249999999999996</v>
      </c>
      <c r="T877" t="s">
        <v>20</v>
      </c>
    </row>
    <row r="878" spans="1:20">
      <c r="A878">
        <f t="shared" si="104"/>
        <v>1</v>
      </c>
      <c r="B878">
        <f t="shared" si="105"/>
        <v>0</v>
      </c>
      <c r="C878">
        <f t="shared" si="106"/>
        <v>1</v>
      </c>
      <c r="D878">
        <f t="shared" si="107"/>
        <v>0</v>
      </c>
      <c r="E878">
        <f t="shared" si="108"/>
        <v>1</v>
      </c>
      <c r="F878">
        <f t="shared" si="109"/>
        <v>0</v>
      </c>
      <c r="G878">
        <v>877</v>
      </c>
      <c r="H878">
        <v>0</v>
      </c>
      <c r="I878">
        <v>3</v>
      </c>
      <c r="J878" t="s">
        <v>1202</v>
      </c>
      <c r="K878" t="s">
        <v>13</v>
      </c>
      <c r="L878" t="str">
        <f t="shared" si="110"/>
        <v>adult</v>
      </c>
      <c r="M878">
        <f t="shared" si="111"/>
        <v>20</v>
      </c>
      <c r="N878">
        <v>20</v>
      </c>
      <c r="O878">
        <v>0</v>
      </c>
      <c r="P878">
        <v>0</v>
      </c>
      <c r="Q878">
        <v>7534</v>
      </c>
      <c r="R878">
        <v>9.8458000000000006</v>
      </c>
      <c r="T878" t="s">
        <v>15</v>
      </c>
    </row>
    <row r="879" spans="1:20">
      <c r="A879">
        <f t="shared" si="104"/>
        <v>1</v>
      </c>
      <c r="B879">
        <f t="shared" si="105"/>
        <v>0</v>
      </c>
      <c r="C879">
        <f t="shared" si="106"/>
        <v>1</v>
      </c>
      <c r="D879">
        <f t="shared" si="107"/>
        <v>0</v>
      </c>
      <c r="E879">
        <f t="shared" si="108"/>
        <v>1</v>
      </c>
      <c r="F879">
        <f t="shared" si="109"/>
        <v>0</v>
      </c>
      <c r="G879">
        <v>878</v>
      </c>
      <c r="H879">
        <v>0</v>
      </c>
      <c r="I879">
        <v>3</v>
      </c>
      <c r="J879" t="s">
        <v>1203</v>
      </c>
      <c r="K879" t="s">
        <v>13</v>
      </c>
      <c r="L879" t="str">
        <f t="shared" si="110"/>
        <v>adult</v>
      </c>
      <c r="M879">
        <f t="shared" si="111"/>
        <v>19</v>
      </c>
      <c r="N879">
        <v>19</v>
      </c>
      <c r="O879">
        <v>0</v>
      </c>
      <c r="P879">
        <v>0</v>
      </c>
      <c r="Q879">
        <v>349212</v>
      </c>
      <c r="R879">
        <v>7.8958000000000004</v>
      </c>
      <c r="T879" t="s">
        <v>15</v>
      </c>
    </row>
    <row r="880" spans="1:20">
      <c r="A880">
        <f t="shared" si="104"/>
        <v>1</v>
      </c>
      <c r="B880">
        <f t="shared" si="105"/>
        <v>0</v>
      </c>
      <c r="C880">
        <f t="shared" si="106"/>
        <v>1</v>
      </c>
      <c r="D880">
        <f t="shared" si="107"/>
        <v>0</v>
      </c>
      <c r="E880">
        <f t="shared" si="108"/>
        <v>1</v>
      </c>
      <c r="F880">
        <f t="shared" si="109"/>
        <v>0</v>
      </c>
      <c r="G880">
        <v>879</v>
      </c>
      <c r="H880">
        <v>0</v>
      </c>
      <c r="I880">
        <v>3</v>
      </c>
      <c r="J880" t="s">
        <v>1204</v>
      </c>
      <c r="K880" t="s">
        <v>13</v>
      </c>
      <c r="L880" t="str">
        <f t="shared" si="110"/>
        <v>adult</v>
      </c>
      <c r="M880">
        <f t="shared" si="111"/>
        <v>29.69911764705882</v>
      </c>
      <c r="O880">
        <v>0</v>
      </c>
      <c r="P880">
        <v>0</v>
      </c>
      <c r="Q880">
        <v>349217</v>
      </c>
      <c r="R880">
        <v>7.8958000000000004</v>
      </c>
      <c r="T880" t="s">
        <v>15</v>
      </c>
    </row>
    <row r="881" spans="1:20">
      <c r="A881">
        <f t="shared" si="104"/>
        <v>1</v>
      </c>
      <c r="B881">
        <f t="shared" si="105"/>
        <v>1</v>
      </c>
      <c r="C881">
        <f t="shared" si="106"/>
        <v>1</v>
      </c>
      <c r="D881">
        <f t="shared" si="107"/>
        <v>1</v>
      </c>
      <c r="E881">
        <f t="shared" si="108"/>
        <v>1</v>
      </c>
      <c r="F881">
        <f t="shared" si="109"/>
        <v>1</v>
      </c>
      <c r="G881">
        <v>880</v>
      </c>
      <c r="H881">
        <v>1</v>
      </c>
      <c r="I881">
        <v>1</v>
      </c>
      <c r="J881" t="s">
        <v>1205</v>
      </c>
      <c r="K881" t="s">
        <v>17</v>
      </c>
      <c r="L881" t="str">
        <f t="shared" si="110"/>
        <v>adult</v>
      </c>
      <c r="M881">
        <f t="shared" si="111"/>
        <v>56</v>
      </c>
      <c r="N881">
        <v>56</v>
      </c>
      <c r="O881">
        <v>0</v>
      </c>
      <c r="P881">
        <v>1</v>
      </c>
      <c r="Q881">
        <v>11767</v>
      </c>
      <c r="R881">
        <v>83.158299999999997</v>
      </c>
      <c r="S881" t="s">
        <v>1206</v>
      </c>
      <c r="T881" t="s">
        <v>20</v>
      </c>
    </row>
    <row r="882" spans="1:20">
      <c r="A882">
        <f t="shared" si="104"/>
        <v>1</v>
      </c>
      <c r="B882">
        <f t="shared" si="105"/>
        <v>1</v>
      </c>
      <c r="C882">
        <f t="shared" si="106"/>
        <v>1</v>
      </c>
      <c r="D882">
        <f t="shared" si="107"/>
        <v>1</v>
      </c>
      <c r="E882">
        <f t="shared" si="108"/>
        <v>1</v>
      </c>
      <c r="F882">
        <f t="shared" si="109"/>
        <v>1</v>
      </c>
      <c r="G882">
        <v>881</v>
      </c>
      <c r="H882">
        <v>1</v>
      </c>
      <c r="I882">
        <v>2</v>
      </c>
      <c r="J882" t="s">
        <v>1207</v>
      </c>
      <c r="K882" t="s">
        <v>17</v>
      </c>
      <c r="L882" t="str">
        <f t="shared" si="110"/>
        <v>adult</v>
      </c>
      <c r="M882">
        <f t="shared" si="111"/>
        <v>25</v>
      </c>
      <c r="N882">
        <v>25</v>
      </c>
      <c r="O882">
        <v>0</v>
      </c>
      <c r="P882">
        <v>1</v>
      </c>
      <c r="Q882">
        <v>230433</v>
      </c>
      <c r="R882">
        <v>26</v>
      </c>
      <c r="T882" t="s">
        <v>15</v>
      </c>
    </row>
    <row r="883" spans="1:20">
      <c r="A883">
        <f t="shared" si="104"/>
        <v>1</v>
      </c>
      <c r="B883">
        <f t="shared" si="105"/>
        <v>0</v>
      </c>
      <c r="C883">
        <f t="shared" si="106"/>
        <v>1</v>
      </c>
      <c r="D883">
        <f t="shared" si="107"/>
        <v>0</v>
      </c>
      <c r="E883">
        <f t="shared" si="108"/>
        <v>1</v>
      </c>
      <c r="F883">
        <f t="shared" si="109"/>
        <v>0</v>
      </c>
      <c r="G883">
        <v>882</v>
      </c>
      <c r="H883">
        <v>0</v>
      </c>
      <c r="I883">
        <v>3</v>
      </c>
      <c r="J883" t="s">
        <v>1208</v>
      </c>
      <c r="K883" t="s">
        <v>13</v>
      </c>
      <c r="L883" t="str">
        <f t="shared" si="110"/>
        <v>adult</v>
      </c>
      <c r="M883">
        <f t="shared" si="111"/>
        <v>33</v>
      </c>
      <c r="N883">
        <v>33</v>
      </c>
      <c r="O883">
        <v>0</v>
      </c>
      <c r="P883">
        <v>0</v>
      </c>
      <c r="Q883">
        <v>349257</v>
      </c>
      <c r="R883">
        <v>7.8958000000000004</v>
      </c>
      <c r="T883" t="s">
        <v>15</v>
      </c>
    </row>
    <row r="884" spans="1:20">
      <c r="A884">
        <f t="shared" si="104"/>
        <v>1</v>
      </c>
      <c r="B884">
        <f t="shared" si="105"/>
        <v>0</v>
      </c>
      <c r="C884">
        <f t="shared" si="106"/>
        <v>0</v>
      </c>
      <c r="D884">
        <f t="shared" si="107"/>
        <v>1</v>
      </c>
      <c r="E884">
        <f t="shared" si="108"/>
        <v>0</v>
      </c>
      <c r="F884">
        <f t="shared" si="109"/>
        <v>1</v>
      </c>
      <c r="G884">
        <v>883</v>
      </c>
      <c r="H884">
        <v>0</v>
      </c>
      <c r="I884">
        <v>3</v>
      </c>
      <c r="J884" t="s">
        <v>1209</v>
      </c>
      <c r="K884" t="s">
        <v>17</v>
      </c>
      <c r="L884" t="str">
        <f t="shared" si="110"/>
        <v>adult</v>
      </c>
      <c r="M884">
        <f t="shared" si="111"/>
        <v>22</v>
      </c>
      <c r="N884">
        <v>22</v>
      </c>
      <c r="O884">
        <v>0</v>
      </c>
      <c r="P884">
        <v>0</v>
      </c>
      <c r="Q884">
        <v>7552</v>
      </c>
      <c r="R884">
        <v>10.5167</v>
      </c>
      <c r="T884" t="s">
        <v>15</v>
      </c>
    </row>
    <row r="885" spans="1:20">
      <c r="A885">
        <f t="shared" si="104"/>
        <v>1</v>
      </c>
      <c r="B885">
        <f t="shared" si="105"/>
        <v>0</v>
      </c>
      <c r="C885">
        <f t="shared" si="106"/>
        <v>1</v>
      </c>
      <c r="D885">
        <f t="shared" si="107"/>
        <v>0</v>
      </c>
      <c r="E885">
        <f t="shared" si="108"/>
        <v>1</v>
      </c>
      <c r="F885">
        <f t="shared" si="109"/>
        <v>0</v>
      </c>
      <c r="G885">
        <v>884</v>
      </c>
      <c r="H885">
        <v>0</v>
      </c>
      <c r="I885">
        <v>2</v>
      </c>
      <c r="J885" t="s">
        <v>1210</v>
      </c>
      <c r="K885" t="s">
        <v>13</v>
      </c>
      <c r="L885" t="str">
        <f t="shared" si="110"/>
        <v>adult</v>
      </c>
      <c r="M885">
        <f t="shared" si="111"/>
        <v>28</v>
      </c>
      <c r="N885">
        <v>28</v>
      </c>
      <c r="O885">
        <v>0</v>
      </c>
      <c r="P885">
        <v>0</v>
      </c>
      <c r="Q885" t="s">
        <v>1211</v>
      </c>
      <c r="R885">
        <v>10.5</v>
      </c>
      <c r="T885" t="s">
        <v>15</v>
      </c>
    </row>
    <row r="886" spans="1:20">
      <c r="A886">
        <f t="shared" si="104"/>
        <v>1</v>
      </c>
      <c r="B886">
        <f t="shared" si="105"/>
        <v>0</v>
      </c>
      <c r="C886">
        <f t="shared" si="106"/>
        <v>1</v>
      </c>
      <c r="D886">
        <f t="shared" si="107"/>
        <v>0</v>
      </c>
      <c r="E886">
        <f t="shared" si="108"/>
        <v>1</v>
      </c>
      <c r="F886">
        <f t="shared" si="109"/>
        <v>0</v>
      </c>
      <c r="G886">
        <v>885</v>
      </c>
      <c r="H886">
        <v>0</v>
      </c>
      <c r="I886">
        <v>3</v>
      </c>
      <c r="J886" t="s">
        <v>1212</v>
      </c>
      <c r="K886" t="s">
        <v>13</v>
      </c>
      <c r="L886" t="str">
        <f t="shared" si="110"/>
        <v>adult</v>
      </c>
      <c r="M886">
        <f t="shared" si="111"/>
        <v>25</v>
      </c>
      <c r="N886">
        <v>25</v>
      </c>
      <c r="O886">
        <v>0</v>
      </c>
      <c r="P886">
        <v>0</v>
      </c>
      <c r="Q886" t="s">
        <v>1213</v>
      </c>
      <c r="R886">
        <v>7.05</v>
      </c>
      <c r="T886" t="s">
        <v>15</v>
      </c>
    </row>
    <row r="887" spans="1:20">
      <c r="A887">
        <f t="shared" si="104"/>
        <v>1</v>
      </c>
      <c r="B887">
        <f t="shared" si="105"/>
        <v>0</v>
      </c>
      <c r="C887">
        <f t="shared" si="106"/>
        <v>0</v>
      </c>
      <c r="D887">
        <f t="shared" si="107"/>
        <v>1</v>
      </c>
      <c r="E887">
        <f t="shared" si="108"/>
        <v>0</v>
      </c>
      <c r="F887">
        <f t="shared" si="109"/>
        <v>1</v>
      </c>
      <c r="G887">
        <v>886</v>
      </c>
      <c r="H887">
        <v>0</v>
      </c>
      <c r="I887">
        <v>3</v>
      </c>
      <c r="J887" t="s">
        <v>1214</v>
      </c>
      <c r="K887" t="s">
        <v>17</v>
      </c>
      <c r="L887" t="str">
        <f t="shared" si="110"/>
        <v>adult</v>
      </c>
      <c r="M887">
        <f t="shared" si="111"/>
        <v>39</v>
      </c>
      <c r="N887">
        <v>39</v>
      </c>
      <c r="O887">
        <v>0</v>
      </c>
      <c r="P887">
        <v>5</v>
      </c>
      <c r="Q887">
        <v>382652</v>
      </c>
      <c r="R887">
        <v>29.125</v>
      </c>
      <c r="T887" t="s">
        <v>27</v>
      </c>
    </row>
    <row r="888" spans="1:20">
      <c r="A888">
        <f t="shared" si="104"/>
        <v>1</v>
      </c>
      <c r="B888">
        <f t="shared" si="105"/>
        <v>0</v>
      </c>
      <c r="C888">
        <f t="shared" si="106"/>
        <v>1</v>
      </c>
      <c r="D888">
        <f t="shared" si="107"/>
        <v>0</v>
      </c>
      <c r="E888">
        <f t="shared" si="108"/>
        <v>1</v>
      </c>
      <c r="F888">
        <f t="shared" si="109"/>
        <v>0</v>
      </c>
      <c r="G888">
        <v>887</v>
      </c>
      <c r="H888">
        <v>0</v>
      </c>
      <c r="I888">
        <v>2</v>
      </c>
      <c r="J888" t="s">
        <v>1215</v>
      </c>
      <c r="K888" t="s">
        <v>13</v>
      </c>
      <c r="L888" t="str">
        <f t="shared" si="110"/>
        <v>adult</v>
      </c>
      <c r="M888">
        <f t="shared" si="111"/>
        <v>27</v>
      </c>
      <c r="N888">
        <v>27</v>
      </c>
      <c r="O888">
        <v>0</v>
      </c>
      <c r="P888">
        <v>0</v>
      </c>
      <c r="Q888">
        <v>211536</v>
      </c>
      <c r="R888">
        <v>13</v>
      </c>
      <c r="T888" t="s">
        <v>15</v>
      </c>
    </row>
    <row r="889" spans="1:20">
      <c r="A889">
        <f t="shared" si="104"/>
        <v>1</v>
      </c>
      <c r="B889">
        <f t="shared" si="105"/>
        <v>1</v>
      </c>
      <c r="C889">
        <f t="shared" si="106"/>
        <v>1</v>
      </c>
      <c r="D889">
        <f t="shared" si="107"/>
        <v>1</v>
      </c>
      <c r="E889">
        <f t="shared" si="108"/>
        <v>1</v>
      </c>
      <c r="F889">
        <f t="shared" si="109"/>
        <v>1</v>
      </c>
      <c r="G889">
        <v>888</v>
      </c>
      <c r="H889">
        <v>1</v>
      </c>
      <c r="I889">
        <v>1</v>
      </c>
      <c r="J889" t="s">
        <v>1216</v>
      </c>
      <c r="K889" t="s">
        <v>17</v>
      </c>
      <c r="L889" t="str">
        <f t="shared" si="110"/>
        <v>adult</v>
      </c>
      <c r="M889">
        <f t="shared" si="111"/>
        <v>19</v>
      </c>
      <c r="N889">
        <v>19</v>
      </c>
      <c r="O889">
        <v>0</v>
      </c>
      <c r="P889">
        <v>0</v>
      </c>
      <c r="Q889">
        <v>112053</v>
      </c>
      <c r="R889">
        <v>30</v>
      </c>
      <c r="S889" t="s">
        <v>1217</v>
      </c>
      <c r="T889" t="s">
        <v>15</v>
      </c>
    </row>
    <row r="890" spans="1:20">
      <c r="A890">
        <f t="shared" si="104"/>
        <v>1</v>
      </c>
      <c r="B890">
        <f t="shared" si="105"/>
        <v>0</v>
      </c>
      <c r="C890">
        <f t="shared" si="106"/>
        <v>0</v>
      </c>
      <c r="D890">
        <f t="shared" si="107"/>
        <v>1</v>
      </c>
      <c r="E890">
        <f t="shared" si="108"/>
        <v>0</v>
      </c>
      <c r="F890">
        <f t="shared" si="109"/>
        <v>1</v>
      </c>
      <c r="G890">
        <v>889</v>
      </c>
      <c r="H890">
        <v>0</v>
      </c>
      <c r="I890">
        <v>3</v>
      </c>
      <c r="J890" t="s">
        <v>1218</v>
      </c>
      <c r="K890" t="s">
        <v>17</v>
      </c>
      <c r="L890" t="str">
        <f t="shared" si="110"/>
        <v>adult</v>
      </c>
      <c r="M890">
        <f t="shared" si="111"/>
        <v>29.69911764705882</v>
      </c>
      <c r="O890">
        <v>1</v>
      </c>
      <c r="P890">
        <v>2</v>
      </c>
      <c r="Q890" t="s">
        <v>1088</v>
      </c>
      <c r="R890">
        <v>23.45</v>
      </c>
      <c r="T890" t="s">
        <v>15</v>
      </c>
    </row>
    <row r="891" spans="1:20">
      <c r="A891">
        <f t="shared" si="104"/>
        <v>0</v>
      </c>
      <c r="B891">
        <f t="shared" si="105"/>
        <v>0</v>
      </c>
      <c r="C891">
        <f t="shared" si="106"/>
        <v>0</v>
      </c>
      <c r="D891">
        <f t="shared" si="107"/>
        <v>0</v>
      </c>
      <c r="E891">
        <f t="shared" si="108"/>
        <v>0</v>
      </c>
      <c r="F891">
        <f t="shared" si="109"/>
        <v>0</v>
      </c>
      <c r="G891">
        <v>890</v>
      </c>
      <c r="H891">
        <v>1</v>
      </c>
      <c r="I891">
        <v>1</v>
      </c>
      <c r="J891" t="s">
        <v>1219</v>
      </c>
      <c r="K891" t="s">
        <v>13</v>
      </c>
      <c r="L891" t="str">
        <f t="shared" si="110"/>
        <v>adult</v>
      </c>
      <c r="M891">
        <f t="shared" si="111"/>
        <v>26</v>
      </c>
      <c r="N891">
        <v>26</v>
      </c>
      <c r="O891">
        <v>0</v>
      </c>
      <c r="P891">
        <v>0</v>
      </c>
      <c r="Q891">
        <v>111369</v>
      </c>
      <c r="R891">
        <v>30</v>
      </c>
      <c r="S891" t="s">
        <v>1220</v>
      </c>
      <c r="T891" t="s">
        <v>20</v>
      </c>
    </row>
    <row r="892" spans="1:20">
      <c r="A892">
        <f t="shared" si="104"/>
        <v>1</v>
      </c>
      <c r="B892">
        <f t="shared" si="105"/>
        <v>0</v>
      </c>
      <c r="C892">
        <f t="shared" si="106"/>
        <v>1</v>
      </c>
      <c r="D892">
        <f t="shared" si="107"/>
        <v>0</v>
      </c>
      <c r="E892">
        <f t="shared" si="108"/>
        <v>1</v>
      </c>
      <c r="F892">
        <f t="shared" si="109"/>
        <v>0</v>
      </c>
      <c r="G892">
        <v>891</v>
      </c>
      <c r="H892">
        <v>0</v>
      </c>
      <c r="I892">
        <v>3</v>
      </c>
      <c r="J892" t="s">
        <v>1221</v>
      </c>
      <c r="K892" t="s">
        <v>13</v>
      </c>
      <c r="L892" t="str">
        <f t="shared" si="110"/>
        <v>adult</v>
      </c>
      <c r="M892">
        <f t="shared" si="111"/>
        <v>32</v>
      </c>
      <c r="N892">
        <v>32</v>
      </c>
      <c r="O892">
        <v>0</v>
      </c>
      <c r="P892">
        <v>0</v>
      </c>
      <c r="Q892">
        <v>370376</v>
      </c>
      <c r="R892">
        <v>7.75</v>
      </c>
      <c r="T892" t="s">
        <v>27</v>
      </c>
    </row>
  </sheetData>
  <autoFilter ref="A1:T892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"/>
  <cols>
    <col min="1" max="1" width="24" bestFit="1" customWidth="1"/>
  </cols>
  <sheetData>
    <row r="1" spans="1:2">
      <c r="A1" t="s">
        <v>1231</v>
      </c>
      <c r="B1" t="s">
        <v>1232</v>
      </c>
    </row>
    <row r="2" spans="1:2">
      <c r="A2" t="s">
        <v>1230</v>
      </c>
      <c r="B2" s="4">
        <f>SUM(train.csv!E2:E892) / ROWS(train.csv!E2:E892)</f>
        <v>0.78675645342312006</v>
      </c>
    </row>
    <row r="3" spans="1:2">
      <c r="A3" t="s">
        <v>1239</v>
      </c>
      <c r="B3" s="4">
        <f>SUM(train.csv!C2:C892) / ROWS(train.csv!C2:C892)</f>
        <v>0.77328843995510665</v>
      </c>
    </row>
    <row r="4" spans="1:2">
      <c r="A4" t="s">
        <v>1241</v>
      </c>
      <c r="B4" s="4">
        <f>SUM(train.csv!A2:A892) / ROWS(train.csv!A2:A892)</f>
        <v>0.80246913580246915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Pivots</vt:lpstr>
      <vt:lpstr>train.csv</vt:lpstr>
      <vt:lpstr>Model Verification</vt:lpstr>
    </vt:vector>
  </TitlesOfParts>
  <Company>Lake Hill Analytics,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Herrick</dc:creator>
  <cp:lastModifiedBy>Damian Herrick</cp:lastModifiedBy>
  <dcterms:created xsi:type="dcterms:W3CDTF">2015-04-15T16:59:54Z</dcterms:created>
  <dcterms:modified xsi:type="dcterms:W3CDTF">2015-04-15T18:27:58Z</dcterms:modified>
</cp:coreProperties>
</file>