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4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dti Digital\Documents\"/>
    </mc:Choice>
  </mc:AlternateContent>
  <xr:revisionPtr revIDLastSave="3" documentId="8_{479F547C-6327-42A2-B9AD-10C75592D298}" xr6:coauthVersionLast="47" xr6:coauthVersionMax="47" xr10:uidLastSave="{433BC7E1-4C1A-4381-AA67-DE49C0D4DE22}"/>
  <bookViews>
    <workbookView xWindow="-120" yWindow="-120" windowWidth="20730" windowHeight="11040" xr2:uid="{00000000-000D-0000-FFFF-FFFF00000000}"/>
  </bookViews>
  <sheets>
    <sheet name="With" sheetId="1" r:id="rId1"/>
    <sheet name="SQL Statemen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B24" i="1"/>
</calcChain>
</file>

<file path=xl/sharedStrings.xml><?xml version="1.0" encoding="utf-8"?>
<sst xmlns="http://schemas.openxmlformats.org/spreadsheetml/2006/main" count="30" uniqueCount="30">
  <si>
    <t>SISTEMA</t>
  </si>
  <si>
    <t>UNIVERSO</t>
  </si>
  <si>
    <t>TRANSMITIDO COM SUCESSO</t>
  </si>
  <si>
    <t>TRANSMITIDO E AGUARDANDO STATUS</t>
  </si>
  <si>
    <t>ERROS</t>
  </si>
  <si>
    <t>AGUARDANDO ENVIO</t>
  </si>
  <si>
    <t>AP. PLC</t>
  </si>
  <si>
    <t>AP. AFF</t>
  </si>
  <si>
    <t>CERT. AFFINITY</t>
  </si>
  <si>
    <t xml:space="preserve">AP. RISC DIVER </t>
  </si>
  <si>
    <t>CERT. RISC DIVER</t>
  </si>
  <si>
    <t>AP. GARANTIA EST.</t>
  </si>
  <si>
    <t>CERT. GARANTIA EST.</t>
  </si>
  <si>
    <t>AP. VID</t>
  </si>
  <si>
    <t>CERT. VID</t>
  </si>
  <si>
    <t>AP. AUT</t>
  </si>
  <si>
    <t>AUT</t>
  </si>
  <si>
    <t>AP. TRP</t>
  </si>
  <si>
    <t>AVERB. TRP</t>
  </si>
  <si>
    <t>COS</t>
  </si>
  <si>
    <t>RAD</t>
  </si>
  <si>
    <t>MOV. PREMIOS</t>
  </si>
  <si>
    <t>MOV. SINISTROS</t>
  </si>
  <si>
    <t>PROC. DE SINISTROS</t>
  </si>
  <si>
    <t>RESSEG CONT</t>
  </si>
  <si>
    <t>RESSEG MOV</t>
  </si>
  <si>
    <t>RESSEG VINC</t>
  </si>
  <si>
    <t>RESSEG PREST_CONTAS</t>
  </si>
  <si>
    <t>TOTAL</t>
  </si>
  <si>
    <t>with temp_total as (_x000D_
select * from (_x000D_
/*APÓLICES PLC*/_x000D_
select 1 ord,_x000D_
'AP. '||a.ds_sistema sistema,_x000D_
case when nvl(a.tp_status_sro, 'D') in ('V', 'P', 'E', 'I', 'T', 'B') then a.tp_status_sro_x000D_
     else 'D' end status,_x000D_
     a.id_sro_emissao_x000D_
from tb_sro_emissao a, tb_sro_dados_gerais a1_x000D_
where a.id_sro_emissao = a1.id_sro_emissao_x000D_
and a.ds_sistema in ('PLC')_x000D_
and a1.tp_contratacao in (1, 2)_x000D_
and a1.cd_ramo &lt;&gt; 710_x000D_
union all_x000D_
/*APÓLICES AFFINITY*/_x000D_
select 2 ord,_x000D_
'AP. '||a.ds_sistema sistema,_x000D_
case when nvl(a.tp_status_sro, 'D') in ('V', 'P', 'E', 'I', 'T', 'B') then a.tp_status_sro_x000D_
     else 'D' end status,_x000D_
     a.id_sro_emissao_x000D_
from tb_sro_emissao a, tb_sro_dados_gerais a1_x000D_
where a.id_sro_emissao = a1.id_sro_emissao_x000D_
and a.ds_sistema in ('AFF')_x000D_
and a1.tp_contratacao in (1, 2)_x000D_
and a1.cd_ramo not in (710,195,291,420,640,770,820,930)_x000D_
union all_x000D_
/*CERTIFICADOS AFFINITY*/_x000D_
select 3 ord,_x000D_
'CERT. AFFINITY',_x000D_
case when nvl(c.tp_status_sro, 'D') in ('V', 'P', 'E', 'I', 'T', 'B') then c.tp_status_sro_x000D_
     else 'D'end status,_x000D_
     c.id_sro_emissao_x000D_
from tb_sro_emissao c, tb_sro_dados_gerais c1_x000D_
where c.id_sro_emissao = c1.id_sro_emissao_x000D_
and c.ds_sistema in ('AFF')_x000D_
and c1.tp_contratacao in (3, 4)_x000D_
and c1.cd_ramo not in (710,195,291,420,640,770,820,930)_x000D_
union all_x000D_
/*APÓLICES RISCOS DIVERSOS*/_x000D_
select 4 ord,_x000D_
'AP. RISC DIVER ' sistema,_x000D_
case when nvl(b.tp_status_sro, 'D') in ('V', 'P', 'E', 'I', 'T', 'B') then b.tp_status_sro_x000D_
     else 'D'end status,_x000D_
     b.id_sro_emissao_x000D_
from tb_sro_emissao b, tb_sro_dados_gerais b1_x000D_
where b.id_sro_emissao = b1.id_sro_emissao_x000D_
and b.ds_sistema in ('AFF', 'PLC')_x000D_
and b1.tp_contratacao in (1, 2)_x000D_
and b1.cd_ramo = 710_x000D_
union all_x000D_
/*CERTIFICADOS RISCOS DIVERSOS*/_x000D_
select 5 ord,_x000D_
'CERT. RISC DIVER' sistema,_x000D_
case when nvl(d.tp_status_sro, 'D') in ('V', 'P', 'E', 'I', 'T', 'B') then d.tp_status_sro_x000D_
     else 'D'end status,_x000D_
     d.id_sro_emissao_x000D_
from tb_sro_emissao d, tb_sro_dados_gerais d1_x000D_
where d.id_sro_emissao = d1.id_sro_emissao_x000D_
and d.ds_sistema in ('AFF')_x000D_
and d1.tp_contratacao in (3, 4)_x000D_
and d1.cd_ramo = 710_x000D_
union all_x000D_
/*APÓLICES GARANTIA EXTENDIDA*/_x000D_
select 6 ord,_x000D_
'AP. GARANTIA EST.' sistema,_x000D_
case when nvl(b.tp_status_sro, 'D') in ('V', 'P', 'E', 'I', 'T', 'B') then b.tp_status_sro_x000D_
     else 'D'end status,_x000D_
     b.id_sro_emissao_x000D_
from tb_sro_emissao b, tb_sro_dados_gerais b1_x000D_
where b.id_sro_emissao = b1.id_sro_emissao_x000D_
and b.ds_sistema in ('AFF')_x000D_
and b1.tp_contratacao in (1, 2)_x000D_
and b1.cd_ramo = 195_x000D_
union all_x000D_
/*CERTIFICADOS GARANTIA EXTENDIDA*/_x000D_
select 7 ord,_x000D_
'CERT. GARANTIA EST.' sistema,_x000D_
case when nvl(d.tp_status_sro, 'D') in ('V', 'P', 'E', 'I', 'T', 'B') then d.tp_status_sro_x000D_
     else 'D'end status,_x000D_
     d.id_sro_emissao_x000D_
from tb_sro_emissao d, tb_sro_dados_gerais d1_x000D_
where d.id_sro_emissao = d1.id_sro_emissao_x000D_
and d.ds_sistema in ('AFF')_x000D_
and d1.tp_contratacao in (3, 4)_x000D_
and d1.cd_ramo = 195_x000D_
union all_x000D_
/*APÓLICES VIDA*/_x000D_
select x.ord,_x000D_
       x.sistema,_x000D_
       x.status,_x000D_
       x.id_sro_emissao_x000D_
from(_x000D_
select 8 ord,_x000D_
'AP. VID' sistema,_x000D_
case when nvl(a.tp_status_sro, 'D') in ('V', 'P', 'E', 'I', 'T', 'B') then a.tp_status_sro_x000D_
     else 'D' end status,_x000D_
     a.id_sro_emissao_x000D_
from tb_sro_emissao a, tb_sro_dados_gerais a1_x000D_
where a.id_sro_emissao = a1.id_sro_emissao_x000D_
and a.ds_sistema in ('VID')_x000D_
and a1.tp_contratacao in (1, 2)_x000D_
union all_x000D_
select 8 ord,_x000D_
'AP. VID' sistema,_x000D_
case when nvl(a.tp_status_sro, 'D') in ('V', 'P', 'E', 'I', 'T', 'B') then a.tp_status_sro_x000D_
     else 'D' end status,_x000D_
     a.id_sro_emissao_x000D_
from tb_sro_emissao a, tb_sro_dados_gerais a1_x000D_
where a.id_sro_emissao = a1.id_sro_emissao_x000D_
and a.ds_sistema in ('AFF')_x000D_
and a1.tp_contratacao in (1, 2)_x000D_
and a1.cd_ramo in (291,420,640,770,820,930)) x_x000D_
union all_x000D_
/*CERTIFICADOS VIDA*/_x000D_
select v.ord,_x000D_
       v.sistema,_x000D_
       v.status,_x000D_
       v.id_sro_emissao_x000D_
from(_x000D_
select 9 ord,_x000D_
'CERT. VID' sistema,_x000D_
case when nvl(c.tp_status_sro, 'D') in ('V', 'P', 'E', 'I', 'T', 'B') then c.tp_status_sro_x000D_
     else 'D'end status,_x000D_
     c.id_sro_emissao_x000D_
from tb_sro_emissao c, tb_sro_dados_gerais c1_x000D_
where c.id_sro_emissao = c1.id_sro_emissao_x000D_
and c.ds_sistema in ('VID')_x000D_
and c1.tp_contratacao in (3, 4)_x000D_
union all_x000D_
select 9 ord,_x000D_
'CERT. VID' sistema,_x000D_
case when nvl(a.tp_status_sro, 'D') in ('V', 'P', 'E', 'I', 'T', 'B') then a.tp_status_sro_x000D_
     else 'D' end status,_x000D_
     a.id_sro_emissao_x000D_
from tb_sro_emissao a, tb_sro_dados_gerais a1_x000D_
where a.id_sro_emissao = a1.id_sro_emissao_x000D_
and a.ds_sistema in ('AFF')_x000D_
and a1.tp_contratacao in (3, 4)_x000D_
and a1.cd_ramo in (291,420,640,770,820,930)) v_x000D_
union all_x000D_
/*APÓLICES AUTOMÓVEIS*/_x000D_
select 10 ord,_x000D_
'AP. '||e.ds_sistema sistema,_x000D_
case when nvl(e.tp_status_sro, 'D') in ('V', 'P', 'E', 'I', 'T', 'B') then e.tp_status_sro_x000D_
     else 'D' end status,_x000D_
     e.id_sro_emissao_x000D_
from tb_sro_emissao e, tb_sro_dados_gerais e1_x000D_
where e.id_sro_emissao = e1.id_sro_emissao_x000D_
and e.ds_sistema in ('AUT')_x000D_
and e1.tp_contratacao in (1,2,5,6)_x000D_
union all_x000D_
/*ITENS AUTOMÓVEIS*/_x000D_
select 11 ord,_x000D_
'AUT' sistema,_x000D_
case when nvl(e.tp_status_sro, 'D') in ('V', 'P', 'E', 'I', 'T', 'B') then e.tp_status_sro_x000D_
     else 'D'end status,_x000D_
     e.id_sro_objeto_segurado_auto id_sro_emissao_x000D_
from tb_sro_objeto_segurado_auto e_x000D_
union all_x000D_
/*APÓLICES TRANSPORTE*/_x000D_
select 12 ord,_x000D_
'AP. TRP' sistema,_x000D_
case when nvl(d.tp_status_sro, 'D') in ('V', 'P', 'E', 'I', 'T', 'B') then d.tp_status_sro_x000D_
     else 'D'end status,_x000D_
     d.id_sro_emissao_x000D_
from tb_sro_emissao d, tb_sro_dados_gerais d1_x000D_
where d.id_sro_emissao = d1.id_sro_emissao_x000D_
and d1.tp_contratacao in (1, 2)_x000D_
and d.ds_sistema in ('TRP')_x000D_
and (d1.cd_ramo = 313_x000D_
or (d1.cd_ramo &lt;&gt; 313 and d1.nu_endosso &gt;= 800000)_x000D_
or (d1.cd_ramo &lt;&gt; 313 and d1.nu_endosso = 0))_x000D_
union all_x000D_
/*AVERBAÇÃO TRANSPORTE*/_x000D_
select 13 ord,_x000D_
'AVERB. TRP' sistema,_x000D_
case when nvl(d.tp_status_sro, 'D') in ('V', 'P', 'E', 'I', 'T', 'B') then d.tp_status_sro_x000D_
     else 'D'end status,_x000D_
     d.id_sro_emissao_x000D_
from tb_sro_emissao d, tb_sro_dados_gerais d1_x000D_
where d.id_sro_emissao = d1.id_sro_emissao_x000D_
and d.ds_sistema in ('TRP')_x000D_
and d1.tp_contratacao in (1, 2)_x000D_
and d1.cd_ramo &lt;&gt; 313_x000D_
and d1.nu_endosso between 1 and 799999_x000D_
union all_x000D_
/*APÓLICES COSSEGURO*/_x000D_
select 14 ord,_x000D_
f.ds_sistema sistema,_x000D_
case when nvl(f.tp_status_sro, 'D') in ('V', 'P', 'E', 'I', 'T', 'B') then f.tp_status_sro_x000D_
     else 'D'end status,_x000D_
     f.id_sro_emissao_x000D_
from tb_sro_emissao f_x000D_
where f.ds_sistema in ('COS')_x000D_
union all_x000D_
/*APÓLICES RAD*/_x000D_
select 15 ord,_x000D_
f.ds_sistema sistema,_x000D_
case when nvl(f.tp_status_sro, 'D') in ('V', 'P', 'E', 'I', 'T', 'B') then f.tp_status_sro_x000D_
     else 'D'end status,_x000D_
     f.id_sro_emissao_x000D_
from tb_sro_emissao f_x000D_
where f.ds_sistema in ('RAD')_x000D_
union all_x000D_
/*MOV. DE PRÊMIOS*/_x000D_
select 16 ord,_x000D_
'MOV. PREMIOS' sistema,_x000D_
case when nvl(k.tp_status_sro, 'D') in ('V', 'P', 'E', 'I', 'T', 'B') then k.tp_status_sro_x000D_
     else 'D'end status,_x000D_
     k.id_sro_movimentacao_premio id_sro_emissao_x000D_
from tb_sro_movimentacao_premio k_x000D_
union all_x000D_
/*MOV. DE SINISTROS*/_x000D_
select 17 ord,_x000D_
'MOV. SINISTROS' sistema,_x000D_
case when nvl(l.tp_status_sro, 'D') in ('V', 'P', 'E', 'I', 'T', 'B') then l.tp_status_sro_x000D_
     else 'D'end status,_x000D_
     l.id_sro_movimentacao_sinistro id_sro_emissao_x000D_
from tb_sro_movimentacao_sinistro l_x000D_
union all_x000D_
/*PROC. DE SINISTROS*/_x000D_
select 18 ord,_x000D_
'PROC. DE SINISTROS' sistema,_x000D_
case when nvl(m.tp_status_sro, 'D') in ('V', 'P', 'E', 'I', 'T', 'B') then m.tp_status_sro_x000D_
     else 'D'end status,_x000D_
     m.id_sro_processo_sinistro id_sro_emissao_x000D_
from tb_sro_processo_sinistro m_x000D_
union all_x000D_
/*RESSEGURO*/_x000D_
select 19 ord,_x000D_
'RESSEG CONT' sistema,_x000D_
case when nvl(g.tp_status_sro, 'D') in ('V', 'P', 'E', 'I', 'T', 'B') then g.tp_status_sro_x000D_
     else 'D'end status,_x000D_
     g.id_sro_resseguro id_sro_emissao_x000D_
from syssro.tb_sro_resseguro g_x000D_
union all_x000D_
select 20 ord,_x000D_
'RESSEG MOV' sistema,_x000D_
case when nvl(h.tp_status_sro, 'D') in ('V', 'P', 'E', 'I', 'T', 'B') then h.tp_status_sro_x000D_
     else 'D'end status,_x000D_
     h.id_sro_movimentacao_resseguro id_sro_emissao_x000D_
from syssro.tb_sro_movimentacao_resseguro h_x000D_
union all_x000D_
select 21 ord,_x000D_
'RESSEG VINC' sistema,_x000D_
case when nvl(i.tp_status_sro, 'D') in ('V', 'P', 'E', 'I', 'T', 'B') then i.tp_status_sro_x000D_
     else 'D'end status,_x000D_
     i.id_sro_vinc_desvinc_contr_rsg id_sro_emissao_x000D_
from syssro.tb_sro_vinc_desvinc_contr_rsg i_x000D_
union all_x000D_
select 22 ord,_x000D_
'RESSEG PREST_CONTAS' sistema,_x000D_
case when nvl(j.tp_status_sro, 'D') in ('V', 'P', 'E', 'I', 'T', 'B') then j.tp_status_sro_x000D_
     else 'D'end status,_x000D_
     j.id_sro_prest_conta_rsg id_sro_emissao_x000D_
from syssro.tb_sro_prest_conta_rsg j)_x000D_
pivot(count(id_sro_emissao)_x000D_
for status in('V' "TRANSMITIDO COM SUCESSO",_x000D_
              'E' "TRANSMITIDO COM ERRO",_x000D_
              'P' "TRANSMITIDO E AGUARDANDO STATUS",_x000D_
              'I' "AGUARDANDO ENVIO",_x000D_
              'T' "STATUS T",_x000D_
              'B' "STATUS B",_x000D_
              'D' "DESCONHECIDO"))_x000D_
order by ord)_x000D_
select x.SISTEMA,_x000D_
       (x."TRANSMITIDO COM SUCESSO" + x."TRANSMITIDO COM ERRO" + x."STATUS B" + x."TRANSMITIDO E AGUARDANDO STATUS" + x."AGUARDANDO ENVIO") "UNIVERSO",_x000D_
       x."TRANSMITIDO COM SUCESSO",_x000D_
       x."TRANSMITIDO E AGUARDANDO STATUS",_x000D_
       (x."TRANSMITIDO COM ERRO" + x."STATUS B") "ERROS",_x000D_
       x."AGUARDANDO ENVIO"_x000D_
from temp_total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</si>
</sst>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_-;\-* #,##0_-;_-* &quot;-&quot;??_-;_-@_-"/>
  </numFmts>
  <fonts count="3">
    <font>
      <sz val="9"/>
      <color theme="1"/>
      <name val="Segoe UI"/>
      <family val="2"/>
      <charset val="1"/>
    </font>
    <font>
      <b/>
      <sz val="9"/>
      <color theme="1"/>
      <name val="Segoe UI"/>
      <family val="2"/>
      <charset val="1"/>
    </font>
    <font>
      <b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65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pane ySplit="1" topLeftCell="A2" activePane="bottomLeft" state="frozen"/>
      <selection pane="bottomLeft" activeCell="B2" sqref="B2:F24"/>
    </sheetView>
  </sheetViews>
  <sheetFormatPr defaultColWidth="9.1640625" defaultRowHeight="12"/>
  <cols>
    <col min="1" max="1" width="22.5" bestFit="1" customWidth="1"/>
    <col min="2" max="2" width="15.6640625" bestFit="1" customWidth="1"/>
    <col min="3" max="3" width="30" bestFit="1" customWidth="1"/>
    <col min="4" max="4" width="40.5" bestFit="1" customWidth="1"/>
    <col min="5" max="5" width="14.33203125" bestFit="1" customWidth="1"/>
    <col min="6" max="6" width="22.5" bestFit="1" customWidth="1"/>
  </cols>
  <sheetData>
    <row r="1" spans="1:6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6</v>
      </c>
      <c r="B2" s="3">
        <v>90165</v>
      </c>
      <c r="C2" s="3">
        <v>89672</v>
      </c>
      <c r="D2" s="3">
        <v>0</v>
      </c>
      <c r="E2" s="3">
        <v>334</v>
      </c>
      <c r="F2" s="3">
        <v>159</v>
      </c>
    </row>
    <row r="3" spans="1:6">
      <c r="A3" t="s">
        <v>7</v>
      </c>
      <c r="B3" s="3">
        <v>1681</v>
      </c>
      <c r="C3" s="3">
        <v>1671</v>
      </c>
      <c r="D3" s="3">
        <v>0</v>
      </c>
      <c r="E3" s="3">
        <v>10</v>
      </c>
      <c r="F3" s="3">
        <v>0</v>
      </c>
    </row>
    <row r="4" spans="1:6">
      <c r="A4" t="s">
        <v>8</v>
      </c>
      <c r="B4" s="3">
        <v>15475988</v>
      </c>
      <c r="C4" s="3">
        <v>14670219</v>
      </c>
      <c r="D4" s="3">
        <v>11658</v>
      </c>
      <c r="E4" s="3">
        <v>794111</v>
      </c>
      <c r="F4" s="3">
        <v>0</v>
      </c>
    </row>
    <row r="5" spans="1:6">
      <c r="A5" t="s">
        <v>9</v>
      </c>
      <c r="B5" s="3">
        <v>20915</v>
      </c>
      <c r="C5" s="3">
        <v>20582</v>
      </c>
      <c r="D5" s="3">
        <v>0</v>
      </c>
      <c r="E5" s="3">
        <v>326</v>
      </c>
      <c r="F5" s="3">
        <v>7</v>
      </c>
    </row>
    <row r="6" spans="1:6">
      <c r="A6" t="s">
        <v>10</v>
      </c>
      <c r="B6" s="3">
        <v>20409265</v>
      </c>
      <c r="C6" s="3">
        <v>19825698</v>
      </c>
      <c r="D6" s="3">
        <v>405117</v>
      </c>
      <c r="E6" s="3">
        <v>178450</v>
      </c>
      <c r="F6" s="3">
        <v>0</v>
      </c>
    </row>
    <row r="7" spans="1:6">
      <c r="A7" t="s">
        <v>11</v>
      </c>
      <c r="B7" s="3">
        <v>2823</v>
      </c>
      <c r="C7" s="3">
        <v>2812</v>
      </c>
      <c r="D7" s="3">
        <v>0</v>
      </c>
      <c r="E7" s="3">
        <v>11</v>
      </c>
      <c r="F7" s="3">
        <v>0</v>
      </c>
    </row>
    <row r="8" spans="1:6">
      <c r="A8" t="s">
        <v>12</v>
      </c>
      <c r="B8" s="3">
        <v>2746955</v>
      </c>
      <c r="C8" s="3">
        <v>2692906</v>
      </c>
      <c r="D8" s="3">
        <v>789</v>
      </c>
      <c r="E8" s="3">
        <v>53260</v>
      </c>
      <c r="F8" s="3">
        <v>0</v>
      </c>
    </row>
    <row r="9" spans="1:6">
      <c r="A9" t="s">
        <v>13</v>
      </c>
      <c r="B9" s="3">
        <v>103126</v>
      </c>
      <c r="C9" s="3">
        <v>40370</v>
      </c>
      <c r="D9" s="3">
        <v>0</v>
      </c>
      <c r="E9" s="3">
        <v>62445</v>
      </c>
      <c r="F9" s="3">
        <v>311</v>
      </c>
    </row>
    <row r="10" spans="1:6">
      <c r="A10" t="s">
        <v>14</v>
      </c>
      <c r="B10" s="3">
        <v>467564</v>
      </c>
      <c r="C10" s="3">
        <v>442347</v>
      </c>
      <c r="D10" s="3">
        <v>10758</v>
      </c>
      <c r="E10" s="3">
        <v>14459</v>
      </c>
      <c r="F10" s="3">
        <v>0</v>
      </c>
    </row>
    <row r="11" spans="1:6">
      <c r="A11" t="s">
        <v>15</v>
      </c>
      <c r="B11" s="3">
        <v>58701</v>
      </c>
      <c r="C11" s="3">
        <v>57858</v>
      </c>
      <c r="D11" s="3">
        <v>0</v>
      </c>
      <c r="E11" s="3">
        <v>790</v>
      </c>
      <c r="F11" s="3">
        <v>53</v>
      </c>
    </row>
    <row r="12" spans="1:6">
      <c r="A12" t="s">
        <v>16</v>
      </c>
      <c r="B12" s="3">
        <v>2288864</v>
      </c>
      <c r="C12" s="3">
        <v>2139961</v>
      </c>
      <c r="D12" s="3">
        <v>0</v>
      </c>
      <c r="E12" s="3">
        <v>148903</v>
      </c>
      <c r="F12" s="3">
        <v>0</v>
      </c>
    </row>
    <row r="13" spans="1:6">
      <c r="A13" t="s">
        <v>17</v>
      </c>
      <c r="B13" s="3">
        <v>29151</v>
      </c>
      <c r="C13" s="3">
        <v>28134</v>
      </c>
      <c r="D13" s="3">
        <v>0</v>
      </c>
      <c r="E13" s="3">
        <v>1017</v>
      </c>
      <c r="F13" s="3">
        <v>0</v>
      </c>
    </row>
    <row r="14" spans="1:6">
      <c r="A14" t="s">
        <v>18</v>
      </c>
      <c r="B14" s="3">
        <v>71364</v>
      </c>
      <c r="C14" s="3">
        <v>54248</v>
      </c>
      <c r="D14" s="3">
        <v>0</v>
      </c>
      <c r="E14" s="3">
        <v>17116</v>
      </c>
      <c r="F14" s="3">
        <v>0</v>
      </c>
    </row>
    <row r="15" spans="1:6">
      <c r="A15" t="s">
        <v>19</v>
      </c>
      <c r="B15" s="3">
        <v>291</v>
      </c>
      <c r="C15" s="3">
        <v>176</v>
      </c>
      <c r="D15" s="3">
        <v>0</v>
      </c>
      <c r="E15" s="3">
        <v>115</v>
      </c>
      <c r="F15" s="3">
        <v>0</v>
      </c>
    </row>
    <row r="16" spans="1:6">
      <c r="A16" t="s">
        <v>20</v>
      </c>
      <c r="B16" s="3">
        <v>40</v>
      </c>
      <c r="C16" s="3">
        <v>40</v>
      </c>
      <c r="D16" s="3">
        <v>0</v>
      </c>
      <c r="E16" s="3">
        <v>0</v>
      </c>
      <c r="F16" s="3">
        <v>0</v>
      </c>
    </row>
    <row r="17" spans="1:6">
      <c r="A17" t="s">
        <v>21</v>
      </c>
      <c r="B17" s="3">
        <v>1250209</v>
      </c>
      <c r="C17" s="3">
        <v>807797</v>
      </c>
      <c r="D17" s="3">
        <v>0</v>
      </c>
      <c r="E17" s="3">
        <v>442412</v>
      </c>
      <c r="F17" s="3">
        <v>0</v>
      </c>
    </row>
    <row r="18" spans="1:6">
      <c r="A18" t="s">
        <v>22</v>
      </c>
      <c r="B18" s="3">
        <v>841585</v>
      </c>
      <c r="C18" s="3">
        <v>689936</v>
      </c>
      <c r="D18" s="3">
        <v>0</v>
      </c>
      <c r="E18" s="3">
        <v>151649</v>
      </c>
      <c r="F18" s="3">
        <v>0</v>
      </c>
    </row>
    <row r="19" spans="1:6">
      <c r="A19" t="s">
        <v>23</v>
      </c>
      <c r="B19" s="3">
        <v>701852</v>
      </c>
      <c r="C19" s="3">
        <v>627130</v>
      </c>
      <c r="D19" s="3">
        <v>0</v>
      </c>
      <c r="E19" s="3">
        <v>74722</v>
      </c>
      <c r="F19" s="3">
        <v>0</v>
      </c>
    </row>
    <row r="20" spans="1:6">
      <c r="A20" t="s">
        <v>24</v>
      </c>
      <c r="B20" s="3">
        <v>1692</v>
      </c>
      <c r="C20" s="3">
        <v>978</v>
      </c>
      <c r="D20" s="3">
        <v>0</v>
      </c>
      <c r="E20" s="3">
        <v>714</v>
      </c>
      <c r="F20" s="3">
        <v>0</v>
      </c>
    </row>
    <row r="21" spans="1:6">
      <c r="A21" t="s">
        <v>25</v>
      </c>
      <c r="B21" s="3">
        <v>7321711</v>
      </c>
      <c r="C21" s="3">
        <v>6124810</v>
      </c>
      <c r="D21" s="3">
        <v>0</v>
      </c>
      <c r="E21" s="3">
        <v>1196901</v>
      </c>
      <c r="F21" s="3">
        <v>0</v>
      </c>
    </row>
    <row r="22" spans="1:6">
      <c r="A22" t="s">
        <v>26</v>
      </c>
      <c r="B22" s="3">
        <v>1095</v>
      </c>
      <c r="C22" s="3">
        <v>983</v>
      </c>
      <c r="D22" s="3">
        <v>0</v>
      </c>
      <c r="E22" s="3">
        <v>112</v>
      </c>
      <c r="F22" s="3">
        <v>0</v>
      </c>
    </row>
    <row r="23" spans="1:6">
      <c r="A23" t="s">
        <v>27</v>
      </c>
      <c r="B23" s="3">
        <v>1145</v>
      </c>
      <c r="C23" s="3">
        <v>1131</v>
      </c>
      <c r="D23" s="3">
        <v>0</v>
      </c>
      <c r="E23" s="3">
        <v>14</v>
      </c>
      <c r="F23" s="3">
        <v>0</v>
      </c>
    </row>
    <row r="24" spans="1:6">
      <c r="A24" s="1" t="s">
        <v>28</v>
      </c>
      <c r="B24" s="4">
        <f>SUM(B2:B23)</f>
        <v>51886182</v>
      </c>
      <c r="C24" s="4">
        <f t="shared" ref="C24:F24" si="0">SUM(C2:C23)</f>
        <v>48319459</v>
      </c>
      <c r="D24" s="4">
        <f t="shared" si="0"/>
        <v>428322</v>
      </c>
      <c r="E24" s="4">
        <f t="shared" si="0"/>
        <v>3137871</v>
      </c>
      <c r="F24" s="4">
        <f t="shared" si="0"/>
        <v>530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640625" defaultRowHeight="12"/>
  <cols>
    <col min="1" max="1" width="80" customWidth="1"/>
  </cols>
  <sheetData>
    <row r="1" spans="1:1">
      <c r="A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dti Digital</dc:creator>
  <cp:keywords/>
  <dc:description/>
  <cp:lastModifiedBy>Danilo Pacheco</cp:lastModifiedBy>
  <cp:revision/>
  <dcterms:created xsi:type="dcterms:W3CDTF">2022-12-20T20:27:08Z</dcterms:created>
  <dcterms:modified xsi:type="dcterms:W3CDTF">2022-12-20T20:54:37Z</dcterms:modified>
  <cp:category/>
  <cp:contentStatus/>
</cp:coreProperties>
</file>