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ith" sheetId="1" state="visible" r:id="rId2"/>
    <sheet name="SQL Statemen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<sst xmlns="http://schemas.openxmlformats.org/spreadsheetml/2006/main" count="29" uniqueCount="29">
  <si>
    <t xml:space="preserve">SISTEMA</t>
  </si>
  <si>
    <t xml:space="preserve">UNIVERSO</t>
  </si>
  <si>
    <t xml:space="preserve">TRANSMITIDO COM SUCESSO</t>
  </si>
  <si>
    <t xml:space="preserve">TRANSMITIDO E AGUARDANDO STATUS</t>
  </si>
  <si>
    <t xml:space="preserve">ERROS</t>
  </si>
  <si>
    <t xml:space="preserve">AGUARDANDO ENVIO</t>
  </si>
  <si>
    <t xml:space="preserve">AP. PLC</t>
  </si>
  <si>
    <t xml:space="preserve">AP. AFF</t>
  </si>
  <si>
    <t xml:space="preserve">CERT. AFFINITY</t>
  </si>
  <si>
    <t xml:space="preserve">AP. RISC DIVER </t>
  </si>
  <si>
    <t xml:space="preserve">CERT. RISC DIVER</t>
  </si>
  <si>
    <t xml:space="preserve">AP. GARANTIA EST.</t>
  </si>
  <si>
    <t xml:space="preserve">CERT. GARANTIA EST.</t>
  </si>
  <si>
    <t xml:space="preserve">AP. VID</t>
  </si>
  <si>
    <t xml:space="preserve">CERT. VID</t>
  </si>
  <si>
    <t xml:space="preserve">AP. AUT</t>
  </si>
  <si>
    <t xml:space="preserve">AUT</t>
  </si>
  <si>
    <t xml:space="preserve">AP. TRP</t>
  </si>
  <si>
    <t xml:space="preserve">AVERB. TRP</t>
  </si>
  <si>
    <t xml:space="preserve">COS</t>
  </si>
  <si>
    <t xml:space="preserve">RAD</t>
  </si>
  <si>
    <t xml:space="preserve">MOV. PREMIOS</t>
  </si>
  <si>
    <t xml:space="preserve">MOV. SINISTROS</t>
  </si>
  <si>
    <t xml:space="preserve">PROC. DE SINISTROS</t>
  </si>
  <si>
    <t xml:space="preserve">RESSEG CONT</t>
  </si>
  <si>
    <t xml:space="preserve">RESSEG MOV</t>
  </si>
  <si>
    <t xml:space="preserve">RESSEG VINC</t>
  </si>
  <si>
    <t xml:space="preserve">RESSEG PREST_CONTAS</t>
  </si>
  <si>
    <t xml:space="preserve">with temp_total as (_x005F_x000D_
select * from (_x005F_x000D_
/*APÓLICES PLC*/_x005F_x000D_
select 1 ord,_x005F_x000D_
'AP. '||a.ds_sistema sistema,_x005F_x000D_
case when nvl(a.tp_status_sro, 'D') in ('V', 'P', 'E', 'I', 'T', 'B') then a.tp_status_sro_x005F_x000D_
     else 'D' end status,_x005F_x000D_
     a.id_sro_emissao_x005F_x000D_
from tb_sro_emissao a, tb_sro_dados_gerais a1_x005F_x000D_
where a.id_sro_emissao = a1.id_sro_emissao_x005F_x000D_
and a.ds_sistema in ('PLC')_x005F_x000D_
and a1.tp_contratacao in (1, 2)_x005F_x000D_
and a1.cd_ramo &lt;&gt; 710_x005F_x000D_
union all_x005F_x000D_
/*APÓLICES AFFINITY*/_x005F_x000D_
select 2 ord,_x005F_x000D_
'AP. '||a.ds_sistema sistema,_x005F_x000D_
case when nvl(a.tp_status_sro, 'D') in ('V', 'P', 'E', 'I', 'T', 'B') then a.tp_status_sro_x005F_x000D_
     else 'D' end status,_x005F_x000D_
     a.id_sro_emissao_x005F_x000D_
from tb_sro_emissao a, tb_sro_dados_gerais a1_x005F_x000D_
where a.id_sro_emissao = a1.id_sro_emissao_x005F_x000D_
and a.ds_sistema in ('AFF')_x005F_x000D_
and a1.tp_contratacao in (1, 2)_x005F_x000D_
and a1.cd_ramo not in (710,195,291,420,640,770,820,930)_x005F_x000D_
union all_x005F_x000D_
/*CERTIFICADOS AFFINITY*/_x005F_x000D_
select 3 ord,_x005F_x000D_
'CERT. AFFINITY',_x005F_x000D_
case when nvl(c.tp_status_sro, 'D') in ('V', 'P', 'E', 'I', 'T', 'B') then c.tp_status_sro_x005F_x000D_
     else 'D'end status,_x005F_x000D_
     c.id_sro_emissao_x005F_x000D_
from tb_sro_emissao c, tb_sro_dados_gerais c1_x005F_x000D_
where c.id_sro_emissao = c1.id_sro_emissao_x005F_x000D_
and c.ds_sistema in ('AFF')_x005F_x000D_
and c1.tp_contratacao in (3, 4)_x005F_x000D_
and c1.cd_ramo not in (710,195,291,420,640,770,820,930)_x005F_x000D_
union all_x005F_x000D_
/*APÓLICES RISCOS DIVERSOS*/_x005F_x000D_
select 4 ord,_x005F_x000D_
'AP. RISC DIVER ' sistema,_x005F_x000D_
case when nvl(b.tp_status_sro, 'D') in ('V', 'P', 'E', 'I', 'T', 'B') then b.tp_status_sro_x005F_x000D_
     else 'D'end status,_x005F_x000D_
     b.id_sro_emissao_x005F_x000D_
from tb_sro_emissao b, tb_sro_dados_gerais b1_x005F_x000D_
where b.id_sro_emissao = b1.id_sro_emissao_x005F_x000D_
and b.ds_sistema in ('AFF', 'PLC')_x005F_x000D_
and b1.tp_contratacao in (1, 2)_x005F_x000D_
and b1.cd_ramo = 710_x005F_x000D_
union all_x005F_x000D_
/*CERTIFICADOS RISCOS DIVERSOS*/_x005F_x000D_
select 5 ord,_x005F_x000D_
'CERT. RISC DIVER' sistema,_x005F_x000D_
case when nvl(d.tp_status_sro, 'D') in ('V', 'P', 'E', 'I', 'T', 'B') then d.tp_status_sro_x005F_x000D_
     else 'D'end status,_x005F_x000D_
     d.id_sro_emissao_x005F_x000D_
from tb_sro_emissao d, tb_sro_dados_gerais d1_x005F_x000D_
where d.id_sro_emissao = d1.id_sro_emissao_x005F_x000D_
and d.ds_sistema in ('AFF')_x005F_x000D_
and d1.tp_contratacao in (3, 4)_x005F_x000D_
and d1.cd_ramo = 710_x005F_x000D_
union all_x005F_x000D_
/*APÓLICES GARANTIA EXTENDIDA*/_x005F_x000D_
select 6 ord,_x005F_x000D_
'AP. GARANTIA EST.' sistema,_x005F_x000D_
case when nvl(b.tp_status_sro, 'D') in ('V', 'P', 'E', 'I', 'T', 'B') then b.tp_status_sro_x005F_x000D_
     else 'D'end status,_x005F_x000D_
     b.id_sro_emissao_x005F_x000D_
from tb_sro_emissao b, tb_sro_dados_gerais b1_x005F_x000D_
where b.id_sro_emissao = b1.id_sro_emissao_x005F_x000D_
and b.ds_sistema in ('AFF')_x005F_x000D_
and b1.tp_contratacao in (1, 2)_x005F_x000D_
and b1.cd_ramo = 195_x005F_x000D_
union all_x005F_x000D_
/*CERTIFICADOS GARANTIA EXTENDIDA*/_x005F_x000D_
select 7 ord,_x005F_x000D_
'CERT. GARANTIA EST.' sistema,_x005F_x000D_
case when nvl(d.tp_status_sro, 'D') in ('V', 'P', 'E', 'I', 'T', 'B') then d.tp_status_sro_x005F_x000D_
     else 'D'end status,_x005F_x000D_
     d.id_sro_emissao_x005F_x000D_
from tb_sro_emissao d, tb_sro_dados_gerais d1_x005F_x000D_
where d.id_sro_emissao = d1.id_sro_emissao_x005F_x000D_
and d.ds_sistema in ('AFF')_x005F_x000D_
and d1.tp_contratacao in (3, 4)_x005F_x000D_
and d1.cd_ramo = 195_x005F_x000D_
union all_x005F_x000D_
/*APÓLICES VIDA*/_x005F_x000D_
select x.ord,_x005F_x000D_
       x.sistema,_x005F_x000D_
       x.status,_x005F_x000D_
       x.id_sro_emissao_x005F_x000D_
from(_x005F_x000D_
select 8 ord,_x005F_x000D_
'AP. VID' sistema,_x005F_x000D_
case when nvl(a.tp_status_sro, 'D') in ('V', 'P', 'E', 'I', 'T', 'B') then a.tp_status_sro_x005F_x000D_
     else 'D' end status,_x005F_x000D_
     a.id_sro_emissao_x005F_x000D_
from tb_sro_emissao a, tb_sro_dados_gerais a1_x005F_x000D_
where a.id_sro_emissao = a1.id_sro_emissao_x005F_x000D_
and a.ds_sistema in ('VID')_x005F_x000D_
and a1.tp_contratacao in (1, 2)_x005F_x000D_
union all_x005F_x000D_
select 8 ord,_x005F_x000D_
'AP. VID' sistema,_x005F_x000D_
case when nvl(a.tp_status_sro, 'D') in ('V', 'P', 'E', 'I', 'T', 'B') then a.tp_status_sro_x005F_x000D_
     else 'D' end status,_x005F_x000D_
     a.id_sro_emissao_x005F_x000D_
from tb_sro_emissao a, tb_sro_dados_gerais a1_x005F_x000D_
where a.id_sro_emissao = a1.id_sro_emissao_x005F_x000D_
and a.ds_sistema in ('AFF')_x005F_x000D_
and a1.tp_contratacao in (1, 2)_x005F_x000D_
and a1.cd_ramo in (291,420,640,770,820,930)) x_x005F_x000D_
union all_x005F_x000D_
/*CERTIFICADOS VIDA*/_x005F_x000D_
select v.ord,_x005F_x000D_
       v.sistema,_x005F_x000D_
       v.status,_x005F_x000D_
       v.id_sro_emissao_x005F_x000D_
from(_x005F_x000D_
select 9 ord,_x005F_x000D_
'CERT. VID' sistema,_x005F_x000D_
case when nvl(c.tp_status_sro, 'D') in ('V', 'P', 'E', 'I', 'T', 'B') then c.tp_status_sro_x005F_x000D_
     else 'D'end status,_x005F_x000D_
     c.id_sro_emissao_x005F_x000D_
from tb_sro_emissao c, tb_sro_dados_gerais c1_x005F_x000D_
where c.id_sro_emissao = c1.id_sro_emissao_x005F_x000D_
and c.ds_sistema in ('VID')_x005F_x000D_
and c1.tp_contratacao in (3, 4)_x005F_x000D_
union all_x005F_x000D_
select 9 ord,_x005F_x000D_
'CERT. VID' sistema,_x005F_x000D_
case when nvl(a.tp_status_sro, 'D') in ('V', 'P', 'E', 'I', 'T', 'B') then a.tp_status_sro_x005F_x000D_
     else 'D' end status,_x005F_x000D_
     a.id_sro_emissao_x005F_x000D_
from tb_sro_emissao a, tb_sro_dados_gerais a1_x005F_x000D_
where a.id_sro_emissao = a1.id_sro_emissao_x005F_x000D_
and a.ds_sistema in ('AFF')_x005F_x000D_
and a1.tp_contratacao in (3, 4)_x005F_x000D_
and a1.cd_ramo in (291,420,640,770,820,930)) v_x005F_x000D_
union all_x005F_x000D_
/*APÓLICES AUTOMÓVEIS*/_x005F_x000D_
select 10 ord,_x005F_x000D_
'AP. '||e.ds_sistema sistema,_x005F_x000D_
case when nvl(e.tp_status_sro, 'D') in ('V', 'P', 'E', 'I', 'T', 'B') then e.tp_status_sro_x005F_x000D_
     else 'D' end status,_x005F_x000D_
     e.id_sro_emissao_x005F_x000D_
from tb_sro_emissao e, tb_sro_dados_gerais e1_x005F_x000D_
where e.id_sro_emissao = e1.id_sro_emissao_x005F_x000D_
and e.ds_sistema in ('AUT')_x005F_x000D_
and e1.tp_contratacao in (1,2,5,6)_x005F_x000D_
union all_x005F_x000D_
/*ITENS AUTOMÓVEIS*/_x005F_x000D_
select 11 ord,_x005F_x000D_
'AUT' sistema,_x005F_x000D_
case when nvl(e.tp_status_sro, 'D') in ('V', 'P', 'E', 'I', 'T', 'B') then e.tp_status_sro_x005F_x000D_
     else 'D'end status,_x005F_x000D_
     e.id_sro_objeto_segurado_auto id_sro_emissao_x005F_x000D_
from tb_sro_objeto_segurado_auto e_x005F_x000D_
union all_x005F_x000D_
/*APÓLICES TRANSPORTE*/_x005F_x000D_
select 12 ord,_x005F_x000D_
'AP. TRP' sistema,_x005F_x000D_
case when nvl(d.tp_status_sro, 'D') in ('V', 'P', 'E', 'I', 'T', 'B') then d.tp_status_sro_x005F_x000D_
     else 'D'end status,_x005F_x000D_
     d.id_sro_emissao_x005F_x000D_
from tb_sro_emissao d, tb_sro_dados_gerais d1_x005F_x000D_
where d.id_sro_emissao = d1.id_sro_emissao_x005F_x000D_
and d1.tp_contratacao in (1, 2)_x005F_x000D_
and d.ds_sistema in ('TRP')_x005F_x000D_
and (d1.cd_ramo = 313_x005F_x000D_
or (d1.cd_ramo &lt;&gt; 313 and d1.nu_endosso &gt;= 800000)_x005F_x000D_
or (d1.cd_ramo &lt;&gt; 313 and d1.nu_endosso = 0))_x005F_x000D_
union all_x005F_x000D_
/*AVERBAÇÃO TRANSPORTE*/_x005F_x000D_
select 13 ord,_x005F_x000D_
'AVERB. TRP' sistema,_x005F_x000D_
case when nvl(d.tp_status_sro, 'D') in ('V', 'P', 'E', 'I', 'T', 'B') then d.tp_status_sro_x005F_x000D_
     else 'D'end status,_x005F_x000D_
     d.id_sro_emissao_x005F_x000D_
from tb_sro_emissao d, tb_sro_dados_gerais d1_x005F_x000D_
where d.id_sro_emissao = d1.id_sro_emissao_x005F_x000D_
and d.ds_sistema in ('TRP')_x005F_x000D_
and d1.tp_contratacao in (1, 2)_x005F_x000D_
and d1.cd_ramo &lt;&gt; 313_x005F_x000D_
and d1.nu_endosso between 1 and 799999_x005F_x000D_
union all_x005F_x000D_
/*APÓLICES COSSEGURO*/_x005F_x000D_
select 14 ord,_x005F_x000D_
f.ds_sistema sistema,_x005F_x000D_
case when nvl(f.tp_status_sro, 'D') in ('V', 'P', 'E', 'I', 'T', 'B') then f.tp_status_sro_x005F_x000D_
     else 'D'end status,_x005F_x000D_
     f.id_sro_emissao_x005F_x000D_
from tb_sro_emissao f_x005F_x000D_
where f.ds_sistema in ('COS')_x005F_x000D_
union all_x005F_x000D_
/*APÓLICES RAD*/_x005F_x000D_
select 15 ord,_x005F_x000D_
f.ds_sistema sistema,_x005F_x000D_
case when nvl(f.tp_status_sro, 'D') in ('V', 'P', 'E', 'I', 'T', 'B') then f.tp_status_sro_x005F_x000D_
     else 'D'end status,_x005F_x000D_
     f.id_sro_emissao_x005F_x000D_
from tb_sro_emissao f_x005F_x000D_
where f.ds_sistema in ('RAD')_x005F_x000D_
union all_x005F_x000D_
/*MOV. DE PRÊMIOS*/_x005F_x000D_
select 16 ord,_x005F_x000D_
'MOV. PREMIOS' sistema,_x005F_x000D_
case when nvl(k.tp_status_sro, 'D') in ('V', 'P', 'E', 'I', 'T', 'B') then k.tp_status_sro_x005F_x000D_
     else 'D'end status,_x005F_x000D_
     k.id_sro_movimentacao_premio id_sro_emissao_x005F_x000D_
from tb_sro_movimentacao_premio k_x005F_x000D_
union all_x005F_x000D_
/*MOV. DE SINISTROS*/_x005F_x000D_
select 17 ord,_x005F_x000D_
'MOV. SINISTROS' sistema,_x005F_x000D_
case when nvl(l.tp_status_sro, 'D') in ('V', 'P', 'E', 'I', 'T', 'B') then l.tp_status_sro_x005F_x000D_
     else 'D'end status,_x005F_x000D_
     l.id_sro_movimentacao_sinistro id_sro_emissao_x005F_x000D_
from tb_sro_movimentacao_sinistro l_x005F_x000D_
union all_x005F_x000D_
/*PROC. DE SINISTROS*/_x005F_x000D_
select 18 ord,_x005F_x000D_
'PROC. DE SINISTROS' sistema,_x005F_x000D_
case when nvl(m.tp_status_sro, 'D') in ('V', 'P', 'E', 'I', 'T', 'B') then m.tp_status_sro_x005F_x000D_
     else 'D'end status,_x005F_x000D_
     m.id_sro_processo_sinistro id_sro_emissao_x005F_x000D_
from tb_sro_processo_sinistro m_x005F_x000D_
union all_x005F_x000D_
/*RESSEGURO*/_x005F_x000D_
select 19 ord,_x005F_x000D_
'RESSEG CONT' sistema,_x005F_x000D_
case when nvl(g.tp_status_sro, 'D') in ('V', 'P', 'E', 'I', 'T', 'B') then g.tp_status_sro_x005F_x000D_
     else 'D'end status,_x005F_x000D_
     g.id_sro_resseguro id_sro_emissao_x005F_x000D_
from syssro.tb_sro_resseguro g_x005F_x000D_
union all_x005F_x000D_
select 20 ord,_x005F_x000D_
'RESSEG MOV' sistema,_x005F_x000D_
case when nvl(h.tp_status_sro, 'D') in ('V', 'P', 'E', 'I', 'T', 'B') then h.tp_status_sro_x005F_x000D_
     else 'D'end status,_x005F_x000D_
     h.id_sro_movimentacao_resseguro id_sro_emissao_x005F_x000D_
from syssro.tb_sro_movimentacao_resseguro h_x005F_x000D_
union all_x005F_x000D_
select 21 ord,_x005F_x000D_
'RESSEG VINC' sistema,_x005F_x000D_
case when nvl(i.tp_status_sro, 'D') in ('V', 'P', 'E', 'I', 'T', 'B') then i.tp_status_sro_x005F_x000D_
     else 'D'end status,_x005F_x000D_
     i.id_sro_vinc_desvinc_contr_rsg id_sro_emissao_x005F_x000D_
from syssro.tb_sro_vinc_desvinc_contr_rsg i_x005F_x000D_
union all_x005F_x000D_
select 22 ord,_x005F_x000D_
'RESSEG PREST_CONTAS' sistema,_x005F_x000D_
case when nvl(j.tp_status_sro, 'D') in ('V', 'P', 'E', 'I', 'T', 'B') then j.tp_status_sro_x005F_x000D_
     else 'D'end status,_x005F_x000D_
     j.id_sro_prest_conta_rsg id_sro_emissao_x005F_x000D_
from syssro.tb_sro_prest_conta_rsg j)_x005F_x000D_
pivot(count(id_sro_emissao)_x005F_x000D_
for status in('V' "TRANSMITIDO COM SUCESSO",_x005F_x000D_
              'E' "TRANSMITIDO COM ERRO",_x005F_x000D_
              'P' "TRANSMITIDO E AGUARDANDO STATUS",_x005F_x000D_
              'I' "AGUARDANDO ENVIO",_x005F_x000D_
              'T' "STATUS T",_x005F_x000D_
              'B' "STATUS B",_x005F_x000D_
              'D' "DESCONHECIDO"))_x005F_x000D_
order by ord)_x005F_x000D_
select x.SISTEMA,_x005F_x000D_
       (x."TRANSMITIDO COM SUCESSO" + x."TRANSMITIDO COM ERRO" + x."STATUS B" + x."TRANSMITIDO E AGUARDANDO STATUS" + x."AGUARDANDO ENVIO") "UNIVERSO",_x005F_x000D_
       x."TRANSMITIDO COM SUCESSO",_x005F_x000D_
       x."TRANSMITIDO E AGUARDANDO STATUS",_x005F_x000D_
       (x."TRANSMITIDO COM ERRO" + x."STATUS B") "ERROS",_x005F_x000D_
       x."AGUARDANDO ENVIO"_x005F_x000D_
from temp_total 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</si>
</sst>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9"/>
      <color rgb="FF000000"/>
      <name val="Segoe U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4" activeCellId="0" sqref="A24"/>
    </sheetView>
  </sheetViews>
  <sheetFormatPr defaultColWidth="9.15625" defaultRowHeight="12" zeroHeight="false" outlineLevelRow="0" outlineLevelCol="0"/>
  <cols>
    <col collapsed="false" customWidth="true" hidden="false" outlineLevel="0" max="1" min="1" style="0" width="22.51"/>
    <col collapsed="false" customWidth="true" hidden="false" outlineLevel="0" max="2" min="2" style="0" width="11.16"/>
    <col collapsed="false" customWidth="true" hidden="false" outlineLevel="0" max="3" min="3" style="0" width="29.99"/>
    <col collapsed="false" customWidth="true" hidden="false" outlineLevel="0" max="4" min="4" style="0" width="40.51"/>
    <col collapsed="false" customWidth="true" hidden="false" outlineLevel="0" max="5" min="5" style="0" width="8.16"/>
    <col collapsed="false" customWidth="true" hidden="false" outlineLevel="0" max="6" min="6" style="0" width="22.51"/>
  </cols>
  <sheetData>
    <row r="1" s="1" customFormat="true" ht="1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" hidden="false" customHeight="false" outlineLevel="0" collapsed="false">
      <c r="A2" s="0" t="s">
        <v>6</v>
      </c>
      <c r="B2" s="0" t="n">
        <v>91227</v>
      </c>
      <c r="C2" s="0" t="n">
        <v>90804</v>
      </c>
      <c r="D2" s="0" t="n">
        <v>0</v>
      </c>
      <c r="E2" s="0" t="n">
        <v>341</v>
      </c>
      <c r="F2" s="0" t="n">
        <v>82</v>
      </c>
    </row>
    <row r="3" customFormat="false" ht="12" hidden="false" customHeight="false" outlineLevel="0" collapsed="false">
      <c r="A3" s="0" t="s">
        <v>7</v>
      </c>
      <c r="B3" s="0" t="n">
        <v>1687</v>
      </c>
      <c r="C3" s="0" t="n">
        <v>1676</v>
      </c>
      <c r="D3" s="0" t="n">
        <v>0</v>
      </c>
      <c r="E3" s="0" t="n">
        <v>11</v>
      </c>
      <c r="F3" s="0" t="n">
        <v>0</v>
      </c>
    </row>
    <row r="4" customFormat="false" ht="12" hidden="false" customHeight="false" outlineLevel="0" collapsed="false">
      <c r="A4" s="0" t="s">
        <v>8</v>
      </c>
      <c r="B4" s="0" t="n">
        <v>15475988</v>
      </c>
      <c r="C4" s="0" t="n">
        <v>14681740</v>
      </c>
      <c r="D4" s="0" t="n">
        <v>0</v>
      </c>
      <c r="E4" s="0" t="n">
        <v>794248</v>
      </c>
      <c r="F4" s="0" t="n">
        <v>0</v>
      </c>
    </row>
    <row r="5" customFormat="false" ht="12" hidden="false" customHeight="false" outlineLevel="0" collapsed="false">
      <c r="A5" s="0" t="s">
        <v>9</v>
      </c>
      <c r="B5" s="0" t="n">
        <v>21023</v>
      </c>
      <c r="C5" s="0" t="n">
        <v>20697</v>
      </c>
      <c r="D5" s="0" t="n">
        <v>0</v>
      </c>
      <c r="E5" s="0" t="n">
        <v>326</v>
      </c>
      <c r="F5" s="0" t="n">
        <v>0</v>
      </c>
    </row>
    <row r="6" customFormat="false" ht="12" hidden="false" customHeight="false" outlineLevel="0" collapsed="false">
      <c r="A6" s="0" t="s">
        <v>10</v>
      </c>
      <c r="B6" s="0" t="n">
        <v>20409265</v>
      </c>
      <c r="C6" s="0" t="n">
        <v>19909302</v>
      </c>
      <c r="D6" s="0" t="n">
        <v>0</v>
      </c>
      <c r="E6" s="0" t="n">
        <v>499963</v>
      </c>
      <c r="F6" s="0" t="n">
        <v>0</v>
      </c>
    </row>
    <row r="7" customFormat="false" ht="12" hidden="false" customHeight="false" outlineLevel="0" collapsed="false">
      <c r="A7" s="0" t="s">
        <v>11</v>
      </c>
      <c r="B7" s="0" t="n">
        <v>2823</v>
      </c>
      <c r="C7" s="0" t="n">
        <v>2812</v>
      </c>
      <c r="D7" s="0" t="n">
        <v>0</v>
      </c>
      <c r="E7" s="0" t="n">
        <v>11</v>
      </c>
      <c r="F7" s="0" t="n">
        <v>0</v>
      </c>
    </row>
    <row r="8" customFormat="false" ht="12" hidden="false" customHeight="false" outlineLevel="0" collapsed="false">
      <c r="A8" s="0" t="s">
        <v>12</v>
      </c>
      <c r="B8" s="0" t="n">
        <v>2746955</v>
      </c>
      <c r="C8" s="0" t="n">
        <v>2693680</v>
      </c>
      <c r="D8" s="0" t="n">
        <v>0</v>
      </c>
      <c r="E8" s="0" t="n">
        <v>53275</v>
      </c>
      <c r="F8" s="0" t="n">
        <v>0</v>
      </c>
    </row>
    <row r="9" customFormat="false" ht="12" hidden="false" customHeight="false" outlineLevel="0" collapsed="false">
      <c r="A9" s="0" t="s">
        <v>13</v>
      </c>
      <c r="B9" s="0" t="n">
        <v>103136</v>
      </c>
      <c r="C9" s="0" t="n">
        <v>40373</v>
      </c>
      <c r="D9" s="0" t="n">
        <v>0</v>
      </c>
      <c r="E9" s="0" t="n">
        <v>62611</v>
      </c>
      <c r="F9" s="0" t="n">
        <v>152</v>
      </c>
    </row>
    <row r="10" customFormat="false" ht="12" hidden="false" customHeight="false" outlineLevel="0" collapsed="false">
      <c r="A10" s="0" t="s">
        <v>14</v>
      </c>
      <c r="B10" s="0" t="n">
        <v>467564</v>
      </c>
      <c r="C10" s="0" t="n">
        <v>443104</v>
      </c>
      <c r="D10" s="0" t="n">
        <v>0</v>
      </c>
      <c r="E10" s="0" t="n">
        <v>24460</v>
      </c>
      <c r="F10" s="0" t="n">
        <v>0</v>
      </c>
    </row>
    <row r="11" customFormat="false" ht="12" hidden="false" customHeight="false" outlineLevel="0" collapsed="false">
      <c r="A11" s="0" t="s">
        <v>15</v>
      </c>
      <c r="B11" s="0" t="n">
        <v>58948</v>
      </c>
      <c r="C11" s="0" t="n">
        <v>58098</v>
      </c>
      <c r="D11" s="0" t="n">
        <v>0</v>
      </c>
      <c r="E11" s="0" t="n">
        <v>801</v>
      </c>
      <c r="F11" s="0" t="n">
        <v>49</v>
      </c>
    </row>
    <row r="12" customFormat="false" ht="12" hidden="false" customHeight="false" outlineLevel="0" collapsed="false">
      <c r="A12" s="0" t="s">
        <v>16</v>
      </c>
      <c r="B12" s="0" t="n">
        <v>2290939</v>
      </c>
      <c r="C12" s="0" t="n">
        <v>2142035</v>
      </c>
      <c r="D12" s="0" t="n">
        <v>0</v>
      </c>
      <c r="E12" s="0" t="n">
        <v>148904</v>
      </c>
      <c r="F12" s="0" t="n">
        <v>0</v>
      </c>
    </row>
    <row r="13" customFormat="false" ht="12" hidden="false" customHeight="false" outlineLevel="0" collapsed="false">
      <c r="A13" s="0" t="s">
        <v>17</v>
      </c>
      <c r="B13" s="0" t="n">
        <v>29151</v>
      </c>
      <c r="C13" s="0" t="n">
        <v>28134</v>
      </c>
      <c r="D13" s="0" t="n">
        <v>0</v>
      </c>
      <c r="E13" s="0" t="n">
        <v>1017</v>
      </c>
      <c r="F13" s="0" t="n">
        <v>0</v>
      </c>
    </row>
    <row r="14" customFormat="false" ht="12" hidden="false" customHeight="false" outlineLevel="0" collapsed="false">
      <c r="A14" s="0" t="s">
        <v>18</v>
      </c>
      <c r="B14" s="0" t="n">
        <v>71364</v>
      </c>
      <c r="C14" s="0" t="n">
        <v>54248</v>
      </c>
      <c r="D14" s="0" t="n">
        <v>0</v>
      </c>
      <c r="E14" s="0" t="n">
        <v>17116</v>
      </c>
      <c r="F14" s="0" t="n">
        <v>0</v>
      </c>
    </row>
    <row r="15" customFormat="false" ht="12" hidden="false" customHeight="false" outlineLevel="0" collapsed="false">
      <c r="A15" s="0" t="s">
        <v>19</v>
      </c>
      <c r="B15" s="0" t="n">
        <v>291</v>
      </c>
      <c r="C15" s="0" t="n">
        <v>176</v>
      </c>
      <c r="D15" s="0" t="n">
        <v>0</v>
      </c>
      <c r="E15" s="0" t="n">
        <v>115</v>
      </c>
      <c r="F15" s="0" t="n">
        <v>0</v>
      </c>
    </row>
    <row r="16" customFormat="false" ht="12" hidden="false" customHeight="false" outlineLevel="0" collapsed="false">
      <c r="A16" s="0" t="s">
        <v>20</v>
      </c>
      <c r="B16" s="0" t="n">
        <v>40</v>
      </c>
      <c r="C16" s="0" t="n">
        <v>40</v>
      </c>
      <c r="D16" s="0" t="n">
        <v>0</v>
      </c>
      <c r="E16" s="0" t="n">
        <v>0</v>
      </c>
      <c r="F16" s="0" t="n">
        <v>0</v>
      </c>
    </row>
    <row r="17" customFormat="false" ht="12" hidden="false" customHeight="false" outlineLevel="0" collapsed="false">
      <c r="A17" s="0" t="s">
        <v>21</v>
      </c>
      <c r="B17" s="0" t="n">
        <v>1253319</v>
      </c>
      <c r="C17" s="0" t="n">
        <v>810669</v>
      </c>
      <c r="D17" s="0" t="n">
        <v>0</v>
      </c>
      <c r="E17" s="0" t="n">
        <v>442650</v>
      </c>
      <c r="F17" s="0" t="n">
        <v>0</v>
      </c>
    </row>
    <row r="18" customFormat="false" ht="12" hidden="false" customHeight="false" outlineLevel="0" collapsed="false">
      <c r="A18" s="0" t="s">
        <v>22</v>
      </c>
      <c r="B18" s="0" t="n">
        <v>843585</v>
      </c>
      <c r="C18" s="0" t="n">
        <v>691009</v>
      </c>
      <c r="D18" s="0" t="n">
        <v>0</v>
      </c>
      <c r="E18" s="0" t="n">
        <v>152576</v>
      </c>
      <c r="F18" s="0" t="n">
        <v>0</v>
      </c>
    </row>
    <row r="19" customFormat="false" ht="12" hidden="false" customHeight="false" outlineLevel="0" collapsed="false">
      <c r="A19" s="0" t="s">
        <v>23</v>
      </c>
      <c r="B19" s="0" t="n">
        <v>702125</v>
      </c>
      <c r="C19" s="0" t="n">
        <v>627398</v>
      </c>
      <c r="D19" s="0" t="n">
        <v>0</v>
      </c>
      <c r="E19" s="0" t="n">
        <v>74727</v>
      </c>
      <c r="F19" s="0" t="n">
        <v>0</v>
      </c>
    </row>
    <row r="20" customFormat="false" ht="12" hidden="false" customHeight="false" outlineLevel="0" collapsed="false">
      <c r="A20" s="0" t="s">
        <v>24</v>
      </c>
      <c r="B20" s="0" t="n">
        <v>1692</v>
      </c>
      <c r="C20" s="0" t="n">
        <v>978</v>
      </c>
      <c r="D20" s="0" t="n">
        <v>0</v>
      </c>
      <c r="E20" s="0" t="n">
        <v>714</v>
      </c>
      <c r="F20" s="0" t="n">
        <v>0</v>
      </c>
    </row>
    <row r="21" customFormat="false" ht="12" hidden="false" customHeight="false" outlineLevel="0" collapsed="false">
      <c r="A21" s="0" t="s">
        <v>25</v>
      </c>
      <c r="B21" s="0" t="n">
        <v>7321711</v>
      </c>
      <c r="C21" s="0" t="n">
        <v>6124810</v>
      </c>
      <c r="D21" s="0" t="n">
        <v>0</v>
      </c>
      <c r="E21" s="0" t="n">
        <v>1196901</v>
      </c>
      <c r="F21" s="0" t="n">
        <v>0</v>
      </c>
    </row>
    <row r="22" customFormat="false" ht="12" hidden="false" customHeight="false" outlineLevel="0" collapsed="false">
      <c r="A22" s="0" t="s">
        <v>26</v>
      </c>
      <c r="B22" s="0" t="n">
        <v>1095</v>
      </c>
      <c r="C22" s="0" t="n">
        <v>983</v>
      </c>
      <c r="D22" s="0" t="n">
        <v>0</v>
      </c>
      <c r="E22" s="0" t="n">
        <v>112</v>
      </c>
      <c r="F22" s="0" t="n">
        <v>0</v>
      </c>
    </row>
    <row r="23" customFormat="false" ht="12" hidden="false" customHeight="false" outlineLevel="0" collapsed="false">
      <c r="A23" s="0" t="s">
        <v>27</v>
      </c>
      <c r="B23" s="0" t="n">
        <v>1145</v>
      </c>
      <c r="C23" s="0" t="n">
        <v>1131</v>
      </c>
      <c r="D23" s="0" t="n">
        <v>0</v>
      </c>
      <c r="E23" s="0" t="n">
        <v>14</v>
      </c>
      <c r="F23" s="0" t="n">
        <v>0</v>
      </c>
    </row>
    <row r="24" customFormat="false" ht="12.8" hidden="false" customHeight="false" outlineLevel="0" collapsed="false">
      <c r="B24" s="0" t="n">
        <f aca="false">SUM(B2:B23)</f>
        <v>51895073</v>
      </c>
      <c r="C24" s="0" t="n">
        <f aca="false">SUM(C2:C23)</f>
        <v>48423897</v>
      </c>
      <c r="D24" s="0" t="n">
        <f aca="false">SUM(D2:D23)</f>
        <v>0</v>
      </c>
      <c r="E24" s="0" t="n">
        <f aca="false">SUM(E2:E23)</f>
        <v>3470893</v>
      </c>
      <c r="F24" s="0" t="n">
        <f aca="false">SUM(F2:F23)</f>
        <v>283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2" zeroHeight="false" outlineLevelRow="0" outlineLevelCol="0"/>
  <cols>
    <col collapsed="false" customWidth="true" hidden="false" outlineLevel="0" max="1" min="1" style="0" width="80.01"/>
  </cols>
  <sheetData>
    <row r="1" customFormat="false" ht="12" hidden="false" customHeight="false" outlineLevel="0" collapsed="false">
      <c r="A1" s="2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2022-12-22T20:23:50Z</dcterms:created>
  <dc:creator>dti Digital</dc:creator>
  <dc:description/>
  <dc:language>pt-BR</dc:language>
  <cp:lastModifiedBy/>
  <dcterms:modified xsi:type="dcterms:W3CDTF">2022-12-23T10:42:20Z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