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46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22" i="1" l="1"/>
  <c r="L22" i="1"/>
  <c r="K22" i="1"/>
  <c r="J22" i="1"/>
  <c r="I22" i="1"/>
  <c r="M21" i="1"/>
  <c r="L21" i="1"/>
  <c r="K21" i="1"/>
  <c r="J21" i="1"/>
  <c r="I21" i="1"/>
  <c r="M20" i="1"/>
  <c r="L20" i="1"/>
  <c r="K20" i="1"/>
  <c r="J20" i="1"/>
  <c r="I20" i="1"/>
  <c r="F22" i="1" l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C10" i="1"/>
  <c r="D10" i="1"/>
  <c r="E10" i="1"/>
  <c r="F10" i="1"/>
  <c r="C9" i="1"/>
  <c r="D9" i="1"/>
  <c r="E9" i="1"/>
  <c r="F9" i="1"/>
  <c r="C8" i="1"/>
  <c r="D8" i="1"/>
  <c r="E8" i="1"/>
  <c r="F8" i="1"/>
  <c r="B10" i="1"/>
  <c r="B9" i="1"/>
  <c r="B8" i="1"/>
  <c r="M10" i="1"/>
  <c r="M9" i="1"/>
  <c r="M8" i="1"/>
  <c r="L10" i="1"/>
  <c r="L9" i="1"/>
  <c r="L8" i="1"/>
  <c r="K10" i="1"/>
  <c r="K9" i="1"/>
  <c r="K8" i="1"/>
  <c r="J10" i="1"/>
  <c r="J9" i="1"/>
  <c r="J8" i="1"/>
  <c r="I10" i="1"/>
  <c r="I9" i="1"/>
  <c r="I8" i="1"/>
</calcChain>
</file>

<file path=xl/sharedStrings.xml><?xml version="1.0" encoding="utf-8"?>
<sst xmlns="http://schemas.openxmlformats.org/spreadsheetml/2006/main" count="58" uniqueCount="16">
  <si>
    <t>DSM_0_0</t>
  </si>
  <si>
    <t>DSM_0_1</t>
  </si>
  <si>
    <t>DSM_1_0</t>
  </si>
  <si>
    <t>DSM_1_1</t>
  </si>
  <si>
    <t>Sen</t>
  </si>
  <si>
    <t>Spec</t>
  </si>
  <si>
    <t>MCC</t>
  </si>
  <si>
    <t>True positive</t>
  </si>
  <si>
    <t>True negative</t>
  </si>
  <si>
    <t>False positive</t>
  </si>
  <si>
    <t>False negative</t>
  </si>
  <si>
    <t>Percent_colpair</t>
  </si>
  <si>
    <t>percent index</t>
  </si>
  <si>
    <t>DSM5</t>
  </si>
  <si>
    <t>Note</t>
  </si>
  <si>
    <t>Not eliminate conservetive and gapped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</si>
</sst>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topLeftCell="A2" workbookViewId="0">
      <selection activeCell="H20" sqref="H20"/>
    </sheetView>
  </sheetViews>
  <sheetFormatPr defaultRowHeight="15" x14ac:dyDescent="0.25"/>
  <cols>
    <col min="1" max="1" width="13.85546875" customWidth="1"/>
    <col min="8" max="8" width="13.7109375" customWidth="1"/>
  </cols>
  <sheetData>
    <row r="1" spans="1:13" x14ac:dyDescent="0.25">
      <c r="A1" t="s">
        <v>11</v>
      </c>
      <c r="B1">
        <v>20</v>
      </c>
      <c r="H1" t="s">
        <v>11</v>
      </c>
      <c r="I1">
        <v>10</v>
      </c>
    </row>
    <row r="2" spans="1:13" x14ac:dyDescent="0.25">
      <c r="A2" t="s">
        <v>12</v>
      </c>
      <c r="B2">
        <v>50</v>
      </c>
      <c r="H2" t="s">
        <v>12</v>
      </c>
      <c r="I2">
        <v>50</v>
      </c>
    </row>
    <row r="3" spans="1:13" x14ac:dyDescent="0.25">
      <c r="B3" t="s">
        <v>0</v>
      </c>
      <c r="C3" t="s">
        <v>1</v>
      </c>
      <c r="D3" t="s">
        <v>2</v>
      </c>
      <c r="E3" t="s">
        <v>3</v>
      </c>
      <c r="F3" t="s">
        <v>13</v>
      </c>
      <c r="I3" t="s">
        <v>0</v>
      </c>
      <c r="J3" t="s">
        <v>1</v>
      </c>
      <c r="K3" t="s">
        <v>2</v>
      </c>
      <c r="L3" t="s">
        <v>3</v>
      </c>
      <c r="M3" t="s">
        <v>13</v>
      </c>
    </row>
    <row r="4" spans="1:13" x14ac:dyDescent="0.25">
      <c r="A4" t="s">
        <v>7</v>
      </c>
      <c r="B4">
        <v>827</v>
      </c>
      <c r="C4">
        <v>787</v>
      </c>
      <c r="D4">
        <v>826</v>
      </c>
      <c r="E4">
        <v>745</v>
      </c>
      <c r="F4">
        <v>819</v>
      </c>
      <c r="H4" t="s">
        <v>7</v>
      </c>
      <c r="I4">
        <v>609</v>
      </c>
      <c r="J4">
        <v>589</v>
      </c>
      <c r="K4">
        <v>608</v>
      </c>
      <c r="L4">
        <v>543</v>
      </c>
      <c r="M4">
        <v>613</v>
      </c>
    </row>
    <row r="5" spans="1:13" x14ac:dyDescent="0.25">
      <c r="A5" t="s">
        <v>8</v>
      </c>
      <c r="B5">
        <v>1609</v>
      </c>
      <c r="C5">
        <v>1498</v>
      </c>
      <c r="D5">
        <v>1614</v>
      </c>
      <c r="E5">
        <v>1524</v>
      </c>
      <c r="F5">
        <v>1477</v>
      </c>
      <c r="H5" t="s">
        <v>8</v>
      </c>
      <c r="I5">
        <v>1775</v>
      </c>
      <c r="J5">
        <v>1668</v>
      </c>
      <c r="K5">
        <v>1768</v>
      </c>
      <c r="L5">
        <v>1678</v>
      </c>
      <c r="M5">
        <v>1684</v>
      </c>
    </row>
    <row r="6" spans="1:13" x14ac:dyDescent="0.25">
      <c r="A6" t="s">
        <v>9</v>
      </c>
      <c r="B6">
        <v>494</v>
      </c>
      <c r="C6">
        <v>605</v>
      </c>
      <c r="D6">
        <v>489</v>
      </c>
      <c r="E6">
        <v>579</v>
      </c>
      <c r="F6">
        <v>626</v>
      </c>
      <c r="H6" t="s">
        <v>9</v>
      </c>
      <c r="I6">
        <v>328</v>
      </c>
      <c r="J6">
        <v>435</v>
      </c>
      <c r="K6">
        <v>335</v>
      </c>
      <c r="L6">
        <v>425</v>
      </c>
      <c r="M6">
        <v>419</v>
      </c>
    </row>
    <row r="7" spans="1:13" x14ac:dyDescent="0.25">
      <c r="A7" t="s">
        <v>10</v>
      </c>
      <c r="B7">
        <v>1076</v>
      </c>
      <c r="C7">
        <v>1116</v>
      </c>
      <c r="D7">
        <v>1077</v>
      </c>
      <c r="E7">
        <v>1158</v>
      </c>
      <c r="F7">
        <v>1084</v>
      </c>
      <c r="H7" t="s">
        <v>10</v>
      </c>
      <c r="I7">
        <v>1294</v>
      </c>
      <c r="J7">
        <v>1314</v>
      </c>
      <c r="K7">
        <v>1295</v>
      </c>
      <c r="L7">
        <v>1360</v>
      </c>
      <c r="M7">
        <v>1290</v>
      </c>
    </row>
    <row r="8" spans="1:13" x14ac:dyDescent="0.25">
      <c r="A8" t="s">
        <v>4</v>
      </c>
      <c r="B8">
        <f>B4/(B4+B7)</f>
        <v>0.4345769837099317</v>
      </c>
      <c r="C8">
        <f t="shared" ref="C8:F8" si="0">C4/(C4+C7)</f>
        <v>0.41355754072517076</v>
      </c>
      <c r="D8">
        <f t="shared" si="0"/>
        <v>0.43405149763531264</v>
      </c>
      <c r="E8">
        <f t="shared" si="0"/>
        <v>0.39148712559117183</v>
      </c>
      <c r="F8">
        <f t="shared" si="0"/>
        <v>0.4303730951129795</v>
      </c>
      <c r="H8" t="s">
        <v>4</v>
      </c>
      <c r="I8">
        <f>I4/(I4+I7)</f>
        <v>0.32002101944298478</v>
      </c>
      <c r="J8">
        <f>J4/(J4+J7)</f>
        <v>0.30951129795060434</v>
      </c>
      <c r="K8">
        <f>K4/(K4+K7)</f>
        <v>0.31949553336836573</v>
      </c>
      <c r="L8">
        <f>L4/(L4+L7)</f>
        <v>0.28533893851812925</v>
      </c>
      <c r="M8">
        <f>M4/(M4+M7)</f>
        <v>0.32212296374146088</v>
      </c>
    </row>
    <row r="9" spans="1:13" x14ac:dyDescent="0.25">
      <c r="A9" t="s">
        <v>5</v>
      </c>
      <c r="B9">
        <f>B5/(B5+B6)</f>
        <v>0.76509747979077514</v>
      </c>
      <c r="C9">
        <f t="shared" ref="C9:F9" si="1">C5/(C5+C6)</f>
        <v>0.71231573941987636</v>
      </c>
      <c r="D9">
        <f t="shared" si="1"/>
        <v>0.76747503566333808</v>
      </c>
      <c r="E9">
        <f t="shared" si="1"/>
        <v>0.72467902995720401</v>
      </c>
      <c r="F9">
        <f t="shared" si="1"/>
        <v>0.70233000475511176</v>
      </c>
      <c r="H9" t="s">
        <v>5</v>
      </c>
      <c r="I9">
        <f>I5/(I5+I6)</f>
        <v>0.84403233475986683</v>
      </c>
      <c r="J9">
        <f>J5/(J5+J6)</f>
        <v>0.7931526390870185</v>
      </c>
      <c r="K9">
        <f>K5/(K5+K6)</f>
        <v>0.84070375653827867</v>
      </c>
      <c r="L9">
        <f>L5/(L5+L6)</f>
        <v>0.7979077508321446</v>
      </c>
      <c r="M9">
        <f>M5/(M5+M6)</f>
        <v>0.80076081787922015</v>
      </c>
    </row>
    <row r="10" spans="1:13" x14ac:dyDescent="0.25">
      <c r="A10" t="s">
        <v>6</v>
      </c>
      <c r="B10">
        <f>(B4*B5-B6*B7)/SQRT((B4+B6)*(B4+B7)*(B5+B6)*(B5+B7))</f>
        <v>0.21209869816248256</v>
      </c>
      <c r="C10">
        <f t="shared" ref="C10:F10" si="2">(C4*C5-C6*C7)/SQRT((C4+C6)*(C4+C7)*(C5+C6)*(C5+C7))</f>
        <v>0.13200797556503061</v>
      </c>
      <c r="D10">
        <f t="shared" si="2"/>
        <v>0.21431449209242878</v>
      </c>
      <c r="E10">
        <f t="shared" si="2"/>
        <v>0.12332333707996843</v>
      </c>
      <c r="F10">
        <f t="shared" si="2"/>
        <v>0.13800073057463177</v>
      </c>
      <c r="H10" t="s">
        <v>6</v>
      </c>
      <c r="I10">
        <f>(I4*I5-I6*I7)/SQRT((I4+I6)*(I4+I7)*(I5+I6)*(I5+I7))</f>
        <v>0.1935333905357613</v>
      </c>
      <c r="J10">
        <f>(J4*J5-J6*J7)/SQRT((J4+J6)*(J4+J7)*(J5+J6)*(J5+J7))</f>
        <v>0.11753119382276521</v>
      </c>
      <c r="K10">
        <f>(K4*K5-K6*K7)/SQRT((K4+K6)*(K4+K7)*(K5+K6)*(K5+K7))</f>
        <v>0.18856898891094706</v>
      </c>
      <c r="L10">
        <f>(L4*L5-L6*L7)/SQRT((L4+L6)*(L4+L7)*(L5+L6)*(L5+L7))</f>
        <v>9.7112344281421903E-2</v>
      </c>
      <c r="M10">
        <f>(M4*M5-M6*M7)/SQRT((M4+M6)*(M4+M7)*(M5+M6)*(M5+M7))</f>
        <v>0.14032119275011046</v>
      </c>
    </row>
    <row r="13" spans="1:13" x14ac:dyDescent="0.25">
      <c r="A13" t="s">
        <v>11</v>
      </c>
      <c r="B13">
        <v>20</v>
      </c>
      <c r="H13" t="s">
        <v>11</v>
      </c>
      <c r="I13">
        <v>20</v>
      </c>
    </row>
    <row r="14" spans="1:13" x14ac:dyDescent="0.25">
      <c r="A14" t="s">
        <v>12</v>
      </c>
      <c r="B14">
        <v>60</v>
      </c>
      <c r="H14" t="s">
        <v>12</v>
      </c>
      <c r="I14">
        <v>60</v>
      </c>
    </row>
    <row r="15" spans="1:13" x14ac:dyDescent="0.25">
      <c r="B15" t="s">
        <v>0</v>
      </c>
      <c r="C15" t="s">
        <v>1</v>
      </c>
      <c r="D15" t="s">
        <v>2</v>
      </c>
      <c r="E15" t="s">
        <v>3</v>
      </c>
      <c r="F15" t="s">
        <v>13</v>
      </c>
      <c r="I15" t="s">
        <v>0</v>
      </c>
      <c r="J15" t="s">
        <v>1</v>
      </c>
      <c r="K15" t="s">
        <v>2</v>
      </c>
      <c r="L15" t="s">
        <v>3</v>
      </c>
      <c r="M15" t="s">
        <v>13</v>
      </c>
    </row>
    <row r="16" spans="1:13" x14ac:dyDescent="0.25">
      <c r="A16" t="s">
        <v>7</v>
      </c>
      <c r="B16">
        <v>963</v>
      </c>
      <c r="C16">
        <v>931</v>
      </c>
      <c r="D16">
        <v>967</v>
      </c>
      <c r="E16">
        <v>880</v>
      </c>
      <c r="F16">
        <v>956</v>
      </c>
      <c r="H16" t="s">
        <v>7</v>
      </c>
      <c r="I16">
        <v>854</v>
      </c>
      <c r="J16">
        <v>834</v>
      </c>
      <c r="K16">
        <v>869</v>
      </c>
      <c r="L16">
        <v>776</v>
      </c>
      <c r="M16">
        <v>857</v>
      </c>
    </row>
    <row r="17" spans="1:13" x14ac:dyDescent="0.25">
      <c r="A17" t="s">
        <v>8</v>
      </c>
      <c r="B17">
        <v>1487</v>
      </c>
      <c r="C17">
        <v>1372</v>
      </c>
      <c r="D17">
        <v>1498</v>
      </c>
      <c r="E17">
        <v>1400</v>
      </c>
      <c r="F17">
        <v>1334</v>
      </c>
      <c r="H17" t="s">
        <v>8</v>
      </c>
      <c r="I17">
        <v>1580</v>
      </c>
      <c r="J17">
        <v>1460</v>
      </c>
      <c r="K17">
        <v>1593</v>
      </c>
      <c r="L17">
        <v>1470</v>
      </c>
      <c r="M17">
        <v>1444</v>
      </c>
    </row>
    <row r="18" spans="1:13" x14ac:dyDescent="0.25">
      <c r="A18" t="s">
        <v>9</v>
      </c>
      <c r="B18">
        <v>616</v>
      </c>
      <c r="C18">
        <v>731</v>
      </c>
      <c r="D18">
        <v>605</v>
      </c>
      <c r="E18">
        <v>703</v>
      </c>
      <c r="F18">
        <v>769</v>
      </c>
      <c r="H18" t="s">
        <v>9</v>
      </c>
      <c r="I18">
        <v>523</v>
      </c>
      <c r="J18">
        <v>643</v>
      </c>
      <c r="K18">
        <v>510</v>
      </c>
      <c r="L18">
        <v>633</v>
      </c>
      <c r="M18">
        <v>659</v>
      </c>
    </row>
    <row r="19" spans="1:13" x14ac:dyDescent="0.25">
      <c r="A19" t="s">
        <v>10</v>
      </c>
      <c r="B19">
        <v>940</v>
      </c>
      <c r="C19">
        <v>972</v>
      </c>
      <c r="D19">
        <v>936</v>
      </c>
      <c r="E19">
        <v>1023</v>
      </c>
      <c r="F19">
        <v>947</v>
      </c>
      <c r="H19" t="s">
        <v>10</v>
      </c>
      <c r="I19">
        <v>1049</v>
      </c>
      <c r="J19">
        <v>1069</v>
      </c>
      <c r="K19">
        <v>1034</v>
      </c>
      <c r="L19">
        <v>1127</v>
      </c>
      <c r="M19">
        <v>1046</v>
      </c>
    </row>
    <row r="20" spans="1:13" x14ac:dyDescent="0.25">
      <c r="A20" t="s">
        <v>4</v>
      </c>
      <c r="B20">
        <f>B16/(B16+B19)</f>
        <v>0.50604308985811874</v>
      </c>
      <c r="C20">
        <f t="shared" ref="C20" si="3">C16/(C16+C19)</f>
        <v>0.48922753547031006</v>
      </c>
      <c r="D20">
        <f t="shared" ref="D20" si="4">D16/(D16+D19)</f>
        <v>0.50814503415659484</v>
      </c>
      <c r="E20">
        <f t="shared" ref="E20" si="5">E16/(E16+E19)</f>
        <v>0.46242774566473988</v>
      </c>
      <c r="F20">
        <f t="shared" ref="F20" si="6">F16/(F16+F19)</f>
        <v>0.50236468733578565</v>
      </c>
      <c r="H20" t="s">
        <v>4</v>
      </c>
      <c r="I20">
        <f>I16/(I16+I19)</f>
        <v>0.44876510772464528</v>
      </c>
      <c r="J20">
        <f t="shared" ref="J20:M20" si="7">J16/(J16+J19)</f>
        <v>0.43825538623226484</v>
      </c>
      <c r="K20">
        <f t="shared" si="7"/>
        <v>0.45664739884393063</v>
      </c>
      <c r="L20">
        <f t="shared" si="7"/>
        <v>0.40777719390436151</v>
      </c>
      <c r="M20">
        <f t="shared" si="7"/>
        <v>0.45034156594850239</v>
      </c>
    </row>
    <row r="21" spans="1:13" x14ac:dyDescent="0.25">
      <c r="A21" t="s">
        <v>5</v>
      </c>
      <c r="B21">
        <f>B17/(B17+B18)</f>
        <v>0.70708511650023775</v>
      </c>
      <c r="C21">
        <f t="shared" ref="C21:F21" si="8">C17/(C17+C18)</f>
        <v>0.65240133143128864</v>
      </c>
      <c r="D21">
        <f t="shared" si="8"/>
        <v>0.71231573941987636</v>
      </c>
      <c r="E21">
        <f t="shared" si="8"/>
        <v>0.66571564431764152</v>
      </c>
      <c r="F21">
        <f t="shared" si="8"/>
        <v>0.63433190679980977</v>
      </c>
      <c r="H21" t="s">
        <v>5</v>
      </c>
      <c r="I21">
        <f>I17/(I17+I18)</f>
        <v>0.75130765572990965</v>
      </c>
      <c r="J21">
        <f t="shared" ref="J21:M21" si="9">J17/(J17+J18)</f>
        <v>0.69424631478839749</v>
      </c>
      <c r="K21">
        <f t="shared" si="9"/>
        <v>0.75748930099857348</v>
      </c>
      <c r="L21">
        <f t="shared" si="9"/>
        <v>0.69900142653352348</v>
      </c>
      <c r="M21">
        <f t="shared" si="9"/>
        <v>0.68663813599619594</v>
      </c>
    </row>
    <row r="22" spans="1:13" x14ac:dyDescent="0.25">
      <c r="A22" t="s">
        <v>6</v>
      </c>
      <c r="B22">
        <f>(B16*B17-B18*B19)/SQRT((B16+B18)*(B16+B19)*(B17+B18)*(B17+B19))</f>
        <v>0.21779806015785477</v>
      </c>
      <c r="C22">
        <f t="shared" ref="C22:F22" si="10">(C16*C17-C18*C19)/SQRT((C16+C18)*(C16+C19)*(C17+C18)*(C17+C19))</f>
        <v>0.14354778570925608</v>
      </c>
      <c r="D22">
        <f t="shared" si="10"/>
        <v>0.22546742227970851</v>
      </c>
      <c r="E22">
        <f t="shared" si="10"/>
        <v>0.1308934982796206</v>
      </c>
      <c r="F22">
        <f t="shared" si="10"/>
        <v>0.13786039934022773</v>
      </c>
      <c r="H22" t="s">
        <v>6</v>
      </c>
      <c r="I22">
        <f>(I16*I17-I18*I19)/SQRT((I16+I18)*(I16+I19)*(I17+I18)*(I17+I19))</f>
        <v>0.21036076333563586</v>
      </c>
      <c r="J22">
        <f t="shared" ref="J22:M22" si="11">(J16*J17-J18*J19)/SQRT((J16+J18)*(J16+J19)*(J17+J18)*(J17+J19))</f>
        <v>0.1371500031202727</v>
      </c>
      <c r="K22">
        <f t="shared" si="11"/>
        <v>0.22507018415826019</v>
      </c>
      <c r="L22">
        <f t="shared" si="11"/>
        <v>0.11166880397401682</v>
      </c>
      <c r="M22">
        <f t="shared" si="11"/>
        <v>0.14104119312486932</v>
      </c>
    </row>
    <row r="24" spans="1:13" x14ac:dyDescent="0.25">
      <c r="B24" t="s">
        <v>14</v>
      </c>
    </row>
    <row r="25" spans="1:13" x14ac:dyDescent="0.25">
      <c r="B25" t="s">
        <v>15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</dc:creator>
  <cp:lastModifiedBy>linh</cp:lastModifiedBy>
  <dcterms:created xsi:type="dcterms:W3CDTF">2013-10-09T21:29:17Z</dcterms:created>
  <dcterms:modified xsi:type="dcterms:W3CDTF">2013-10-10T22:54:26Z</dcterms:modified>
</cp:coreProperties>
</file>