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980" windowHeight="10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<sst xmlns="http://schemas.openxmlformats.org/spreadsheetml/2006/main" count="111" uniqueCount="89">
  <si>
    <t>REF</t>
  </si>
  <si>
    <t>DESCRIPTION</t>
  </si>
  <si>
    <t>QTY</t>
  </si>
  <si>
    <t>AVAILABILITY</t>
  </si>
  <si>
    <t>NOTES</t>
  </si>
  <si>
    <t>COST @ 500</t>
  </si>
  <si>
    <t>C1, C3, C5, C6, C7, C8, C11</t>
  </si>
  <si>
    <t>0603 Ceramic Capacitor, 0.1uF</t>
  </si>
  <si>
    <t>C2, C4, C9, C10</t>
  </si>
  <si>
    <t xml:space="preserve">7343 Tantalum Capacitor, </t>
  </si>
  <si>
    <t>EXAMPLE PN</t>
  </si>
  <si>
    <t>EXAMPLE MFG.</t>
  </si>
  <si>
    <t>GRM033R6YA104ME14D</t>
  </si>
  <si>
    <t>Murata</t>
  </si>
  <si>
    <t>In-Stock, Mouser</t>
  </si>
  <si>
    <t>T495D106K035ATE120</t>
  </si>
  <si>
    <t>KEMET</t>
  </si>
  <si>
    <t>STPS8H100G-TR</t>
  </si>
  <si>
    <t>8A, 100V Schottky Diode, D2PAK</t>
  </si>
  <si>
    <t>ST</t>
  </si>
  <si>
    <t>Zener Diode, 5.6V, 500mW</t>
  </si>
  <si>
    <t>TFZVTR5.6B</t>
  </si>
  <si>
    <t>Rohm</t>
  </si>
  <si>
    <t>D4, D5</t>
  </si>
  <si>
    <t>LTST-C193TBKT-5A</t>
  </si>
  <si>
    <t>LED, Blue, 0603</t>
  </si>
  <si>
    <t>Lite-On</t>
  </si>
  <si>
    <t>in-Stock, Mouser</t>
  </si>
  <si>
    <t>D6, D7, D8, D9, D10, D11, D12, D13, D14, D15</t>
  </si>
  <si>
    <t>XD16AWT-H0-0000-00000BKE3</t>
  </si>
  <si>
    <t>CREE</t>
  </si>
  <si>
    <t>High-Power, White, LED</t>
  </si>
  <si>
    <t>Phoenix</t>
  </si>
  <si>
    <t>J1</t>
  </si>
  <si>
    <t>6-POS, Push-In Header, SMD</t>
  </si>
  <si>
    <t>J2</t>
  </si>
  <si>
    <t>3x2 SMD 100mil Header</t>
  </si>
  <si>
    <t>M20-8750342</t>
  </si>
  <si>
    <t>Harwin</t>
  </si>
  <si>
    <t>In-Stock, Digi-Key</t>
  </si>
  <si>
    <t>CRCW25120000Z0EG</t>
  </si>
  <si>
    <t>Vishay</t>
  </si>
  <si>
    <t>0ohm Jumper, 2512, 1W</t>
  </si>
  <si>
    <t>JP1. JP2, JP3, JP4, JP5</t>
  </si>
  <si>
    <t>IHLP4040DZER470M1A</t>
  </si>
  <si>
    <t>47uH Shielded Inductor</t>
  </si>
  <si>
    <t>L1, L2</t>
  </si>
  <si>
    <t>IPD70P04P4L-08</t>
  </si>
  <si>
    <t>Infineon</t>
  </si>
  <si>
    <t>Enhancement Mode PMOS</t>
  </si>
  <si>
    <t>R3, R4, R10</t>
  </si>
  <si>
    <t>4.7K 0603 Resistor</t>
  </si>
  <si>
    <t>470ohm 0603 Resistor</t>
  </si>
  <si>
    <t>R7, R8</t>
  </si>
  <si>
    <t>178mOhm Current Sense 1206</t>
  </si>
  <si>
    <t>SR732BTTER178F</t>
  </si>
  <si>
    <t>KOA</t>
  </si>
  <si>
    <t>ERJ-3EKF4701V</t>
  </si>
  <si>
    <t>Panasonic</t>
  </si>
  <si>
    <t>ERJ-3EKF4700V</t>
  </si>
  <si>
    <t>SW1</t>
  </si>
  <si>
    <t>SPST Button</t>
  </si>
  <si>
    <t>B3S-1000</t>
  </si>
  <si>
    <t>Omron</t>
  </si>
  <si>
    <t>TH1</t>
  </si>
  <si>
    <t>PTC - 150mA</t>
  </si>
  <si>
    <t>1210L005WR</t>
  </si>
  <si>
    <t>Littlefuse</t>
  </si>
  <si>
    <t>U1</t>
  </si>
  <si>
    <t>ATTiny1634-SU</t>
  </si>
  <si>
    <t>Microchip</t>
  </si>
  <si>
    <t>U2</t>
  </si>
  <si>
    <t>U3, U4</t>
  </si>
  <si>
    <t>L78M05 5V, 500mA Regulator</t>
  </si>
  <si>
    <t>L78M05CDT-TR</t>
  </si>
  <si>
    <t>ILD6070 LED Driver</t>
  </si>
  <si>
    <t>ILD6070</t>
  </si>
  <si>
    <t>Y1</t>
  </si>
  <si>
    <t>12MHz Resonator</t>
  </si>
  <si>
    <t>AWSCR-12.00CV-T</t>
  </si>
  <si>
    <t>Abracon</t>
  </si>
  <si>
    <t>Total Cost</t>
  </si>
  <si>
    <t>TOTAL Estimated Parts Cost</t>
  </si>
  <si>
    <t>D1*, D16, D17</t>
  </si>
  <si>
    <t>Q1**</t>
  </si>
  <si>
    <t>D2**, D3</t>
  </si>
  <si>
    <t>R1**, R2, R5, R6, R9</t>
  </si>
  <si>
    <t xml:space="preserve">* = DNP for build configuration #1 </t>
  </si>
  <si>
    <t>** = DNP for build configuration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</si>
</sst>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31" sqref="B31"/>
    </sheetView>
  </sheetViews>
  <sheetFormatPr defaultRowHeight="15" x14ac:dyDescent="0.25"/>
  <cols>
    <col min="1" max="1" width="26.28515625" customWidth="1"/>
    <col min="2" max="2" width="39.42578125" customWidth="1"/>
    <col min="3" max="3" width="5.42578125" customWidth="1"/>
    <col min="4" max="4" width="27.140625" customWidth="1"/>
    <col min="5" max="5" width="17.85546875" customWidth="1"/>
    <col min="6" max="8" width="17.140625" customWidth="1"/>
    <col min="9" max="9" width="69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1" t="s">
        <v>5</v>
      </c>
      <c r="H1" s="1" t="s">
        <v>81</v>
      </c>
      <c r="I1" s="1" t="s">
        <v>4</v>
      </c>
    </row>
    <row r="2" spans="1:9" x14ac:dyDescent="0.25">
      <c r="A2" t="s">
        <v>6</v>
      </c>
      <c r="B2" t="s">
        <v>7</v>
      </c>
      <c r="C2">
        <v>7</v>
      </c>
      <c r="D2" t="s">
        <v>12</v>
      </c>
      <c r="E2" t="s">
        <v>13</v>
      </c>
      <c r="F2" t="s">
        <v>14</v>
      </c>
      <c r="G2">
        <v>1.9E-2</v>
      </c>
      <c r="H2">
        <f>C2*G2</f>
        <v>0.13300000000000001</v>
      </c>
    </row>
    <row r="3" spans="1:9" x14ac:dyDescent="0.25">
      <c r="A3" t="s">
        <v>8</v>
      </c>
      <c r="B3" t="s">
        <v>9</v>
      </c>
      <c r="C3">
        <v>4</v>
      </c>
      <c r="D3" t="s">
        <v>15</v>
      </c>
      <c r="E3" t="s">
        <v>16</v>
      </c>
      <c r="F3" t="s">
        <v>14</v>
      </c>
      <c r="G3">
        <v>0.49199999999999999</v>
      </c>
      <c r="H3">
        <f t="shared" ref="H3:H21" si="0">C3*G3</f>
        <v>1.968</v>
      </c>
    </row>
    <row r="4" spans="1:9" x14ac:dyDescent="0.25">
      <c r="A4" t="s">
        <v>83</v>
      </c>
      <c r="B4" t="s">
        <v>18</v>
      </c>
      <c r="C4">
        <v>3</v>
      </c>
      <c r="D4" t="s">
        <v>17</v>
      </c>
      <c r="E4" t="s">
        <v>19</v>
      </c>
      <c r="F4" t="s">
        <v>14</v>
      </c>
      <c r="G4">
        <v>0.71899999999999997</v>
      </c>
      <c r="H4">
        <f t="shared" si="0"/>
        <v>2.157</v>
      </c>
    </row>
    <row r="5" spans="1:9" x14ac:dyDescent="0.25">
      <c r="A5" t="s">
        <v>85</v>
      </c>
      <c r="B5" t="s">
        <v>20</v>
      </c>
      <c r="C5">
        <v>2</v>
      </c>
      <c r="D5" t="s">
        <v>21</v>
      </c>
      <c r="E5" t="s">
        <v>22</v>
      </c>
      <c r="F5" t="s">
        <v>14</v>
      </c>
      <c r="G5">
        <v>0.1</v>
      </c>
      <c r="H5">
        <f t="shared" si="0"/>
        <v>0.2</v>
      </c>
    </row>
    <row r="6" spans="1:9" x14ac:dyDescent="0.25">
      <c r="A6" t="s">
        <v>23</v>
      </c>
      <c r="B6" t="s">
        <v>25</v>
      </c>
      <c r="C6">
        <v>2</v>
      </c>
      <c r="D6" t="s">
        <v>24</v>
      </c>
      <c r="E6" t="s">
        <v>26</v>
      </c>
      <c r="F6" t="s">
        <v>27</v>
      </c>
      <c r="G6">
        <v>8.5000000000000006E-2</v>
      </c>
      <c r="H6">
        <f t="shared" si="0"/>
        <v>0.17</v>
      </c>
    </row>
    <row r="7" spans="1:9" ht="30" x14ac:dyDescent="0.25">
      <c r="A7" s="3" t="s">
        <v>28</v>
      </c>
      <c r="B7" t="s">
        <v>31</v>
      </c>
      <c r="C7">
        <v>10</v>
      </c>
      <c r="D7" t="s">
        <v>29</v>
      </c>
      <c r="E7" t="s">
        <v>30</v>
      </c>
      <c r="F7" t="s">
        <v>14</v>
      </c>
      <c r="G7">
        <v>0.85399999999999998</v>
      </c>
      <c r="H7">
        <f t="shared" si="0"/>
        <v>8.5399999999999991</v>
      </c>
    </row>
    <row r="8" spans="1:9" x14ac:dyDescent="0.25">
      <c r="A8" t="s">
        <v>33</v>
      </c>
      <c r="B8" t="s">
        <v>34</v>
      </c>
      <c r="C8">
        <v>1</v>
      </c>
      <c r="D8">
        <v>1991134</v>
      </c>
      <c r="E8" t="s">
        <v>32</v>
      </c>
      <c r="F8" t="s">
        <v>14</v>
      </c>
      <c r="G8">
        <v>2.57</v>
      </c>
      <c r="H8">
        <f t="shared" si="0"/>
        <v>2.57</v>
      </c>
    </row>
    <row r="9" spans="1:9" x14ac:dyDescent="0.25">
      <c r="A9" t="s">
        <v>35</v>
      </c>
      <c r="B9" t="s">
        <v>36</v>
      </c>
      <c r="C9">
        <v>1</v>
      </c>
      <c r="D9" t="s">
        <v>37</v>
      </c>
      <c r="E9" t="s">
        <v>38</v>
      </c>
      <c r="F9" t="s">
        <v>39</v>
      </c>
      <c r="G9">
        <v>0.26</v>
      </c>
      <c r="H9">
        <f t="shared" si="0"/>
        <v>0.26</v>
      </c>
    </row>
    <row r="10" spans="1:9" x14ac:dyDescent="0.25">
      <c r="A10" t="s">
        <v>43</v>
      </c>
      <c r="B10" t="s">
        <v>42</v>
      </c>
      <c r="C10">
        <v>5</v>
      </c>
      <c r="D10" s="4" t="s">
        <v>40</v>
      </c>
      <c r="E10" t="s">
        <v>41</v>
      </c>
      <c r="F10" t="s">
        <v>39</v>
      </c>
      <c r="G10">
        <v>7.8600000000000003E-2</v>
      </c>
      <c r="H10">
        <f t="shared" si="0"/>
        <v>0.39300000000000002</v>
      </c>
    </row>
    <row r="11" spans="1:9" x14ac:dyDescent="0.25">
      <c r="A11" t="s">
        <v>46</v>
      </c>
      <c r="B11" t="s">
        <v>45</v>
      </c>
      <c r="C11">
        <v>2</v>
      </c>
      <c r="D11" t="s">
        <v>44</v>
      </c>
      <c r="E11" t="s">
        <v>41</v>
      </c>
      <c r="F11" t="s">
        <v>14</v>
      </c>
      <c r="G11">
        <v>1.62</v>
      </c>
      <c r="H11">
        <f t="shared" si="0"/>
        <v>3.24</v>
      </c>
    </row>
    <row r="12" spans="1:9" x14ac:dyDescent="0.25">
      <c r="A12" t="s">
        <v>84</v>
      </c>
      <c r="B12" t="s">
        <v>49</v>
      </c>
      <c r="C12">
        <v>1</v>
      </c>
      <c r="D12" s="2" t="s">
        <v>47</v>
      </c>
      <c r="E12" t="s">
        <v>48</v>
      </c>
      <c r="F12" t="s">
        <v>14</v>
      </c>
      <c r="G12">
        <v>0.64</v>
      </c>
      <c r="H12">
        <f t="shared" si="0"/>
        <v>0.64</v>
      </c>
    </row>
    <row r="13" spans="1:9" x14ac:dyDescent="0.25">
      <c r="A13" t="s">
        <v>86</v>
      </c>
      <c r="B13" t="s">
        <v>51</v>
      </c>
      <c r="C13">
        <v>5</v>
      </c>
      <c r="D13" t="s">
        <v>57</v>
      </c>
      <c r="E13" t="s">
        <v>58</v>
      </c>
      <c r="F13" t="s">
        <v>14</v>
      </c>
      <c r="G13">
        <v>1.7000000000000001E-2</v>
      </c>
      <c r="H13">
        <f t="shared" si="0"/>
        <v>8.5000000000000006E-2</v>
      </c>
    </row>
    <row r="14" spans="1:9" x14ac:dyDescent="0.25">
      <c r="A14" t="s">
        <v>50</v>
      </c>
      <c r="B14" t="s">
        <v>52</v>
      </c>
      <c r="C14">
        <v>3</v>
      </c>
      <c r="D14" t="s">
        <v>59</v>
      </c>
      <c r="E14" t="s">
        <v>58</v>
      </c>
      <c r="F14" t="s">
        <v>14</v>
      </c>
      <c r="G14">
        <v>1.7000000000000001E-2</v>
      </c>
      <c r="H14">
        <f t="shared" si="0"/>
        <v>5.1000000000000004E-2</v>
      </c>
    </row>
    <row r="15" spans="1:9" x14ac:dyDescent="0.25">
      <c r="A15" t="s">
        <v>53</v>
      </c>
      <c r="B15" t="s">
        <v>54</v>
      </c>
      <c r="C15">
        <v>2</v>
      </c>
      <c r="D15" t="s">
        <v>55</v>
      </c>
      <c r="E15" t="s">
        <v>56</v>
      </c>
      <c r="F15" t="s">
        <v>14</v>
      </c>
      <c r="G15">
        <v>0.33</v>
      </c>
      <c r="H15">
        <f t="shared" si="0"/>
        <v>0.66</v>
      </c>
    </row>
    <row r="16" spans="1:9" x14ac:dyDescent="0.25">
      <c r="A16" t="s">
        <v>60</v>
      </c>
      <c r="B16" t="s">
        <v>61</v>
      </c>
      <c r="C16">
        <v>1</v>
      </c>
      <c r="D16" t="s">
        <v>62</v>
      </c>
      <c r="E16" t="s">
        <v>63</v>
      </c>
      <c r="F16" t="s">
        <v>14</v>
      </c>
      <c r="G16">
        <v>0.47</v>
      </c>
      <c r="H16">
        <f t="shared" si="0"/>
        <v>0.47</v>
      </c>
    </row>
    <row r="17" spans="1:8" x14ac:dyDescent="0.25">
      <c r="A17" t="s">
        <v>64</v>
      </c>
      <c r="B17" t="s">
        <v>65</v>
      </c>
      <c r="C17">
        <v>1</v>
      </c>
      <c r="D17" t="s">
        <v>66</v>
      </c>
      <c r="E17" t="s">
        <v>67</v>
      </c>
      <c r="F17" t="s">
        <v>14</v>
      </c>
      <c r="G17">
        <v>0.317</v>
      </c>
      <c r="H17">
        <f t="shared" si="0"/>
        <v>0.317</v>
      </c>
    </row>
    <row r="18" spans="1:8" x14ac:dyDescent="0.25">
      <c r="A18" t="s">
        <v>68</v>
      </c>
      <c r="B18" t="s">
        <v>69</v>
      </c>
      <c r="C18">
        <v>1</v>
      </c>
      <c r="D18" t="s">
        <v>69</v>
      </c>
      <c r="E18" t="s">
        <v>70</v>
      </c>
      <c r="F18" t="s">
        <v>14</v>
      </c>
      <c r="G18">
        <v>1.2</v>
      </c>
      <c r="H18">
        <f t="shared" si="0"/>
        <v>1.2</v>
      </c>
    </row>
    <row r="19" spans="1:8" x14ac:dyDescent="0.25">
      <c r="A19" t="s">
        <v>71</v>
      </c>
      <c r="B19" t="s">
        <v>73</v>
      </c>
      <c r="C19">
        <v>1</v>
      </c>
      <c r="D19" t="s">
        <v>74</v>
      </c>
      <c r="E19" t="s">
        <v>19</v>
      </c>
      <c r="F19" t="s">
        <v>14</v>
      </c>
      <c r="G19">
        <v>0.2</v>
      </c>
      <c r="H19">
        <f t="shared" si="0"/>
        <v>0.2</v>
      </c>
    </row>
    <row r="20" spans="1:8" x14ac:dyDescent="0.25">
      <c r="A20" t="s">
        <v>72</v>
      </c>
      <c r="B20" t="s">
        <v>75</v>
      </c>
      <c r="C20">
        <v>2</v>
      </c>
      <c r="D20" t="s">
        <v>76</v>
      </c>
      <c r="E20" t="s">
        <v>48</v>
      </c>
      <c r="F20" t="s">
        <v>14</v>
      </c>
      <c r="G20">
        <v>0.92</v>
      </c>
      <c r="H20">
        <f t="shared" si="0"/>
        <v>1.84</v>
      </c>
    </row>
    <row r="21" spans="1:8" x14ac:dyDescent="0.25">
      <c r="A21" t="s">
        <v>77</v>
      </c>
      <c r="B21" t="s">
        <v>78</v>
      </c>
      <c r="C21">
        <v>1</v>
      </c>
      <c r="D21" s="2" t="s">
        <v>79</v>
      </c>
      <c r="E21" t="s">
        <v>80</v>
      </c>
      <c r="F21" t="s">
        <v>14</v>
      </c>
      <c r="G21">
        <v>0.22800000000000001</v>
      </c>
      <c r="H21">
        <f t="shared" si="0"/>
        <v>0.22800000000000001</v>
      </c>
    </row>
    <row r="23" spans="1:8" x14ac:dyDescent="0.25">
      <c r="E23" s="5" t="s">
        <v>82</v>
      </c>
      <c r="F23" s="5"/>
      <c r="G23" s="5"/>
      <c r="H23" s="6">
        <f>SUM(H2:H21)</f>
        <v>25.321999999999999</v>
      </c>
    </row>
    <row r="25" spans="1:8" x14ac:dyDescent="0.25">
      <c r="A25" t="s">
        <v>87</v>
      </c>
    </row>
    <row r="26" spans="1:8" x14ac:dyDescent="0.25">
      <c r="A26" t="s">
        <v>88</v>
      </c>
    </row>
  </sheetData>
  <mergeCells count="1">
    <mergeCell ref="E23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HOERBIGER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Lepley</dc:creator>
  <cp:lastModifiedBy>David Lepley</cp:lastModifiedBy>
  <dcterms:created xsi:type="dcterms:W3CDTF">2018-09-12T17:34:58Z</dcterms:created>
  <dcterms:modified xsi:type="dcterms:W3CDTF">2018-09-12T21:09:28Z</dcterms:modified>
</cp:coreProperties>
</file>