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netid-my.sharepoint.com/personal/dtlinker_uw_edu/Documents/CFD Tool stenosis/For article/Prosthetic-AoV-CFD/"/>
    </mc:Choice>
  </mc:AlternateContent>
  <xr:revisionPtr revIDLastSave="1" documentId="8_{B2A24802-29E4-B844-882C-E1521ABB5A73}" xr6:coauthVersionLast="47" xr6:coauthVersionMax="47" xr10:uidLastSave="{A082D61E-38F5-314A-82D5-4ECA292D46D1}"/>
  <bookViews>
    <workbookView xWindow="5460" yWindow="1300" windowWidth="20980" windowHeight="17040" xr2:uid="{9C2AD0E6-F596-254D-B62A-EC7086244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M29" i="1"/>
  <c r="M42" i="1"/>
  <c r="M54" i="1"/>
  <c r="M4" i="1"/>
  <c r="M5" i="1"/>
  <c r="M3" i="1"/>
  <c r="M18" i="1"/>
  <c r="M19" i="1"/>
  <c r="M30" i="1"/>
  <c r="M31" i="1"/>
  <c r="M17" i="1"/>
  <c r="M32" i="1"/>
  <c r="M44" i="1"/>
  <c r="M45" i="1"/>
  <c r="M43" i="1"/>
  <c r="M55" i="1"/>
  <c r="M56" i="1"/>
  <c r="M57" i="1"/>
  <c r="M7" i="1"/>
  <c r="M8" i="1"/>
  <c r="M6" i="1"/>
  <c r="M21" i="1"/>
  <c r="M22" i="1"/>
  <c r="M20" i="1"/>
  <c r="M34" i="1"/>
  <c r="M35" i="1"/>
  <c r="M33" i="1"/>
  <c r="M47" i="1"/>
  <c r="M48" i="1"/>
  <c r="M46" i="1"/>
  <c r="M59" i="1"/>
  <c r="M58" i="1"/>
  <c r="M60" i="1"/>
  <c r="M10" i="1"/>
  <c r="M11" i="1"/>
  <c r="M9" i="1"/>
  <c r="M23" i="1"/>
  <c r="M24" i="1"/>
  <c r="M25" i="1"/>
  <c r="M36" i="1"/>
  <c r="M37" i="1"/>
  <c r="M38" i="1"/>
  <c r="M49" i="1"/>
  <c r="M50" i="1"/>
  <c r="M51" i="1"/>
  <c r="M61" i="1"/>
  <c r="M62" i="1"/>
  <c r="M63" i="1"/>
  <c r="M12" i="1"/>
  <c r="M13" i="1"/>
  <c r="M14" i="1"/>
  <c r="M26" i="1"/>
  <c r="M27" i="1"/>
  <c r="M28" i="1"/>
  <c r="M39" i="1"/>
  <c r="M40" i="1"/>
  <c r="M41" i="1"/>
  <c r="M52" i="1"/>
  <c r="M53" i="1"/>
  <c r="M15" i="1"/>
  <c r="M64" i="1"/>
  <c r="M2" i="1"/>
  <c r="F16" i="1"/>
  <c r="F29" i="1"/>
  <c r="F42" i="1"/>
  <c r="F54" i="1"/>
  <c r="F4" i="1"/>
  <c r="F5" i="1"/>
  <c r="F3" i="1"/>
  <c r="F18" i="1"/>
  <c r="F19" i="1"/>
  <c r="F30" i="1"/>
  <c r="F31" i="1"/>
  <c r="F17" i="1"/>
  <c r="F32" i="1"/>
  <c r="F44" i="1"/>
  <c r="F45" i="1"/>
  <c r="F43" i="1"/>
  <c r="F55" i="1"/>
  <c r="F56" i="1"/>
  <c r="F57" i="1"/>
  <c r="F7" i="1"/>
  <c r="F8" i="1"/>
  <c r="F6" i="1"/>
  <c r="F21" i="1"/>
  <c r="F22" i="1"/>
  <c r="F20" i="1"/>
  <c r="F34" i="1"/>
  <c r="F35" i="1"/>
  <c r="F33" i="1"/>
  <c r="F47" i="1"/>
  <c r="F48" i="1"/>
  <c r="F46" i="1"/>
  <c r="F59" i="1"/>
  <c r="F58" i="1"/>
  <c r="F60" i="1"/>
  <c r="F10" i="1"/>
  <c r="F11" i="1"/>
  <c r="F9" i="1"/>
  <c r="F23" i="1"/>
  <c r="F24" i="1"/>
  <c r="F25" i="1"/>
  <c r="F36" i="1"/>
  <c r="F37" i="1"/>
  <c r="F38" i="1"/>
  <c r="F49" i="1"/>
  <c r="F50" i="1"/>
  <c r="F51" i="1"/>
  <c r="F61" i="1"/>
  <c r="F62" i="1"/>
  <c r="F63" i="1"/>
  <c r="F12" i="1"/>
  <c r="F13" i="1"/>
  <c r="F14" i="1"/>
  <c r="F26" i="1"/>
  <c r="F27" i="1"/>
  <c r="F28" i="1"/>
  <c r="F39" i="1"/>
  <c r="F40" i="1"/>
  <c r="F41" i="1"/>
  <c r="F52" i="1"/>
  <c r="F53" i="1"/>
  <c r="F15" i="1"/>
  <c r="F64" i="1"/>
  <c r="F2" i="1"/>
  <c r="O16" i="1"/>
  <c r="O29" i="1"/>
  <c r="O42" i="1"/>
  <c r="O54" i="1"/>
  <c r="O4" i="1"/>
  <c r="O5" i="1"/>
  <c r="O3" i="1"/>
  <c r="O18" i="1"/>
  <c r="O19" i="1"/>
  <c r="O30" i="1"/>
  <c r="O31" i="1"/>
  <c r="O17" i="1"/>
  <c r="O32" i="1"/>
  <c r="O44" i="1"/>
  <c r="O45" i="1"/>
  <c r="O43" i="1"/>
  <c r="O55" i="1"/>
  <c r="O56" i="1"/>
  <c r="O57" i="1"/>
  <c r="O7" i="1"/>
  <c r="O8" i="1"/>
  <c r="O6" i="1"/>
  <c r="O21" i="1"/>
  <c r="O22" i="1"/>
  <c r="O20" i="1"/>
  <c r="O34" i="1"/>
  <c r="O35" i="1"/>
  <c r="O33" i="1"/>
  <c r="O47" i="1"/>
  <c r="O48" i="1"/>
  <c r="O46" i="1"/>
  <c r="O59" i="1"/>
  <c r="O58" i="1"/>
  <c r="O60" i="1"/>
  <c r="O10" i="1"/>
  <c r="O11" i="1"/>
  <c r="O9" i="1"/>
  <c r="O23" i="1"/>
  <c r="O24" i="1"/>
  <c r="O25" i="1"/>
  <c r="O36" i="1"/>
  <c r="O37" i="1"/>
  <c r="O38" i="1"/>
  <c r="O49" i="1"/>
  <c r="O50" i="1"/>
  <c r="O51" i="1"/>
  <c r="O61" i="1"/>
  <c r="O62" i="1"/>
  <c r="O63" i="1"/>
  <c r="O12" i="1"/>
  <c r="O13" i="1"/>
  <c r="O14" i="1"/>
  <c r="O26" i="1"/>
  <c r="O27" i="1"/>
  <c r="O28" i="1"/>
  <c r="O39" i="1"/>
  <c r="O40" i="1"/>
  <c r="O41" i="1"/>
  <c r="O52" i="1"/>
  <c r="O53" i="1"/>
  <c r="O15" i="1"/>
  <c r="O64" i="1"/>
  <c r="O2" i="1"/>
  <c r="N16" i="1"/>
  <c r="N29" i="1"/>
  <c r="N42" i="1"/>
  <c r="N54" i="1"/>
  <c r="N4" i="1"/>
  <c r="N5" i="1"/>
  <c r="N3" i="1"/>
  <c r="N18" i="1"/>
  <c r="N19" i="1"/>
  <c r="N30" i="1"/>
  <c r="N31" i="1"/>
  <c r="N17" i="1"/>
  <c r="N32" i="1"/>
  <c r="N44" i="1"/>
  <c r="N45" i="1"/>
  <c r="N43" i="1"/>
  <c r="N55" i="1"/>
  <c r="N56" i="1"/>
  <c r="N57" i="1"/>
  <c r="N7" i="1"/>
  <c r="N8" i="1"/>
  <c r="N6" i="1"/>
  <c r="N21" i="1"/>
  <c r="N22" i="1"/>
  <c r="N20" i="1"/>
  <c r="N34" i="1"/>
  <c r="N35" i="1"/>
  <c r="N33" i="1"/>
  <c r="N47" i="1"/>
  <c r="N48" i="1"/>
  <c r="N46" i="1"/>
  <c r="N59" i="1"/>
  <c r="N58" i="1"/>
  <c r="N60" i="1"/>
  <c r="N10" i="1"/>
  <c r="N11" i="1"/>
  <c r="N9" i="1"/>
  <c r="N23" i="1"/>
  <c r="N24" i="1"/>
  <c r="N25" i="1"/>
  <c r="N36" i="1"/>
  <c r="N37" i="1"/>
  <c r="N38" i="1"/>
  <c r="N49" i="1"/>
  <c r="N50" i="1"/>
  <c r="N51" i="1"/>
  <c r="N61" i="1"/>
  <c r="N62" i="1"/>
  <c r="N63" i="1"/>
  <c r="N12" i="1"/>
  <c r="N13" i="1"/>
  <c r="N14" i="1"/>
  <c r="N26" i="1"/>
  <c r="N27" i="1"/>
  <c r="N28" i="1"/>
  <c r="N39" i="1"/>
  <c r="N40" i="1"/>
  <c r="N41" i="1"/>
  <c r="N52" i="1"/>
  <c r="N53" i="1"/>
  <c r="N15" i="1"/>
  <c r="N64" i="1"/>
  <c r="N2" i="1"/>
  <c r="L2" i="1"/>
  <c r="K6" i="1"/>
  <c r="L6" i="1"/>
  <c r="K9" i="1"/>
  <c r="L9" i="1"/>
  <c r="K12" i="1"/>
  <c r="L12" i="1"/>
  <c r="K15" i="1"/>
  <c r="L15" i="1"/>
  <c r="K2" i="1"/>
  <c r="K5" i="1"/>
  <c r="L5" i="1"/>
  <c r="K8" i="1"/>
  <c r="L8" i="1"/>
  <c r="K11" i="1"/>
  <c r="L11" i="1"/>
  <c r="K14" i="1"/>
  <c r="L14" i="1"/>
  <c r="K17" i="1"/>
  <c r="L17" i="1"/>
  <c r="K20" i="1"/>
  <c r="L20" i="1"/>
  <c r="K23" i="1"/>
  <c r="L23" i="1"/>
  <c r="K26" i="1"/>
  <c r="L26" i="1"/>
  <c r="K16" i="1"/>
  <c r="L16" i="1"/>
  <c r="K19" i="1"/>
  <c r="L19" i="1"/>
  <c r="K22" i="1"/>
  <c r="L22" i="1"/>
  <c r="K25" i="1"/>
  <c r="L25" i="1"/>
  <c r="K28" i="1"/>
  <c r="L28" i="1"/>
  <c r="K30" i="1"/>
  <c r="L30" i="1"/>
  <c r="K33" i="1"/>
  <c r="L33" i="1"/>
  <c r="K36" i="1"/>
  <c r="L36" i="1"/>
  <c r="K39" i="1"/>
  <c r="L39" i="1"/>
  <c r="K29" i="1"/>
  <c r="L29" i="1"/>
  <c r="K32" i="1"/>
  <c r="L32" i="1"/>
  <c r="K35" i="1"/>
  <c r="L35" i="1"/>
  <c r="K38" i="1"/>
  <c r="L38" i="1"/>
  <c r="K41" i="1"/>
  <c r="L41" i="1"/>
  <c r="K43" i="1"/>
  <c r="L43" i="1"/>
  <c r="K46" i="1"/>
  <c r="L46" i="1"/>
  <c r="K49" i="1"/>
  <c r="L49" i="1"/>
  <c r="K52" i="1"/>
  <c r="L52" i="1"/>
  <c r="K42" i="1"/>
  <c r="L42" i="1"/>
  <c r="K45" i="1"/>
  <c r="L45" i="1"/>
  <c r="K48" i="1"/>
  <c r="L48" i="1"/>
  <c r="K51" i="1"/>
  <c r="L51" i="1"/>
  <c r="K55" i="1"/>
  <c r="L55" i="1"/>
  <c r="K58" i="1"/>
  <c r="L58" i="1"/>
  <c r="K61" i="1"/>
  <c r="L61" i="1"/>
  <c r="K64" i="1"/>
  <c r="L64" i="1"/>
  <c r="K54" i="1"/>
  <c r="L54" i="1"/>
  <c r="K57" i="1"/>
  <c r="L57" i="1"/>
  <c r="K60" i="1"/>
  <c r="L60" i="1"/>
  <c r="K63" i="1"/>
  <c r="L63" i="1"/>
  <c r="K4" i="1"/>
  <c r="L4" i="1"/>
  <c r="K7" i="1"/>
  <c r="L7" i="1"/>
  <c r="K10" i="1"/>
  <c r="L10" i="1"/>
  <c r="K13" i="1"/>
  <c r="L13" i="1"/>
  <c r="K18" i="1"/>
  <c r="L18" i="1"/>
  <c r="K21" i="1"/>
  <c r="L21" i="1"/>
  <c r="K24" i="1"/>
  <c r="L24" i="1"/>
  <c r="K27" i="1"/>
  <c r="L27" i="1"/>
  <c r="K31" i="1"/>
  <c r="L31" i="1"/>
  <c r="K34" i="1"/>
  <c r="L34" i="1"/>
  <c r="K37" i="1"/>
  <c r="L37" i="1"/>
  <c r="K40" i="1"/>
  <c r="L40" i="1"/>
  <c r="K44" i="1"/>
  <c r="L44" i="1"/>
  <c r="K47" i="1"/>
  <c r="L47" i="1"/>
  <c r="K50" i="1"/>
  <c r="L50" i="1"/>
  <c r="K53" i="1"/>
  <c r="L53" i="1"/>
  <c r="K56" i="1"/>
  <c r="L56" i="1"/>
  <c r="K59" i="1"/>
  <c r="L59" i="1"/>
  <c r="K62" i="1"/>
  <c r="L62" i="1"/>
  <c r="L3" i="1"/>
  <c r="K3" i="1"/>
</calcChain>
</file>

<file path=xl/sharedStrings.xml><?xml version="1.0" encoding="utf-8"?>
<sst xmlns="http://schemas.openxmlformats.org/spreadsheetml/2006/main" count="78" uniqueCount="18">
  <si>
    <t>Type</t>
  </si>
  <si>
    <t>LVOT</t>
  </si>
  <si>
    <t>AscAo</t>
  </si>
  <si>
    <t>Vmax</t>
  </si>
  <si>
    <t>Vend</t>
  </si>
  <si>
    <t>PdiffMax</t>
  </si>
  <si>
    <t>PdiffEnd</t>
  </si>
  <si>
    <t>SEV</t>
  </si>
  <si>
    <t>OA</t>
  </si>
  <si>
    <t>EOA</t>
  </si>
  <si>
    <t>DVI</t>
  </si>
  <si>
    <t>EstMaxP</t>
  </si>
  <si>
    <t>BEV</t>
  </si>
  <si>
    <t>SoV</t>
  </si>
  <si>
    <t>SBV</t>
  </si>
  <si>
    <t>LVOT Area</t>
  </si>
  <si>
    <t>AoV</t>
  </si>
  <si>
    <t>AoV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</si>
</sst>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BA16-19C1-1942-8D0C-EA5B89ACCBC1}">
  <dimension ref="A1:O64"/>
  <sheetViews>
    <sheetView tabSelected="1" workbookViewId="0">
      <selection sqref="A1:O1"/>
    </sheetView>
  </sheetViews>
  <sheetFormatPr baseColWidth="10" defaultRowHeight="16" x14ac:dyDescent="0.2"/>
  <cols>
    <col min="1" max="1" width="4.6640625" customWidth="1"/>
    <col min="2" max="2" width="5.83203125" customWidth="1"/>
    <col min="3" max="3" width="4.6640625" customWidth="1"/>
    <col min="4" max="4" width="6.6640625" customWidth="1"/>
    <col min="5" max="5" width="4.5" customWidth="1"/>
    <col min="6" max="6" width="7.33203125" customWidth="1"/>
    <col min="7" max="7" width="6.1640625" customWidth="1"/>
    <col min="8" max="8" width="5" customWidth="1"/>
    <col min="9" max="9" width="7.5" customWidth="1"/>
    <col min="10" max="10" width="7.83203125" customWidth="1"/>
    <col min="11" max="11" width="5" customWidth="1"/>
    <col min="12" max="12" width="4.33203125" customWidth="1"/>
    <col min="13" max="13" width="5.1640625" customWidth="1"/>
    <col min="14" max="14" width="5.5" customWidth="1"/>
    <col min="15" max="15" width="4.1640625" customWidth="1"/>
  </cols>
  <sheetData>
    <row r="1" spans="1:15" x14ac:dyDescent="0.2">
      <c r="A1" t="s">
        <v>0</v>
      </c>
      <c r="B1" t="s">
        <v>1</v>
      </c>
      <c r="C1" t="s">
        <v>13</v>
      </c>
      <c r="D1" t="s">
        <v>2</v>
      </c>
      <c r="E1" t="s">
        <v>16</v>
      </c>
      <c r="F1" t="s">
        <v>17</v>
      </c>
      <c r="G1" t="s">
        <v>3</v>
      </c>
      <c r="H1" t="s">
        <v>4</v>
      </c>
      <c r="I1" t="s">
        <v>5</v>
      </c>
      <c r="J1" t="s">
        <v>6</v>
      </c>
      <c r="K1" t="s">
        <v>15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">
      <c r="A2" t="s">
        <v>7</v>
      </c>
      <c r="B2" s="1">
        <v>11</v>
      </c>
      <c r="C2" s="1">
        <v>15</v>
      </c>
      <c r="D2" s="1">
        <v>14.5</v>
      </c>
      <c r="E2" s="1">
        <v>9</v>
      </c>
      <c r="F2" s="1">
        <f t="shared" ref="F2:F33" si="0">PI()*(E2/10)^2</f>
        <v>2.5446900494077327</v>
      </c>
      <c r="G2" s="2">
        <v>1.45</v>
      </c>
      <c r="H2" s="2">
        <v>1.33</v>
      </c>
      <c r="I2" s="2">
        <v>4.37</v>
      </c>
      <c r="J2" s="2">
        <v>2.97</v>
      </c>
      <c r="K2" s="3">
        <f t="shared" ref="K2:K33" si="1">PI()*(B2/10)^2</f>
        <v>3.8013271108436504</v>
      </c>
      <c r="L2" s="3">
        <f t="shared" ref="L2:L33" si="2">PI()*(E2/10)^2</f>
        <v>2.5446900494077327</v>
      </c>
      <c r="M2" s="3">
        <f t="shared" ref="M2:M33" si="3">(PI()*(B2/10)^2)/G2</f>
        <v>2.6216049040301037</v>
      </c>
      <c r="N2" s="3">
        <f t="shared" ref="N2:N33" si="4">1/G2</f>
        <v>0.68965517241379315</v>
      </c>
      <c r="O2" s="4">
        <f t="shared" ref="O2:O33" si="5">4*(G2^2-1^2)</f>
        <v>4.41</v>
      </c>
    </row>
    <row r="3" spans="1:15" x14ac:dyDescent="0.2">
      <c r="A3" t="s">
        <v>14</v>
      </c>
      <c r="B3" s="1">
        <v>11</v>
      </c>
      <c r="C3" s="1">
        <v>15</v>
      </c>
      <c r="D3" s="1">
        <v>14.5</v>
      </c>
      <c r="E3" s="1">
        <v>9</v>
      </c>
      <c r="F3" s="1">
        <f t="shared" si="0"/>
        <v>2.5446900494077327</v>
      </c>
      <c r="G3" s="1">
        <v>1.73</v>
      </c>
      <c r="H3" s="1">
        <v>1.7</v>
      </c>
      <c r="I3" s="1">
        <v>7.87</v>
      </c>
      <c r="J3" s="1">
        <v>7.45</v>
      </c>
      <c r="K3" s="3">
        <f t="shared" si="1"/>
        <v>3.8013271108436504</v>
      </c>
      <c r="L3" s="3">
        <f t="shared" si="2"/>
        <v>2.5446900494077327</v>
      </c>
      <c r="M3" s="3">
        <f t="shared" si="3"/>
        <v>2.1972989080021099</v>
      </c>
      <c r="N3" s="3">
        <f t="shared" si="4"/>
        <v>0.5780346820809249</v>
      </c>
      <c r="O3" s="4">
        <f t="shared" si="5"/>
        <v>7.9716000000000005</v>
      </c>
    </row>
    <row r="4" spans="1:15" x14ac:dyDescent="0.2">
      <c r="A4" t="s">
        <v>12</v>
      </c>
      <c r="B4" s="1">
        <v>11</v>
      </c>
      <c r="C4" s="1">
        <v>15</v>
      </c>
      <c r="D4" s="1">
        <v>14.5</v>
      </c>
      <c r="E4" s="1">
        <v>9</v>
      </c>
      <c r="F4" s="1">
        <f t="shared" si="0"/>
        <v>2.5446900494077327</v>
      </c>
      <c r="G4" s="1">
        <v>1.72</v>
      </c>
      <c r="H4" s="1">
        <v>1.67</v>
      </c>
      <c r="I4" s="1">
        <v>7.74</v>
      </c>
      <c r="J4" s="1">
        <v>6.95</v>
      </c>
      <c r="K4" s="3">
        <f t="shared" si="1"/>
        <v>3.8013271108436504</v>
      </c>
      <c r="L4" s="3">
        <f t="shared" si="2"/>
        <v>2.5446900494077327</v>
      </c>
      <c r="M4" s="3">
        <f t="shared" si="3"/>
        <v>2.2100739016532853</v>
      </c>
      <c r="N4" s="3">
        <f t="shared" si="4"/>
        <v>0.58139534883720934</v>
      </c>
      <c r="O4" s="4">
        <f t="shared" si="5"/>
        <v>7.8335999999999988</v>
      </c>
    </row>
    <row r="5" spans="1:15" x14ac:dyDescent="0.2">
      <c r="A5" t="s">
        <v>7</v>
      </c>
      <c r="B5" s="1">
        <v>11</v>
      </c>
      <c r="C5" s="1">
        <v>15</v>
      </c>
      <c r="D5" s="1">
        <v>14.5</v>
      </c>
      <c r="E5" s="1">
        <v>8</v>
      </c>
      <c r="F5" s="1">
        <f t="shared" si="0"/>
        <v>2.0106192982974678</v>
      </c>
      <c r="G5" s="2">
        <v>1.83</v>
      </c>
      <c r="H5" s="2">
        <v>1.68</v>
      </c>
      <c r="I5" s="2">
        <v>9.31</v>
      </c>
      <c r="J5" s="2">
        <v>7.21</v>
      </c>
      <c r="K5" s="3">
        <f t="shared" si="1"/>
        <v>3.8013271108436504</v>
      </c>
      <c r="L5" s="3">
        <f t="shared" si="2"/>
        <v>2.0106192982974678</v>
      </c>
      <c r="M5" s="3">
        <f t="shared" si="3"/>
        <v>2.0772279294227598</v>
      </c>
      <c r="N5" s="3">
        <f t="shared" si="4"/>
        <v>0.54644808743169393</v>
      </c>
      <c r="O5" s="4">
        <f t="shared" si="5"/>
        <v>9.3956000000000017</v>
      </c>
    </row>
    <row r="6" spans="1:15" x14ac:dyDescent="0.2">
      <c r="A6" t="s">
        <v>14</v>
      </c>
      <c r="B6" s="1">
        <v>11</v>
      </c>
      <c r="C6" s="1">
        <v>15</v>
      </c>
      <c r="D6" s="1">
        <v>14.5</v>
      </c>
      <c r="E6" s="1">
        <v>8</v>
      </c>
      <c r="F6" s="1">
        <f t="shared" si="0"/>
        <v>2.0106192982974678</v>
      </c>
      <c r="G6" s="1">
        <v>2.3199999999999998</v>
      </c>
      <c r="H6" s="1">
        <v>2.31</v>
      </c>
      <c r="I6" s="1">
        <v>17.350000000000001</v>
      </c>
      <c r="J6" s="1">
        <v>17.21</v>
      </c>
      <c r="K6" s="3">
        <f t="shared" si="1"/>
        <v>3.8013271108436504</v>
      </c>
      <c r="L6" s="3">
        <f t="shared" si="2"/>
        <v>2.0106192982974678</v>
      </c>
      <c r="M6" s="3">
        <f t="shared" si="3"/>
        <v>1.638503065018815</v>
      </c>
      <c r="N6" s="3">
        <f t="shared" si="4"/>
        <v>0.43103448275862072</v>
      </c>
      <c r="O6" s="4">
        <f t="shared" si="5"/>
        <v>17.529599999999999</v>
      </c>
    </row>
    <row r="7" spans="1:15" x14ac:dyDescent="0.2">
      <c r="A7" t="s">
        <v>12</v>
      </c>
      <c r="B7" s="1">
        <v>11</v>
      </c>
      <c r="C7" s="1">
        <v>15</v>
      </c>
      <c r="D7" s="1">
        <v>14.5</v>
      </c>
      <c r="E7" s="1">
        <v>8</v>
      </c>
      <c r="F7" s="1">
        <f t="shared" si="0"/>
        <v>2.0106192982974678</v>
      </c>
      <c r="G7" s="1">
        <v>2.35</v>
      </c>
      <c r="H7" s="1">
        <v>2.2400000000000002</v>
      </c>
      <c r="I7" s="1">
        <v>17.829999999999998</v>
      </c>
      <c r="J7" s="1">
        <v>15.85</v>
      </c>
      <c r="K7" s="3">
        <f t="shared" si="1"/>
        <v>3.8013271108436504</v>
      </c>
      <c r="L7" s="3">
        <f t="shared" si="2"/>
        <v>2.0106192982974678</v>
      </c>
      <c r="M7" s="3">
        <f t="shared" si="3"/>
        <v>1.6175860046143193</v>
      </c>
      <c r="N7" s="3">
        <f t="shared" si="4"/>
        <v>0.42553191489361702</v>
      </c>
      <c r="O7" s="4">
        <f t="shared" si="5"/>
        <v>18.090000000000003</v>
      </c>
    </row>
    <row r="8" spans="1:15" x14ac:dyDescent="0.2">
      <c r="A8" t="s">
        <v>7</v>
      </c>
      <c r="B8" s="1">
        <v>11</v>
      </c>
      <c r="C8" s="1">
        <v>15</v>
      </c>
      <c r="D8" s="1">
        <v>14.5</v>
      </c>
      <c r="E8" s="1">
        <v>7</v>
      </c>
      <c r="F8" s="1">
        <f t="shared" si="0"/>
        <v>1.5393804002589984</v>
      </c>
      <c r="G8" s="2">
        <v>2.44</v>
      </c>
      <c r="H8" s="2">
        <v>2.2799999999999998</v>
      </c>
      <c r="I8" s="2">
        <v>19.64</v>
      </c>
      <c r="J8" s="2">
        <v>16.61</v>
      </c>
      <c r="K8" s="3">
        <f t="shared" si="1"/>
        <v>3.8013271108436504</v>
      </c>
      <c r="L8" s="3">
        <f t="shared" si="2"/>
        <v>1.5393804002589984</v>
      </c>
      <c r="M8" s="3">
        <f t="shared" si="3"/>
        <v>1.5579209470670699</v>
      </c>
      <c r="N8" s="3">
        <f t="shared" si="4"/>
        <v>0.4098360655737705</v>
      </c>
      <c r="O8" s="4">
        <f t="shared" si="5"/>
        <v>19.814399999999999</v>
      </c>
    </row>
    <row r="9" spans="1:15" x14ac:dyDescent="0.2">
      <c r="A9" t="s">
        <v>14</v>
      </c>
      <c r="B9" s="1">
        <v>11</v>
      </c>
      <c r="C9" s="1">
        <v>15</v>
      </c>
      <c r="D9" s="1">
        <v>14.5</v>
      </c>
      <c r="E9" s="1">
        <v>7</v>
      </c>
      <c r="F9" s="1">
        <f t="shared" si="0"/>
        <v>1.5393804002589984</v>
      </c>
      <c r="G9" s="1">
        <v>3.14</v>
      </c>
      <c r="H9" s="1">
        <v>3.14</v>
      </c>
      <c r="I9" s="1">
        <v>35.03</v>
      </c>
      <c r="J9" s="1">
        <v>35.020000000000003</v>
      </c>
      <c r="K9" s="3">
        <f t="shared" si="1"/>
        <v>3.8013271108436504</v>
      </c>
      <c r="L9" s="3">
        <f t="shared" si="2"/>
        <v>1.5393804002589984</v>
      </c>
      <c r="M9" s="3">
        <f t="shared" si="3"/>
        <v>1.2106137295680415</v>
      </c>
      <c r="N9" s="3">
        <f t="shared" si="4"/>
        <v>0.31847133757961782</v>
      </c>
      <c r="O9" s="4">
        <f t="shared" si="5"/>
        <v>35.438400000000001</v>
      </c>
    </row>
    <row r="10" spans="1:15" x14ac:dyDescent="0.2">
      <c r="A10" t="s">
        <v>12</v>
      </c>
      <c r="B10" s="1">
        <v>11</v>
      </c>
      <c r="C10" s="1">
        <v>15</v>
      </c>
      <c r="D10" s="1">
        <v>14.5</v>
      </c>
      <c r="E10" s="1">
        <v>7</v>
      </c>
      <c r="F10" s="1">
        <f t="shared" si="0"/>
        <v>1.5393804002589984</v>
      </c>
      <c r="G10" s="1">
        <v>3.28</v>
      </c>
      <c r="H10" s="1">
        <v>3.09</v>
      </c>
      <c r="I10" s="1">
        <v>38.57</v>
      </c>
      <c r="J10" s="1">
        <v>33.67</v>
      </c>
      <c r="K10" s="3">
        <f t="shared" si="1"/>
        <v>3.8013271108436504</v>
      </c>
      <c r="L10" s="3">
        <f t="shared" si="2"/>
        <v>1.5393804002589984</v>
      </c>
      <c r="M10" s="3">
        <f t="shared" si="3"/>
        <v>1.1589411923303812</v>
      </c>
      <c r="N10" s="3">
        <f t="shared" si="4"/>
        <v>0.3048780487804878</v>
      </c>
      <c r="O10" s="4">
        <f t="shared" si="5"/>
        <v>39.033599999999993</v>
      </c>
    </row>
    <row r="11" spans="1:15" x14ac:dyDescent="0.2">
      <c r="A11" t="s">
        <v>7</v>
      </c>
      <c r="B11" s="1">
        <v>11</v>
      </c>
      <c r="C11" s="1">
        <v>15</v>
      </c>
      <c r="D11" s="1">
        <v>14.5</v>
      </c>
      <c r="E11" s="1">
        <v>6</v>
      </c>
      <c r="F11" s="1">
        <f t="shared" si="0"/>
        <v>1.1309733552923256</v>
      </c>
      <c r="G11" s="2">
        <v>3.36</v>
      </c>
      <c r="H11" s="2">
        <v>3.11</v>
      </c>
      <c r="I11" s="2">
        <v>40.83</v>
      </c>
      <c r="J11" s="2">
        <v>34.31</v>
      </c>
      <c r="K11" s="3">
        <f t="shared" si="1"/>
        <v>3.8013271108436504</v>
      </c>
      <c r="L11" s="3">
        <f t="shared" si="2"/>
        <v>1.1309733552923256</v>
      </c>
      <c r="M11" s="3">
        <f t="shared" si="3"/>
        <v>1.131347354417753</v>
      </c>
      <c r="N11" s="3">
        <f t="shared" si="4"/>
        <v>0.29761904761904762</v>
      </c>
      <c r="O11" s="4">
        <f t="shared" si="5"/>
        <v>41.158399999999993</v>
      </c>
    </row>
    <row r="12" spans="1:15" x14ac:dyDescent="0.2">
      <c r="A12" t="s">
        <v>14</v>
      </c>
      <c r="B12" s="1">
        <v>11</v>
      </c>
      <c r="C12" s="1">
        <v>15</v>
      </c>
      <c r="D12" s="1">
        <v>14.5</v>
      </c>
      <c r="E12" s="1">
        <v>6</v>
      </c>
      <c r="F12" s="1">
        <f t="shared" si="0"/>
        <v>1.1309733552923256</v>
      </c>
      <c r="G12" s="1">
        <v>4.33</v>
      </c>
      <c r="H12" s="1">
        <v>4.33</v>
      </c>
      <c r="I12" s="1">
        <v>70.239999999999995</v>
      </c>
      <c r="J12" s="1">
        <v>70.17</v>
      </c>
      <c r="K12" s="3">
        <f t="shared" si="1"/>
        <v>3.8013271108436504</v>
      </c>
      <c r="L12" s="3">
        <f t="shared" si="2"/>
        <v>1.1309733552923256</v>
      </c>
      <c r="M12" s="3">
        <f t="shared" si="3"/>
        <v>0.87790464453663974</v>
      </c>
      <c r="N12" s="3">
        <f t="shared" si="4"/>
        <v>0.23094688221709006</v>
      </c>
      <c r="O12" s="4">
        <f t="shared" si="5"/>
        <v>70.995599999999996</v>
      </c>
    </row>
    <row r="13" spans="1:15" x14ac:dyDescent="0.2">
      <c r="A13" t="s">
        <v>12</v>
      </c>
      <c r="B13" s="1">
        <v>11</v>
      </c>
      <c r="C13" s="1">
        <v>15</v>
      </c>
      <c r="D13" s="1">
        <v>14.5</v>
      </c>
      <c r="E13" s="1">
        <v>6</v>
      </c>
      <c r="F13" s="1">
        <f t="shared" si="0"/>
        <v>1.1309733552923256</v>
      </c>
      <c r="G13" s="1">
        <v>4.68</v>
      </c>
      <c r="H13" s="1">
        <v>4.3600000000000003</v>
      </c>
      <c r="I13" s="1">
        <v>82.93</v>
      </c>
      <c r="J13" s="1">
        <v>71.03</v>
      </c>
      <c r="K13" s="3">
        <f t="shared" si="1"/>
        <v>3.8013271108436504</v>
      </c>
      <c r="L13" s="3">
        <f t="shared" si="2"/>
        <v>1.1309733552923256</v>
      </c>
      <c r="M13" s="3">
        <f t="shared" si="3"/>
        <v>0.81224938265889968</v>
      </c>
      <c r="N13" s="3">
        <f t="shared" si="4"/>
        <v>0.21367521367521369</v>
      </c>
      <c r="O13" s="4">
        <f t="shared" si="5"/>
        <v>83.609599999999986</v>
      </c>
    </row>
    <row r="14" spans="1:15" x14ac:dyDescent="0.2">
      <c r="A14" t="s">
        <v>7</v>
      </c>
      <c r="B14" s="1">
        <v>11</v>
      </c>
      <c r="C14" s="1">
        <v>15</v>
      </c>
      <c r="D14" s="1">
        <v>14.5</v>
      </c>
      <c r="E14" s="1">
        <v>5</v>
      </c>
      <c r="F14" s="1">
        <f t="shared" si="0"/>
        <v>0.78539816339744828</v>
      </c>
      <c r="G14" s="2">
        <v>4.8899999999999997</v>
      </c>
      <c r="H14" s="2">
        <v>4.3899999999999997</v>
      </c>
      <c r="I14" s="2">
        <v>90.76</v>
      </c>
      <c r="J14" s="2">
        <v>72.430000000000007</v>
      </c>
      <c r="K14" s="3">
        <f t="shared" si="1"/>
        <v>3.8013271108436504</v>
      </c>
      <c r="L14" s="3">
        <f t="shared" si="2"/>
        <v>0.78539816339744828</v>
      </c>
      <c r="M14" s="3">
        <f t="shared" si="3"/>
        <v>0.77736750732998994</v>
      </c>
      <c r="N14" s="3">
        <f t="shared" si="4"/>
        <v>0.20449897750511248</v>
      </c>
      <c r="O14" s="4">
        <f t="shared" si="5"/>
        <v>91.648399999999981</v>
      </c>
    </row>
    <row r="15" spans="1:15" x14ac:dyDescent="0.2">
      <c r="A15" t="s">
        <v>14</v>
      </c>
      <c r="B15" s="1">
        <v>11</v>
      </c>
      <c r="C15" s="1">
        <v>15</v>
      </c>
      <c r="D15" s="1">
        <v>14.5</v>
      </c>
      <c r="E15" s="1">
        <v>5</v>
      </c>
      <c r="F15" s="1">
        <f t="shared" si="0"/>
        <v>0.78539816339744828</v>
      </c>
      <c r="G15" s="1">
        <v>6.21</v>
      </c>
      <c r="H15" s="1">
        <v>6.2</v>
      </c>
      <c r="I15" s="1">
        <v>148.71</v>
      </c>
      <c r="J15" s="1">
        <v>148.56</v>
      </c>
      <c r="K15" s="3">
        <f t="shared" si="1"/>
        <v>3.8013271108436504</v>
      </c>
      <c r="L15" s="3">
        <f t="shared" si="2"/>
        <v>0.78539816339744828</v>
      </c>
      <c r="M15" s="3">
        <f t="shared" si="3"/>
        <v>0.61212996954004029</v>
      </c>
      <c r="N15" s="3">
        <f t="shared" si="4"/>
        <v>0.1610305958132045</v>
      </c>
      <c r="O15" s="4">
        <f t="shared" si="5"/>
        <v>150.25639999999999</v>
      </c>
    </row>
    <row r="16" spans="1:15" x14ac:dyDescent="0.2">
      <c r="A16" t="s">
        <v>7</v>
      </c>
      <c r="B16" s="1">
        <v>10.5</v>
      </c>
      <c r="C16" s="1">
        <v>14.5</v>
      </c>
      <c r="D16" s="1">
        <v>14</v>
      </c>
      <c r="E16" s="1">
        <v>8.5</v>
      </c>
      <c r="F16" s="1">
        <f t="shared" si="0"/>
        <v>2.2698006922186251</v>
      </c>
      <c r="G16" s="1">
        <v>1.49</v>
      </c>
      <c r="H16" s="1">
        <v>1.35</v>
      </c>
      <c r="I16" s="1">
        <v>4.78</v>
      </c>
      <c r="J16" s="1">
        <v>3.25</v>
      </c>
      <c r="K16" s="3">
        <f t="shared" si="1"/>
        <v>3.4636059005827469</v>
      </c>
      <c r="L16" s="3">
        <f t="shared" si="2"/>
        <v>2.2698006922186251</v>
      </c>
      <c r="M16" s="3">
        <f t="shared" si="3"/>
        <v>2.3245677185119105</v>
      </c>
      <c r="N16" s="3">
        <f t="shared" si="4"/>
        <v>0.67114093959731547</v>
      </c>
      <c r="O16" s="4">
        <f t="shared" si="5"/>
        <v>4.8803999999999998</v>
      </c>
    </row>
    <row r="17" spans="1:15" x14ac:dyDescent="0.2">
      <c r="A17" t="s">
        <v>14</v>
      </c>
      <c r="B17" s="1">
        <v>10.5</v>
      </c>
      <c r="C17" s="1">
        <v>14.5</v>
      </c>
      <c r="D17" s="1">
        <v>14</v>
      </c>
      <c r="E17" s="1">
        <v>8.5</v>
      </c>
      <c r="F17" s="1">
        <f t="shared" si="0"/>
        <v>2.2698006922186251</v>
      </c>
      <c r="G17" s="1">
        <v>1.81</v>
      </c>
      <c r="H17" s="1">
        <v>1.78</v>
      </c>
      <c r="I17" s="1">
        <v>9.0399999999999991</v>
      </c>
      <c r="J17" s="1">
        <v>8.57</v>
      </c>
      <c r="K17" s="3">
        <f t="shared" si="1"/>
        <v>3.4636059005827469</v>
      </c>
      <c r="L17" s="3">
        <f t="shared" si="2"/>
        <v>2.2698006922186251</v>
      </c>
      <c r="M17" s="3">
        <f t="shared" si="3"/>
        <v>1.9135944202114623</v>
      </c>
      <c r="N17" s="3">
        <f t="shared" si="4"/>
        <v>0.5524861878453039</v>
      </c>
      <c r="O17" s="4">
        <f t="shared" si="5"/>
        <v>9.1044</v>
      </c>
    </row>
    <row r="18" spans="1:15" x14ac:dyDescent="0.2">
      <c r="A18" t="s">
        <v>12</v>
      </c>
      <c r="B18" s="1">
        <v>10.5</v>
      </c>
      <c r="C18" s="1">
        <v>14.5</v>
      </c>
      <c r="D18" s="1">
        <v>14</v>
      </c>
      <c r="E18" s="1">
        <v>8.5</v>
      </c>
      <c r="F18" s="1">
        <f t="shared" si="0"/>
        <v>2.2698006922186251</v>
      </c>
      <c r="G18" s="1">
        <v>1.77</v>
      </c>
      <c r="H18" s="1">
        <v>1.72</v>
      </c>
      <c r="I18" s="1">
        <v>8.4499999999999993</v>
      </c>
      <c r="J18" s="1">
        <v>7.66</v>
      </c>
      <c r="K18" s="3">
        <f t="shared" si="1"/>
        <v>3.4636059005827469</v>
      </c>
      <c r="L18" s="3">
        <f t="shared" si="2"/>
        <v>2.2698006922186251</v>
      </c>
      <c r="M18" s="3">
        <f t="shared" si="3"/>
        <v>1.9568394918546592</v>
      </c>
      <c r="N18" s="3">
        <f t="shared" si="4"/>
        <v>0.56497175141242939</v>
      </c>
      <c r="O18" s="4">
        <f t="shared" si="5"/>
        <v>8.531600000000001</v>
      </c>
    </row>
    <row r="19" spans="1:15" x14ac:dyDescent="0.2">
      <c r="A19" t="s">
        <v>7</v>
      </c>
      <c r="B19" s="1">
        <v>10.5</v>
      </c>
      <c r="C19" s="1">
        <v>14.5</v>
      </c>
      <c r="D19" s="1">
        <v>14</v>
      </c>
      <c r="E19" s="1">
        <v>7.5</v>
      </c>
      <c r="F19" s="1">
        <f t="shared" si="0"/>
        <v>1.7671458676442586</v>
      </c>
      <c r="G19" s="1">
        <v>1.91</v>
      </c>
      <c r="H19" s="1">
        <v>1.74</v>
      </c>
      <c r="I19" s="1">
        <v>10.4</v>
      </c>
      <c r="J19" s="1">
        <v>7.94</v>
      </c>
      <c r="K19" s="3">
        <f t="shared" si="1"/>
        <v>3.4636059005827469</v>
      </c>
      <c r="L19" s="3">
        <f t="shared" si="2"/>
        <v>1.7671458676442586</v>
      </c>
      <c r="M19" s="3">
        <f t="shared" si="3"/>
        <v>1.8134062306715952</v>
      </c>
      <c r="N19" s="3">
        <f t="shared" si="4"/>
        <v>0.52356020942408377</v>
      </c>
      <c r="O19" s="4">
        <f t="shared" si="5"/>
        <v>10.5924</v>
      </c>
    </row>
    <row r="20" spans="1:15" x14ac:dyDescent="0.2">
      <c r="A20" t="s">
        <v>14</v>
      </c>
      <c r="B20" s="1">
        <v>10.5</v>
      </c>
      <c r="C20" s="1">
        <v>14.5</v>
      </c>
      <c r="D20" s="1">
        <v>14</v>
      </c>
      <c r="E20" s="1">
        <v>7.5</v>
      </c>
      <c r="F20" s="1">
        <f t="shared" si="0"/>
        <v>1.7671458676442586</v>
      </c>
      <c r="G20" s="1">
        <v>2.4300000000000002</v>
      </c>
      <c r="H20" s="1">
        <v>2.42</v>
      </c>
      <c r="I20" s="1">
        <v>19.39</v>
      </c>
      <c r="J20" s="1">
        <v>19.21</v>
      </c>
      <c r="K20" s="3">
        <f t="shared" si="1"/>
        <v>3.4636059005827469</v>
      </c>
      <c r="L20" s="3">
        <f t="shared" si="2"/>
        <v>1.7671458676442586</v>
      </c>
      <c r="M20" s="3">
        <f t="shared" si="3"/>
        <v>1.4253522224620356</v>
      </c>
      <c r="N20" s="3">
        <f t="shared" si="4"/>
        <v>0.41152263374485593</v>
      </c>
      <c r="O20" s="4">
        <f t="shared" si="5"/>
        <v>19.619600000000002</v>
      </c>
    </row>
    <row r="21" spans="1:15" x14ac:dyDescent="0.2">
      <c r="A21" t="s">
        <v>12</v>
      </c>
      <c r="B21" s="1">
        <v>10.5</v>
      </c>
      <c r="C21" s="1">
        <v>14.5</v>
      </c>
      <c r="D21" s="1">
        <v>14</v>
      </c>
      <c r="E21" s="1">
        <v>7.5</v>
      </c>
      <c r="F21" s="1">
        <f t="shared" si="0"/>
        <v>1.7671458676442586</v>
      </c>
      <c r="G21" s="1">
        <v>2.46</v>
      </c>
      <c r="H21" s="1">
        <v>2.35</v>
      </c>
      <c r="I21" s="1">
        <v>19.93</v>
      </c>
      <c r="J21" s="1">
        <v>17.7</v>
      </c>
      <c r="K21" s="3">
        <f t="shared" si="1"/>
        <v>3.4636059005827469</v>
      </c>
      <c r="L21" s="3">
        <f t="shared" si="2"/>
        <v>1.7671458676442586</v>
      </c>
      <c r="M21" s="3">
        <f t="shared" si="3"/>
        <v>1.4079698782856696</v>
      </c>
      <c r="N21" s="3">
        <f t="shared" si="4"/>
        <v>0.4065040650406504</v>
      </c>
      <c r="O21" s="4">
        <f t="shared" si="5"/>
        <v>20.206399999999999</v>
      </c>
    </row>
    <row r="22" spans="1:15" x14ac:dyDescent="0.2">
      <c r="A22" t="s">
        <v>7</v>
      </c>
      <c r="B22" s="1">
        <v>10.5</v>
      </c>
      <c r="C22" s="1">
        <v>14.5</v>
      </c>
      <c r="D22" s="1">
        <v>14</v>
      </c>
      <c r="E22" s="1">
        <v>6.5</v>
      </c>
      <c r="F22" s="1">
        <f t="shared" si="0"/>
        <v>1.3273228961416876</v>
      </c>
      <c r="G22" s="1">
        <v>2.58</v>
      </c>
      <c r="H22" s="1">
        <v>2.38</v>
      </c>
      <c r="I22" s="1">
        <v>22.42</v>
      </c>
      <c r="J22" s="1">
        <v>18.399999999999999</v>
      </c>
      <c r="K22" s="3">
        <f t="shared" si="1"/>
        <v>3.4636059005827469</v>
      </c>
      <c r="L22" s="3">
        <f t="shared" si="2"/>
        <v>1.3273228961416876</v>
      </c>
      <c r="M22" s="3">
        <f t="shared" si="3"/>
        <v>1.342482907202615</v>
      </c>
      <c r="N22" s="3">
        <f t="shared" si="4"/>
        <v>0.38759689922480617</v>
      </c>
      <c r="O22" s="4">
        <f t="shared" si="5"/>
        <v>22.625600000000002</v>
      </c>
    </row>
    <row r="23" spans="1:15" x14ac:dyDescent="0.2">
      <c r="A23" t="s">
        <v>14</v>
      </c>
      <c r="B23" s="1">
        <v>10.5</v>
      </c>
      <c r="C23" s="1">
        <v>14.5</v>
      </c>
      <c r="D23" s="1">
        <v>14</v>
      </c>
      <c r="E23" s="1">
        <v>6.5</v>
      </c>
      <c r="F23" s="1">
        <f t="shared" si="0"/>
        <v>1.3273228961416876</v>
      </c>
      <c r="G23" s="1">
        <v>3.2</v>
      </c>
      <c r="H23" s="1">
        <v>3.2</v>
      </c>
      <c r="I23" s="1">
        <v>36.58</v>
      </c>
      <c r="J23" s="1">
        <v>36.56</v>
      </c>
      <c r="K23" s="3">
        <f t="shared" si="1"/>
        <v>3.4636059005827469</v>
      </c>
      <c r="L23" s="3">
        <f t="shared" si="2"/>
        <v>1.3273228961416876</v>
      </c>
      <c r="M23" s="3">
        <f t="shared" si="3"/>
        <v>1.0823768439321084</v>
      </c>
      <c r="N23" s="3">
        <f t="shared" si="4"/>
        <v>0.3125</v>
      </c>
      <c r="O23" s="4">
        <f t="shared" si="5"/>
        <v>36.960000000000008</v>
      </c>
    </row>
    <row r="24" spans="1:15" x14ac:dyDescent="0.2">
      <c r="A24" t="s">
        <v>12</v>
      </c>
      <c r="B24" s="1">
        <v>10.5</v>
      </c>
      <c r="C24" s="1">
        <v>14.5</v>
      </c>
      <c r="D24" s="1">
        <v>14</v>
      </c>
      <c r="E24" s="1">
        <v>6.5</v>
      </c>
      <c r="F24" s="1">
        <f t="shared" si="0"/>
        <v>1.3273228961416876</v>
      </c>
      <c r="G24" s="1">
        <v>3.52</v>
      </c>
      <c r="H24" s="1">
        <v>3.28</v>
      </c>
      <c r="I24" s="1">
        <v>44.96</v>
      </c>
      <c r="J24" s="1">
        <v>38.520000000000003</v>
      </c>
      <c r="K24" s="3">
        <f t="shared" si="1"/>
        <v>3.4636059005827469</v>
      </c>
      <c r="L24" s="3">
        <f t="shared" si="2"/>
        <v>1.3273228961416876</v>
      </c>
      <c r="M24" s="3">
        <f t="shared" si="3"/>
        <v>0.98397894902918948</v>
      </c>
      <c r="N24" s="3">
        <f t="shared" si="4"/>
        <v>0.28409090909090912</v>
      </c>
      <c r="O24" s="4">
        <f t="shared" si="5"/>
        <v>45.561599999999999</v>
      </c>
    </row>
    <row r="25" spans="1:15" x14ac:dyDescent="0.2">
      <c r="A25" t="s">
        <v>7</v>
      </c>
      <c r="B25" s="1">
        <v>10.5</v>
      </c>
      <c r="C25" s="1">
        <v>14.5</v>
      </c>
      <c r="D25" s="1">
        <v>14</v>
      </c>
      <c r="E25" s="1">
        <v>5.5</v>
      </c>
      <c r="F25" s="1">
        <f t="shared" si="0"/>
        <v>0.9503317777109126</v>
      </c>
      <c r="G25" s="1">
        <v>3.66</v>
      </c>
      <c r="H25" s="1">
        <v>3.31</v>
      </c>
      <c r="I25" s="1">
        <v>48.89</v>
      </c>
      <c r="J25" s="1">
        <v>39.369999999999997</v>
      </c>
      <c r="K25" s="3">
        <f t="shared" si="1"/>
        <v>3.4636059005827469</v>
      </c>
      <c r="L25" s="3">
        <f t="shared" si="2"/>
        <v>0.9503317777109126</v>
      </c>
      <c r="M25" s="3">
        <f t="shared" si="3"/>
        <v>0.94634040999528601</v>
      </c>
      <c r="N25" s="3">
        <f t="shared" si="4"/>
        <v>0.27322404371584696</v>
      </c>
      <c r="O25" s="4">
        <f t="shared" si="5"/>
        <v>49.582400000000007</v>
      </c>
    </row>
    <row r="26" spans="1:15" x14ac:dyDescent="0.2">
      <c r="A26" t="s">
        <v>14</v>
      </c>
      <c r="B26" s="1">
        <v>10.5</v>
      </c>
      <c r="C26" s="1">
        <v>14.5</v>
      </c>
      <c r="D26" s="1">
        <v>14</v>
      </c>
      <c r="E26" s="1">
        <v>5.5</v>
      </c>
      <c r="F26" s="1">
        <f t="shared" si="0"/>
        <v>0.9503317777109126</v>
      </c>
      <c r="G26" s="1">
        <v>4.4800000000000004</v>
      </c>
      <c r="H26" s="1">
        <v>4.47</v>
      </c>
      <c r="I26" s="1">
        <v>75.39</v>
      </c>
      <c r="J26" s="1">
        <v>75.31</v>
      </c>
      <c r="K26" s="3">
        <f t="shared" si="1"/>
        <v>3.4636059005827469</v>
      </c>
      <c r="L26" s="3">
        <f t="shared" si="2"/>
        <v>0.9503317777109126</v>
      </c>
      <c r="M26" s="3">
        <f t="shared" si="3"/>
        <v>0.77312631709436308</v>
      </c>
      <c r="N26" s="3">
        <f t="shared" si="4"/>
        <v>0.2232142857142857</v>
      </c>
      <c r="O26" s="4">
        <f t="shared" si="5"/>
        <v>76.281600000000012</v>
      </c>
    </row>
    <row r="27" spans="1:15" x14ac:dyDescent="0.2">
      <c r="A27" t="s">
        <v>12</v>
      </c>
      <c r="B27" s="1">
        <v>10.5</v>
      </c>
      <c r="C27" s="1">
        <v>14.5</v>
      </c>
      <c r="D27" s="1">
        <v>14</v>
      </c>
      <c r="E27" s="1">
        <v>5.5</v>
      </c>
      <c r="F27" s="1">
        <f t="shared" si="0"/>
        <v>0.9503317777109126</v>
      </c>
      <c r="G27" s="1">
        <v>5.14</v>
      </c>
      <c r="H27" s="1">
        <v>4.7300000000000004</v>
      </c>
      <c r="I27" s="1">
        <v>100.49</v>
      </c>
      <c r="J27" s="1">
        <v>84.64</v>
      </c>
      <c r="K27" s="3">
        <f t="shared" si="1"/>
        <v>3.4636059005827469</v>
      </c>
      <c r="L27" s="3">
        <f t="shared" si="2"/>
        <v>0.9503317777109126</v>
      </c>
      <c r="M27" s="3">
        <f t="shared" si="3"/>
        <v>0.6738532880511181</v>
      </c>
      <c r="N27" s="3">
        <f t="shared" si="4"/>
        <v>0.19455252918287938</v>
      </c>
      <c r="O27" s="4">
        <f t="shared" si="5"/>
        <v>101.67839999999998</v>
      </c>
    </row>
    <row r="28" spans="1:15" x14ac:dyDescent="0.2">
      <c r="A28" t="s">
        <v>7</v>
      </c>
      <c r="B28" s="1">
        <v>10.5</v>
      </c>
      <c r="C28" s="1">
        <v>14.5</v>
      </c>
      <c r="D28" s="1">
        <v>14</v>
      </c>
      <c r="E28" s="1">
        <v>4.5</v>
      </c>
      <c r="F28" s="1">
        <f t="shared" si="0"/>
        <v>0.63617251235193317</v>
      </c>
      <c r="G28" s="1">
        <v>5.5</v>
      </c>
      <c r="H28" s="1">
        <v>4.78</v>
      </c>
      <c r="I28" s="1">
        <v>115.52</v>
      </c>
      <c r="J28" s="1">
        <v>86.3</v>
      </c>
      <c r="K28" s="3">
        <f t="shared" si="1"/>
        <v>3.4636059005827469</v>
      </c>
      <c r="L28" s="3">
        <f t="shared" si="2"/>
        <v>0.63617251235193317</v>
      </c>
      <c r="M28" s="3">
        <f t="shared" si="3"/>
        <v>0.6297465273786812</v>
      </c>
      <c r="N28" s="3">
        <f t="shared" si="4"/>
        <v>0.18181818181818182</v>
      </c>
      <c r="O28" s="4">
        <f t="shared" si="5"/>
        <v>117</v>
      </c>
    </row>
    <row r="29" spans="1:15" x14ac:dyDescent="0.2">
      <c r="A29" t="s">
        <v>7</v>
      </c>
      <c r="B29" s="1">
        <v>10</v>
      </c>
      <c r="C29" s="1">
        <v>14</v>
      </c>
      <c r="D29" s="1">
        <v>13.5</v>
      </c>
      <c r="E29" s="1">
        <v>8</v>
      </c>
      <c r="F29" s="1">
        <f t="shared" si="0"/>
        <v>2.0106192982974678</v>
      </c>
      <c r="G29" s="1">
        <v>1.53</v>
      </c>
      <c r="H29" s="1">
        <v>1.38</v>
      </c>
      <c r="I29" s="1">
        <v>5.24</v>
      </c>
      <c r="J29" s="1">
        <v>3.52</v>
      </c>
      <c r="K29" s="3">
        <f t="shared" si="1"/>
        <v>3.1415926535897931</v>
      </c>
      <c r="L29" s="3">
        <f t="shared" si="2"/>
        <v>2.0106192982974678</v>
      </c>
      <c r="M29" s="3">
        <f t="shared" si="3"/>
        <v>2.0533285317580345</v>
      </c>
      <c r="N29" s="3">
        <f t="shared" si="4"/>
        <v>0.65359477124183007</v>
      </c>
      <c r="O29" s="4">
        <f t="shared" si="5"/>
        <v>5.3635999999999999</v>
      </c>
    </row>
    <row r="30" spans="1:15" x14ac:dyDescent="0.2">
      <c r="A30" t="s">
        <v>14</v>
      </c>
      <c r="B30" s="1">
        <v>10</v>
      </c>
      <c r="C30" s="1">
        <v>14</v>
      </c>
      <c r="D30" s="1">
        <v>13.5</v>
      </c>
      <c r="E30" s="1">
        <v>8</v>
      </c>
      <c r="F30" s="1">
        <f t="shared" si="0"/>
        <v>2.0106192982974678</v>
      </c>
      <c r="G30" s="1">
        <v>1.8</v>
      </c>
      <c r="H30" s="1">
        <v>1.77</v>
      </c>
      <c r="I30" s="1">
        <v>8.91</v>
      </c>
      <c r="J30" s="1">
        <v>8.4</v>
      </c>
      <c r="K30" s="3">
        <f t="shared" si="1"/>
        <v>3.1415926535897931</v>
      </c>
      <c r="L30" s="3">
        <f t="shared" si="2"/>
        <v>2.0106192982974678</v>
      </c>
      <c r="M30" s="3">
        <f t="shared" si="3"/>
        <v>1.7453292519943295</v>
      </c>
      <c r="N30" s="3">
        <f t="shared" si="4"/>
        <v>0.55555555555555558</v>
      </c>
      <c r="O30" s="4">
        <f t="shared" si="5"/>
        <v>8.9600000000000009</v>
      </c>
    </row>
    <row r="31" spans="1:15" x14ac:dyDescent="0.2">
      <c r="A31" t="s">
        <v>12</v>
      </c>
      <c r="B31" s="1">
        <v>10</v>
      </c>
      <c r="C31" s="1">
        <v>14</v>
      </c>
      <c r="D31" s="1">
        <v>13.5</v>
      </c>
      <c r="E31" s="1">
        <v>8</v>
      </c>
      <c r="F31" s="1">
        <f t="shared" si="0"/>
        <v>2.0106192982974678</v>
      </c>
      <c r="G31" s="1">
        <v>1.83</v>
      </c>
      <c r="H31" s="1">
        <v>1.78</v>
      </c>
      <c r="I31" s="1">
        <v>9.2899999999999991</v>
      </c>
      <c r="J31" s="1">
        <v>8.44</v>
      </c>
      <c r="K31" s="3">
        <f t="shared" si="1"/>
        <v>3.1415926535897931</v>
      </c>
      <c r="L31" s="3">
        <f t="shared" si="2"/>
        <v>2.0106192982974678</v>
      </c>
      <c r="M31" s="3">
        <f t="shared" si="3"/>
        <v>1.7167172970436027</v>
      </c>
      <c r="N31" s="3">
        <f t="shared" si="4"/>
        <v>0.54644808743169393</v>
      </c>
      <c r="O31" s="4">
        <f t="shared" si="5"/>
        <v>9.3956000000000017</v>
      </c>
    </row>
    <row r="32" spans="1:15" x14ac:dyDescent="0.2">
      <c r="A32" t="s">
        <v>7</v>
      </c>
      <c r="B32" s="1">
        <v>10</v>
      </c>
      <c r="C32" s="1">
        <v>14</v>
      </c>
      <c r="D32" s="1">
        <v>13.5</v>
      </c>
      <c r="E32" s="1">
        <v>7</v>
      </c>
      <c r="F32" s="1">
        <f t="shared" si="0"/>
        <v>1.5393804002589984</v>
      </c>
      <c r="G32" s="1">
        <v>1.99</v>
      </c>
      <c r="H32" s="1">
        <v>1.79</v>
      </c>
      <c r="I32" s="1">
        <v>11.68</v>
      </c>
      <c r="J32" s="1">
        <v>8.68</v>
      </c>
      <c r="K32" s="3">
        <f t="shared" si="1"/>
        <v>3.1415926535897931</v>
      </c>
      <c r="L32" s="3">
        <f t="shared" si="2"/>
        <v>1.5393804002589984</v>
      </c>
      <c r="M32" s="3">
        <f t="shared" si="3"/>
        <v>1.578689775673263</v>
      </c>
      <c r="N32" s="3">
        <f t="shared" si="4"/>
        <v>0.50251256281407031</v>
      </c>
      <c r="O32" s="4">
        <f t="shared" si="5"/>
        <v>11.840400000000001</v>
      </c>
    </row>
    <row r="33" spans="1:15" x14ac:dyDescent="0.2">
      <c r="A33" t="s">
        <v>14</v>
      </c>
      <c r="B33" s="1">
        <v>10</v>
      </c>
      <c r="C33" s="1">
        <v>14</v>
      </c>
      <c r="D33" s="1">
        <v>13.5</v>
      </c>
      <c r="E33" s="1">
        <v>7</v>
      </c>
      <c r="F33" s="1">
        <f t="shared" si="0"/>
        <v>1.5393804002589984</v>
      </c>
      <c r="G33" s="1">
        <v>2.52</v>
      </c>
      <c r="H33" s="1">
        <v>2.5099999999999998</v>
      </c>
      <c r="I33" s="1">
        <v>21.19</v>
      </c>
      <c r="J33" s="1">
        <v>21</v>
      </c>
      <c r="K33" s="3">
        <f t="shared" si="1"/>
        <v>3.1415926535897931</v>
      </c>
      <c r="L33" s="3">
        <f t="shared" si="2"/>
        <v>1.5393804002589984</v>
      </c>
      <c r="M33" s="3">
        <f t="shared" si="3"/>
        <v>1.2466637514245211</v>
      </c>
      <c r="N33" s="3">
        <f t="shared" si="4"/>
        <v>0.3968253968253968</v>
      </c>
      <c r="O33" s="4">
        <f t="shared" si="5"/>
        <v>21.401600000000002</v>
      </c>
    </row>
    <row r="34" spans="1:15" x14ac:dyDescent="0.2">
      <c r="A34" t="s">
        <v>12</v>
      </c>
      <c r="B34" s="1">
        <v>10</v>
      </c>
      <c r="C34" s="1">
        <v>14</v>
      </c>
      <c r="D34" s="1">
        <v>13.5</v>
      </c>
      <c r="E34" s="1">
        <v>7</v>
      </c>
      <c r="F34" s="1">
        <f t="shared" ref="F34:F64" si="6">PI()*(E34/10)^2</f>
        <v>1.5393804002589984</v>
      </c>
      <c r="G34" s="1">
        <v>2.58</v>
      </c>
      <c r="H34" s="1">
        <v>2.46</v>
      </c>
      <c r="I34" s="1">
        <v>22.41</v>
      </c>
      <c r="J34" s="1">
        <v>19.989999999999998</v>
      </c>
      <c r="K34" s="3">
        <f t="shared" ref="K34:K64" si="7">PI()*(B34/10)^2</f>
        <v>3.1415926535897931</v>
      </c>
      <c r="L34" s="3">
        <f t="shared" ref="L34:L64" si="8">PI()*(E34/10)^2</f>
        <v>1.5393804002589984</v>
      </c>
      <c r="M34" s="3">
        <f t="shared" ref="M34:M64" si="9">(PI()*(B34/10)^2)/G34</f>
        <v>1.2176715711588344</v>
      </c>
      <c r="N34" s="3">
        <f t="shared" ref="N34:N64" si="10">1/G34</f>
        <v>0.38759689922480617</v>
      </c>
      <c r="O34" s="4">
        <f t="shared" ref="O34:O64" si="11">4*(G34^2-1^2)</f>
        <v>22.625600000000002</v>
      </c>
    </row>
    <row r="35" spans="1:15" x14ac:dyDescent="0.2">
      <c r="A35" t="s">
        <v>7</v>
      </c>
      <c r="B35" s="1">
        <v>10</v>
      </c>
      <c r="C35" s="1">
        <v>14</v>
      </c>
      <c r="D35" s="1">
        <v>13.5</v>
      </c>
      <c r="E35" s="1">
        <v>6</v>
      </c>
      <c r="F35" s="1">
        <f t="shared" si="6"/>
        <v>1.1309733552923256</v>
      </c>
      <c r="G35" s="1">
        <v>2.76</v>
      </c>
      <c r="H35" s="1">
        <v>2.4900000000000002</v>
      </c>
      <c r="I35" s="1">
        <v>26.09</v>
      </c>
      <c r="J35" s="1">
        <v>20.62</v>
      </c>
      <c r="K35" s="3">
        <f t="shared" si="7"/>
        <v>3.1415926535897931</v>
      </c>
      <c r="L35" s="3">
        <f t="shared" si="8"/>
        <v>1.1309733552923256</v>
      </c>
      <c r="M35" s="3">
        <f t="shared" si="9"/>
        <v>1.1382582078223888</v>
      </c>
      <c r="N35" s="3">
        <f t="shared" si="10"/>
        <v>0.3623188405797102</v>
      </c>
      <c r="O35" s="4">
        <f t="shared" si="11"/>
        <v>26.470399999999994</v>
      </c>
    </row>
    <row r="36" spans="1:15" x14ac:dyDescent="0.2">
      <c r="A36" t="s">
        <v>14</v>
      </c>
      <c r="B36" s="1">
        <v>10</v>
      </c>
      <c r="C36" s="1">
        <v>14</v>
      </c>
      <c r="D36" s="1">
        <v>13.5</v>
      </c>
      <c r="E36" s="1">
        <v>6</v>
      </c>
      <c r="F36" s="1">
        <f t="shared" si="6"/>
        <v>1.1309733552923256</v>
      </c>
      <c r="G36" s="1">
        <v>3.48</v>
      </c>
      <c r="H36" s="1">
        <v>3.48</v>
      </c>
      <c r="I36" s="1">
        <v>44.14</v>
      </c>
      <c r="J36" s="1">
        <v>44.12</v>
      </c>
      <c r="K36" s="3">
        <f t="shared" si="7"/>
        <v>3.1415926535897931</v>
      </c>
      <c r="L36" s="3">
        <f t="shared" si="8"/>
        <v>1.1309733552923256</v>
      </c>
      <c r="M36" s="3">
        <f t="shared" si="9"/>
        <v>0.90275650965223941</v>
      </c>
      <c r="N36" s="3">
        <f t="shared" si="10"/>
        <v>0.28735632183908044</v>
      </c>
      <c r="O36" s="4">
        <f t="shared" si="11"/>
        <v>44.441600000000001</v>
      </c>
    </row>
    <row r="37" spans="1:15" x14ac:dyDescent="0.2">
      <c r="A37" t="s">
        <v>12</v>
      </c>
      <c r="B37" s="1">
        <v>10</v>
      </c>
      <c r="C37" s="1">
        <v>14</v>
      </c>
      <c r="D37" s="1">
        <v>13.5</v>
      </c>
      <c r="E37" s="1">
        <v>6</v>
      </c>
      <c r="F37" s="1">
        <f t="shared" si="6"/>
        <v>1.1309733552923256</v>
      </c>
      <c r="G37" s="1">
        <v>3.75</v>
      </c>
      <c r="H37" s="1">
        <v>3.51</v>
      </c>
      <c r="I37" s="1">
        <v>51.76</v>
      </c>
      <c r="J37" s="1">
        <v>44.68</v>
      </c>
      <c r="K37" s="3">
        <f t="shared" si="7"/>
        <v>3.1415926535897931</v>
      </c>
      <c r="L37" s="3">
        <f t="shared" si="8"/>
        <v>1.1309733552923256</v>
      </c>
      <c r="M37" s="3">
        <f t="shared" si="9"/>
        <v>0.83775804095727813</v>
      </c>
      <c r="N37" s="3">
        <f t="shared" si="10"/>
        <v>0.26666666666666666</v>
      </c>
      <c r="O37" s="4">
        <f t="shared" si="11"/>
        <v>52.25</v>
      </c>
    </row>
    <row r="38" spans="1:15" x14ac:dyDescent="0.2">
      <c r="A38" t="s">
        <v>7</v>
      </c>
      <c r="B38" s="1">
        <v>10</v>
      </c>
      <c r="C38" s="1">
        <v>14</v>
      </c>
      <c r="D38" s="1">
        <v>13.5</v>
      </c>
      <c r="E38" s="1">
        <v>5</v>
      </c>
      <c r="F38" s="1">
        <f t="shared" si="6"/>
        <v>0.78539816339744828</v>
      </c>
      <c r="G38" s="1">
        <v>4.01</v>
      </c>
      <c r="H38" s="1">
        <v>3.54</v>
      </c>
      <c r="I38" s="1">
        <v>59.72</v>
      </c>
      <c r="J38" s="1">
        <v>45.56</v>
      </c>
      <c r="K38" s="3">
        <f t="shared" si="7"/>
        <v>3.1415926535897931</v>
      </c>
      <c r="L38" s="3">
        <f t="shared" si="8"/>
        <v>0.78539816339744828</v>
      </c>
      <c r="M38" s="3">
        <f t="shared" si="9"/>
        <v>0.78343956448623275</v>
      </c>
      <c r="N38" s="3">
        <f t="shared" si="10"/>
        <v>0.24937655860349128</v>
      </c>
      <c r="O38" s="4">
        <f t="shared" si="11"/>
        <v>60.320399999999992</v>
      </c>
    </row>
    <row r="39" spans="1:15" x14ac:dyDescent="0.2">
      <c r="A39" t="s">
        <v>14</v>
      </c>
      <c r="B39" s="1">
        <v>10</v>
      </c>
      <c r="C39" s="1">
        <v>14</v>
      </c>
      <c r="D39" s="1">
        <v>13.5</v>
      </c>
      <c r="E39" s="1">
        <v>5</v>
      </c>
      <c r="F39" s="1">
        <f t="shared" si="6"/>
        <v>0.78539816339744828</v>
      </c>
      <c r="G39" s="1">
        <v>5.07</v>
      </c>
      <c r="H39" s="1">
        <v>5.0599999999999996</v>
      </c>
      <c r="I39" s="1">
        <v>97.73</v>
      </c>
      <c r="J39" s="1">
        <v>97.61</v>
      </c>
      <c r="K39" s="3">
        <f t="shared" si="7"/>
        <v>3.1415926535897931</v>
      </c>
      <c r="L39" s="3">
        <f t="shared" si="8"/>
        <v>0.78539816339744828</v>
      </c>
      <c r="M39" s="3">
        <f t="shared" si="9"/>
        <v>0.61964352141810508</v>
      </c>
      <c r="N39" s="3">
        <f t="shared" si="10"/>
        <v>0.1972386587771203</v>
      </c>
      <c r="O39" s="4">
        <f t="shared" si="11"/>
        <v>98.819600000000008</v>
      </c>
    </row>
    <row r="40" spans="1:15" x14ac:dyDescent="0.2">
      <c r="A40" t="s">
        <v>12</v>
      </c>
      <c r="B40" s="1">
        <v>10</v>
      </c>
      <c r="C40" s="1">
        <v>14</v>
      </c>
      <c r="D40" s="1">
        <v>13.5</v>
      </c>
      <c r="E40" s="1">
        <v>5</v>
      </c>
      <c r="F40" s="1">
        <f t="shared" si="6"/>
        <v>0.78539816339744828</v>
      </c>
      <c r="G40" s="1">
        <v>5.63</v>
      </c>
      <c r="H40" s="1">
        <v>5.21</v>
      </c>
      <c r="I40" s="1">
        <v>121.43</v>
      </c>
      <c r="J40" s="1">
        <v>103.21</v>
      </c>
      <c r="K40" s="3">
        <f t="shared" si="7"/>
        <v>3.1415926535897931</v>
      </c>
      <c r="L40" s="3">
        <f t="shared" si="8"/>
        <v>0.78539816339744828</v>
      </c>
      <c r="M40" s="3">
        <f t="shared" si="9"/>
        <v>0.5580093523250077</v>
      </c>
      <c r="N40" s="3">
        <f t="shared" si="10"/>
        <v>0.17761989342806395</v>
      </c>
      <c r="O40" s="4">
        <f t="shared" si="11"/>
        <v>122.7876</v>
      </c>
    </row>
    <row r="41" spans="1:15" x14ac:dyDescent="0.2">
      <c r="A41" t="s">
        <v>7</v>
      </c>
      <c r="B41" s="1">
        <v>10</v>
      </c>
      <c r="C41" s="1">
        <v>14</v>
      </c>
      <c r="D41" s="1">
        <v>13.5</v>
      </c>
      <c r="E41" s="1">
        <v>4</v>
      </c>
      <c r="F41" s="1">
        <f t="shared" si="6"/>
        <v>0.50265482457436694</v>
      </c>
      <c r="G41" s="1">
        <v>6.32</v>
      </c>
      <c r="H41" s="1">
        <v>5.24</v>
      </c>
      <c r="I41" s="1">
        <v>154.03</v>
      </c>
      <c r="J41" s="1">
        <v>104.74</v>
      </c>
      <c r="K41" s="3">
        <f t="shared" si="7"/>
        <v>3.1415926535897931</v>
      </c>
      <c r="L41" s="3">
        <f t="shared" si="8"/>
        <v>0.50265482457436694</v>
      </c>
      <c r="M41" s="3">
        <f t="shared" si="9"/>
        <v>0.49708744518825837</v>
      </c>
      <c r="N41" s="3">
        <f t="shared" si="10"/>
        <v>0.15822784810126581</v>
      </c>
      <c r="O41" s="4">
        <f t="shared" si="11"/>
        <v>155.76960000000003</v>
      </c>
    </row>
    <row r="42" spans="1:15" x14ac:dyDescent="0.2">
      <c r="A42" t="s">
        <v>7</v>
      </c>
      <c r="B42" s="1">
        <v>9.5</v>
      </c>
      <c r="C42" s="1">
        <v>13.5</v>
      </c>
      <c r="D42" s="1">
        <v>13</v>
      </c>
      <c r="E42" s="1">
        <v>7.5</v>
      </c>
      <c r="F42" s="1">
        <f t="shared" si="6"/>
        <v>1.7671458676442586</v>
      </c>
      <c r="G42" s="1">
        <v>1.57</v>
      </c>
      <c r="H42" s="1">
        <v>1.41</v>
      </c>
      <c r="I42" s="1">
        <v>5.78</v>
      </c>
      <c r="J42" s="1">
        <v>3.87</v>
      </c>
      <c r="K42" s="3">
        <f t="shared" si="7"/>
        <v>2.8352873698647882</v>
      </c>
      <c r="L42" s="3">
        <f t="shared" si="8"/>
        <v>1.7671458676442586</v>
      </c>
      <c r="M42" s="3">
        <f t="shared" si="9"/>
        <v>1.8059155222068715</v>
      </c>
      <c r="N42" s="3">
        <f t="shared" si="10"/>
        <v>0.63694267515923564</v>
      </c>
      <c r="O42" s="4">
        <f t="shared" si="11"/>
        <v>5.8596000000000004</v>
      </c>
    </row>
    <row r="43" spans="1:15" x14ac:dyDescent="0.2">
      <c r="A43" t="s">
        <v>14</v>
      </c>
      <c r="B43" s="1">
        <v>9.5</v>
      </c>
      <c r="C43" s="1">
        <v>13.5</v>
      </c>
      <c r="D43" s="1">
        <v>13</v>
      </c>
      <c r="E43" s="1">
        <v>7.5</v>
      </c>
      <c r="F43" s="1">
        <f t="shared" si="6"/>
        <v>1.7671458676442586</v>
      </c>
      <c r="G43" s="1">
        <v>1.92</v>
      </c>
      <c r="H43" s="1">
        <v>1.89</v>
      </c>
      <c r="I43" s="1">
        <v>10.67</v>
      </c>
      <c r="J43" s="1">
        <v>10.15</v>
      </c>
      <c r="K43" s="3">
        <f t="shared" si="7"/>
        <v>2.8352873698647882</v>
      </c>
      <c r="L43" s="3">
        <f t="shared" si="8"/>
        <v>1.7671458676442586</v>
      </c>
      <c r="M43" s="3">
        <f t="shared" si="9"/>
        <v>1.4767121718045773</v>
      </c>
      <c r="N43" s="3">
        <f t="shared" si="10"/>
        <v>0.52083333333333337</v>
      </c>
      <c r="O43" s="4">
        <f t="shared" si="11"/>
        <v>10.7456</v>
      </c>
    </row>
    <row r="44" spans="1:15" x14ac:dyDescent="0.2">
      <c r="A44" t="s">
        <v>12</v>
      </c>
      <c r="B44" s="1">
        <v>9.5</v>
      </c>
      <c r="C44" s="1">
        <v>13.5</v>
      </c>
      <c r="D44" s="1">
        <v>13</v>
      </c>
      <c r="E44" s="1">
        <v>7.5</v>
      </c>
      <c r="F44" s="1">
        <f t="shared" si="6"/>
        <v>1.7671458676442586</v>
      </c>
      <c r="G44" s="1">
        <v>1.9</v>
      </c>
      <c r="H44" s="1">
        <v>1.84</v>
      </c>
      <c r="I44" s="1">
        <v>10.28</v>
      </c>
      <c r="J44" s="1">
        <v>9.3699999999999992</v>
      </c>
      <c r="K44" s="3">
        <f t="shared" si="7"/>
        <v>2.8352873698647882</v>
      </c>
      <c r="L44" s="3">
        <f t="shared" si="8"/>
        <v>1.7671458676442586</v>
      </c>
      <c r="M44" s="3">
        <f t="shared" si="9"/>
        <v>1.4922565104551517</v>
      </c>
      <c r="N44" s="3">
        <f t="shared" si="10"/>
        <v>0.52631578947368418</v>
      </c>
      <c r="O44" s="4">
        <f t="shared" si="11"/>
        <v>10.44</v>
      </c>
    </row>
    <row r="45" spans="1:15" x14ac:dyDescent="0.2">
      <c r="A45" t="s">
        <v>7</v>
      </c>
      <c r="B45" s="1">
        <v>9.5</v>
      </c>
      <c r="C45" s="1">
        <v>13.5</v>
      </c>
      <c r="D45" s="1">
        <v>13</v>
      </c>
      <c r="E45" s="1">
        <v>6.5</v>
      </c>
      <c r="F45" s="1">
        <f t="shared" si="6"/>
        <v>1.3273228961416876</v>
      </c>
      <c r="G45" s="1">
        <v>2.09</v>
      </c>
      <c r="H45" s="1">
        <v>1.85</v>
      </c>
      <c r="I45" s="1">
        <v>13.29</v>
      </c>
      <c r="J45" s="1">
        <v>9.5299999999999994</v>
      </c>
      <c r="K45" s="3">
        <f t="shared" si="7"/>
        <v>2.8352873698647882</v>
      </c>
      <c r="L45" s="3">
        <f t="shared" si="8"/>
        <v>1.3273228961416876</v>
      </c>
      <c r="M45" s="3">
        <f t="shared" si="9"/>
        <v>1.3565968276865017</v>
      </c>
      <c r="N45" s="3">
        <f t="shared" si="10"/>
        <v>0.47846889952153115</v>
      </c>
      <c r="O45" s="4">
        <f t="shared" si="11"/>
        <v>13.472399999999997</v>
      </c>
    </row>
    <row r="46" spans="1:15" x14ac:dyDescent="0.2">
      <c r="A46" t="s">
        <v>14</v>
      </c>
      <c r="B46" s="1">
        <v>9.5</v>
      </c>
      <c r="C46" s="1">
        <v>13.5</v>
      </c>
      <c r="D46" s="1">
        <v>13</v>
      </c>
      <c r="E46" s="1">
        <v>6.5</v>
      </c>
      <c r="F46" s="1">
        <f t="shared" si="6"/>
        <v>1.3273228961416876</v>
      </c>
      <c r="G46" s="1">
        <v>2.66</v>
      </c>
      <c r="H46" s="1">
        <v>2.65</v>
      </c>
      <c r="I46" s="1">
        <v>24.07</v>
      </c>
      <c r="J46" s="1">
        <v>23.82</v>
      </c>
      <c r="K46" s="3">
        <f t="shared" si="7"/>
        <v>2.8352873698647882</v>
      </c>
      <c r="L46" s="3">
        <f t="shared" si="8"/>
        <v>1.3273228961416876</v>
      </c>
      <c r="M46" s="3">
        <f t="shared" si="9"/>
        <v>1.0658975074679655</v>
      </c>
      <c r="N46" s="3">
        <f t="shared" si="10"/>
        <v>0.37593984962406013</v>
      </c>
      <c r="O46" s="4">
        <f t="shared" si="11"/>
        <v>24.302400000000002</v>
      </c>
    </row>
    <row r="47" spans="1:15" x14ac:dyDescent="0.2">
      <c r="A47" t="s">
        <v>12</v>
      </c>
      <c r="B47" s="1">
        <v>9.5</v>
      </c>
      <c r="C47" s="1">
        <v>13.5</v>
      </c>
      <c r="D47" s="1">
        <v>13</v>
      </c>
      <c r="E47" s="1">
        <v>6.5</v>
      </c>
      <c r="F47" s="1">
        <f t="shared" si="6"/>
        <v>1.3273228961416876</v>
      </c>
      <c r="G47" s="1">
        <v>2.73</v>
      </c>
      <c r="H47" s="1">
        <v>2.6</v>
      </c>
      <c r="I47" s="1">
        <v>25.5</v>
      </c>
      <c r="J47" s="1">
        <v>22.68</v>
      </c>
      <c r="K47" s="3">
        <f t="shared" si="7"/>
        <v>2.8352873698647882</v>
      </c>
      <c r="L47" s="3">
        <f t="shared" si="8"/>
        <v>1.3273228961416876</v>
      </c>
      <c r="M47" s="3">
        <f t="shared" si="9"/>
        <v>1.0385668021482741</v>
      </c>
      <c r="N47" s="3">
        <f t="shared" si="10"/>
        <v>0.36630036630036628</v>
      </c>
      <c r="O47" s="4">
        <f t="shared" si="11"/>
        <v>25.811599999999999</v>
      </c>
    </row>
    <row r="48" spans="1:15" x14ac:dyDescent="0.2">
      <c r="A48" t="s">
        <v>7</v>
      </c>
      <c r="B48" s="1">
        <v>9.5</v>
      </c>
      <c r="C48" s="1">
        <v>13.5</v>
      </c>
      <c r="D48" s="1">
        <v>13</v>
      </c>
      <c r="E48" s="1">
        <v>5.5</v>
      </c>
      <c r="F48" s="1">
        <f t="shared" si="6"/>
        <v>0.9503317777109126</v>
      </c>
      <c r="G48" s="1">
        <v>2.97</v>
      </c>
      <c r="H48" s="1">
        <v>2.63</v>
      </c>
      <c r="I48" s="1">
        <v>30.87</v>
      </c>
      <c r="J48" s="1">
        <v>23.35</v>
      </c>
      <c r="K48" s="3">
        <f t="shared" si="7"/>
        <v>2.8352873698647882</v>
      </c>
      <c r="L48" s="3">
        <f t="shared" si="8"/>
        <v>0.9503317777109126</v>
      </c>
      <c r="M48" s="3">
        <f t="shared" si="9"/>
        <v>0.95464221207568623</v>
      </c>
      <c r="N48" s="3">
        <f t="shared" si="10"/>
        <v>0.33670033670033667</v>
      </c>
      <c r="O48" s="4">
        <f t="shared" si="11"/>
        <v>31.283600000000007</v>
      </c>
    </row>
    <row r="49" spans="1:15" x14ac:dyDescent="0.2">
      <c r="A49" t="s">
        <v>14</v>
      </c>
      <c r="B49" s="1">
        <v>9.5</v>
      </c>
      <c r="C49" s="1">
        <v>13.5</v>
      </c>
      <c r="D49" s="1">
        <v>13</v>
      </c>
      <c r="E49" s="1">
        <v>5.5</v>
      </c>
      <c r="F49" s="1">
        <f t="shared" si="6"/>
        <v>0.9503317777109126</v>
      </c>
      <c r="G49" s="1">
        <v>3.76</v>
      </c>
      <c r="H49" s="1">
        <v>3.76</v>
      </c>
      <c r="I49" s="1">
        <v>52.01</v>
      </c>
      <c r="J49" s="1">
        <v>51.98</v>
      </c>
      <c r="K49" s="3">
        <f t="shared" si="7"/>
        <v>2.8352873698647882</v>
      </c>
      <c r="L49" s="3">
        <f t="shared" si="8"/>
        <v>0.9503317777109126</v>
      </c>
      <c r="M49" s="3">
        <f t="shared" si="9"/>
        <v>0.75406578985765649</v>
      </c>
      <c r="N49" s="3">
        <f t="shared" si="10"/>
        <v>0.26595744680851063</v>
      </c>
      <c r="O49" s="4">
        <f t="shared" si="11"/>
        <v>52.550399999999996</v>
      </c>
    </row>
    <row r="50" spans="1:15" x14ac:dyDescent="0.2">
      <c r="A50" t="s">
        <v>12</v>
      </c>
      <c r="B50" s="1">
        <v>9.5</v>
      </c>
      <c r="C50" s="1">
        <v>13.5</v>
      </c>
      <c r="D50" s="1">
        <v>13</v>
      </c>
      <c r="E50" s="1">
        <v>5.5</v>
      </c>
      <c r="F50" s="1">
        <f t="shared" si="6"/>
        <v>0.9503317777109126</v>
      </c>
      <c r="G50" s="1">
        <v>4.04</v>
      </c>
      <c r="H50" s="1">
        <v>3.8</v>
      </c>
      <c r="I50" s="1">
        <v>60.82</v>
      </c>
      <c r="J50" s="1">
        <v>53.09</v>
      </c>
      <c r="K50" s="3">
        <f t="shared" si="7"/>
        <v>2.8352873698647882</v>
      </c>
      <c r="L50" s="3">
        <f t="shared" si="8"/>
        <v>0.9503317777109126</v>
      </c>
      <c r="M50" s="3">
        <f t="shared" si="9"/>
        <v>0.70180380442197732</v>
      </c>
      <c r="N50" s="3">
        <f t="shared" si="10"/>
        <v>0.24752475247524752</v>
      </c>
      <c r="O50" s="4">
        <f t="shared" si="11"/>
        <v>61.2864</v>
      </c>
    </row>
    <row r="51" spans="1:15" x14ac:dyDescent="0.2">
      <c r="A51" t="s">
        <v>7</v>
      </c>
      <c r="B51" s="1">
        <v>9.5</v>
      </c>
      <c r="C51" s="1">
        <v>13.5</v>
      </c>
      <c r="D51" s="1">
        <v>13</v>
      </c>
      <c r="E51" s="1">
        <v>4.5</v>
      </c>
      <c r="F51" s="1">
        <f t="shared" si="6"/>
        <v>0.63617251235193317</v>
      </c>
      <c r="G51" s="1">
        <v>4.4800000000000004</v>
      </c>
      <c r="H51" s="1">
        <v>3.82</v>
      </c>
      <c r="I51" s="1">
        <v>75.349999999999994</v>
      </c>
      <c r="J51" s="1">
        <v>53.76</v>
      </c>
      <c r="K51" s="3">
        <f t="shared" si="7"/>
        <v>2.8352873698647882</v>
      </c>
      <c r="L51" s="3">
        <f t="shared" si="8"/>
        <v>0.63617251235193317</v>
      </c>
      <c r="M51" s="3">
        <f t="shared" si="9"/>
        <v>0.63287664505910446</v>
      </c>
      <c r="N51" s="3">
        <f t="shared" si="10"/>
        <v>0.2232142857142857</v>
      </c>
      <c r="O51" s="4">
        <f t="shared" si="11"/>
        <v>76.281600000000012</v>
      </c>
    </row>
    <row r="52" spans="1:15" x14ac:dyDescent="0.2">
      <c r="A52" t="s">
        <v>14</v>
      </c>
      <c r="B52" s="1">
        <v>9.5</v>
      </c>
      <c r="C52" s="1">
        <v>13.5</v>
      </c>
      <c r="D52" s="1">
        <v>13</v>
      </c>
      <c r="E52" s="1">
        <v>4.5</v>
      </c>
      <c r="F52" s="1">
        <f t="shared" si="6"/>
        <v>0.63617251235193317</v>
      </c>
      <c r="G52" s="1">
        <v>5.56</v>
      </c>
      <c r="H52" s="1">
        <v>5.56</v>
      </c>
      <c r="I52" s="1">
        <v>118.39</v>
      </c>
      <c r="J52" s="1">
        <v>118.25</v>
      </c>
      <c r="K52" s="3">
        <f t="shared" si="7"/>
        <v>2.8352873698647882</v>
      </c>
      <c r="L52" s="3">
        <f t="shared" si="8"/>
        <v>0.63617251235193317</v>
      </c>
      <c r="M52" s="3">
        <f t="shared" si="9"/>
        <v>0.50994377155841519</v>
      </c>
      <c r="N52" s="3">
        <f t="shared" si="10"/>
        <v>0.17985611510791369</v>
      </c>
      <c r="O52" s="4">
        <f t="shared" si="11"/>
        <v>119.65439999999998</v>
      </c>
    </row>
    <row r="53" spans="1:15" x14ac:dyDescent="0.2">
      <c r="A53" t="s">
        <v>12</v>
      </c>
      <c r="B53" s="1">
        <v>9.5</v>
      </c>
      <c r="C53" s="1">
        <v>13.5</v>
      </c>
      <c r="D53" s="1">
        <v>13</v>
      </c>
      <c r="E53" s="1">
        <v>4.5</v>
      </c>
      <c r="F53" s="1">
        <f t="shared" si="6"/>
        <v>0.63617251235193317</v>
      </c>
      <c r="G53" s="1">
        <v>6.26</v>
      </c>
      <c r="H53" s="1">
        <v>5.83</v>
      </c>
      <c r="I53" s="1">
        <v>151.1</v>
      </c>
      <c r="J53" s="1">
        <v>130.59</v>
      </c>
      <c r="K53" s="3">
        <f t="shared" si="7"/>
        <v>2.8352873698647882</v>
      </c>
      <c r="L53" s="3">
        <f t="shared" si="8"/>
        <v>0.63617251235193317</v>
      </c>
      <c r="M53" s="3">
        <f t="shared" si="9"/>
        <v>0.45292130509022177</v>
      </c>
      <c r="N53" s="3">
        <f t="shared" si="10"/>
        <v>0.15974440894568689</v>
      </c>
      <c r="O53" s="4">
        <f t="shared" si="11"/>
        <v>152.75039999999998</v>
      </c>
    </row>
    <row r="54" spans="1:15" x14ac:dyDescent="0.2">
      <c r="A54" t="s">
        <v>7</v>
      </c>
      <c r="B54" s="1">
        <v>9</v>
      </c>
      <c r="C54" s="1">
        <v>13</v>
      </c>
      <c r="D54" s="1">
        <v>12.5</v>
      </c>
      <c r="E54" s="1">
        <v>7</v>
      </c>
      <c r="F54" s="1">
        <f t="shared" si="6"/>
        <v>1.5393804002589984</v>
      </c>
      <c r="G54" s="1">
        <v>1.62</v>
      </c>
      <c r="H54" s="1">
        <v>1.44</v>
      </c>
      <c r="I54" s="1">
        <v>6.42</v>
      </c>
      <c r="J54" s="1">
        <v>4.26</v>
      </c>
      <c r="K54" s="3">
        <f t="shared" si="7"/>
        <v>2.5446900494077327</v>
      </c>
      <c r="L54" s="3">
        <f t="shared" si="8"/>
        <v>1.5393804002589984</v>
      </c>
      <c r="M54" s="3">
        <f t="shared" si="9"/>
        <v>1.5707963267948966</v>
      </c>
      <c r="N54" s="3">
        <f t="shared" si="10"/>
        <v>0.61728395061728392</v>
      </c>
      <c r="O54" s="4">
        <f t="shared" si="11"/>
        <v>6.497600000000002</v>
      </c>
    </row>
    <row r="55" spans="1:15" x14ac:dyDescent="0.2">
      <c r="A55" t="s">
        <v>14</v>
      </c>
      <c r="B55" s="1">
        <v>9</v>
      </c>
      <c r="C55" s="1">
        <v>13</v>
      </c>
      <c r="D55" s="1">
        <v>12.5</v>
      </c>
      <c r="E55" s="1">
        <v>7</v>
      </c>
      <c r="F55" s="1">
        <f t="shared" si="6"/>
        <v>1.5393804002589984</v>
      </c>
      <c r="G55" s="1">
        <v>1.93</v>
      </c>
      <c r="H55" s="1">
        <v>1.89</v>
      </c>
      <c r="I55" s="1">
        <v>10.75</v>
      </c>
      <c r="J55" s="1">
        <v>10.16</v>
      </c>
      <c r="K55" s="3">
        <f t="shared" si="7"/>
        <v>2.5446900494077327</v>
      </c>
      <c r="L55" s="3">
        <f t="shared" si="8"/>
        <v>1.5393804002589984</v>
      </c>
      <c r="M55" s="3">
        <f t="shared" si="9"/>
        <v>1.3184922535791361</v>
      </c>
      <c r="N55" s="3">
        <f t="shared" si="10"/>
        <v>0.5181347150259068</v>
      </c>
      <c r="O55" s="4">
        <f t="shared" si="11"/>
        <v>10.8996</v>
      </c>
    </row>
    <row r="56" spans="1:15" x14ac:dyDescent="0.2">
      <c r="A56" t="s">
        <v>12</v>
      </c>
      <c r="B56" s="1">
        <v>9</v>
      </c>
      <c r="C56" s="1">
        <v>13</v>
      </c>
      <c r="D56" s="1">
        <v>12.5</v>
      </c>
      <c r="E56" s="1">
        <v>7</v>
      </c>
      <c r="F56" s="1">
        <f t="shared" si="6"/>
        <v>1.5393804002589984</v>
      </c>
      <c r="G56" s="1">
        <v>1.98</v>
      </c>
      <c r="H56" s="1">
        <v>1.91</v>
      </c>
      <c r="I56" s="1">
        <v>11.48</v>
      </c>
      <c r="J56" s="1">
        <v>10.48</v>
      </c>
      <c r="K56" s="3">
        <f t="shared" si="7"/>
        <v>2.5446900494077327</v>
      </c>
      <c r="L56" s="3">
        <f t="shared" si="8"/>
        <v>1.5393804002589984</v>
      </c>
      <c r="M56" s="3">
        <f t="shared" si="9"/>
        <v>1.2851969946503701</v>
      </c>
      <c r="N56" s="3">
        <f t="shared" si="10"/>
        <v>0.50505050505050508</v>
      </c>
      <c r="O56" s="4">
        <f t="shared" si="11"/>
        <v>11.6816</v>
      </c>
    </row>
    <row r="57" spans="1:15" x14ac:dyDescent="0.2">
      <c r="A57" t="s">
        <v>7</v>
      </c>
      <c r="B57" s="1">
        <v>9</v>
      </c>
      <c r="C57" s="1">
        <v>13</v>
      </c>
      <c r="D57" s="1">
        <v>12.5</v>
      </c>
      <c r="E57" s="1">
        <v>6</v>
      </c>
      <c r="F57" s="1">
        <f t="shared" si="6"/>
        <v>1.1309733552923256</v>
      </c>
      <c r="G57" s="1">
        <v>2.2000000000000002</v>
      </c>
      <c r="H57" s="1">
        <v>1.92</v>
      </c>
      <c r="I57" s="1">
        <v>15.29</v>
      </c>
      <c r="J57" s="1">
        <v>10.59</v>
      </c>
      <c r="K57" s="3">
        <f t="shared" si="7"/>
        <v>2.5446900494077327</v>
      </c>
      <c r="L57" s="3">
        <f t="shared" si="8"/>
        <v>1.1309733552923256</v>
      </c>
      <c r="M57" s="3">
        <f t="shared" si="9"/>
        <v>1.156677295185333</v>
      </c>
      <c r="N57" s="3">
        <f t="shared" si="10"/>
        <v>0.45454545454545453</v>
      </c>
      <c r="O57" s="4">
        <f t="shared" si="11"/>
        <v>15.360000000000003</v>
      </c>
    </row>
    <row r="58" spans="1:15" x14ac:dyDescent="0.2">
      <c r="A58" t="s">
        <v>14</v>
      </c>
      <c r="B58" s="1">
        <v>9</v>
      </c>
      <c r="C58" s="1">
        <v>13</v>
      </c>
      <c r="D58" s="1">
        <v>12.5</v>
      </c>
      <c r="E58" s="1">
        <v>6</v>
      </c>
      <c r="F58" s="1">
        <f t="shared" si="6"/>
        <v>1.1309733552923256</v>
      </c>
      <c r="G58" s="1">
        <v>2.79</v>
      </c>
      <c r="H58" s="1">
        <v>2.78</v>
      </c>
      <c r="I58" s="1">
        <v>26.79</v>
      </c>
      <c r="J58" s="1">
        <v>26.56</v>
      </c>
      <c r="K58" s="3">
        <f t="shared" si="7"/>
        <v>2.5446900494077327</v>
      </c>
      <c r="L58" s="3">
        <f t="shared" si="8"/>
        <v>1.1309733552923256</v>
      </c>
      <c r="M58" s="3">
        <f t="shared" si="9"/>
        <v>0.91207528652606906</v>
      </c>
      <c r="N58" s="3">
        <f t="shared" si="10"/>
        <v>0.35842293906810035</v>
      </c>
      <c r="O58" s="4">
        <f t="shared" si="11"/>
        <v>27.136400000000002</v>
      </c>
    </row>
    <row r="59" spans="1:15" x14ac:dyDescent="0.2">
      <c r="A59" t="s">
        <v>12</v>
      </c>
      <c r="B59" s="1">
        <v>9</v>
      </c>
      <c r="C59" s="1">
        <v>13</v>
      </c>
      <c r="D59" s="1">
        <v>12.5</v>
      </c>
      <c r="E59" s="1">
        <v>6</v>
      </c>
      <c r="F59" s="1">
        <f t="shared" si="6"/>
        <v>1.1309733552923256</v>
      </c>
      <c r="G59" s="1">
        <v>2.9</v>
      </c>
      <c r="H59" s="1">
        <v>2.76</v>
      </c>
      <c r="I59" s="1">
        <v>29.32</v>
      </c>
      <c r="J59" s="1">
        <v>26.08</v>
      </c>
      <c r="K59" s="3">
        <f t="shared" si="7"/>
        <v>2.5446900494077327</v>
      </c>
      <c r="L59" s="3">
        <f t="shared" si="8"/>
        <v>1.1309733552923256</v>
      </c>
      <c r="M59" s="3">
        <f t="shared" si="9"/>
        <v>0.87747932738197687</v>
      </c>
      <c r="N59" s="3">
        <f t="shared" si="10"/>
        <v>0.34482758620689657</v>
      </c>
      <c r="O59" s="4">
        <f t="shared" si="11"/>
        <v>29.64</v>
      </c>
    </row>
    <row r="60" spans="1:15" x14ac:dyDescent="0.2">
      <c r="A60" t="s">
        <v>7</v>
      </c>
      <c r="B60" s="1">
        <v>9</v>
      </c>
      <c r="C60" s="1">
        <v>13</v>
      </c>
      <c r="D60" s="1">
        <v>12.5</v>
      </c>
      <c r="E60" s="1">
        <v>5</v>
      </c>
      <c r="F60" s="1">
        <f t="shared" si="6"/>
        <v>0.78539816339744828</v>
      </c>
      <c r="G60" s="1">
        <v>3.23</v>
      </c>
      <c r="H60" s="1">
        <v>2.78</v>
      </c>
      <c r="I60" s="1">
        <v>37.25</v>
      </c>
      <c r="J60" s="1">
        <v>26.68</v>
      </c>
      <c r="K60" s="3">
        <f t="shared" si="7"/>
        <v>2.5446900494077327</v>
      </c>
      <c r="L60" s="3">
        <f t="shared" si="8"/>
        <v>0.78539816339744828</v>
      </c>
      <c r="M60" s="3">
        <f t="shared" si="9"/>
        <v>0.78782973665874079</v>
      </c>
      <c r="N60" s="3">
        <f t="shared" si="10"/>
        <v>0.30959752321981426</v>
      </c>
      <c r="O60" s="4">
        <f t="shared" si="11"/>
        <v>37.7316</v>
      </c>
    </row>
    <row r="61" spans="1:15" x14ac:dyDescent="0.2">
      <c r="A61" t="s">
        <v>14</v>
      </c>
      <c r="B61" s="1">
        <v>9</v>
      </c>
      <c r="C61" s="1">
        <v>13</v>
      </c>
      <c r="D61" s="1">
        <v>12.5</v>
      </c>
      <c r="E61" s="1">
        <v>5</v>
      </c>
      <c r="F61" s="1">
        <f t="shared" si="6"/>
        <v>0.78539816339744828</v>
      </c>
      <c r="G61" s="1">
        <v>4.07</v>
      </c>
      <c r="H61" s="1">
        <v>4.07</v>
      </c>
      <c r="I61" s="1">
        <v>61.75</v>
      </c>
      <c r="J61" s="1">
        <v>61.7</v>
      </c>
      <c r="K61" s="3">
        <f t="shared" si="7"/>
        <v>2.5446900494077327</v>
      </c>
      <c r="L61" s="3">
        <f t="shared" si="8"/>
        <v>0.78539816339744828</v>
      </c>
      <c r="M61" s="3">
        <f t="shared" si="9"/>
        <v>0.62523097037045028</v>
      </c>
      <c r="N61" s="3">
        <f t="shared" si="10"/>
        <v>0.24570024570024568</v>
      </c>
      <c r="O61" s="4">
        <f t="shared" si="11"/>
        <v>62.259600000000006</v>
      </c>
    </row>
    <row r="62" spans="1:15" x14ac:dyDescent="0.2">
      <c r="A62" t="s">
        <v>12</v>
      </c>
      <c r="B62" s="1">
        <v>9</v>
      </c>
      <c r="C62" s="1">
        <v>13</v>
      </c>
      <c r="D62" s="1">
        <v>12.5</v>
      </c>
      <c r="E62" s="1">
        <v>5</v>
      </c>
      <c r="F62" s="1">
        <f t="shared" si="6"/>
        <v>0.78539816339744828</v>
      </c>
      <c r="G62" s="1">
        <v>4.42</v>
      </c>
      <c r="H62" s="1">
        <v>4.1500000000000004</v>
      </c>
      <c r="I62" s="1">
        <v>73.42</v>
      </c>
      <c r="J62" s="1">
        <v>64.17</v>
      </c>
      <c r="K62" s="3">
        <f t="shared" si="7"/>
        <v>2.5446900494077327</v>
      </c>
      <c r="L62" s="3">
        <f t="shared" si="8"/>
        <v>0.78539816339744828</v>
      </c>
      <c r="M62" s="3">
        <f t="shared" si="9"/>
        <v>0.57572173063523369</v>
      </c>
      <c r="N62" s="3">
        <f t="shared" si="10"/>
        <v>0.22624434389140272</v>
      </c>
      <c r="O62" s="4">
        <f t="shared" si="11"/>
        <v>74.145600000000002</v>
      </c>
    </row>
    <row r="63" spans="1:15" x14ac:dyDescent="0.2">
      <c r="A63" t="s">
        <v>7</v>
      </c>
      <c r="B63" s="1">
        <v>9</v>
      </c>
      <c r="C63" s="1">
        <v>13</v>
      </c>
      <c r="D63" s="1">
        <v>12.5</v>
      </c>
      <c r="E63" s="1">
        <v>4</v>
      </c>
      <c r="F63" s="1">
        <f t="shared" si="6"/>
        <v>0.50265482457436694</v>
      </c>
      <c r="G63" s="1">
        <v>5.0999999999999996</v>
      </c>
      <c r="H63" s="1">
        <v>4.1500000000000004</v>
      </c>
      <c r="I63" s="1">
        <v>99.01</v>
      </c>
      <c r="J63" s="1">
        <v>64.3</v>
      </c>
      <c r="K63" s="3">
        <f t="shared" si="7"/>
        <v>2.5446900494077327</v>
      </c>
      <c r="L63" s="3">
        <f t="shared" si="8"/>
        <v>0.50265482457436694</v>
      </c>
      <c r="M63" s="3">
        <f t="shared" si="9"/>
        <v>0.49895883321720252</v>
      </c>
      <c r="N63" s="3">
        <f t="shared" si="10"/>
        <v>0.19607843137254904</v>
      </c>
      <c r="O63" s="4">
        <f t="shared" si="11"/>
        <v>100.03999999999999</v>
      </c>
    </row>
    <row r="64" spans="1:15" x14ac:dyDescent="0.2">
      <c r="A64" t="s">
        <v>14</v>
      </c>
      <c r="B64" s="1">
        <v>9</v>
      </c>
      <c r="C64" s="1">
        <v>13</v>
      </c>
      <c r="D64" s="1">
        <v>12.5</v>
      </c>
      <c r="E64" s="1">
        <v>4</v>
      </c>
      <c r="F64" s="1">
        <f t="shared" si="6"/>
        <v>0.50265482457436694</v>
      </c>
      <c r="G64" s="1">
        <v>6.38</v>
      </c>
      <c r="H64" s="1">
        <v>6.38</v>
      </c>
      <c r="I64" s="1">
        <v>157.43</v>
      </c>
      <c r="J64" s="1">
        <v>157.22</v>
      </c>
      <c r="K64" s="3">
        <f t="shared" si="7"/>
        <v>2.5446900494077327</v>
      </c>
      <c r="L64" s="3">
        <f t="shared" si="8"/>
        <v>0.50265482457436694</v>
      </c>
      <c r="M64" s="3">
        <f t="shared" si="9"/>
        <v>0.39885423971908035</v>
      </c>
      <c r="N64" s="3">
        <f t="shared" si="10"/>
        <v>0.15673981191222572</v>
      </c>
      <c r="O64" s="4">
        <f t="shared" si="11"/>
        <v>158.8176</v>
      </c>
    </row>
  </sheetData>
  <sortState xmlns:xlrd2="http://schemas.microsoft.com/office/spreadsheetml/2017/richdata2" ref="A2:O64">
    <sortCondition descending="1" ref="B2:B64"/>
    <sortCondition descending="1" ref="E2:E64"/>
    <sortCondition descending="1" ref="A2:A64"/>
  </sortState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 Linker</dc:creator>
  <cp:lastModifiedBy>David T Linker</cp:lastModifiedBy>
  <dcterms:created xsi:type="dcterms:W3CDTF">2024-11-24T17:33:02Z</dcterms:created>
  <dcterms:modified xsi:type="dcterms:W3CDTF">2025-04-26T19:45:21Z</dcterms:modified>
</cp:coreProperties>
</file>