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aodt\git\cs-2d-game\"/>
    </mc:Choice>
  </mc:AlternateContent>
  <bookViews>
    <workbookView xWindow="-120" yWindow="-120" windowWidth="38640" windowHeight="21240" firstSheet="1" activeTab="2"/>
  </bookViews>
  <sheets>
    <sheet name="Unit Overview" sheetId="2" r:id="rId1"/>
    <sheet name="Units" sheetId="4" r:id="rId2"/>
    <sheet name="Skills-Overview" sheetId="9" r:id="rId3"/>
    <sheet name="Skills" sheetId="7" r:id="rId4"/>
    <sheet name="Weapons" sheetId="1" r:id="rId5"/>
    <sheet name="Weapons-Overview" sheetId="3" r:id="rId6"/>
    <sheet name="Religions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4" l="1"/>
  <c r="J47" i="4"/>
  <c r="J46" i="4"/>
  <c r="J109" i="4" l="1"/>
  <c r="J110" i="4"/>
  <c r="J100" i="4"/>
  <c r="J81" i="4"/>
  <c r="J66" i="4"/>
  <c r="J65" i="4"/>
  <c r="J64" i="4"/>
  <c r="J14" i="4" l="1"/>
  <c r="E128" i="4"/>
  <c r="F128" i="4"/>
  <c r="G128" i="4"/>
  <c r="H128" i="4"/>
  <c r="I128" i="4"/>
  <c r="D128" i="4"/>
  <c r="E127" i="4"/>
  <c r="F127" i="4"/>
  <c r="G127" i="4"/>
  <c r="H127" i="4"/>
  <c r="I127" i="4"/>
  <c r="D127" i="4"/>
  <c r="J89" i="4"/>
  <c r="J95" i="4"/>
  <c r="J94" i="4"/>
  <c r="J112" i="4"/>
  <c r="J113" i="4"/>
  <c r="J111" i="4"/>
  <c r="J92" i="4"/>
  <c r="J22" i="4"/>
  <c r="J23" i="4"/>
  <c r="J24" i="4"/>
  <c r="J21" i="4"/>
  <c r="J20" i="4"/>
  <c r="J117" i="4" l="1"/>
  <c r="J118" i="4"/>
  <c r="J119" i="4"/>
  <c r="J124" i="4"/>
  <c r="J120" i="4"/>
  <c r="J63" i="4"/>
  <c r="J91" i="4"/>
  <c r="J26" i="4"/>
  <c r="J27" i="4"/>
  <c r="J28" i="4"/>
  <c r="J29" i="4"/>
  <c r="J30" i="4"/>
  <c r="J31" i="4"/>
  <c r="J32" i="4"/>
  <c r="J34" i="4"/>
  <c r="J35" i="4"/>
  <c r="J36" i="4"/>
  <c r="J37" i="4"/>
  <c r="J38" i="4"/>
  <c r="J39" i="4"/>
  <c r="J40" i="4"/>
  <c r="J41" i="4"/>
  <c r="J42" i="4"/>
  <c r="J45" i="4"/>
  <c r="J33" i="4"/>
  <c r="J80" i="4"/>
  <c r="J43" i="4"/>
  <c r="J44" i="4"/>
  <c r="J97" i="4"/>
  <c r="J98" i="4"/>
  <c r="J96" i="4" l="1"/>
  <c r="J108" i="4" l="1"/>
  <c r="J115" i="4"/>
  <c r="J116" i="4"/>
  <c r="J123" i="4"/>
  <c r="J114" i="4"/>
  <c r="J121" i="4"/>
  <c r="J122" i="4"/>
  <c r="J125" i="4"/>
  <c r="J71" i="4"/>
  <c r="J72" i="4"/>
  <c r="J73" i="4"/>
  <c r="J74" i="4"/>
  <c r="J75" i="4"/>
  <c r="J76" i="4"/>
  <c r="J77" i="4"/>
  <c r="J78" i="4"/>
  <c r="J79" i="4"/>
  <c r="J62" i="4"/>
  <c r="J54" i="4"/>
  <c r="J55" i="4"/>
  <c r="J56" i="4"/>
  <c r="J57" i="4"/>
  <c r="J58" i="4"/>
  <c r="J59" i="4"/>
  <c r="J60" i="4"/>
  <c r="J61" i="4"/>
  <c r="J52" i="4"/>
  <c r="J53" i="4"/>
  <c r="J83" i="4"/>
  <c r="J84" i="4"/>
  <c r="J70" i="4"/>
  <c r="J85" i="4"/>
  <c r="J86" i="4"/>
  <c r="J87" i="4"/>
  <c r="J88" i="4"/>
  <c r="J90" i="4"/>
  <c r="J12" i="4"/>
  <c r="J68" i="4"/>
  <c r="C57" i="2"/>
  <c r="C58" i="2"/>
  <c r="C59" i="2"/>
  <c r="C60" i="2"/>
  <c r="C61" i="2"/>
  <c r="C62" i="2"/>
  <c r="C63" i="2"/>
  <c r="C64" i="2"/>
  <c r="C65" i="2"/>
  <c r="C66" i="2"/>
  <c r="C67" i="2"/>
  <c r="J11" i="4"/>
  <c r="J10" i="4"/>
  <c r="J13" i="4"/>
  <c r="J69" i="4"/>
  <c r="J99" i="4"/>
  <c r="J50" i="4"/>
  <c r="J51" i="4"/>
  <c r="J101" i="4"/>
  <c r="J102" i="4"/>
  <c r="J103" i="4"/>
  <c r="J104" i="4"/>
  <c r="J105" i="4"/>
  <c r="J106" i="4"/>
  <c r="J4" i="4"/>
  <c r="J5" i="4"/>
  <c r="J9" i="4"/>
  <c r="J6" i="4"/>
  <c r="J2" i="4"/>
  <c r="J7" i="4"/>
  <c r="J8" i="4"/>
  <c r="J15" i="4"/>
  <c r="J16" i="4"/>
  <c r="J18" i="4"/>
  <c r="J17" i="4"/>
  <c r="J19" i="4"/>
  <c r="J3" i="4"/>
</calcChain>
</file>

<file path=xl/sharedStrings.xml><?xml version="1.0" encoding="utf-8"?>
<sst xmlns="http://schemas.openxmlformats.org/spreadsheetml/2006/main" count="1549" uniqueCount="732">
  <si>
    <t>physical</t>
  </si>
  <si>
    <t>Infantry, Knight</t>
  </si>
  <si>
    <t>Reaper</t>
  </si>
  <si>
    <t>Maverick's Blade</t>
  </si>
  <si>
    <t>*Q</t>
  </si>
  <si>
    <t>Wicked Flail</t>
  </si>
  <si>
    <t>Infantry, Knight, Mage</t>
  </si>
  <si>
    <t>Morphing Blade</t>
  </si>
  <si>
    <t>Lord's Might</t>
  </si>
  <si>
    <t>Mage</t>
  </si>
  <si>
    <t>Legendary Script</t>
  </si>
  <si>
    <t>magical</t>
  </si>
  <si>
    <t>Steel Tome</t>
  </si>
  <si>
    <t>Tempest Script</t>
  </si>
  <si>
    <t>Blade Spellbook</t>
  </si>
  <si>
    <t>Wicked Tome</t>
  </si>
  <si>
    <t>Homemade Spellbook</t>
  </si>
  <si>
    <t xml:space="preserve">★ </t>
  </si>
  <si>
    <t xml:space="preserve">★★ </t>
  </si>
  <si>
    <t xml:space="preserve">★★★ </t>
  </si>
  <si>
    <t>After combat restore 5 Health.</t>
  </si>
  <si>
    <t>Gain Spd/Str/Fcs +7.</t>
  </si>
  <si>
    <t>Stats</t>
  </si>
  <si>
    <t>All units have 6 stats:</t>
  </si>
  <si>
    <t>Health (HP) - total damage unit can take in battle before dying.</t>
  </si>
  <si>
    <t>Speed (Spd) - used to determine which unit moves first each round of battle.</t>
  </si>
  <si>
    <t>Strength (Str) - used to calculate damage for physical weapons and skills.</t>
  </si>
  <si>
    <t>Focus (Fcs) - used to calculate damage for magical weapons and skills.</t>
  </si>
  <si>
    <t>Armor (Amr) - used to calculate damage reduction for physical weapons and skills.</t>
  </si>
  <si>
    <t>Resistance (Res) - used to calculate damage reduction for magical weapons and skills.</t>
  </si>
  <si>
    <t>Stats can be raised and lowered by passive and active skills during each battle, but only passive skill stat changes persist between battles..</t>
  </si>
  <si>
    <t>Stat total vary depending on unit type. Current stat totals:</t>
  </si>
  <si>
    <t>Wicked Spear</t>
  </si>
  <si>
    <t>Gain 10% Physical Penetration.</t>
  </si>
  <si>
    <t>Deal 8 damage to unit after combat.</t>
  </si>
  <si>
    <t>Book of Vitality</t>
  </si>
  <si>
    <t>Gain 10% Magical Penetration.</t>
  </si>
  <si>
    <t>Gain Health +100.</t>
  </si>
  <si>
    <t>Book of Pain</t>
  </si>
  <si>
    <t xml:space="preserve">★★★★ </t>
  </si>
  <si>
    <t>Prophet's Head</t>
  </si>
  <si>
    <t xml:space="preserve">★★★★★ </t>
  </si>
  <si>
    <t>Key:</t>
  </si>
  <si>
    <t>*UI = Uninheritable</t>
  </si>
  <si>
    <t>*NO = Not Obtainable</t>
  </si>
  <si>
    <t>*Q = Unique</t>
  </si>
  <si>
    <t>Weapons are like skills with no cooldown. They have a range and a power.</t>
  </si>
  <si>
    <t>After combat, decrease all skill cooldowns by 1.</t>
  </si>
  <si>
    <t>If unit's Focus &gt; Strength, calculate damage using unit's Focus.</t>
  </si>
  <si>
    <t>Prophet's Arbiter</t>
  </si>
  <si>
    <t>Gain 15% Physical Penetration. Inflicts Stun(1) on target.</t>
  </si>
  <si>
    <t>Status Effects:</t>
  </si>
  <si>
    <t>Bleed: Target takes damage = 5% of their max health at the end of every round and has 50% reduced healing.</t>
  </si>
  <si>
    <t>Stun: Target is unable to make any actions.</t>
  </si>
  <si>
    <t>Gain 15% Magical Penetration and Speed +25.</t>
  </si>
  <si>
    <t>Knight</t>
  </si>
  <si>
    <t>Justice's Hammer</t>
  </si>
  <si>
    <t>Root: Target attacks last during each round.</t>
  </si>
  <si>
    <t>Inflicts Bleed(4) on target.</t>
  </si>
  <si>
    <t>Gaint Health +60 and Speed +35. Inflicts Slow(8) on target.</t>
  </si>
  <si>
    <t>Inflicts Bleed(7) on target.</t>
  </si>
  <si>
    <t>Damage formula:</t>
  </si>
  <si>
    <t>P = ability/weapon power</t>
  </si>
  <si>
    <t>A = Attacker's Strength/Focus stat</t>
  </si>
  <si>
    <t>D = Defender's Armor/Resistance stat</t>
  </si>
  <si>
    <t>m = Penetration modifiers</t>
  </si>
  <si>
    <t>c = critical hit, either 1 or 1.5</t>
  </si>
  <si>
    <t>Vampire Staff</t>
  </si>
  <si>
    <t>After combat restore Health = 50% damage done.</t>
  </si>
  <si>
    <t>Bonebreaker</t>
  </si>
  <si>
    <t>Agile Spear</t>
  </si>
  <si>
    <t>phsycial</t>
  </si>
  <si>
    <t>Sturdy Hammer</t>
  </si>
  <si>
    <t>Gain Health +30.</t>
  </si>
  <si>
    <t>Heavy Longsword</t>
  </si>
  <si>
    <t>Gain Armor + 15.</t>
  </si>
  <si>
    <t>Gain Speed +20.</t>
  </si>
  <si>
    <t>Warding Saber</t>
  </si>
  <si>
    <t>Gain Resistance +15.</t>
  </si>
  <si>
    <t>Magic Pebble</t>
  </si>
  <si>
    <t>Common Spellbook</t>
  </si>
  <si>
    <t>After combat, decrease all skill cooldowns by 2.</t>
  </si>
  <si>
    <t>Enchanted Dagger</t>
  </si>
  <si>
    <t>Practice Sword</t>
  </si>
  <si>
    <t>Practice Staff</t>
  </si>
  <si>
    <t>Apprentice Tome</t>
  </si>
  <si>
    <t>Gain Health +10 and Amr/Res +5.</t>
  </si>
  <si>
    <t>Deal 20 damage to unit after combat.</t>
  </si>
  <si>
    <t>Demon's Skull</t>
  </si>
  <si>
    <t>Infantry</t>
  </si>
  <si>
    <t>Possesed Spear</t>
  </si>
  <si>
    <t>Deal 15 damage to unit after combat.</t>
  </si>
  <si>
    <t>Quick Spellbook</t>
  </si>
  <si>
    <t>Vitality Orb</t>
  </si>
  <si>
    <t>Guarding Scepter</t>
  </si>
  <si>
    <t>Tome of Protection</t>
  </si>
  <si>
    <t>Light Tome</t>
  </si>
  <si>
    <t>2+</t>
  </si>
  <si>
    <t>Méllitar Sabre</t>
  </si>
  <si>
    <t>Damage unit directly behind target</t>
  </si>
  <si>
    <t>Heralded Spear</t>
  </si>
  <si>
    <t>Chance(50) to inflict Stun(1) on target.</t>
  </si>
  <si>
    <t>After combat gain Strength +4.</t>
  </si>
  <si>
    <t>Shoskvurm's Blade</t>
  </si>
  <si>
    <t>1+</t>
  </si>
  <si>
    <t>Damages all units adjacent to target *Q</t>
  </si>
  <si>
    <t>Cleaving Falchion</t>
  </si>
  <si>
    <t>Soul Blade</t>
  </si>
  <si>
    <t>After combat restore 5 Health and deal 5 damage to all enemies.</t>
  </si>
  <si>
    <t>Gain Speed +30.</t>
  </si>
  <si>
    <t>Bloodsteel Blade</t>
  </si>
  <si>
    <t>Bloodsteel Axe</t>
  </si>
  <si>
    <t>Knight, Mage</t>
  </si>
  <si>
    <t>Inflicts Bleed(2) on target.</t>
  </si>
  <si>
    <t>Bloodsteel Spear</t>
  </si>
  <si>
    <t>Inflicts Bleed(6) on target.</t>
  </si>
  <si>
    <t>Grevious Axe</t>
  </si>
  <si>
    <t>Mythic</t>
  </si>
  <si>
    <t>Wild</t>
  </si>
  <si>
    <t>Wolksvaign</t>
  </si>
  <si>
    <t>After combat gain Str/Fcs +8.</t>
  </si>
  <si>
    <t>Machete</t>
  </si>
  <si>
    <t>Infantry, Mage</t>
  </si>
  <si>
    <t>Thunderous Fist</t>
  </si>
  <si>
    <t>Blessings</t>
  </si>
  <si>
    <t>Equipment</t>
  </si>
  <si>
    <t>Weapon - Weapon rarity must be below character level / 20</t>
  </si>
  <si>
    <t>Weapons</t>
  </si>
  <si>
    <t>Power = used in damage formula</t>
  </si>
  <si>
    <t>Range = defines units it can target. Weapons with a range of 1 can only hit frontline units.</t>
  </si>
  <si>
    <t>Weapons can also have bonus stats and passive skills attached to them.</t>
  </si>
  <si>
    <t>Some weapons have unique targeting. Some examples:</t>
  </si>
  <si>
    <t>Weapon can hit random target(s)</t>
  </si>
  <si>
    <t>Weapon can hit multiple targets in certain targetable shapes, or adjacent enemies, or an entire column</t>
  </si>
  <si>
    <t>Weapons have a rarity level</t>
  </si>
  <si>
    <t>Common</t>
  </si>
  <si>
    <t>Uncommon</t>
  </si>
  <si>
    <t>Rare</t>
  </si>
  <si>
    <t>Epic</t>
  </si>
  <si>
    <t>Legendary</t>
  </si>
  <si>
    <t>Godly</t>
  </si>
  <si>
    <t>★★★★★★</t>
  </si>
  <si>
    <t>Units can equip weapons based on their level / 20 (Legendary weapons can only equip at level 100)</t>
  </si>
  <si>
    <t>Godly weapons are only unlocked in hardmode</t>
  </si>
  <si>
    <t>Weapons can be found, bought, crafted, and dropped by enemies</t>
  </si>
  <si>
    <t>Sleep: Target is unable to make any actions. Removed if target takes damage from any source.</t>
  </si>
  <si>
    <t>Silence: Target can't use abilities.</t>
  </si>
  <si>
    <t>Four(?) skills</t>
  </si>
  <si>
    <t>Skill scrolls can also be obtained from shops and as rewards in chests/etc</t>
  </si>
  <si>
    <t>Skills have limitations on who can inherit based on class and element</t>
  </si>
  <si>
    <t>Celestial Blessing</t>
  </si>
  <si>
    <t>Gain Health +40 and Amr/Res +20.</t>
  </si>
  <si>
    <t>Atral Blessing</t>
  </si>
  <si>
    <t>Chaos Blessing</t>
  </si>
  <si>
    <t>After combat restore 10 Health to all allies.</t>
  </si>
  <si>
    <t>After combat deal 10 damage to all allies.</t>
  </si>
  <si>
    <t>Griphin's Tome</t>
  </si>
  <si>
    <t>Gain Health +40, Speed +20, Focus +15, and Resistance +10.</t>
  </si>
  <si>
    <t>Units come with 2-4 skills by default, can inherit skills by sacrificing other units at alters?</t>
  </si>
  <si>
    <t>Amor - one armor slot, low level/rarity armor give just flat stat bonuses, can upgrade armor to new tiers</t>
  </si>
  <si>
    <t>Higher tier armor can give other passive bonuses as well</t>
  </si>
  <si>
    <t>Trinket - one trinket slot, same effects as armor</t>
  </si>
  <si>
    <t>Type Availability</t>
  </si>
  <si>
    <t>Name</t>
  </si>
  <si>
    <t>Effect</t>
  </si>
  <si>
    <t>Range</t>
  </si>
  <si>
    <t>Damage Type</t>
  </si>
  <si>
    <t>Power</t>
  </si>
  <si>
    <t>Rarity</t>
  </si>
  <si>
    <t>Notes</t>
  </si>
  <si>
    <t>Type</t>
  </si>
  <si>
    <t>HP</t>
  </si>
  <si>
    <t>Spd</t>
  </si>
  <si>
    <t>Str</t>
  </si>
  <si>
    <t>Fcs</t>
  </si>
  <si>
    <t>Amr</t>
  </si>
  <si>
    <t>Res</t>
  </si>
  <si>
    <t>Total</t>
  </si>
  <si>
    <t>Looter</t>
  </si>
  <si>
    <t>Heavy Looter</t>
  </si>
  <si>
    <t>Possesed Traveler</t>
  </si>
  <si>
    <t>Rouge Traveler</t>
  </si>
  <si>
    <t>Light Bowman</t>
  </si>
  <si>
    <t>Hunter</t>
  </si>
  <si>
    <t>Possesed Hunter</t>
  </si>
  <si>
    <t>Summoner</t>
  </si>
  <si>
    <t>Griphin</t>
  </si>
  <si>
    <t>Order Vigilite</t>
  </si>
  <si>
    <t>Unit Type</t>
  </si>
  <si>
    <t>Beast</t>
  </si>
  <si>
    <t>Dragon</t>
  </si>
  <si>
    <t>Demon</t>
  </si>
  <si>
    <t>Spirit</t>
  </si>
  <si>
    <t>Light</t>
  </si>
  <si>
    <t>Dark</t>
  </si>
  <si>
    <t>Factions/Elements</t>
  </si>
  <si>
    <t>Faction/Element</t>
  </si>
  <si>
    <t>All units and skills have a faction/element. Certain factions deal more damage to units of other factions.</t>
  </si>
  <si>
    <t>Weapons have no element, and instead always deal the same damage type as the unit it is equipped to.</t>
  </si>
  <si>
    <t>Mage Knight</t>
  </si>
  <si>
    <t>Order Vigilite with unique equipment</t>
  </si>
  <si>
    <t>Akera the Pained</t>
  </si>
  <si>
    <t>Loath the Forgotten</t>
  </si>
  <si>
    <t>Phenton the Fire</t>
  </si>
  <si>
    <t>Acytus the Rich</t>
  </si>
  <si>
    <t>Octeous the Immotal</t>
  </si>
  <si>
    <t>Drakon</t>
  </si>
  <si>
    <t>Rouge Mage</t>
  </si>
  <si>
    <t>NEW TOTALS</t>
  </si>
  <si>
    <t>Stats at level</t>
  </si>
  <si>
    <t>Level</t>
  </si>
  <si>
    <t>Base Mult</t>
  </si>
  <si>
    <t>Base Mult for HP</t>
  </si>
  <si>
    <t>800+ = godly units</t>
  </si>
  <si>
    <t>650-800 = dragon units, legendary units</t>
  </si>
  <si>
    <t>Chaos Vigilite</t>
  </si>
  <si>
    <t>Chaos Vigilite with unique equipment</t>
  </si>
  <si>
    <t>Severin's Axe</t>
  </si>
  <si>
    <t>Gain 25% Physical Penetration.</t>
  </si>
  <si>
    <t>Shade</t>
  </si>
  <si>
    <t>Fallen Kingsguard</t>
  </si>
  <si>
    <t>Fallen King</t>
  </si>
  <si>
    <t>Lost</t>
  </si>
  <si>
    <t>350-500 = standard units</t>
  </si>
  <si>
    <t>Devourer</t>
  </si>
  <si>
    <t>Mercenary Knight</t>
  </si>
  <si>
    <t>Elite Mercenary Conjurer</t>
  </si>
  <si>
    <t>Shadow Knight</t>
  </si>
  <si>
    <t>Elite Mercenary Legionary</t>
  </si>
  <si>
    <t>Voidwalker</t>
  </si>
  <si>
    <t>Forgotten Knight</t>
  </si>
  <si>
    <t>Infantry Mage</t>
  </si>
  <si>
    <t>Mercenary Ranger</t>
  </si>
  <si>
    <t>Infatry</t>
  </si>
  <si>
    <t>250-350 = common units, early game units</t>
  </si>
  <si>
    <t>Aversus</t>
  </si>
  <si>
    <t>Angered Forestling</t>
  </si>
  <si>
    <t>Wild Boar</t>
  </si>
  <si>
    <t>Araknid</t>
  </si>
  <si>
    <t>Beast Mage</t>
  </si>
  <si>
    <t>Araknae</t>
  </si>
  <si>
    <t>Knight Beast</t>
  </si>
  <si>
    <t>Decayed Lord</t>
  </si>
  <si>
    <t>Ancient One</t>
  </si>
  <si>
    <t>Arcane Ancient</t>
  </si>
  <si>
    <t>Raurd</t>
  </si>
  <si>
    <t>Vior</t>
  </si>
  <si>
    <t>Yrsk</t>
  </si>
  <si>
    <t>Ashkr</t>
  </si>
  <si>
    <t>Mage Beast</t>
  </si>
  <si>
    <t>dead ancient</t>
  </si>
  <si>
    <t>Old One</t>
  </si>
  <si>
    <t>Der Rawsk</t>
  </si>
  <si>
    <t>Ginggraff</t>
  </si>
  <si>
    <t>Horned rodent</t>
  </si>
  <si>
    <t>Fallen Creature</t>
  </si>
  <si>
    <t>Mage Dragon</t>
  </si>
  <si>
    <t>???</t>
  </si>
  <si>
    <t>Korvus (Death)</t>
  </si>
  <si>
    <t>Crimson Knight</t>
  </si>
  <si>
    <t>starter unit if start at blood lord faction</t>
  </si>
  <si>
    <t>Crimson Sellsword</t>
  </si>
  <si>
    <t>starter unit</t>
  </si>
  <si>
    <t>common blood faction unit</t>
  </si>
  <si>
    <t>Mounted Infantry</t>
  </si>
  <si>
    <t>Loyal Servant Avutie</t>
  </si>
  <si>
    <t>Mother Camora</t>
  </si>
  <si>
    <t>Raven Conjurer</t>
  </si>
  <si>
    <t>basic raven unit, found randomly in beginning of game/main campaign</t>
  </si>
  <si>
    <t>Knight of the Raven</t>
  </si>
  <si>
    <t>appear in raven armies</t>
  </si>
  <si>
    <t>Raven Apostle</t>
  </si>
  <si>
    <t>Raven</t>
  </si>
  <si>
    <t>leader of raven horde, end normal mode boss</t>
  </si>
  <si>
    <t>end hard mode boss</t>
  </si>
  <si>
    <t>Evryn</t>
  </si>
  <si>
    <t>Invar</t>
  </si>
  <si>
    <t>Knight of Goorn</t>
  </si>
  <si>
    <t>Knight of Orris</t>
  </si>
  <si>
    <t>Zin</t>
  </si>
  <si>
    <t>Vez</t>
  </si>
  <si>
    <t>Ar-Roz</t>
  </si>
  <si>
    <t>Iv-Dras</t>
  </si>
  <si>
    <t>Fair Dragon</t>
  </si>
  <si>
    <t>Wyvern's Sword</t>
  </si>
  <si>
    <t>Wyvern</t>
  </si>
  <si>
    <t>500-650 = unique units, bosses, multi-tile units</t>
  </si>
  <si>
    <t>Beast Knight</t>
  </si>
  <si>
    <t>*Q, lowland noble</t>
  </si>
  <si>
    <t>*Q, lowland ruler - low and high folk ruled by dragons who endow them with special abilities</t>
  </si>
  <si>
    <t>battle with player, whichever survives with most health can be recruited</t>
  </si>
  <si>
    <t>unique ability: set res equal to highest res on enemy team</t>
  </si>
  <si>
    <t>Heretic Prisoner</t>
  </si>
  <si>
    <t>frontline units for vigilite parties</t>
  </si>
  <si>
    <t>Ur-Dras</t>
  </si>
  <si>
    <t>*Q, fair dragon queen</t>
  </si>
  <si>
    <t>Hemoplague Priest</t>
  </si>
  <si>
    <t>Lunar Cultist</t>
  </si>
  <si>
    <t>Lunar Priest</t>
  </si>
  <si>
    <t>Lunar Devine</t>
  </si>
  <si>
    <t>Crimson Worshipper</t>
  </si>
  <si>
    <t>Crimson Preist</t>
  </si>
  <si>
    <t>*Q, blood lord's pet, skagg, reward for completing questline</t>
  </si>
  <si>
    <t>*Q, blood lord faction leader</t>
  </si>
  <si>
    <t>*Q, mounted?</t>
  </si>
  <si>
    <t>*Q, powerful healer mage, defacto hemoplague leader</t>
  </si>
  <si>
    <t>*Q, ancient lord</t>
  </si>
  <si>
    <t>Zi Ghou</t>
  </si>
  <si>
    <t>Zi Tian</t>
  </si>
  <si>
    <t>Zi Yue</t>
  </si>
  <si>
    <t>infernal nasus w/ wings</t>
  </si>
  <si>
    <t>Theno</t>
  </si>
  <si>
    <t>Urale</t>
  </si>
  <si>
    <t>Gorgos</t>
  </si>
  <si>
    <t>gorgon</t>
  </si>
  <si>
    <t>*Q, unique gorgos</t>
  </si>
  <si>
    <t>*Q, unique gorgos, one is recruitable, unique abilities</t>
  </si>
  <si>
    <t>*Q, three lords who can cleanse Korvus's corruption, human dragons</t>
  </si>
  <si>
    <t>Sfickus</t>
  </si>
  <si>
    <t>*Q, recruitable mercenary healer</t>
  </si>
  <si>
    <t>Obtaining</t>
  </si>
  <si>
    <t>Units can be recruited after battle</t>
  </si>
  <si>
    <t>Wild units and deserter bands of units have a chance to be recruited after being defeated for a fee</t>
  </si>
  <si>
    <t>mercenary units have can appear in towns and other location and can be recruited for a high fee</t>
  </si>
  <si>
    <t>Unique units are received as quest rewards/reaching certain story points</t>
  </si>
  <si>
    <t xml:space="preserve">Very rarely bands of wild/desserters will appear with a unique unit that can be recruited after battle. </t>
  </si>
  <si>
    <t>If defeated, will reappear after an amount of time passes</t>
  </si>
  <si>
    <t>Wild encounter</t>
  </si>
  <si>
    <t>Mercenary</t>
  </si>
  <si>
    <t>Quest/story</t>
  </si>
  <si>
    <t>Unobtainable</t>
  </si>
  <si>
    <t>Can only be recruited if there's room in your party</t>
  </si>
  <si>
    <t>After every wild battle at least one unit will be available to recruit</t>
  </si>
  <si>
    <t>The lowest rarity/power unit is the default, with others being available based on rng</t>
  </si>
  <si>
    <t>r = random number between 0.85 and 1.0</t>
  </si>
  <si>
    <t>Player's Unit</t>
  </si>
  <si>
    <t xml:space="preserve">The player is a specially customizable unit </t>
  </si>
  <si>
    <t>Named by player at beginning of the game</t>
  </si>
  <si>
    <t>Changes class depending on weapon/armor/trinket that is equiped</t>
  </si>
  <si>
    <t>Grey: deals 1/2 effective damage against all enemies.</t>
  </si>
  <si>
    <t>Element: either just 'common' or 'grey', or also determined by weapon</t>
  </si>
  <si>
    <t>Bonus damage = 120% normal damage (subject to change)</t>
  </si>
  <si>
    <t>? On leveling up, instead of gaining predetermined stat gains, can pick which stats to increase</t>
  </si>
  <si>
    <t>Rouge Swordsman</t>
  </si>
  <si>
    <t>Rouge Archer</t>
  </si>
  <si>
    <t>Barewolf</t>
  </si>
  <si>
    <t>Alpha Barewolf</t>
  </si>
  <si>
    <t>Arcane Barewolf</t>
  </si>
  <si>
    <t>humanoid wolf</t>
  </si>
  <si>
    <t>*Q, champion of the ancients</t>
  </si>
  <si>
    <t>*Q, leader of the ancients (trees)</t>
  </si>
  <si>
    <t>*Q, ancient forest dragon</t>
  </si>
  <si>
    <t>Drausk</t>
  </si>
  <si>
    <t>Draskin Skerr</t>
  </si>
  <si>
    <t>Yiwiri</t>
  </si>
  <si>
    <t>Crinza</t>
  </si>
  <si>
    <t>Religion</t>
  </si>
  <si>
    <t>Hemoplague Devourer</t>
  </si>
  <si>
    <t>Only one order/religion can be joined at a time</t>
  </si>
  <si>
    <t>Religion/order units can be purchased after joining an order and reaching a certain rank, endgame units</t>
  </si>
  <si>
    <t>? Purchase with religion points (faith) or order points (honor), rewarded from completing missions</t>
  </si>
  <si>
    <t>Lunar Adjucticator</t>
  </si>
  <si>
    <t>Sworn Raven</t>
  </si>
  <si>
    <t>possessed knight with the powers of death itself</t>
  </si>
  <si>
    <t>Ixe the Hated</t>
  </si>
  <si>
    <t>Units:</t>
  </si>
  <si>
    <t>Worship the moon as the bringer of salvation and cleanser of corrupt minds</t>
  </si>
  <si>
    <t>Hate all other false religions and want to cleanse the world of the heretics</t>
  </si>
  <si>
    <t>Cult of the Lone Butcher</t>
  </si>
  <si>
    <t>Cannabalistic cult, frequently partake in ritualistic sacrifices and suicides, believing comsuming human flesh absorbs their strength and life</t>
  </si>
  <si>
    <t>Krist of the Undead</t>
  </si>
  <si>
    <t>Order of Blood</t>
  </si>
  <si>
    <t>Lunar Worshippers</t>
  </si>
  <si>
    <t>Order of the Fallen</t>
  </si>
  <si>
    <t>Worshippers of Al-Dras</t>
  </si>
  <si>
    <t>Worshippers of the Ancient Dragon (Al-Dras)</t>
  </si>
  <si>
    <t>Those that show great honor and strength are blessed with powers by the queen of the dragons</t>
  </si>
  <si>
    <t>Sect that specializes in blood magic and rituals</t>
  </si>
  <si>
    <t>Strong connection to the city's royalty</t>
  </si>
  <si>
    <t>Savage Butcher</t>
  </si>
  <si>
    <t>Frenzied Butcher</t>
  </si>
  <si>
    <t>Fenzied Butcher</t>
  </si>
  <si>
    <t>Knight of Ezis</t>
  </si>
  <si>
    <t>Symbol:</t>
  </si>
  <si>
    <t>Silver Crescent Moon</t>
  </si>
  <si>
    <t>Blood Red Rose</t>
  </si>
  <si>
    <t>Butcher's Knife</t>
  </si>
  <si>
    <t>Order of the Golden Fist</t>
  </si>
  <si>
    <t>Golden Gauntlet</t>
  </si>
  <si>
    <t>Celtic Knot</t>
  </si>
  <si>
    <t>Golden Fist Legionary</t>
  </si>
  <si>
    <t>Elite Golden Fist Legionary</t>
  </si>
  <si>
    <t>Knight of the Golden Fist</t>
  </si>
  <si>
    <t>Sellsword</t>
  </si>
  <si>
    <t>Golden Fist Legionner</t>
  </si>
  <si>
    <t>Elite Golden Fist Legionner</t>
  </si>
  <si>
    <t>Necromancer brotherhood that user their powers to enslave spirits to manipulate the actions of emperors and kings</t>
  </si>
  <si>
    <t>Enslaved Spirit</t>
  </si>
  <si>
    <t>Order of the Valiant Cross</t>
  </si>
  <si>
    <t>Gold and White Cross</t>
  </si>
  <si>
    <t>Mercenary group that value battlefield prowess and kills above all else. Always willing to serve the highest bidder.</t>
  </si>
  <si>
    <t>Valiant Templar</t>
  </si>
  <si>
    <t>Golden Wing</t>
  </si>
  <si>
    <t>Golden Knight</t>
  </si>
  <si>
    <t>Defiler</t>
  </si>
  <si>
    <t>Burning Spirit</t>
  </si>
  <si>
    <t>A faction started by disgraced knights that slowly build it's powered and replaced respect with fear.</t>
  </si>
  <si>
    <t>Fallen Kingsgaurd</t>
  </si>
  <si>
    <t>Fallen Knightsworn</t>
  </si>
  <si>
    <t>They draw great power by welcoming malicious fallen spirits into their bodies and minds.</t>
  </si>
  <si>
    <t>rare forest sorcerer</t>
  </si>
  <si>
    <t>Wandering Merchant</t>
  </si>
  <si>
    <t>traveling merchant caravans</t>
  </si>
  <si>
    <t>Flower on a flaming heart</t>
  </si>
  <si>
    <t>*Q, unlocked with quest</t>
  </si>
  <si>
    <t>Shining Knight</t>
  </si>
  <si>
    <t>Shadow Summoner</t>
  </si>
  <si>
    <t>Lord Aima</t>
  </si>
  <si>
    <t>Vengeful Soul</t>
  </si>
  <si>
    <t>Frozen Fairy</t>
  </si>
  <si>
    <t>Iceborn</t>
  </si>
  <si>
    <t>Description</t>
  </si>
  <si>
    <t>Cooldown</t>
  </si>
  <si>
    <t>Spellbinder</t>
  </si>
  <si>
    <t>Inflicts Silence(2) on target.</t>
  </si>
  <si>
    <t>Healing Shower</t>
  </si>
  <si>
    <t>Heal all allies for 15% of their max Health.</t>
  </si>
  <si>
    <t>Dragon Flame</t>
  </si>
  <si>
    <t>Dragon's Breath</t>
  </si>
  <si>
    <t>Gain 30% Magical Penetration.</t>
  </si>
  <si>
    <t>Chaos Tome</t>
  </si>
  <si>
    <t>Calm Tome</t>
  </si>
  <si>
    <t>Piercing Tome</t>
  </si>
  <si>
    <t>Damages unit directly behind target.</t>
  </si>
  <si>
    <t>NOTE: For weapon effects, inheritable method that takes UnitManager as argument?</t>
  </si>
  <si>
    <t>Spectral Flame</t>
  </si>
  <si>
    <t>Frost Barrier</t>
  </si>
  <si>
    <t>Protects target unit from all damage for one round.</t>
  </si>
  <si>
    <t>Rally</t>
  </si>
  <si>
    <t>Target unit may make an additional action this round.</t>
  </si>
  <si>
    <t>Passives</t>
  </si>
  <si>
    <t>Gain Armor +30.</t>
  </si>
  <si>
    <t>Gain Strength +25.</t>
  </si>
  <si>
    <t>Gain Focus +25.</t>
  </si>
  <si>
    <t>Gain Resistance +30.</t>
  </si>
  <si>
    <t>Lunar Blessing</t>
  </si>
  <si>
    <t>none</t>
  </si>
  <si>
    <t>ally</t>
  </si>
  <si>
    <t>Rising Storm</t>
  </si>
  <si>
    <t>Gain Str/Fcs +4 at the start of every round.</t>
  </si>
  <si>
    <t>Holy Crusader</t>
  </si>
  <si>
    <t>Gain Strength +10. After combat restore 10 Health.</t>
  </si>
  <si>
    <t>Frenzy</t>
  </si>
  <si>
    <t>Deal 50 damage to unit after combat.</t>
  </si>
  <si>
    <t>Silver Crescent</t>
  </si>
  <si>
    <t>Artifacts</t>
  </si>
  <si>
    <t>Speed Gem</t>
  </si>
  <si>
    <t>Strength Gem</t>
  </si>
  <si>
    <t>Focus Gem</t>
  </si>
  <si>
    <t>Armor Gem</t>
  </si>
  <si>
    <t>Resistance Gem</t>
  </si>
  <si>
    <t>Artifact of Protection</t>
  </si>
  <si>
    <t>Gain Amr/Res +25.</t>
  </si>
  <si>
    <t>Tier 1</t>
  </si>
  <si>
    <t>Tier 2</t>
  </si>
  <si>
    <t>Tier 3</t>
  </si>
  <si>
    <t>Tier 4</t>
  </si>
  <si>
    <t>Tier 5</t>
  </si>
  <si>
    <t>All units have 5 skills that they learn when leveling up</t>
  </si>
  <si>
    <t>Organized into 5 Tiers:</t>
  </si>
  <si>
    <t>Level 20</t>
  </si>
  <si>
    <t>Level 40</t>
  </si>
  <si>
    <t>Level 60</t>
  </si>
  <si>
    <t>Level 80</t>
  </si>
  <si>
    <t>Level 100</t>
  </si>
  <si>
    <t>Artifacts are special rare skills (both passive and active)</t>
  </si>
  <si>
    <t>The number of artifacts you can equip depends on the level of your armor</t>
  </si>
  <si>
    <t>Higher level armor has more artifact slots</t>
  </si>
  <si>
    <t>Many artifacts are powerful and unique, received from late game quests</t>
  </si>
  <si>
    <t>Artifact crafting(?):</t>
  </si>
  <si>
    <t>Combine common artifacts to create more powerful artifacts or upgrade unique artifacts</t>
  </si>
  <si>
    <t>Skills deal damage of each type and can be passive or active</t>
  </si>
  <si>
    <t>passive</t>
  </si>
  <si>
    <t>active</t>
  </si>
  <si>
    <t>Flash Freeze</t>
  </si>
  <si>
    <t>Inflicts Stun(1) on target.</t>
  </si>
  <si>
    <t>Cold Immune</t>
  </si>
  <si>
    <t>Falling Ice</t>
  </si>
  <si>
    <t>Deals 50% damage to all enemies adjacent to target.</t>
  </si>
  <si>
    <t>Inflicts target with a random Status Condition for 1 Round.</t>
  </si>
  <si>
    <t>Gain Health +50.</t>
  </si>
  <si>
    <t>Cursed Mirage</t>
  </si>
  <si>
    <t>Ignis</t>
  </si>
  <si>
    <t>Frozen Umbra</t>
  </si>
  <si>
    <t>Brilliant Gleam</t>
  </si>
  <si>
    <t>Lunar Shatter</t>
  </si>
  <si>
    <t>Shattering Gaze</t>
  </si>
  <si>
    <t>Rupture</t>
  </si>
  <si>
    <t>Alert</t>
  </si>
  <si>
    <t>Hellfire</t>
  </si>
  <si>
    <t>Master of Death</t>
  </si>
  <si>
    <t>Master of Greed</t>
  </si>
  <si>
    <t>Master of Destruction</t>
  </si>
  <si>
    <t>Master of Pain</t>
  </si>
  <si>
    <t>Master of Hate</t>
  </si>
  <si>
    <t>Dark Revival</t>
  </si>
  <si>
    <t>Heal target ally to full health. Reduce unit's health to 1.</t>
  </si>
  <si>
    <t>Deals damage to three random enemies.</t>
  </si>
  <si>
    <t>Burning Sword</t>
  </si>
  <si>
    <t>Demon Hunter</t>
  </si>
  <si>
    <t>Deals double damage to Demon enemies.</t>
  </si>
  <si>
    <t>Light Breath</t>
  </si>
  <si>
    <t>Dark Breath</t>
  </si>
  <si>
    <t>Ignite</t>
  </si>
  <si>
    <t>Undead</t>
  </si>
  <si>
    <t>Battlecry</t>
  </si>
  <si>
    <t>Heroic Thunder</t>
  </si>
  <si>
    <t>Fire Storm</t>
  </si>
  <si>
    <t>Heroes Honor</t>
  </si>
  <si>
    <t>Master Swordsman</t>
  </si>
  <si>
    <t>Poison Blade</t>
  </si>
  <si>
    <t>Mystic Burst</t>
  </si>
  <si>
    <t>Bewitching Flame</t>
  </si>
  <si>
    <t>Cosmic Power</t>
  </si>
  <si>
    <t>Black Spell</t>
  </si>
  <si>
    <t>Death Threat</t>
  </si>
  <si>
    <t>Divine Creature</t>
  </si>
  <si>
    <t>Burning Pain</t>
  </si>
  <si>
    <t>Self Sacrifice</t>
  </si>
  <si>
    <t>Condemn</t>
  </si>
  <si>
    <t>Damned</t>
  </si>
  <si>
    <t>Fairy Charm</t>
  </si>
  <si>
    <t>Forest Charm</t>
  </si>
  <si>
    <t>Swarm</t>
  </si>
  <si>
    <t>Ethereal Bleed</t>
  </si>
  <si>
    <t>Arcane Blast</t>
  </si>
  <si>
    <t>Mana Burst</t>
  </si>
  <si>
    <t>Storm Shield</t>
  </si>
  <si>
    <t>Hurricane</t>
  </si>
  <si>
    <t>Galeforce</t>
  </si>
  <si>
    <t>Brackish Blood</t>
  </si>
  <si>
    <t>Empty Vessel</t>
  </si>
  <si>
    <t>White Lightning</t>
  </si>
  <si>
    <t>Forest Breeze</t>
  </si>
  <si>
    <t>Stormcaller</t>
  </si>
  <si>
    <t>Shadow Blast</t>
  </si>
  <si>
    <t>Dark Summon</t>
  </si>
  <si>
    <t>Silence</t>
  </si>
  <si>
    <t>Inflicts Silence(1) on target.</t>
  </si>
  <si>
    <t>Blade Rune</t>
  </si>
  <si>
    <t>Rapture</t>
  </si>
  <si>
    <t>Cleave</t>
  </si>
  <si>
    <t>Holy Fire</t>
  </si>
  <si>
    <t>Name notes:</t>
  </si>
  <si>
    <t>2 fires/flames, 1 burst, 1 blast, 1 strike, 2 spell</t>
  </si>
  <si>
    <t>Assault</t>
  </si>
  <si>
    <t>Arcane Barrage</t>
  </si>
  <si>
    <t>Nature's Blessing</t>
  </si>
  <si>
    <t>Soul Siphon</t>
  </si>
  <si>
    <t>Heals unit for 50% of damage done.</t>
  </si>
  <si>
    <t>High critical hit chance.</t>
  </si>
  <si>
    <t>Inflicts Bleed(3) on target.</t>
  </si>
  <si>
    <t>Smite</t>
  </si>
  <si>
    <t>After combat gain a shield equal to 100% damage dealt.</t>
  </si>
  <si>
    <t>Shield all allies for 10% of their max health.</t>
  </si>
  <si>
    <t>Targets 4 random units on the battlefield. Allies are healed for 15% of their max health, and enemies take damage and inflicted with Silence(1).</t>
  </si>
  <si>
    <t>Starcaller</t>
  </si>
  <si>
    <t>Cragwurm</t>
  </si>
  <si>
    <t>Frostwurm</t>
  </si>
  <si>
    <t>Hellwurm</t>
  </si>
  <si>
    <t>Inflicts Swarm(2) on target. (Swarm: target takes 40% increased damage from Swarm ability.)</t>
  </si>
  <si>
    <t>Dark Binding</t>
  </si>
  <si>
    <t>Inflicts Bind(4) on target. (Bind: decreases target's speed by 40%.)</t>
  </si>
  <si>
    <t>Soft Tissue</t>
  </si>
  <si>
    <t>Units is immune to Stune and Root.</t>
  </si>
  <si>
    <t>Units is immune to Sleep and Silence.</t>
  </si>
  <si>
    <t>Berzerker's Blood</t>
  </si>
  <si>
    <t>Blood Boil</t>
  </si>
  <si>
    <t>Unit deals massively increased damage (60%) while below 50% max Health.</t>
  </si>
  <si>
    <t>Black Blade</t>
  </si>
  <si>
    <t>Bloodbath</t>
  </si>
  <si>
    <t>Combat Medic</t>
  </si>
  <si>
    <t>Heal all allies (5% Focus) at the start of each round.</t>
  </si>
  <si>
    <t>Shattering Blow</t>
  </si>
  <si>
    <t>Inflict a random Status Effect on target (Bleed, Stun, Sleep, Root, Silence for 1 turn).</t>
  </si>
  <si>
    <t>Eathquake</t>
  </si>
  <si>
    <t>all</t>
  </si>
  <si>
    <t>Guardian's Armor</t>
  </si>
  <si>
    <t>Viper's Mask</t>
  </si>
  <si>
    <t>Spirit in a Jar</t>
  </si>
  <si>
    <t>Redirect 10% of all damage to teammates onto unit.</t>
  </si>
  <si>
    <t>Undertow</t>
  </si>
  <si>
    <t>Moves target unit forward one tile.</t>
  </si>
  <si>
    <t>Sanguine Drain</t>
  </si>
  <si>
    <t>Deals double damage to Bleeding enemies and inflicts Bleed(2).</t>
  </si>
  <si>
    <t>Inflicts Bleed(4) on all enemies.</t>
  </si>
  <si>
    <t>Leech</t>
  </si>
  <si>
    <t>Blood Lord</t>
  </si>
  <si>
    <t>Unit deals increased damage (10%) to Bleeding targets.</t>
  </si>
  <si>
    <t>Petrify</t>
  </si>
  <si>
    <t>Envenom</t>
  </si>
  <si>
    <t>Dark Priest</t>
  </si>
  <si>
    <t>Increases all healing done (by 10%).</t>
  </si>
  <si>
    <t>Inflicts Sleep(4) on target.</t>
  </si>
  <si>
    <t>Deals more damage the lower health unit is.</t>
  </si>
  <si>
    <t>?</t>
  </si>
  <si>
    <t>Retaliate</t>
  </si>
  <si>
    <t>Inflicts Cursed(2) on target. (Cursed: target takes double damage from any source and removes Cursed.)</t>
  </si>
  <si>
    <t>Mummify</t>
  </si>
  <si>
    <t>Vampirism</t>
  </si>
  <si>
    <t>Guardian Angel</t>
  </si>
  <si>
    <t>Units heals for 10% of all damage done.</t>
  </si>
  <si>
    <t>At the start of each round, unit gains a shield for 10% of it's max Health (missing health?).</t>
  </si>
  <si>
    <t>Golden Charge</t>
  </si>
  <si>
    <t>Inflicts Bleed(2) and grants all allies a shield for 5% of units current health.</t>
  </si>
  <si>
    <t>Black Mark</t>
  </si>
  <si>
    <t>On death, inflicts Cursed(2) on all enemies. (Cursed: target takes double damage from any source and removes Cursed.)</t>
  </si>
  <si>
    <t>Gouge</t>
  </si>
  <si>
    <t>Bind: Reduces target speed by 40%.</t>
  </si>
  <si>
    <t>Curse: Next damaging skill/ability/weapon does double damage and consumes the Curse marker.</t>
  </si>
  <si>
    <t>Comet Storm</t>
  </si>
  <si>
    <t>Inflicts Burn(4) on target.</t>
  </si>
  <si>
    <t>Meteor Strike</t>
  </si>
  <si>
    <t>Enchanted Horn</t>
  </si>
  <si>
    <t>[Guardian Angel]</t>
  </si>
  <si>
    <t>Warrior Gem</t>
  </si>
  <si>
    <t>Arcane Gem</t>
  </si>
  <si>
    <t>Gain Str/Amr +20.</t>
  </si>
  <si>
    <t>Gain Fcs/Res +20.</t>
  </si>
  <si>
    <t>Immune to Poison. Increases damage dealth to Poisoned targets (20%).</t>
  </si>
  <si>
    <t>Damages all enemies and has a chance (15%) to inflict Stun(1) on each target.</t>
  </si>
  <si>
    <t>Thundering Blow</t>
  </si>
  <si>
    <t>Has a 20% chance to inflict Sleep(4) on target whenever unit attacks.</t>
  </si>
  <si>
    <t>Scuttle</t>
  </si>
  <si>
    <t>Has a chance (50%) to inflict Poison(4) on target.</t>
  </si>
  <si>
    <t>High critical hit chance doubled, 90% against Burned targets).</t>
  </si>
  <si>
    <t>Adaptive Mind</t>
  </si>
  <si>
    <t>Execute</t>
  </si>
  <si>
    <t>Deals more damage the less health target has.</t>
  </si>
  <si>
    <t>All damage dealt by unit inflicts Poison(2) on target.</t>
  </si>
  <si>
    <t>Poison: Target takes damage = 15% of unit's Strength/Focus (whichever is higher).</t>
  </si>
  <si>
    <t>Burn: Target takes damage = 10% of their max health at the end of every round.</t>
  </si>
  <si>
    <t>Power Chain</t>
  </si>
  <si>
    <t>Inflicts Bind(1) on target. (Bind: decreases target's speed by 40%.)</t>
  </si>
  <si>
    <t>Encase</t>
  </si>
  <si>
    <t>self</t>
  </si>
  <si>
    <t>Increases Amr/Res.</t>
  </si>
  <si>
    <t>Increase all allies Str/Fcs/Spd.</t>
  </si>
  <si>
    <t>Heal target ally (100% unit's Focus).</t>
  </si>
  <si>
    <t>Anarchy</t>
  </si>
  <si>
    <t>Randomly increases 3 allies' Spd/Str/Fcs.</t>
  </si>
  <si>
    <t>Timber</t>
  </si>
  <si>
    <t>Noble Smite</t>
  </si>
  <si>
    <t>Does increased damage to Stunned enemies.</t>
  </si>
  <si>
    <t>Immune to damage over time effects like Bleed, Burn, and Poison.</t>
  </si>
  <si>
    <t>Has a 50% chance to inflict Stun(1) or Silence(1) on target.</t>
  </si>
  <si>
    <t>Increasese unit's Str/Fcs/Spd.</t>
  </si>
  <si>
    <t>Shadow Swap</t>
  </si>
  <si>
    <t>Wildfire</t>
  </si>
  <si>
    <t>Hits 4 random enemies.</t>
  </si>
  <si>
    <t>Sacrifice</t>
  </si>
  <si>
    <t>Poison Barbs</t>
  </si>
  <si>
    <t>Inflicts Poison(2) on target.</t>
  </si>
  <si>
    <t>Black Oath</t>
  </si>
  <si>
    <t>Vile Penance</t>
  </si>
  <si>
    <t>Deal (20% of current Health) damage to unit after combat.</t>
  </si>
  <si>
    <t>Viper's Affliction</t>
  </si>
  <si>
    <t>Plaguebringer</t>
  </si>
  <si>
    <t>On death, inflict Poison(8) on all enemies.</t>
  </si>
  <si>
    <t>Soul Charm</t>
  </si>
  <si>
    <t>Lower all enemies Str/Fcs (5%).</t>
  </si>
  <si>
    <t>Torment</t>
  </si>
  <si>
    <t>Nullify</t>
  </si>
  <si>
    <t>Remove all stat bonuses from target.</t>
  </si>
  <si>
    <t>Hasten</t>
  </si>
  <si>
    <t>Increase target Speed (50%).</t>
  </si>
  <si>
    <t>Annihilate</t>
  </si>
  <si>
    <t>Deal (20% current health) damage to unit. Heal target ally for twice damage dealt.</t>
  </si>
  <si>
    <t>Aether Blessing</t>
  </si>
  <si>
    <t>Void Blessing</t>
  </si>
  <si>
    <t>Converts all stat decreases into increases.</t>
  </si>
  <si>
    <t>Spiritual Affliction</t>
  </si>
  <si>
    <t>Empty Mind</t>
  </si>
  <si>
    <t>Immune to all stat changes.</t>
  </si>
  <si>
    <t>Protect</t>
  </si>
  <si>
    <t>Shield target ally (60% Focus).</t>
  </si>
  <si>
    <t>Taunt</t>
  </si>
  <si>
    <t>Lower target Amr/Res (20%).</t>
  </si>
  <si>
    <t>Psychic Shackle</t>
  </si>
  <si>
    <t>Nightmare</t>
  </si>
  <si>
    <t>Doesl double damage to sleeping target.</t>
  </si>
  <si>
    <t>Puncture</t>
  </si>
  <si>
    <t>COMMON TOTALS</t>
  </si>
  <si>
    <t>damage</t>
  </si>
  <si>
    <t>buff</t>
  </si>
  <si>
    <t>debuff</t>
  </si>
  <si>
    <t>damage + effect</t>
  </si>
  <si>
    <t>Shield target ally (40% Strength) and increase Spd/Str/Fcs (10% Strength).</t>
  </si>
  <si>
    <t>Increase target ally highgest stat by (10%).</t>
  </si>
  <si>
    <t>Damages all front line enemies and inflict Bleed(1).</t>
  </si>
  <si>
    <t>heal/shield</t>
  </si>
  <si>
    <t>Crushing Ice</t>
  </si>
  <si>
    <t>Avalanche</t>
  </si>
  <si>
    <t>Heal all allies for 10% damage dealt.</t>
  </si>
  <si>
    <t>Maelstrom</t>
  </si>
  <si>
    <t>Skill type totals:</t>
  </si>
  <si>
    <t>WILD TOTALS</t>
  </si>
  <si>
    <t>bleed</t>
  </si>
  <si>
    <t>stun</t>
  </si>
  <si>
    <t>sleep</t>
  </si>
  <si>
    <t>root</t>
  </si>
  <si>
    <t>silence</t>
  </si>
  <si>
    <t>burn</t>
  </si>
  <si>
    <t>poison</t>
  </si>
  <si>
    <t>bind</t>
  </si>
  <si>
    <t>curse</t>
  </si>
  <si>
    <t>Also damages unit directly behidn target.</t>
  </si>
  <si>
    <t>Combat</t>
  </si>
  <si>
    <t>Each unit gets to make one action per round of combat</t>
  </si>
  <si>
    <t>If the target dies before a unit moves, will attempt to attack the target behind</t>
  </si>
  <si>
    <t>Otherwise, attack adjacent unit in same column</t>
  </si>
  <si>
    <t>Otherwise, miss(?)</t>
  </si>
  <si>
    <t>Every ability/weapon has a range</t>
  </si>
  <si>
    <t>1: can only hit frontline units or backline units with no frontline in front of them</t>
  </si>
  <si>
    <t>2: can hit both frontline and backline units</t>
  </si>
  <si>
    <t>Damage reduction:</t>
  </si>
  <si>
    <t>backline units with a frontline unit in front of them take significantly reduced damage until</t>
  </si>
  <si>
    <t>the unit in front of them is defeated (40%-60%, will have to test values)</t>
  </si>
  <si>
    <t>*note: damage/effect applied at end of round and counter is decreased by 1. in newRound(), checking for status effects at 0 and remove</t>
  </si>
  <si>
    <t>*add energy at the end of rounds</t>
  </si>
  <si>
    <t>Supress: Stops unit from gaining energy at the end of round</t>
  </si>
  <si>
    <t>At the start of each round, pick each units actions and target (OR pick when it's units turn?)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</si>
</sst>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11" borderId="0" xfId="0" applyFont="1" applyFill="1"/>
    <xf numFmtId="0" fontId="8" fillId="0" borderId="0" xfId="0" applyFont="1"/>
    <xf numFmtId="2" fontId="0" fillId="0" borderId="0" xfId="0" applyNumberFormat="1"/>
    <xf numFmtId="0" fontId="0" fillId="12" borderId="0" xfId="0" applyFont="1" applyFill="1"/>
    <xf numFmtId="0" fontId="0" fillId="15" borderId="0" xfId="0" applyFont="1" applyFill="1"/>
    <xf numFmtId="0" fontId="0" fillId="14" borderId="0" xfId="0" applyFill="1"/>
    <xf numFmtId="0" fontId="0" fillId="16" borderId="0" xfId="0" applyFill="1"/>
    <xf numFmtId="0" fontId="0" fillId="13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20" borderId="0" xfId="0" applyFont="1" applyFill="1"/>
    <xf numFmtId="0" fontId="0" fillId="0" borderId="0" xfId="0" applyFont="1" applyFill="1"/>
    <xf numFmtId="0" fontId="0" fillId="3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20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2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20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B381D9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43</xdr:row>
      <xdr:rowOff>103663</xdr:rowOff>
    </xdr:from>
    <xdr:ext cx="162877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𝐷𝑎𝑚𝑎𝑔𝑒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𝐷𝑎𝑚𝑎𝑔𝑒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((𝑃∗𝐴))/((𝐷∗𝑚))∗𝑟 ∗𝑐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6"/>
  <sheetViews>
    <sheetView topLeftCell="A19" workbookViewId="0">
      <selection activeCell="G25" sqref="G25"/>
    </sheetView>
  </sheetViews>
  <sheetFormatPr defaultRowHeight="15" x14ac:dyDescent="0.25"/>
  <sheetData>
    <row r="3" spans="1:2" x14ac:dyDescent="0.25">
      <c r="A3" s="1" t="s">
        <v>125</v>
      </c>
    </row>
    <row r="5" spans="1:2" x14ac:dyDescent="0.25">
      <c r="A5" t="s">
        <v>126</v>
      </c>
    </row>
    <row r="6" spans="1:2" x14ac:dyDescent="0.25">
      <c r="A6" t="s">
        <v>147</v>
      </c>
    </row>
    <row r="7" spans="1:2" x14ac:dyDescent="0.25">
      <c r="B7" t="s">
        <v>158</v>
      </c>
    </row>
    <row r="8" spans="1:2" x14ac:dyDescent="0.25">
      <c r="B8" t="s">
        <v>148</v>
      </c>
    </row>
    <row r="9" spans="1:2" x14ac:dyDescent="0.25">
      <c r="B9" t="s">
        <v>149</v>
      </c>
    </row>
    <row r="10" spans="1:2" x14ac:dyDescent="0.25">
      <c r="A10" t="s">
        <v>159</v>
      </c>
    </row>
    <row r="11" spans="1:2" x14ac:dyDescent="0.25">
      <c r="B11" t="s">
        <v>160</v>
      </c>
    </row>
    <row r="12" spans="1:2" x14ac:dyDescent="0.25">
      <c r="A12" t="s">
        <v>161</v>
      </c>
    </row>
    <row r="14" spans="1:2" x14ac:dyDescent="0.25">
      <c r="A14" s="1" t="s">
        <v>188</v>
      </c>
    </row>
    <row r="15" spans="1:2" x14ac:dyDescent="0.25">
      <c r="A15" t="s">
        <v>89</v>
      </c>
    </row>
    <row r="16" spans="1:2" x14ac:dyDescent="0.25">
      <c r="A16" t="s">
        <v>55</v>
      </c>
    </row>
    <row r="17" spans="1:8" x14ac:dyDescent="0.25">
      <c r="A17" t="s">
        <v>9</v>
      </c>
    </row>
    <row r="18" spans="1:8" x14ac:dyDescent="0.25">
      <c r="A18" t="s">
        <v>189</v>
      </c>
    </row>
    <row r="19" spans="1:8" x14ac:dyDescent="0.25">
      <c r="A19" t="s">
        <v>190</v>
      </c>
    </row>
    <row r="21" spans="1:8" x14ac:dyDescent="0.25">
      <c r="A21" s="1" t="s">
        <v>195</v>
      </c>
    </row>
    <row r="22" spans="1:8" x14ac:dyDescent="0.25">
      <c r="A22" s="16"/>
      <c r="B22" t="s">
        <v>135</v>
      </c>
      <c r="C22" t="s">
        <v>118</v>
      </c>
      <c r="D22" t="s">
        <v>193</v>
      </c>
      <c r="E22" t="s">
        <v>194</v>
      </c>
      <c r="F22" t="s">
        <v>192</v>
      </c>
      <c r="G22" t="s">
        <v>191</v>
      </c>
      <c r="H22" t="s">
        <v>117</v>
      </c>
    </row>
    <row r="23" spans="1:8" x14ac:dyDescent="0.25">
      <c r="A23" s="16" t="s">
        <v>135</v>
      </c>
      <c r="C23" s="30"/>
    </row>
    <row r="24" spans="1:8" x14ac:dyDescent="0.25">
      <c r="A24" s="32" t="s">
        <v>118</v>
      </c>
      <c r="B24" s="29"/>
    </row>
    <row r="25" spans="1:8" x14ac:dyDescent="0.25">
      <c r="A25" s="33" t="s">
        <v>193</v>
      </c>
      <c r="E25" s="29"/>
      <c r="G25" s="29"/>
    </row>
    <row r="26" spans="1:8" x14ac:dyDescent="0.25">
      <c r="A26" s="39" t="s">
        <v>194</v>
      </c>
      <c r="D26" s="29"/>
      <c r="H26" s="29"/>
    </row>
    <row r="27" spans="1:8" x14ac:dyDescent="0.25">
      <c r="A27" s="34" t="s">
        <v>192</v>
      </c>
      <c r="B27" s="29"/>
      <c r="C27" s="29"/>
    </row>
    <row r="28" spans="1:8" x14ac:dyDescent="0.25">
      <c r="A28" s="38" t="s">
        <v>191</v>
      </c>
      <c r="D28" s="30"/>
      <c r="E28" s="29"/>
      <c r="G28" s="30"/>
      <c r="H28" s="29"/>
    </row>
    <row r="29" spans="1:8" x14ac:dyDescent="0.25">
      <c r="A29" s="35" t="s">
        <v>117</v>
      </c>
      <c r="C29" s="29"/>
      <c r="D29" s="29"/>
      <c r="E29" s="30"/>
      <c r="G29" s="29"/>
      <c r="H29" s="30"/>
    </row>
    <row r="30" spans="1:8" x14ac:dyDescent="0.25">
      <c r="A30" s="16"/>
    </row>
    <row r="31" spans="1:8" x14ac:dyDescent="0.25">
      <c r="A31" s="16" t="s">
        <v>197</v>
      </c>
    </row>
    <row r="32" spans="1:8" x14ac:dyDescent="0.25">
      <c r="A32" s="16"/>
      <c r="B32" t="s">
        <v>341</v>
      </c>
    </row>
    <row r="33" spans="1:2" x14ac:dyDescent="0.25">
      <c r="A33" s="16" t="s">
        <v>198</v>
      </c>
    </row>
    <row r="34" spans="1:2" x14ac:dyDescent="0.25">
      <c r="A34" s="16"/>
    </row>
    <row r="35" spans="1:2" x14ac:dyDescent="0.25">
      <c r="A35" s="1" t="s">
        <v>22</v>
      </c>
    </row>
    <row r="37" spans="1:2" x14ac:dyDescent="0.25">
      <c r="A37" s="2" t="s">
        <v>23</v>
      </c>
    </row>
    <row r="38" spans="1:2" x14ac:dyDescent="0.25">
      <c r="A38" s="2" t="s">
        <v>24</v>
      </c>
    </row>
    <row r="39" spans="1:2" x14ac:dyDescent="0.25">
      <c r="A39" s="2" t="s">
        <v>25</v>
      </c>
    </row>
    <row r="40" spans="1:2" x14ac:dyDescent="0.25">
      <c r="A40" s="2" t="s">
        <v>26</v>
      </c>
    </row>
    <row r="41" spans="1:2" x14ac:dyDescent="0.25">
      <c r="A41" s="2" t="s">
        <v>27</v>
      </c>
    </row>
    <row r="42" spans="1:2" x14ac:dyDescent="0.25">
      <c r="A42" s="2" t="s">
        <v>28</v>
      </c>
    </row>
    <row r="43" spans="1:2" x14ac:dyDescent="0.25">
      <c r="A43" s="2" t="s">
        <v>29</v>
      </c>
    </row>
    <row r="44" spans="1:2" x14ac:dyDescent="0.25">
      <c r="A44" s="3" t="s">
        <v>30</v>
      </c>
    </row>
    <row r="45" spans="1:2" x14ac:dyDescent="0.25">
      <c r="A45" s="2" t="s">
        <v>31</v>
      </c>
    </row>
    <row r="46" spans="1:2" x14ac:dyDescent="0.25">
      <c r="A46" s="2"/>
    </row>
    <row r="47" spans="1:2" x14ac:dyDescent="0.25">
      <c r="A47" s="2"/>
      <c r="B47" t="s">
        <v>208</v>
      </c>
    </row>
    <row r="48" spans="1:2" x14ac:dyDescent="0.25">
      <c r="A48" s="2"/>
      <c r="B48" t="s">
        <v>234</v>
      </c>
    </row>
    <row r="49" spans="1:3" x14ac:dyDescent="0.25">
      <c r="A49" s="2"/>
      <c r="B49" t="s">
        <v>223</v>
      </c>
    </row>
    <row r="50" spans="1:3" x14ac:dyDescent="0.25">
      <c r="A50" s="2"/>
      <c r="B50" t="s">
        <v>286</v>
      </c>
    </row>
    <row r="51" spans="1:3" x14ac:dyDescent="0.25">
      <c r="A51" s="2"/>
      <c r="B51" t="s">
        <v>214</v>
      </c>
    </row>
    <row r="52" spans="1:3" x14ac:dyDescent="0.25">
      <c r="A52" s="2"/>
      <c r="B52" t="s">
        <v>213</v>
      </c>
    </row>
    <row r="53" spans="1:3" x14ac:dyDescent="0.25">
      <c r="A53" s="2"/>
    </row>
    <row r="54" spans="1:3" x14ac:dyDescent="0.25">
      <c r="A54" s="36" t="s">
        <v>209</v>
      </c>
    </row>
    <row r="56" spans="1:3" x14ac:dyDescent="0.25">
      <c r="A56" s="2" t="s">
        <v>210</v>
      </c>
      <c r="B56" t="s">
        <v>211</v>
      </c>
      <c r="C56" t="s">
        <v>212</v>
      </c>
    </row>
    <row r="57" spans="1:3" x14ac:dyDescent="0.25">
      <c r="A57">
        <v>1</v>
      </c>
      <c r="B57" s="37">
        <v>0.1</v>
      </c>
      <c r="C57" s="37">
        <f>B57*2</f>
        <v>0.2</v>
      </c>
    </row>
    <row r="58" spans="1:3" x14ac:dyDescent="0.25">
      <c r="A58">
        <v>10</v>
      </c>
      <c r="B58" s="37">
        <v>0.25</v>
      </c>
      <c r="C58" s="37">
        <f t="shared" ref="C58:C67" si="0">B58*2</f>
        <v>0.5</v>
      </c>
    </row>
    <row r="59" spans="1:3" x14ac:dyDescent="0.25">
      <c r="A59">
        <v>20</v>
      </c>
      <c r="B59" s="37">
        <v>0.4</v>
      </c>
      <c r="C59" s="37">
        <f t="shared" si="0"/>
        <v>0.8</v>
      </c>
    </row>
    <row r="60" spans="1:3" x14ac:dyDescent="0.25">
      <c r="A60">
        <v>30</v>
      </c>
      <c r="B60" s="37">
        <v>0.55000000000000004</v>
      </c>
      <c r="C60" s="37">
        <f t="shared" si="0"/>
        <v>1.1000000000000001</v>
      </c>
    </row>
    <row r="61" spans="1:3" x14ac:dyDescent="0.25">
      <c r="A61">
        <v>40</v>
      </c>
      <c r="B61" s="37">
        <v>0.65</v>
      </c>
      <c r="C61" s="37">
        <f t="shared" si="0"/>
        <v>1.3</v>
      </c>
    </row>
    <row r="62" spans="1:3" x14ac:dyDescent="0.25">
      <c r="A62">
        <v>50</v>
      </c>
      <c r="B62" s="37">
        <v>0.75</v>
      </c>
      <c r="C62" s="37">
        <f t="shared" si="0"/>
        <v>1.5</v>
      </c>
    </row>
    <row r="63" spans="1:3" x14ac:dyDescent="0.25">
      <c r="A63">
        <v>60</v>
      </c>
      <c r="B63" s="37">
        <v>0.8</v>
      </c>
      <c r="C63" s="37">
        <f t="shared" si="0"/>
        <v>1.6</v>
      </c>
    </row>
    <row r="64" spans="1:3" x14ac:dyDescent="0.25">
      <c r="A64">
        <v>70</v>
      </c>
      <c r="B64" s="37">
        <v>0.85</v>
      </c>
      <c r="C64" s="37">
        <f t="shared" si="0"/>
        <v>1.7</v>
      </c>
    </row>
    <row r="65" spans="1:3" x14ac:dyDescent="0.25">
      <c r="A65">
        <v>80</v>
      </c>
      <c r="B65" s="37">
        <v>0.9</v>
      </c>
      <c r="C65" s="37">
        <f t="shared" si="0"/>
        <v>1.8</v>
      </c>
    </row>
    <row r="66" spans="1:3" x14ac:dyDescent="0.25">
      <c r="A66">
        <v>90</v>
      </c>
      <c r="B66" s="37">
        <v>0.95</v>
      </c>
      <c r="C66" s="37">
        <f t="shared" si="0"/>
        <v>1.9</v>
      </c>
    </row>
    <row r="67" spans="1:3" x14ac:dyDescent="0.25">
      <c r="A67">
        <v>100</v>
      </c>
      <c r="B67" s="37">
        <v>1</v>
      </c>
      <c r="C67" s="37">
        <f t="shared" si="0"/>
        <v>2</v>
      </c>
    </row>
    <row r="69" spans="1:3" x14ac:dyDescent="0.25">
      <c r="A69" s="1" t="s">
        <v>320</v>
      </c>
    </row>
    <row r="70" spans="1:3" x14ac:dyDescent="0.25">
      <c r="A70" t="s">
        <v>321</v>
      </c>
    </row>
    <row r="71" spans="1:3" x14ac:dyDescent="0.25">
      <c r="B71" t="s">
        <v>322</v>
      </c>
    </row>
    <row r="72" spans="1:3" x14ac:dyDescent="0.25">
      <c r="C72" t="s">
        <v>331</v>
      </c>
    </row>
    <row r="73" spans="1:3" x14ac:dyDescent="0.25">
      <c r="C73" t="s">
        <v>332</v>
      </c>
    </row>
    <row r="74" spans="1:3" x14ac:dyDescent="0.25">
      <c r="C74" t="s">
        <v>333</v>
      </c>
    </row>
    <row r="75" spans="1:3" x14ac:dyDescent="0.25">
      <c r="B75" t="s">
        <v>325</v>
      </c>
    </row>
    <row r="76" spans="1:3" x14ac:dyDescent="0.25">
      <c r="C76" t="s">
        <v>326</v>
      </c>
    </row>
    <row r="77" spans="1:3" x14ac:dyDescent="0.25">
      <c r="A77" t="s">
        <v>323</v>
      </c>
    </row>
    <row r="78" spans="1:3" x14ac:dyDescent="0.25">
      <c r="A78" t="s">
        <v>324</v>
      </c>
    </row>
    <row r="79" spans="1:3" x14ac:dyDescent="0.25">
      <c r="A79" t="s">
        <v>359</v>
      </c>
    </row>
    <row r="80" spans="1:3" x14ac:dyDescent="0.25">
      <c r="B80" t="s">
        <v>358</v>
      </c>
    </row>
    <row r="81" spans="1:2" x14ac:dyDescent="0.25">
      <c r="B81" t="s">
        <v>360</v>
      </c>
    </row>
    <row r="83" spans="1:2" x14ac:dyDescent="0.25">
      <c r="B83" t="s">
        <v>42</v>
      </c>
    </row>
    <row r="84" spans="1:2" x14ac:dyDescent="0.25">
      <c r="B84" s="44" t="s">
        <v>327</v>
      </c>
    </row>
    <row r="85" spans="1:2" x14ac:dyDescent="0.25">
      <c r="B85" s="40" t="s">
        <v>328</v>
      </c>
    </row>
    <row r="86" spans="1:2" x14ac:dyDescent="0.25">
      <c r="B86" s="41" t="s">
        <v>329</v>
      </c>
    </row>
    <row r="87" spans="1:2" x14ac:dyDescent="0.25">
      <c r="B87" s="45" t="s">
        <v>356</v>
      </c>
    </row>
    <row r="88" spans="1:2" x14ac:dyDescent="0.25">
      <c r="B88" s="43" t="s">
        <v>330</v>
      </c>
    </row>
    <row r="90" spans="1:2" x14ac:dyDescent="0.25">
      <c r="A90" s="1" t="s">
        <v>335</v>
      </c>
    </row>
    <row r="91" spans="1:2" x14ac:dyDescent="0.25">
      <c r="A91" t="s">
        <v>336</v>
      </c>
    </row>
    <row r="92" spans="1:2" x14ac:dyDescent="0.25">
      <c r="A92" t="s">
        <v>337</v>
      </c>
    </row>
    <row r="93" spans="1:2" x14ac:dyDescent="0.25">
      <c r="A93" t="s">
        <v>338</v>
      </c>
    </row>
    <row r="94" spans="1:2" x14ac:dyDescent="0.25">
      <c r="A94" t="s">
        <v>340</v>
      </c>
    </row>
    <row r="95" spans="1:2" x14ac:dyDescent="0.25">
      <c r="B95" t="s">
        <v>339</v>
      </c>
    </row>
    <row r="96" spans="1:2" x14ac:dyDescent="0.25">
      <c r="A96" t="s">
        <v>342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zoomScale="70" zoomScaleNormal="70" workbookViewId="0">
      <pane ySplit="1" topLeftCell="A47" activePane="bottomLeft" state="frozen"/>
      <selection pane="bottomLeft" activeCell="I23" sqref="I23"/>
    </sheetView>
  </sheetViews>
  <sheetFormatPr defaultRowHeight="15" x14ac:dyDescent="0.25"/>
  <cols>
    <col min="1" max="1" width="16.7109375" customWidth="1"/>
    <col min="2" max="2" width="13.42578125" customWidth="1"/>
    <col min="3" max="3" width="25" customWidth="1"/>
    <col min="4" max="9" width="5.28515625" style="28" customWidth="1"/>
    <col min="10" max="10" width="6" style="28" customWidth="1"/>
    <col min="11" max="15" width="15.7109375" customWidth="1"/>
  </cols>
  <sheetData>
    <row r="1" spans="1:16" x14ac:dyDescent="0.25">
      <c r="A1" s="1" t="s">
        <v>196</v>
      </c>
      <c r="B1" s="1" t="s">
        <v>170</v>
      </c>
      <c r="C1" s="1" t="s">
        <v>163</v>
      </c>
      <c r="D1" s="31" t="s">
        <v>171</v>
      </c>
      <c r="E1" s="31" t="s">
        <v>172</v>
      </c>
      <c r="F1" s="31" t="s">
        <v>173</v>
      </c>
      <c r="G1" s="31" t="s">
        <v>174</v>
      </c>
      <c r="H1" s="31" t="s">
        <v>175</v>
      </c>
      <c r="I1" s="31" t="s">
        <v>176</v>
      </c>
      <c r="J1" s="31" t="s">
        <v>177</v>
      </c>
      <c r="K1" s="31" t="s">
        <v>463</v>
      </c>
      <c r="L1" s="31" t="s">
        <v>464</v>
      </c>
      <c r="M1" s="31" t="s">
        <v>465</v>
      </c>
      <c r="N1" s="31" t="s">
        <v>466</v>
      </c>
      <c r="O1" s="31" t="s">
        <v>467</v>
      </c>
      <c r="P1" s="1" t="s">
        <v>169</v>
      </c>
    </row>
    <row r="2" spans="1:16" x14ac:dyDescent="0.25">
      <c r="A2" t="s">
        <v>135</v>
      </c>
      <c r="B2" t="s">
        <v>89</v>
      </c>
      <c r="C2" s="44" t="s">
        <v>183</v>
      </c>
      <c r="D2" s="28">
        <v>39</v>
      </c>
      <c r="E2" s="28">
        <v>49</v>
      </c>
      <c r="F2" s="28">
        <v>47</v>
      </c>
      <c r="G2" s="28">
        <v>0</v>
      </c>
      <c r="H2" s="28">
        <v>37</v>
      </c>
      <c r="I2" s="28">
        <v>30</v>
      </c>
      <c r="J2" s="28">
        <f>SUM(D2:I2)</f>
        <v>202</v>
      </c>
    </row>
    <row r="3" spans="1:16" x14ac:dyDescent="0.25">
      <c r="A3" t="s">
        <v>135</v>
      </c>
      <c r="B3" t="s">
        <v>89</v>
      </c>
      <c r="C3" s="44" t="s">
        <v>178</v>
      </c>
      <c r="D3" s="28">
        <v>56</v>
      </c>
      <c r="E3" s="28">
        <v>36</v>
      </c>
      <c r="F3" s="28">
        <v>44</v>
      </c>
      <c r="G3" s="28">
        <v>5</v>
      </c>
      <c r="H3" s="28">
        <v>44</v>
      </c>
      <c r="I3" s="28">
        <v>52</v>
      </c>
      <c r="J3" s="28">
        <f>SUM(D3:I3)</f>
        <v>237</v>
      </c>
    </row>
    <row r="4" spans="1:16" x14ac:dyDescent="0.25">
      <c r="A4" t="s">
        <v>135</v>
      </c>
      <c r="B4" t="s">
        <v>89</v>
      </c>
      <c r="C4" s="44" t="s">
        <v>179</v>
      </c>
      <c r="D4" s="28">
        <v>67</v>
      </c>
      <c r="E4" s="28">
        <v>32</v>
      </c>
      <c r="F4" s="28">
        <v>49</v>
      </c>
      <c r="G4" s="28">
        <v>5</v>
      </c>
      <c r="H4" s="28">
        <v>71</v>
      </c>
      <c r="I4" s="28">
        <v>68</v>
      </c>
      <c r="J4" s="28">
        <f t="shared" ref="J4:J52" si="0">SUM(D4:I4)</f>
        <v>292</v>
      </c>
    </row>
    <row r="5" spans="1:16" x14ac:dyDescent="0.25">
      <c r="A5" t="s">
        <v>135</v>
      </c>
      <c r="B5" t="s">
        <v>9</v>
      </c>
      <c r="C5" s="44" t="s">
        <v>180</v>
      </c>
      <c r="D5" s="28">
        <v>43</v>
      </c>
      <c r="E5" s="28">
        <v>60</v>
      </c>
      <c r="F5" s="28">
        <v>0</v>
      </c>
      <c r="G5" s="28">
        <v>70</v>
      </c>
      <c r="H5" s="28">
        <v>64</v>
      </c>
      <c r="I5" s="28">
        <v>41</v>
      </c>
      <c r="J5" s="28">
        <f t="shared" si="0"/>
        <v>278</v>
      </c>
      <c r="O5" s="74" t="s">
        <v>513</v>
      </c>
    </row>
    <row r="6" spans="1:16" x14ac:dyDescent="0.25">
      <c r="A6" t="s">
        <v>135</v>
      </c>
      <c r="B6" t="s">
        <v>89</v>
      </c>
      <c r="C6" s="44" t="s">
        <v>182</v>
      </c>
      <c r="D6" s="28">
        <v>50</v>
      </c>
      <c r="E6" s="28">
        <v>46</v>
      </c>
      <c r="F6" s="28">
        <v>45</v>
      </c>
      <c r="G6" s="28">
        <v>44</v>
      </c>
      <c r="H6" s="28">
        <v>27</v>
      </c>
      <c r="I6" s="28">
        <v>57</v>
      </c>
      <c r="J6" s="28">
        <f t="shared" si="0"/>
        <v>269</v>
      </c>
    </row>
    <row r="7" spans="1:16" x14ac:dyDescent="0.25">
      <c r="A7" t="s">
        <v>135</v>
      </c>
      <c r="B7" t="s">
        <v>9</v>
      </c>
      <c r="C7" s="44" t="s">
        <v>184</v>
      </c>
      <c r="D7" s="28">
        <v>39</v>
      </c>
      <c r="E7" s="28">
        <v>50</v>
      </c>
      <c r="F7" s="28">
        <v>0</v>
      </c>
      <c r="G7" s="28">
        <v>48</v>
      </c>
      <c r="H7" s="28">
        <v>32</v>
      </c>
      <c r="I7" s="28">
        <v>39</v>
      </c>
      <c r="J7" s="28">
        <f t="shared" si="0"/>
        <v>208</v>
      </c>
      <c r="N7" s="74" t="s">
        <v>642</v>
      </c>
      <c r="O7" s="71" t="s">
        <v>509</v>
      </c>
    </row>
    <row r="8" spans="1:16" x14ac:dyDescent="0.25">
      <c r="A8" t="s">
        <v>135</v>
      </c>
      <c r="B8" t="s">
        <v>9</v>
      </c>
      <c r="C8" s="44" t="s">
        <v>185</v>
      </c>
      <c r="D8" s="28">
        <v>62</v>
      </c>
      <c r="E8" s="28">
        <v>50</v>
      </c>
      <c r="F8" s="28">
        <v>32</v>
      </c>
      <c r="G8" s="28">
        <v>60</v>
      </c>
      <c r="H8" s="28">
        <v>34</v>
      </c>
      <c r="I8" s="28">
        <v>48</v>
      </c>
      <c r="J8" s="28">
        <f t="shared" si="0"/>
        <v>286</v>
      </c>
    </row>
    <row r="9" spans="1:16" x14ac:dyDescent="0.25">
      <c r="A9" t="s">
        <v>135</v>
      </c>
      <c r="B9" t="s">
        <v>89</v>
      </c>
      <c r="C9" s="44" t="s">
        <v>181</v>
      </c>
      <c r="D9" s="28">
        <v>44</v>
      </c>
      <c r="E9" s="28">
        <v>58</v>
      </c>
      <c r="F9" s="28">
        <v>46</v>
      </c>
      <c r="G9" s="28">
        <v>35</v>
      </c>
      <c r="H9" s="28">
        <v>43</v>
      </c>
      <c r="I9" s="28">
        <v>45</v>
      </c>
      <c r="J9" s="28">
        <f>SUM(D9:I9)</f>
        <v>271</v>
      </c>
    </row>
    <row r="10" spans="1:16" x14ac:dyDescent="0.25">
      <c r="A10" t="s">
        <v>135</v>
      </c>
      <c r="B10" t="s">
        <v>89</v>
      </c>
      <c r="C10" s="44" t="s">
        <v>344</v>
      </c>
      <c r="D10" s="28">
        <v>50</v>
      </c>
      <c r="E10" s="28">
        <v>57</v>
      </c>
      <c r="F10" s="28">
        <v>53</v>
      </c>
      <c r="G10" s="28">
        <v>50</v>
      </c>
      <c r="H10" s="28">
        <v>26</v>
      </c>
      <c r="I10" s="28">
        <v>55</v>
      </c>
      <c r="J10" s="28">
        <f>SUM(D10:I10)</f>
        <v>291</v>
      </c>
    </row>
    <row r="11" spans="1:16" x14ac:dyDescent="0.25">
      <c r="A11" t="s">
        <v>135</v>
      </c>
      <c r="B11" t="s">
        <v>89</v>
      </c>
      <c r="C11" s="44" t="s">
        <v>343</v>
      </c>
      <c r="D11" s="28">
        <v>65</v>
      </c>
      <c r="E11" s="28">
        <v>46</v>
      </c>
      <c r="F11" s="28">
        <v>64</v>
      </c>
      <c r="G11" s="28">
        <v>8</v>
      </c>
      <c r="H11" s="28">
        <v>58</v>
      </c>
      <c r="I11" s="28">
        <v>59</v>
      </c>
      <c r="J11" s="28">
        <f t="shared" si="0"/>
        <v>300</v>
      </c>
    </row>
    <row r="12" spans="1:16" x14ac:dyDescent="0.25">
      <c r="A12" t="s">
        <v>135</v>
      </c>
      <c r="B12" t="s">
        <v>9</v>
      </c>
      <c r="C12" s="44" t="s">
        <v>207</v>
      </c>
      <c r="D12" s="28">
        <v>52</v>
      </c>
      <c r="E12" s="28">
        <v>50</v>
      </c>
      <c r="F12" s="28">
        <v>16</v>
      </c>
      <c r="G12" s="28">
        <v>48</v>
      </c>
      <c r="H12" s="28">
        <v>52</v>
      </c>
      <c r="I12" s="28">
        <v>39</v>
      </c>
      <c r="J12" s="28">
        <f>SUM(D12:I12)</f>
        <v>257</v>
      </c>
      <c r="O12" s="74" t="s">
        <v>534</v>
      </c>
    </row>
    <row r="13" spans="1:16" x14ac:dyDescent="0.25">
      <c r="A13" t="s">
        <v>135</v>
      </c>
      <c r="B13" t="s">
        <v>89</v>
      </c>
      <c r="C13" s="44" t="s">
        <v>292</v>
      </c>
      <c r="D13" s="28">
        <v>47</v>
      </c>
      <c r="E13" s="28">
        <v>40</v>
      </c>
      <c r="F13" s="28">
        <v>45</v>
      </c>
      <c r="G13" s="28">
        <v>45</v>
      </c>
      <c r="H13" s="28">
        <v>40</v>
      </c>
      <c r="I13" s="28">
        <v>41</v>
      </c>
      <c r="J13" s="28">
        <f t="shared" si="0"/>
        <v>258</v>
      </c>
      <c r="N13" s="74" t="s">
        <v>513</v>
      </c>
      <c r="O13" s="74" t="s">
        <v>642</v>
      </c>
      <c r="P13" t="s">
        <v>293</v>
      </c>
    </row>
    <row r="14" spans="1:16" x14ac:dyDescent="0.25">
      <c r="A14" t="s">
        <v>135</v>
      </c>
      <c r="B14" t="s">
        <v>89</v>
      </c>
      <c r="C14" s="44" t="s">
        <v>411</v>
      </c>
      <c r="D14" s="28">
        <v>70</v>
      </c>
      <c r="E14" s="28">
        <v>50</v>
      </c>
      <c r="F14" s="28">
        <v>69</v>
      </c>
      <c r="G14" s="28">
        <v>14</v>
      </c>
      <c r="H14" s="28">
        <v>65</v>
      </c>
      <c r="I14" s="28">
        <v>66</v>
      </c>
      <c r="J14" s="28">
        <f t="shared" si="0"/>
        <v>334</v>
      </c>
      <c r="P14" t="s">
        <v>412</v>
      </c>
    </row>
    <row r="15" spans="1:16" x14ac:dyDescent="0.25">
      <c r="A15" t="s">
        <v>135</v>
      </c>
      <c r="B15" t="s">
        <v>89</v>
      </c>
      <c r="C15" s="40" t="s">
        <v>393</v>
      </c>
      <c r="D15" s="28">
        <v>69</v>
      </c>
      <c r="E15" s="28">
        <v>47</v>
      </c>
      <c r="F15" s="28">
        <v>76</v>
      </c>
      <c r="G15" s="28">
        <v>38</v>
      </c>
      <c r="H15" s="28">
        <v>55</v>
      </c>
      <c r="I15" s="28">
        <v>49</v>
      </c>
      <c r="J15" s="28">
        <f t="shared" si="0"/>
        <v>334</v>
      </c>
      <c r="K15" s="69" t="s">
        <v>555</v>
      </c>
      <c r="O15" s="69" t="s">
        <v>637</v>
      </c>
    </row>
    <row r="16" spans="1:16" x14ac:dyDescent="0.25">
      <c r="A16" t="s">
        <v>135</v>
      </c>
      <c r="B16" t="s">
        <v>55</v>
      </c>
      <c r="C16" s="40" t="s">
        <v>225</v>
      </c>
      <c r="D16" s="28">
        <v>96</v>
      </c>
      <c r="E16" s="28">
        <v>17</v>
      </c>
      <c r="F16" s="28">
        <v>79</v>
      </c>
      <c r="G16" s="28">
        <v>20</v>
      </c>
      <c r="H16" s="28">
        <v>93</v>
      </c>
      <c r="I16" s="28">
        <v>22</v>
      </c>
      <c r="J16" s="28">
        <f t="shared" si="0"/>
        <v>327</v>
      </c>
      <c r="K16" s="69" t="s">
        <v>555</v>
      </c>
      <c r="O16" s="69" t="s">
        <v>606</v>
      </c>
    </row>
    <row r="17" spans="1:16" x14ac:dyDescent="0.25">
      <c r="A17" t="s">
        <v>135</v>
      </c>
      <c r="B17" t="s">
        <v>233</v>
      </c>
      <c r="C17" s="40" t="s">
        <v>232</v>
      </c>
      <c r="D17" s="28">
        <v>68</v>
      </c>
      <c r="E17" s="28">
        <v>57</v>
      </c>
      <c r="F17" s="28">
        <v>67</v>
      </c>
      <c r="G17" s="28">
        <v>73</v>
      </c>
      <c r="H17" s="28">
        <v>48</v>
      </c>
      <c r="I17" s="28">
        <v>42</v>
      </c>
      <c r="J17" s="28">
        <f>SUM(D17:I17)</f>
        <v>355</v>
      </c>
      <c r="K17" s="69" t="s">
        <v>555</v>
      </c>
    </row>
    <row r="18" spans="1:16" x14ac:dyDescent="0.25">
      <c r="A18" t="s">
        <v>135</v>
      </c>
      <c r="B18" t="s">
        <v>231</v>
      </c>
      <c r="C18" s="40" t="s">
        <v>228</v>
      </c>
      <c r="D18" s="28">
        <v>80</v>
      </c>
      <c r="E18" s="28">
        <v>44</v>
      </c>
      <c r="F18" s="28">
        <v>75</v>
      </c>
      <c r="G18" s="28">
        <v>75</v>
      </c>
      <c r="H18" s="28">
        <v>58</v>
      </c>
      <c r="I18" s="28">
        <v>63</v>
      </c>
      <c r="J18" s="28">
        <f t="shared" si="0"/>
        <v>395</v>
      </c>
    </row>
    <row r="19" spans="1:16" x14ac:dyDescent="0.25">
      <c r="A19" t="s">
        <v>135</v>
      </c>
      <c r="B19" t="s">
        <v>9</v>
      </c>
      <c r="C19" s="40" t="s">
        <v>226</v>
      </c>
      <c r="D19" s="28">
        <v>70</v>
      </c>
      <c r="E19" s="28">
        <v>61</v>
      </c>
      <c r="F19" s="28">
        <v>32</v>
      </c>
      <c r="G19" s="28">
        <v>88</v>
      </c>
      <c r="H19" s="28">
        <v>48</v>
      </c>
      <c r="I19" s="28">
        <v>59</v>
      </c>
      <c r="J19" s="28">
        <f t="shared" si="0"/>
        <v>358</v>
      </c>
    </row>
    <row r="20" spans="1:16" x14ac:dyDescent="0.25">
      <c r="A20" t="s">
        <v>135</v>
      </c>
      <c r="B20" t="s">
        <v>89</v>
      </c>
      <c r="C20" s="45" t="s">
        <v>379</v>
      </c>
      <c r="D20" s="28">
        <v>56</v>
      </c>
      <c r="E20" s="28">
        <v>32</v>
      </c>
      <c r="F20" s="28">
        <v>165</v>
      </c>
      <c r="G20" s="28">
        <v>20</v>
      </c>
      <c r="H20" s="28">
        <v>45</v>
      </c>
      <c r="I20" s="28">
        <v>38</v>
      </c>
      <c r="J20" s="28">
        <f t="shared" si="0"/>
        <v>356</v>
      </c>
      <c r="K20" s="4" t="s">
        <v>576</v>
      </c>
      <c r="L20" s="75" t="s">
        <v>562</v>
      </c>
      <c r="M20" s="4" t="s">
        <v>609</v>
      </c>
      <c r="N20" s="69" t="s">
        <v>637</v>
      </c>
      <c r="O20" s="69" t="s">
        <v>452</v>
      </c>
    </row>
    <row r="21" spans="1:16" x14ac:dyDescent="0.25">
      <c r="A21" t="s">
        <v>135</v>
      </c>
      <c r="B21" t="s">
        <v>89</v>
      </c>
      <c r="C21" s="45" t="s">
        <v>380</v>
      </c>
      <c r="D21" s="28">
        <v>56</v>
      </c>
      <c r="E21" s="28">
        <v>165</v>
      </c>
      <c r="F21" s="28">
        <v>42</v>
      </c>
      <c r="G21" s="28">
        <v>10</v>
      </c>
      <c r="H21" s="28">
        <v>45</v>
      </c>
      <c r="I21" s="28">
        <v>38</v>
      </c>
      <c r="J21" s="28">
        <f t="shared" si="0"/>
        <v>356</v>
      </c>
      <c r="K21" s="4" t="s">
        <v>576</v>
      </c>
      <c r="L21" s="75" t="s">
        <v>562</v>
      </c>
      <c r="M21" s="4" t="s">
        <v>609</v>
      </c>
      <c r="N21" s="69" t="s">
        <v>606</v>
      </c>
      <c r="O21" s="69" t="s">
        <v>452</v>
      </c>
    </row>
    <row r="22" spans="1:16" x14ac:dyDescent="0.25">
      <c r="A22" t="s">
        <v>135</v>
      </c>
      <c r="B22" t="s">
        <v>89</v>
      </c>
      <c r="C22" s="45" t="s">
        <v>394</v>
      </c>
      <c r="D22" s="28">
        <v>89</v>
      </c>
      <c r="E22" s="28">
        <v>55</v>
      </c>
      <c r="F22" s="28">
        <v>88</v>
      </c>
      <c r="G22" s="28">
        <v>40</v>
      </c>
      <c r="H22" s="28">
        <v>58</v>
      </c>
      <c r="I22" s="28">
        <v>62</v>
      </c>
      <c r="J22" s="28">
        <f t="shared" si="0"/>
        <v>392</v>
      </c>
      <c r="O22" s="71" t="s">
        <v>613</v>
      </c>
    </row>
    <row r="23" spans="1:16" x14ac:dyDescent="0.25">
      <c r="A23" t="s">
        <v>135</v>
      </c>
      <c r="B23" t="s">
        <v>231</v>
      </c>
      <c r="C23" s="45" t="s">
        <v>395</v>
      </c>
      <c r="D23" s="28">
        <v>95</v>
      </c>
      <c r="E23" s="28">
        <v>55</v>
      </c>
      <c r="F23" s="28">
        <v>88</v>
      </c>
      <c r="G23" s="28">
        <v>75</v>
      </c>
      <c r="H23" s="28">
        <v>58</v>
      </c>
      <c r="I23" s="28">
        <v>63</v>
      </c>
      <c r="J23" s="28">
        <f t="shared" si="0"/>
        <v>434</v>
      </c>
      <c r="N23" s="71" t="s">
        <v>613</v>
      </c>
    </row>
    <row r="24" spans="1:16" x14ac:dyDescent="0.25">
      <c r="A24" t="s">
        <v>135</v>
      </c>
      <c r="B24" t="s">
        <v>55</v>
      </c>
      <c r="C24" s="45" t="s">
        <v>392</v>
      </c>
      <c r="D24" s="28">
        <v>103</v>
      </c>
      <c r="E24" s="28">
        <v>29</v>
      </c>
      <c r="F24" s="28">
        <v>98</v>
      </c>
      <c r="G24" s="28">
        <v>11</v>
      </c>
      <c r="H24" s="28">
        <v>79</v>
      </c>
      <c r="I24" s="28">
        <v>70</v>
      </c>
      <c r="J24" s="28">
        <f t="shared" si="0"/>
        <v>390</v>
      </c>
      <c r="N24" s="71" t="s">
        <v>613</v>
      </c>
    </row>
    <row r="26" spans="1:16" x14ac:dyDescent="0.25">
      <c r="A26" t="s">
        <v>118</v>
      </c>
      <c r="B26" t="s">
        <v>189</v>
      </c>
      <c r="C26" s="44" t="s">
        <v>236</v>
      </c>
      <c r="D26" s="28">
        <v>50</v>
      </c>
      <c r="E26" s="28">
        <v>45</v>
      </c>
      <c r="F26" s="28">
        <v>55</v>
      </c>
      <c r="G26" s="28">
        <v>20</v>
      </c>
      <c r="H26" s="28">
        <v>45</v>
      </c>
      <c r="I26" s="28">
        <v>56</v>
      </c>
      <c r="J26" s="28">
        <f t="shared" si="0"/>
        <v>271</v>
      </c>
      <c r="K26" s="70" t="s">
        <v>633</v>
      </c>
      <c r="L26" s="57" t="s">
        <v>532</v>
      </c>
      <c r="M26" s="69" t="s">
        <v>452</v>
      </c>
      <c r="N26" s="4" t="s">
        <v>609</v>
      </c>
      <c r="O26" s="70" t="s">
        <v>520</v>
      </c>
    </row>
    <row r="27" spans="1:16" x14ac:dyDescent="0.25">
      <c r="A27" t="s">
        <v>118</v>
      </c>
      <c r="B27" t="s">
        <v>189</v>
      </c>
      <c r="C27" s="44" t="s">
        <v>237</v>
      </c>
      <c r="D27" s="28">
        <v>60</v>
      </c>
      <c r="E27" s="28">
        <v>20</v>
      </c>
      <c r="F27" s="28">
        <v>70</v>
      </c>
      <c r="G27" s="28">
        <v>5</v>
      </c>
      <c r="H27" s="28">
        <v>48</v>
      </c>
      <c r="I27" s="28">
        <v>54</v>
      </c>
      <c r="J27" s="28">
        <f t="shared" si="0"/>
        <v>257</v>
      </c>
      <c r="K27" s="70" t="s">
        <v>617</v>
      </c>
      <c r="M27" s="70" t="s">
        <v>533</v>
      </c>
      <c r="O27" s="69" t="s">
        <v>637</v>
      </c>
    </row>
    <row r="28" spans="1:16" x14ac:dyDescent="0.25">
      <c r="A28" t="s">
        <v>118</v>
      </c>
      <c r="B28" t="s">
        <v>189</v>
      </c>
      <c r="C28" s="44" t="s">
        <v>345</v>
      </c>
      <c r="D28" s="28">
        <v>63</v>
      </c>
      <c r="E28" s="28">
        <v>59</v>
      </c>
      <c r="F28" s="28">
        <v>52</v>
      </c>
      <c r="G28" s="28">
        <v>15</v>
      </c>
      <c r="H28" s="28">
        <v>39</v>
      </c>
      <c r="I28" s="28">
        <v>39</v>
      </c>
      <c r="J28" s="28">
        <f t="shared" si="0"/>
        <v>267</v>
      </c>
      <c r="K28" s="70" t="s">
        <v>533</v>
      </c>
      <c r="P28" t="s">
        <v>348</v>
      </c>
    </row>
    <row r="29" spans="1:16" x14ac:dyDescent="0.25">
      <c r="A29" t="s">
        <v>118</v>
      </c>
      <c r="B29" t="s">
        <v>189</v>
      </c>
      <c r="C29" s="44" t="s">
        <v>346</v>
      </c>
      <c r="D29" s="28">
        <v>67</v>
      </c>
      <c r="E29" s="28">
        <v>58</v>
      </c>
      <c r="F29" s="28">
        <v>60</v>
      </c>
      <c r="G29" s="28">
        <v>15</v>
      </c>
      <c r="H29" s="28">
        <v>42</v>
      </c>
      <c r="I29" s="28">
        <v>39</v>
      </c>
      <c r="J29" s="28">
        <f t="shared" si="0"/>
        <v>281</v>
      </c>
      <c r="K29" s="70" t="s">
        <v>533</v>
      </c>
    </row>
    <row r="30" spans="1:16" x14ac:dyDescent="0.25">
      <c r="A30" t="s">
        <v>118</v>
      </c>
      <c r="B30" t="s">
        <v>189</v>
      </c>
      <c r="C30" s="44" t="s">
        <v>347</v>
      </c>
      <c r="D30" s="28">
        <v>52</v>
      </c>
      <c r="E30" s="28">
        <v>97</v>
      </c>
      <c r="F30" s="28">
        <v>12</v>
      </c>
      <c r="G30" s="28">
        <v>53</v>
      </c>
      <c r="H30" s="28">
        <v>45</v>
      </c>
      <c r="I30" s="28">
        <v>56</v>
      </c>
      <c r="J30" s="28">
        <f t="shared" si="0"/>
        <v>315</v>
      </c>
      <c r="K30" s="70" t="s">
        <v>533</v>
      </c>
      <c r="M30" s="70" t="s">
        <v>535</v>
      </c>
    </row>
    <row r="31" spans="1:16" x14ac:dyDescent="0.25">
      <c r="A31" t="s">
        <v>118</v>
      </c>
      <c r="B31" t="s">
        <v>189</v>
      </c>
      <c r="C31" s="44" t="s">
        <v>238</v>
      </c>
      <c r="D31" s="28">
        <v>41</v>
      </c>
      <c r="E31" s="28">
        <v>58</v>
      </c>
      <c r="F31" s="28">
        <v>58</v>
      </c>
      <c r="G31" s="28">
        <v>41</v>
      </c>
      <c r="H31" s="28">
        <v>42</v>
      </c>
      <c r="I31" s="28">
        <v>45</v>
      </c>
      <c r="J31" s="28">
        <f t="shared" si="0"/>
        <v>285</v>
      </c>
      <c r="K31" s="70" t="s">
        <v>533</v>
      </c>
      <c r="L31" s="4" t="s">
        <v>609</v>
      </c>
      <c r="N31" s="70" t="s">
        <v>644</v>
      </c>
    </row>
    <row r="32" spans="1:16" x14ac:dyDescent="0.25">
      <c r="A32" t="s">
        <v>118</v>
      </c>
      <c r="B32" t="s">
        <v>239</v>
      </c>
      <c r="C32" s="44" t="s">
        <v>240</v>
      </c>
      <c r="D32" s="28">
        <v>41</v>
      </c>
      <c r="E32" s="28">
        <v>59</v>
      </c>
      <c r="F32" s="28">
        <v>23</v>
      </c>
      <c r="G32" s="28">
        <v>54</v>
      </c>
      <c r="H32" s="28">
        <v>40</v>
      </c>
      <c r="I32" s="28">
        <v>47</v>
      </c>
      <c r="J32" s="28">
        <f t="shared" si="0"/>
        <v>264</v>
      </c>
      <c r="K32" s="70" t="s">
        <v>533</v>
      </c>
      <c r="L32" s="4" t="s">
        <v>609</v>
      </c>
      <c r="M32" s="70" t="s">
        <v>535</v>
      </c>
    </row>
    <row r="33" spans="1:16" x14ac:dyDescent="0.25">
      <c r="A33" t="s">
        <v>118</v>
      </c>
      <c r="B33" t="s">
        <v>189</v>
      </c>
      <c r="C33" s="44" t="s">
        <v>253</v>
      </c>
      <c r="D33" s="28">
        <v>54</v>
      </c>
      <c r="E33" s="28">
        <v>42</v>
      </c>
      <c r="F33" s="28">
        <v>49</v>
      </c>
      <c r="G33" s="28">
        <v>30</v>
      </c>
      <c r="H33" s="28">
        <v>23</v>
      </c>
      <c r="I33" s="28">
        <v>76</v>
      </c>
      <c r="J33" s="28">
        <f>SUM(D33:I33)</f>
        <v>274</v>
      </c>
      <c r="K33" s="70" t="s">
        <v>617</v>
      </c>
      <c r="L33" s="70" t="s">
        <v>533</v>
      </c>
      <c r="P33" t="s">
        <v>254</v>
      </c>
    </row>
    <row r="34" spans="1:16" x14ac:dyDescent="0.25">
      <c r="A34" t="s">
        <v>118</v>
      </c>
      <c r="B34" t="s">
        <v>241</v>
      </c>
      <c r="C34" s="44" t="s">
        <v>242</v>
      </c>
      <c r="D34" s="28">
        <v>86</v>
      </c>
      <c r="E34" s="28">
        <v>43</v>
      </c>
      <c r="F34" s="28">
        <v>92</v>
      </c>
      <c r="G34" s="28">
        <v>35</v>
      </c>
      <c r="H34" s="28">
        <v>59</v>
      </c>
      <c r="I34" s="28">
        <v>58</v>
      </c>
      <c r="J34" s="28">
        <f t="shared" si="0"/>
        <v>373</v>
      </c>
      <c r="K34" s="70" t="s">
        <v>644</v>
      </c>
      <c r="N34" s="74" t="s">
        <v>642</v>
      </c>
    </row>
    <row r="35" spans="1:16" x14ac:dyDescent="0.25">
      <c r="A35" t="s">
        <v>118</v>
      </c>
      <c r="B35" t="s">
        <v>189</v>
      </c>
      <c r="C35" s="44" t="s">
        <v>243</v>
      </c>
      <c r="D35" s="28">
        <v>95</v>
      </c>
      <c r="E35" s="28">
        <v>13</v>
      </c>
      <c r="F35" s="28">
        <v>68</v>
      </c>
      <c r="G35" s="28">
        <v>44</v>
      </c>
      <c r="H35" s="28">
        <v>71</v>
      </c>
      <c r="I35" s="28">
        <v>61</v>
      </c>
      <c r="J35" s="28">
        <f t="shared" si="0"/>
        <v>352</v>
      </c>
      <c r="L35" s="70" t="s">
        <v>644</v>
      </c>
    </row>
    <row r="36" spans="1:16" x14ac:dyDescent="0.25">
      <c r="A36" t="s">
        <v>118</v>
      </c>
      <c r="B36" t="s">
        <v>9</v>
      </c>
      <c r="C36" s="44" t="s">
        <v>244</v>
      </c>
      <c r="D36" s="28">
        <v>81</v>
      </c>
      <c r="E36" s="28">
        <v>39</v>
      </c>
      <c r="F36" s="28">
        <v>29</v>
      </c>
      <c r="G36" s="28">
        <v>58</v>
      </c>
      <c r="H36" s="28">
        <v>56</v>
      </c>
      <c r="I36" s="28">
        <v>72</v>
      </c>
      <c r="J36" s="28">
        <f t="shared" si="0"/>
        <v>335</v>
      </c>
    </row>
    <row r="37" spans="1:16" x14ac:dyDescent="0.25">
      <c r="A37" t="s">
        <v>118</v>
      </c>
      <c r="B37" t="s">
        <v>189</v>
      </c>
      <c r="C37" s="42" t="s">
        <v>245</v>
      </c>
      <c r="D37" s="28">
        <v>124</v>
      </c>
      <c r="E37" s="28">
        <v>12</v>
      </c>
      <c r="F37" s="28">
        <v>76</v>
      </c>
      <c r="G37" s="28">
        <v>0</v>
      </c>
      <c r="H37" s="28">
        <v>48</v>
      </c>
      <c r="I37" s="28">
        <v>40</v>
      </c>
      <c r="J37" s="28">
        <f t="shared" si="0"/>
        <v>300</v>
      </c>
      <c r="P37" t="s">
        <v>349</v>
      </c>
    </row>
    <row r="38" spans="1:16" x14ac:dyDescent="0.25">
      <c r="A38" t="s">
        <v>118</v>
      </c>
      <c r="B38" t="s">
        <v>189</v>
      </c>
      <c r="C38" s="42" t="s">
        <v>246</v>
      </c>
      <c r="D38" s="28">
        <v>95</v>
      </c>
      <c r="E38" s="28">
        <v>12</v>
      </c>
      <c r="F38" s="28">
        <v>105</v>
      </c>
      <c r="G38" s="28">
        <v>0</v>
      </c>
      <c r="H38" s="28">
        <v>44</v>
      </c>
      <c r="I38" s="28">
        <v>44</v>
      </c>
      <c r="J38" s="28">
        <f t="shared" si="0"/>
        <v>300</v>
      </c>
      <c r="P38" t="s">
        <v>349</v>
      </c>
    </row>
    <row r="39" spans="1:16" x14ac:dyDescent="0.25">
      <c r="A39" t="s">
        <v>118</v>
      </c>
      <c r="B39" t="s">
        <v>9</v>
      </c>
      <c r="C39" s="42" t="s">
        <v>247</v>
      </c>
      <c r="D39" s="28">
        <v>90</v>
      </c>
      <c r="E39" s="28">
        <v>20</v>
      </c>
      <c r="F39" s="28">
        <v>0</v>
      </c>
      <c r="G39" s="28">
        <v>86</v>
      </c>
      <c r="H39" s="28">
        <v>52</v>
      </c>
      <c r="I39" s="28">
        <v>52</v>
      </c>
      <c r="J39" s="28">
        <f t="shared" si="0"/>
        <v>300</v>
      </c>
      <c r="P39" t="s">
        <v>349</v>
      </c>
    </row>
    <row r="40" spans="1:16" x14ac:dyDescent="0.25">
      <c r="A40" t="s">
        <v>118</v>
      </c>
      <c r="B40" t="s">
        <v>9</v>
      </c>
      <c r="C40" s="43" t="s">
        <v>248</v>
      </c>
      <c r="D40" s="28">
        <v>93</v>
      </c>
      <c r="E40" s="28">
        <v>45</v>
      </c>
      <c r="F40" s="28">
        <v>0</v>
      </c>
      <c r="G40" s="28">
        <v>86</v>
      </c>
      <c r="H40" s="28">
        <v>54</v>
      </c>
      <c r="I40" s="28">
        <v>57</v>
      </c>
      <c r="J40" s="28">
        <f t="shared" si="0"/>
        <v>335</v>
      </c>
      <c r="P40" t="s">
        <v>350</v>
      </c>
    </row>
    <row r="41" spans="1:16" x14ac:dyDescent="0.25">
      <c r="A41" t="s">
        <v>118</v>
      </c>
      <c r="B41" t="s">
        <v>249</v>
      </c>
      <c r="C41" s="44" t="s">
        <v>352</v>
      </c>
      <c r="D41" s="28">
        <v>84</v>
      </c>
      <c r="E41" s="28">
        <v>13</v>
      </c>
      <c r="F41" s="28">
        <v>58</v>
      </c>
      <c r="G41" s="28">
        <v>38</v>
      </c>
      <c r="H41" s="28">
        <v>61</v>
      </c>
      <c r="I41" s="28">
        <v>50</v>
      </c>
      <c r="J41" s="28">
        <f t="shared" si="0"/>
        <v>304</v>
      </c>
      <c r="P41" t="s">
        <v>250</v>
      </c>
    </row>
    <row r="42" spans="1:16" x14ac:dyDescent="0.25">
      <c r="A42" t="s">
        <v>118</v>
      </c>
      <c r="B42" t="s">
        <v>89</v>
      </c>
      <c r="C42" s="44" t="s">
        <v>251</v>
      </c>
      <c r="D42" s="28">
        <v>67</v>
      </c>
      <c r="E42" s="28">
        <v>112</v>
      </c>
      <c r="F42" s="28">
        <v>92</v>
      </c>
      <c r="G42" s="28">
        <v>73</v>
      </c>
      <c r="H42" s="28">
        <v>39</v>
      </c>
      <c r="I42" s="28">
        <v>35</v>
      </c>
      <c r="J42" s="28">
        <f t="shared" si="0"/>
        <v>418</v>
      </c>
      <c r="P42" t="s">
        <v>410</v>
      </c>
    </row>
    <row r="43" spans="1:16" x14ac:dyDescent="0.25">
      <c r="A43" t="s">
        <v>118</v>
      </c>
      <c r="B43" t="s">
        <v>89</v>
      </c>
      <c r="C43" s="44" t="s">
        <v>297</v>
      </c>
      <c r="D43" s="28">
        <v>52</v>
      </c>
      <c r="E43" s="28">
        <v>54</v>
      </c>
      <c r="F43" s="28">
        <v>63</v>
      </c>
      <c r="G43" s="28">
        <v>29</v>
      </c>
      <c r="H43" s="28">
        <v>49</v>
      </c>
      <c r="I43" s="28">
        <v>40</v>
      </c>
      <c r="J43" s="28">
        <f t="shared" ref="J43:J48" si="1">SUM(D43:I43)</f>
        <v>287</v>
      </c>
    </row>
    <row r="44" spans="1:16" x14ac:dyDescent="0.25">
      <c r="A44" t="s">
        <v>118</v>
      </c>
      <c r="B44" t="s">
        <v>9</v>
      </c>
      <c r="C44" s="44" t="s">
        <v>298</v>
      </c>
      <c r="D44" s="28">
        <v>52</v>
      </c>
      <c r="E44" s="28">
        <v>54</v>
      </c>
      <c r="F44" s="28">
        <v>25</v>
      </c>
      <c r="G44" s="28">
        <v>66</v>
      </c>
      <c r="H44" s="28">
        <v>47</v>
      </c>
      <c r="I44" s="28">
        <v>39</v>
      </c>
      <c r="J44" s="28">
        <f t="shared" si="1"/>
        <v>283</v>
      </c>
    </row>
    <row r="45" spans="1:16" x14ac:dyDescent="0.25">
      <c r="A45" t="s">
        <v>118</v>
      </c>
      <c r="B45" t="s">
        <v>256</v>
      </c>
      <c r="C45" s="42" t="s">
        <v>252</v>
      </c>
      <c r="D45" s="28">
        <v>96</v>
      </c>
      <c r="E45" s="28">
        <v>112</v>
      </c>
      <c r="F45" s="28">
        <v>110</v>
      </c>
      <c r="G45" s="28">
        <v>120</v>
      </c>
      <c r="H45" s="28">
        <v>60</v>
      </c>
      <c r="I45" s="28">
        <v>56</v>
      </c>
      <c r="J45" s="28">
        <f t="shared" si="1"/>
        <v>554</v>
      </c>
      <c r="P45" t="s">
        <v>351</v>
      </c>
    </row>
    <row r="46" spans="1:16" x14ac:dyDescent="0.25">
      <c r="A46" t="s">
        <v>118</v>
      </c>
      <c r="B46" t="s">
        <v>189</v>
      </c>
      <c r="C46" s="44" t="s">
        <v>567</v>
      </c>
      <c r="D46" s="28">
        <v>99</v>
      </c>
      <c r="E46" s="28">
        <v>99</v>
      </c>
      <c r="F46" s="28">
        <v>85</v>
      </c>
      <c r="G46" s="28">
        <v>54</v>
      </c>
      <c r="H46" s="28">
        <v>67</v>
      </c>
      <c r="I46" s="28">
        <v>90</v>
      </c>
      <c r="J46" s="28">
        <f t="shared" si="1"/>
        <v>494</v>
      </c>
      <c r="K46" s="4" t="s">
        <v>573</v>
      </c>
      <c r="L46" s="70" t="s">
        <v>644</v>
      </c>
      <c r="M46" s="74" t="s">
        <v>558</v>
      </c>
      <c r="N46" s="70" t="s">
        <v>537</v>
      </c>
    </row>
    <row r="47" spans="1:16" x14ac:dyDescent="0.25">
      <c r="A47" t="s">
        <v>118</v>
      </c>
      <c r="B47" t="s">
        <v>189</v>
      </c>
      <c r="C47" s="44" t="s">
        <v>568</v>
      </c>
      <c r="D47" s="28">
        <v>99</v>
      </c>
      <c r="E47" s="28">
        <v>99</v>
      </c>
      <c r="F47" s="28">
        <v>50</v>
      </c>
      <c r="G47" s="28">
        <v>78</v>
      </c>
      <c r="H47" s="28">
        <v>90</v>
      </c>
      <c r="I47" s="28">
        <v>64</v>
      </c>
      <c r="J47" s="28">
        <f t="shared" si="1"/>
        <v>480</v>
      </c>
      <c r="K47" s="4" t="s">
        <v>573</v>
      </c>
      <c r="M47" s="74" t="s">
        <v>558</v>
      </c>
    </row>
    <row r="48" spans="1:16" x14ac:dyDescent="0.25">
      <c r="A48" t="s">
        <v>118</v>
      </c>
      <c r="B48" t="s">
        <v>189</v>
      </c>
      <c r="C48" s="44" t="s">
        <v>569</v>
      </c>
      <c r="D48" s="28">
        <v>110</v>
      </c>
      <c r="E48" s="28">
        <v>101</v>
      </c>
      <c r="F48" s="28">
        <v>80</v>
      </c>
      <c r="G48" s="28">
        <v>80</v>
      </c>
      <c r="H48" s="28">
        <v>90</v>
      </c>
      <c r="I48" s="28">
        <v>90</v>
      </c>
      <c r="J48" s="28">
        <f t="shared" si="1"/>
        <v>551</v>
      </c>
      <c r="K48" s="4" t="s">
        <v>573</v>
      </c>
      <c r="L48" s="4" t="s">
        <v>609</v>
      </c>
      <c r="M48" s="74" t="s">
        <v>558</v>
      </c>
      <c r="N48" s="74" t="s">
        <v>571</v>
      </c>
      <c r="O48" s="72" t="s">
        <v>622</v>
      </c>
    </row>
    <row r="50" spans="1:18" x14ac:dyDescent="0.25">
      <c r="A50" t="s">
        <v>193</v>
      </c>
      <c r="B50" t="s">
        <v>199</v>
      </c>
      <c r="C50" s="44" t="s">
        <v>186</v>
      </c>
      <c r="D50" s="28">
        <v>80</v>
      </c>
      <c r="E50" s="28">
        <v>67</v>
      </c>
      <c r="F50" s="28">
        <v>48</v>
      </c>
      <c r="G50" s="28">
        <v>51</v>
      </c>
      <c r="H50" s="28">
        <v>80</v>
      </c>
      <c r="I50" s="28">
        <v>76</v>
      </c>
      <c r="J50" s="28">
        <f t="shared" si="0"/>
        <v>402</v>
      </c>
      <c r="P50" t="s">
        <v>200</v>
      </c>
    </row>
    <row r="51" spans="1:18" x14ac:dyDescent="0.25">
      <c r="A51" t="s">
        <v>193</v>
      </c>
      <c r="B51" t="s">
        <v>199</v>
      </c>
      <c r="C51" s="44" t="s">
        <v>187</v>
      </c>
      <c r="D51" s="28">
        <v>80</v>
      </c>
      <c r="E51" s="28">
        <v>67</v>
      </c>
      <c r="F51" s="28">
        <v>42</v>
      </c>
      <c r="G51" s="28">
        <v>51</v>
      </c>
      <c r="H51" s="28">
        <v>80</v>
      </c>
      <c r="I51" s="28">
        <v>72</v>
      </c>
      <c r="J51" s="28">
        <f t="shared" si="0"/>
        <v>392</v>
      </c>
      <c r="K51" s="69" t="s">
        <v>555</v>
      </c>
    </row>
    <row r="52" spans="1:18" x14ac:dyDescent="0.25">
      <c r="A52" t="s">
        <v>193</v>
      </c>
      <c r="B52" t="s">
        <v>55</v>
      </c>
      <c r="C52" s="44" t="s">
        <v>284</v>
      </c>
      <c r="D52" s="28">
        <v>89</v>
      </c>
      <c r="E52" s="28">
        <v>26</v>
      </c>
      <c r="F52" s="28">
        <v>75</v>
      </c>
      <c r="G52" s="28">
        <v>13</v>
      </c>
      <c r="H52" s="28">
        <v>102</v>
      </c>
      <c r="I52" s="28">
        <v>92</v>
      </c>
      <c r="J52" s="28">
        <f t="shared" si="0"/>
        <v>397</v>
      </c>
      <c r="O52" s="74" t="s">
        <v>513</v>
      </c>
    </row>
    <row r="53" spans="1:18" x14ac:dyDescent="0.25">
      <c r="A53" t="s">
        <v>193</v>
      </c>
      <c r="B53" t="s">
        <v>189</v>
      </c>
      <c r="C53" s="44" t="s">
        <v>285</v>
      </c>
      <c r="D53" s="28">
        <v>124</v>
      </c>
      <c r="E53" s="28">
        <v>65</v>
      </c>
      <c r="F53" s="28">
        <v>49</v>
      </c>
      <c r="G53" s="28">
        <v>0</v>
      </c>
      <c r="H53" s="28">
        <v>52</v>
      </c>
      <c r="I53" s="28">
        <v>56</v>
      </c>
      <c r="J53" s="28">
        <f>SUM(D53:I53)</f>
        <v>346</v>
      </c>
      <c r="K53" s="71" t="s">
        <v>511</v>
      </c>
    </row>
    <row r="54" spans="1:18" x14ac:dyDescent="0.25">
      <c r="A54" t="s">
        <v>193</v>
      </c>
      <c r="B54" t="s">
        <v>55</v>
      </c>
      <c r="C54" s="45" t="s">
        <v>277</v>
      </c>
      <c r="D54" s="28">
        <v>70</v>
      </c>
      <c r="E54" s="28">
        <v>39</v>
      </c>
      <c r="F54" s="28">
        <v>78</v>
      </c>
      <c r="G54" s="28">
        <v>48</v>
      </c>
      <c r="H54" s="28">
        <v>77</v>
      </c>
      <c r="I54" s="28">
        <v>54</v>
      </c>
      <c r="J54" s="28">
        <f t="shared" ref="J54:J60" si="2">SUM(D54:I54)</f>
        <v>366</v>
      </c>
      <c r="K54" s="69" t="s">
        <v>555</v>
      </c>
      <c r="O54" s="72" t="s">
        <v>585</v>
      </c>
    </row>
    <row r="55" spans="1:18" x14ac:dyDescent="0.25">
      <c r="A55" t="s">
        <v>193</v>
      </c>
      <c r="B55" t="s">
        <v>199</v>
      </c>
      <c r="C55" s="45" t="s">
        <v>382</v>
      </c>
      <c r="D55" s="28">
        <v>83</v>
      </c>
      <c r="E55" s="28">
        <v>18</v>
      </c>
      <c r="F55" s="28">
        <v>50</v>
      </c>
      <c r="G55" s="28">
        <v>68</v>
      </c>
      <c r="H55" s="28">
        <v>61</v>
      </c>
      <c r="I55" s="28">
        <v>58</v>
      </c>
      <c r="J55" s="28">
        <f t="shared" si="2"/>
        <v>338</v>
      </c>
      <c r="K55" s="69" t="s">
        <v>555</v>
      </c>
      <c r="O55" s="72" t="s">
        <v>538</v>
      </c>
    </row>
    <row r="56" spans="1:18" x14ac:dyDescent="0.25">
      <c r="A56" t="s">
        <v>193</v>
      </c>
      <c r="B56" t="s">
        <v>287</v>
      </c>
      <c r="C56" s="45" t="s">
        <v>278</v>
      </c>
      <c r="D56" s="28">
        <v>72</v>
      </c>
      <c r="E56" s="28">
        <v>41</v>
      </c>
      <c r="F56" s="28">
        <v>88</v>
      </c>
      <c r="G56" s="28">
        <v>7</v>
      </c>
      <c r="H56" s="28">
        <v>43</v>
      </c>
      <c r="I56" s="28">
        <v>44</v>
      </c>
      <c r="J56" s="28">
        <f t="shared" si="2"/>
        <v>295</v>
      </c>
      <c r="K56" s="69" t="s">
        <v>555</v>
      </c>
      <c r="O56" s="72" t="s">
        <v>622</v>
      </c>
    </row>
    <row r="57" spans="1:18" x14ac:dyDescent="0.25">
      <c r="A57" t="s">
        <v>193</v>
      </c>
      <c r="B57" t="s">
        <v>9</v>
      </c>
      <c r="C57" s="42" t="s">
        <v>279</v>
      </c>
      <c r="D57" s="28">
        <v>69</v>
      </c>
      <c r="E57" s="28">
        <v>77</v>
      </c>
      <c r="F57" s="28">
        <v>18</v>
      </c>
      <c r="G57" s="28">
        <v>108</v>
      </c>
      <c r="H57" s="28">
        <v>56</v>
      </c>
      <c r="I57" s="28">
        <v>73</v>
      </c>
      <c r="J57" s="28">
        <f t="shared" si="2"/>
        <v>401</v>
      </c>
      <c r="M57" s="71" t="s">
        <v>511</v>
      </c>
      <c r="P57" t="s">
        <v>288</v>
      </c>
    </row>
    <row r="58" spans="1:18" x14ac:dyDescent="0.25">
      <c r="A58" t="s">
        <v>193</v>
      </c>
      <c r="B58" t="s">
        <v>89</v>
      </c>
      <c r="C58" s="42" t="s">
        <v>280</v>
      </c>
      <c r="D58" s="28">
        <v>91</v>
      </c>
      <c r="E58" s="28">
        <v>42</v>
      </c>
      <c r="F58" s="28">
        <v>75</v>
      </c>
      <c r="G58" s="28">
        <v>84</v>
      </c>
      <c r="H58" s="28">
        <v>68</v>
      </c>
      <c r="I58" s="28">
        <v>60</v>
      </c>
      <c r="J58" s="28">
        <f t="shared" si="2"/>
        <v>420</v>
      </c>
      <c r="P58" t="s">
        <v>288</v>
      </c>
      <c r="R58" t="s">
        <v>290</v>
      </c>
    </row>
    <row r="59" spans="1:18" x14ac:dyDescent="0.25">
      <c r="A59" t="s">
        <v>193</v>
      </c>
      <c r="B59" t="s">
        <v>9</v>
      </c>
      <c r="C59" s="42" t="s">
        <v>281</v>
      </c>
      <c r="D59" s="28">
        <v>76</v>
      </c>
      <c r="E59" s="28">
        <v>65</v>
      </c>
      <c r="F59" s="28">
        <v>0</v>
      </c>
      <c r="G59" s="28">
        <v>118</v>
      </c>
      <c r="H59" s="28">
        <v>74</v>
      </c>
      <c r="I59" s="28">
        <v>0</v>
      </c>
      <c r="J59" s="28">
        <f t="shared" si="2"/>
        <v>333</v>
      </c>
      <c r="M59" s="71" t="s">
        <v>511</v>
      </c>
      <c r="P59" t="s">
        <v>288</v>
      </c>
      <c r="R59" t="s">
        <v>291</v>
      </c>
    </row>
    <row r="60" spans="1:18" x14ac:dyDescent="0.25">
      <c r="A60" t="s">
        <v>193</v>
      </c>
      <c r="B60" t="s">
        <v>190</v>
      </c>
      <c r="C60" s="43" t="s">
        <v>282</v>
      </c>
      <c r="D60" s="28">
        <v>120</v>
      </c>
      <c r="E60" s="28">
        <v>33</v>
      </c>
      <c r="F60" s="28">
        <v>51</v>
      </c>
      <c r="G60" s="28">
        <v>82</v>
      </c>
      <c r="H60" s="28">
        <v>86</v>
      </c>
      <c r="I60" s="28">
        <v>71</v>
      </c>
      <c r="J60" s="28">
        <f t="shared" si="2"/>
        <v>443</v>
      </c>
      <c r="K60" s="71" t="s">
        <v>511</v>
      </c>
      <c r="P60" t="s">
        <v>289</v>
      </c>
    </row>
    <row r="61" spans="1:18" x14ac:dyDescent="0.25">
      <c r="A61" t="s">
        <v>193</v>
      </c>
      <c r="B61" t="s">
        <v>190</v>
      </c>
      <c r="C61" s="44" t="s">
        <v>283</v>
      </c>
      <c r="D61" s="28">
        <v>104</v>
      </c>
      <c r="E61" s="28">
        <v>6</v>
      </c>
      <c r="F61" s="28">
        <v>87</v>
      </c>
      <c r="G61" s="28">
        <v>87</v>
      </c>
      <c r="H61" s="28">
        <v>68</v>
      </c>
      <c r="I61" s="28">
        <v>99</v>
      </c>
      <c r="J61" s="28">
        <f t="shared" ref="J61:J66" si="3">SUM(D61:I61)</f>
        <v>451</v>
      </c>
      <c r="K61" s="70" t="s">
        <v>644</v>
      </c>
      <c r="M61" s="71" t="s">
        <v>511</v>
      </c>
    </row>
    <row r="62" spans="1:18" x14ac:dyDescent="0.25">
      <c r="A62" t="s">
        <v>193</v>
      </c>
      <c r="B62" t="s">
        <v>190</v>
      </c>
      <c r="C62" s="43" t="s">
        <v>294</v>
      </c>
      <c r="D62" s="28">
        <v>119</v>
      </c>
      <c r="E62" s="28">
        <v>4</v>
      </c>
      <c r="F62" s="28">
        <v>91</v>
      </c>
      <c r="G62" s="28">
        <v>93</v>
      </c>
      <c r="H62" s="28">
        <v>76</v>
      </c>
      <c r="I62" s="28">
        <v>111</v>
      </c>
      <c r="J62" s="28">
        <f t="shared" si="3"/>
        <v>494</v>
      </c>
      <c r="K62" s="71" t="s">
        <v>511</v>
      </c>
      <c r="P62" t="s">
        <v>295</v>
      </c>
    </row>
    <row r="63" spans="1:18" x14ac:dyDescent="0.25">
      <c r="A63" t="s">
        <v>193</v>
      </c>
      <c r="B63" t="s">
        <v>89</v>
      </c>
      <c r="C63" s="45" t="s">
        <v>361</v>
      </c>
      <c r="D63" s="28">
        <v>70</v>
      </c>
      <c r="E63" s="28">
        <v>62</v>
      </c>
      <c r="F63" s="28">
        <v>81</v>
      </c>
      <c r="G63" s="28">
        <v>45</v>
      </c>
      <c r="H63" s="28">
        <v>89</v>
      </c>
      <c r="I63" s="28">
        <v>98</v>
      </c>
      <c r="J63" s="28">
        <f t="shared" si="3"/>
        <v>445</v>
      </c>
      <c r="K63" s="73" t="s">
        <v>529</v>
      </c>
    </row>
    <row r="64" spans="1:18" x14ac:dyDescent="0.25">
      <c r="A64" t="s">
        <v>193</v>
      </c>
      <c r="B64" t="s">
        <v>55</v>
      </c>
      <c r="C64" s="40" t="s">
        <v>276</v>
      </c>
      <c r="D64" s="28">
        <v>98</v>
      </c>
      <c r="E64" s="28">
        <v>40</v>
      </c>
      <c r="F64" s="28">
        <v>82</v>
      </c>
      <c r="G64" s="28">
        <v>56</v>
      </c>
      <c r="H64" s="28">
        <v>76</v>
      </c>
      <c r="I64" s="28">
        <v>76</v>
      </c>
      <c r="J64" s="28">
        <f t="shared" si="3"/>
        <v>428</v>
      </c>
      <c r="N64" s="71" t="s">
        <v>509</v>
      </c>
      <c r="P64" t="s">
        <v>414</v>
      </c>
    </row>
    <row r="65" spans="1:16" x14ac:dyDescent="0.25">
      <c r="A65" t="s">
        <v>193</v>
      </c>
      <c r="B65" t="s">
        <v>9</v>
      </c>
      <c r="C65" s="40" t="s">
        <v>275</v>
      </c>
      <c r="D65" s="28">
        <v>73</v>
      </c>
      <c r="E65" s="28">
        <v>58</v>
      </c>
      <c r="F65" s="28">
        <v>64</v>
      </c>
      <c r="G65" s="28">
        <v>90</v>
      </c>
      <c r="H65" s="28">
        <v>46</v>
      </c>
      <c r="I65" s="28">
        <v>50</v>
      </c>
      <c r="J65" s="28">
        <f t="shared" si="3"/>
        <v>381</v>
      </c>
      <c r="N65" s="71" t="s">
        <v>509</v>
      </c>
      <c r="P65" t="s">
        <v>414</v>
      </c>
    </row>
    <row r="66" spans="1:16" x14ac:dyDescent="0.25">
      <c r="A66" t="s">
        <v>193</v>
      </c>
      <c r="B66" t="s">
        <v>199</v>
      </c>
      <c r="C66" s="40" t="s">
        <v>415</v>
      </c>
      <c r="D66" s="28">
        <v>103</v>
      </c>
      <c r="E66" s="28">
        <v>66</v>
      </c>
      <c r="F66" s="28">
        <v>78</v>
      </c>
      <c r="G66" s="28">
        <v>90</v>
      </c>
      <c r="H66" s="28">
        <v>61</v>
      </c>
      <c r="I66" s="28">
        <v>58</v>
      </c>
      <c r="J66" s="28">
        <f t="shared" si="3"/>
        <v>456</v>
      </c>
      <c r="L66" s="4" t="s">
        <v>609</v>
      </c>
    </row>
    <row r="67" spans="1:16" x14ac:dyDescent="0.25">
      <c r="C67" s="30"/>
    </row>
    <row r="68" spans="1:16" x14ac:dyDescent="0.25">
      <c r="A68" t="s">
        <v>194</v>
      </c>
      <c r="B68" t="s">
        <v>199</v>
      </c>
      <c r="C68" s="44" t="s">
        <v>235</v>
      </c>
      <c r="D68" s="28">
        <v>78</v>
      </c>
      <c r="E68" s="28">
        <v>66</v>
      </c>
      <c r="F68" s="28">
        <v>46</v>
      </c>
      <c r="G68" s="28">
        <v>60</v>
      </c>
      <c r="H68" s="28">
        <v>76</v>
      </c>
      <c r="I68" s="28">
        <v>76</v>
      </c>
      <c r="J68" s="28">
        <f>SUM(D68:I68)</f>
        <v>402</v>
      </c>
      <c r="N68" s="75" t="s">
        <v>562</v>
      </c>
      <c r="P68" t="s">
        <v>216</v>
      </c>
    </row>
    <row r="69" spans="1:16" x14ac:dyDescent="0.25">
      <c r="A69" t="s">
        <v>194</v>
      </c>
      <c r="B69" t="s">
        <v>199</v>
      </c>
      <c r="C69" s="44" t="s">
        <v>215</v>
      </c>
      <c r="D69" s="28">
        <v>74</v>
      </c>
      <c r="E69" s="28">
        <v>64</v>
      </c>
      <c r="F69" s="28">
        <v>46</v>
      </c>
      <c r="G69" s="28">
        <v>56</v>
      </c>
      <c r="H69" s="28">
        <v>76</v>
      </c>
      <c r="I69" s="28">
        <v>76</v>
      </c>
      <c r="J69" s="28">
        <f>SUM(D69:I69)</f>
        <v>392</v>
      </c>
      <c r="K69" s="69" t="s">
        <v>555</v>
      </c>
    </row>
    <row r="70" spans="1:16" x14ac:dyDescent="0.25">
      <c r="A70" t="s">
        <v>194</v>
      </c>
      <c r="B70" t="s">
        <v>55</v>
      </c>
      <c r="C70" s="44" t="s">
        <v>227</v>
      </c>
      <c r="D70" s="28">
        <v>77</v>
      </c>
      <c r="E70" s="28">
        <v>16</v>
      </c>
      <c r="F70" s="28">
        <v>69</v>
      </c>
      <c r="G70" s="28">
        <v>13</v>
      </c>
      <c r="H70" s="28">
        <v>133</v>
      </c>
      <c r="I70" s="28">
        <v>62</v>
      </c>
      <c r="J70" s="28">
        <f>SUM(D70:I70)</f>
        <v>370</v>
      </c>
    </row>
    <row r="71" spans="1:16" x14ac:dyDescent="0.25">
      <c r="A71" t="s">
        <v>194</v>
      </c>
      <c r="B71" t="s">
        <v>55</v>
      </c>
      <c r="C71" s="42" t="s">
        <v>259</v>
      </c>
      <c r="D71" s="28">
        <v>95</v>
      </c>
      <c r="E71" s="28">
        <v>32</v>
      </c>
      <c r="F71" s="28">
        <v>95</v>
      </c>
      <c r="G71" s="28">
        <v>26</v>
      </c>
      <c r="H71" s="28">
        <v>65</v>
      </c>
      <c r="I71" s="28">
        <v>87</v>
      </c>
      <c r="J71" s="28">
        <f t="shared" ref="J71:J81" si="4">SUM(D71:I71)</f>
        <v>400</v>
      </c>
      <c r="K71" s="4" t="s">
        <v>609</v>
      </c>
      <c r="P71" t="s">
        <v>260</v>
      </c>
    </row>
    <row r="72" spans="1:16" x14ac:dyDescent="0.25">
      <c r="A72" t="s">
        <v>194</v>
      </c>
      <c r="B72" t="s">
        <v>89</v>
      </c>
      <c r="C72" s="42" t="s">
        <v>261</v>
      </c>
      <c r="D72" s="28">
        <v>78</v>
      </c>
      <c r="E72" s="28">
        <v>46</v>
      </c>
      <c r="F72" s="28">
        <v>68</v>
      </c>
      <c r="G72" s="28">
        <v>8</v>
      </c>
      <c r="H72" s="28">
        <v>45</v>
      </c>
      <c r="I72" s="28">
        <v>68</v>
      </c>
      <c r="J72" s="28">
        <f t="shared" si="4"/>
        <v>313</v>
      </c>
      <c r="L72" s="4" t="s">
        <v>609</v>
      </c>
      <c r="P72" t="s">
        <v>262</v>
      </c>
    </row>
    <row r="73" spans="1:16" x14ac:dyDescent="0.25">
      <c r="A73" t="s">
        <v>194</v>
      </c>
      <c r="B73" t="s">
        <v>89</v>
      </c>
      <c r="C73" s="42" t="s">
        <v>300</v>
      </c>
      <c r="D73" s="28">
        <v>74</v>
      </c>
      <c r="E73" s="28">
        <v>53</v>
      </c>
      <c r="F73" s="28">
        <v>61</v>
      </c>
      <c r="G73" s="28">
        <v>27</v>
      </c>
      <c r="H73" s="28">
        <v>60</v>
      </c>
      <c r="I73" s="28">
        <v>64</v>
      </c>
      <c r="J73" s="28">
        <f t="shared" si="4"/>
        <v>339</v>
      </c>
      <c r="P73" t="s">
        <v>263</v>
      </c>
    </row>
    <row r="74" spans="1:16" x14ac:dyDescent="0.25">
      <c r="A74" t="s">
        <v>194</v>
      </c>
      <c r="B74" t="s">
        <v>89</v>
      </c>
      <c r="C74" s="42" t="s">
        <v>301</v>
      </c>
      <c r="D74" s="28">
        <v>74</v>
      </c>
      <c r="E74" s="28">
        <v>53</v>
      </c>
      <c r="F74" s="28">
        <v>26</v>
      </c>
      <c r="G74" s="28">
        <v>71</v>
      </c>
      <c r="H74" s="28">
        <v>49</v>
      </c>
      <c r="I74" s="28">
        <v>56</v>
      </c>
      <c r="J74" s="28">
        <f t="shared" si="4"/>
        <v>329</v>
      </c>
    </row>
    <row r="75" spans="1:16" x14ac:dyDescent="0.25">
      <c r="A75" t="s">
        <v>194</v>
      </c>
      <c r="B75" t="s">
        <v>9</v>
      </c>
      <c r="C75" s="45" t="s">
        <v>296</v>
      </c>
      <c r="D75" s="28">
        <v>78</v>
      </c>
      <c r="E75" s="28">
        <v>54</v>
      </c>
      <c r="F75" s="28">
        <v>20</v>
      </c>
      <c r="G75" s="28">
        <v>89</v>
      </c>
      <c r="H75" s="28">
        <v>50</v>
      </c>
      <c r="I75" s="28">
        <v>76</v>
      </c>
      <c r="J75" s="28">
        <f t="shared" si="4"/>
        <v>367</v>
      </c>
      <c r="K75" s="75" t="s">
        <v>580</v>
      </c>
      <c r="N75" s="75" t="s">
        <v>593</v>
      </c>
      <c r="O75" s="73" t="s">
        <v>596</v>
      </c>
    </row>
    <row r="76" spans="1:16" x14ac:dyDescent="0.25">
      <c r="A76" t="s">
        <v>194</v>
      </c>
      <c r="B76" t="s">
        <v>189</v>
      </c>
      <c r="C76" s="42" t="s">
        <v>355</v>
      </c>
      <c r="D76" s="28">
        <v>38</v>
      </c>
      <c r="E76" s="28">
        <v>88</v>
      </c>
      <c r="F76" s="28">
        <v>33</v>
      </c>
      <c r="G76" s="28">
        <v>0</v>
      </c>
      <c r="H76" s="28">
        <v>78</v>
      </c>
      <c r="I76" s="28">
        <v>73</v>
      </c>
      <c r="J76" s="28">
        <f t="shared" si="4"/>
        <v>310</v>
      </c>
      <c r="P76" t="s">
        <v>302</v>
      </c>
    </row>
    <row r="77" spans="1:16" x14ac:dyDescent="0.25">
      <c r="A77" t="s">
        <v>194</v>
      </c>
      <c r="B77" t="s">
        <v>264</v>
      </c>
      <c r="C77" s="43" t="s">
        <v>265</v>
      </c>
      <c r="D77" s="28">
        <v>68</v>
      </c>
      <c r="E77" s="28">
        <v>88</v>
      </c>
      <c r="F77" s="28">
        <v>69</v>
      </c>
      <c r="G77" s="28">
        <v>26</v>
      </c>
      <c r="H77" s="28">
        <v>38</v>
      </c>
      <c r="I77" s="28">
        <v>39</v>
      </c>
      <c r="J77" s="28">
        <f t="shared" si="4"/>
        <v>328</v>
      </c>
      <c r="K77" s="75" t="s">
        <v>580</v>
      </c>
      <c r="L77" s="73" t="s">
        <v>529</v>
      </c>
      <c r="M77" s="74" t="s">
        <v>608</v>
      </c>
      <c r="N77" s="4" t="s">
        <v>609</v>
      </c>
      <c r="P77" t="s">
        <v>304</v>
      </c>
    </row>
    <row r="78" spans="1:16" x14ac:dyDescent="0.25">
      <c r="A78" t="s">
        <v>194</v>
      </c>
      <c r="B78" t="s">
        <v>9</v>
      </c>
      <c r="C78" s="43" t="s">
        <v>266</v>
      </c>
      <c r="D78" s="28">
        <v>84</v>
      </c>
      <c r="E78" s="28">
        <v>84</v>
      </c>
      <c r="F78" s="28">
        <v>0</v>
      </c>
      <c r="G78" s="28">
        <v>94</v>
      </c>
      <c r="H78" s="28">
        <v>72</v>
      </c>
      <c r="I78" s="28">
        <v>79</v>
      </c>
      <c r="J78" s="28">
        <f t="shared" si="4"/>
        <v>413</v>
      </c>
      <c r="K78" s="71" t="s">
        <v>425</v>
      </c>
      <c r="L78" s="4" t="s">
        <v>601</v>
      </c>
      <c r="M78" s="70" t="s">
        <v>454</v>
      </c>
      <c r="N78" s="74" t="s">
        <v>522</v>
      </c>
      <c r="O78" s="70" t="s">
        <v>524</v>
      </c>
      <c r="P78" t="s">
        <v>305</v>
      </c>
    </row>
    <row r="79" spans="1:16" x14ac:dyDescent="0.25">
      <c r="A79" t="s">
        <v>194</v>
      </c>
      <c r="B79" t="s">
        <v>231</v>
      </c>
      <c r="C79" s="43" t="s">
        <v>417</v>
      </c>
      <c r="D79" s="28">
        <v>97</v>
      </c>
      <c r="E79" s="28">
        <v>100</v>
      </c>
      <c r="F79" s="28">
        <v>108</v>
      </c>
      <c r="G79" s="28">
        <v>105</v>
      </c>
      <c r="H79" s="28">
        <v>56</v>
      </c>
      <c r="I79" s="28">
        <v>53</v>
      </c>
      <c r="J79" s="28">
        <f t="shared" si="4"/>
        <v>519</v>
      </c>
      <c r="K79" s="73" t="s">
        <v>596</v>
      </c>
      <c r="L79" s="76" t="s">
        <v>597</v>
      </c>
      <c r="M79" s="75" t="s">
        <v>593</v>
      </c>
      <c r="P79" t="s">
        <v>303</v>
      </c>
    </row>
    <row r="80" spans="1:16" x14ac:dyDescent="0.25">
      <c r="A80" t="s">
        <v>194</v>
      </c>
      <c r="B80" t="s">
        <v>9</v>
      </c>
      <c r="C80" s="40" t="s">
        <v>318</v>
      </c>
      <c r="D80" s="28">
        <v>135</v>
      </c>
      <c r="E80" s="28">
        <v>11</v>
      </c>
      <c r="F80" s="28">
        <v>24</v>
      </c>
      <c r="G80" s="28">
        <v>88</v>
      </c>
      <c r="H80" s="28">
        <v>75</v>
      </c>
      <c r="I80" s="28">
        <v>96</v>
      </c>
      <c r="J80" s="28">
        <f t="shared" si="4"/>
        <v>429</v>
      </c>
      <c r="K80" s="75" t="s">
        <v>562</v>
      </c>
      <c r="P80" t="s">
        <v>319</v>
      </c>
    </row>
    <row r="81" spans="1:16" x14ac:dyDescent="0.25">
      <c r="A81" t="s">
        <v>194</v>
      </c>
      <c r="B81" t="s">
        <v>9</v>
      </c>
      <c r="C81" s="40" t="s">
        <v>416</v>
      </c>
      <c r="D81" s="28">
        <v>92</v>
      </c>
      <c r="E81" s="28">
        <v>56</v>
      </c>
      <c r="F81" s="28">
        <v>30</v>
      </c>
      <c r="G81" s="28">
        <v>86</v>
      </c>
      <c r="H81" s="28">
        <v>68</v>
      </c>
      <c r="I81" s="28">
        <v>96</v>
      </c>
      <c r="J81" s="28">
        <f t="shared" si="4"/>
        <v>428</v>
      </c>
      <c r="O81" t="s">
        <v>615</v>
      </c>
    </row>
    <row r="83" spans="1:16" x14ac:dyDescent="0.25">
      <c r="A83" t="s">
        <v>192</v>
      </c>
      <c r="B83" t="s">
        <v>55</v>
      </c>
      <c r="C83" s="44" t="s">
        <v>230</v>
      </c>
      <c r="D83" s="28">
        <v>78</v>
      </c>
      <c r="E83" s="28">
        <v>43</v>
      </c>
      <c r="F83" s="28">
        <v>61</v>
      </c>
      <c r="G83" s="28">
        <v>23</v>
      </c>
      <c r="H83" s="28">
        <v>85</v>
      </c>
      <c r="I83" s="28">
        <v>61</v>
      </c>
      <c r="J83" s="28">
        <f t="shared" ref="J83:J92" si="5">SUM(D83:I83)</f>
        <v>351</v>
      </c>
      <c r="L83" s="69" t="s">
        <v>555</v>
      </c>
      <c r="O83" s="73" t="s">
        <v>529</v>
      </c>
    </row>
    <row r="84" spans="1:16" x14ac:dyDescent="0.25">
      <c r="A84" t="s">
        <v>192</v>
      </c>
      <c r="B84" t="s">
        <v>9</v>
      </c>
      <c r="C84" s="44" t="s">
        <v>229</v>
      </c>
      <c r="D84" s="28">
        <v>62</v>
      </c>
      <c r="E84" s="28">
        <v>69</v>
      </c>
      <c r="F84" s="28">
        <v>30</v>
      </c>
      <c r="G84" s="28">
        <v>126</v>
      </c>
      <c r="H84" s="28">
        <v>30</v>
      </c>
      <c r="I84" s="28">
        <v>62</v>
      </c>
      <c r="J84" s="28">
        <f t="shared" si="5"/>
        <v>379</v>
      </c>
      <c r="K84" s="74" t="s">
        <v>571</v>
      </c>
      <c r="N84" s="74" t="s">
        <v>513</v>
      </c>
    </row>
    <row r="85" spans="1:16" x14ac:dyDescent="0.25">
      <c r="A85" t="s">
        <v>192</v>
      </c>
      <c r="B85" t="s">
        <v>89</v>
      </c>
      <c r="C85" s="44" t="s">
        <v>224</v>
      </c>
      <c r="D85" s="28">
        <v>90</v>
      </c>
      <c r="E85" s="28">
        <v>80</v>
      </c>
      <c r="F85" s="28">
        <v>96</v>
      </c>
      <c r="G85" s="28">
        <v>18</v>
      </c>
      <c r="H85" s="28">
        <v>43</v>
      </c>
      <c r="I85" s="28">
        <v>40</v>
      </c>
      <c r="J85" s="28">
        <f t="shared" si="5"/>
        <v>367</v>
      </c>
      <c r="L85" s="4" t="s">
        <v>609</v>
      </c>
      <c r="N85" s="73" t="s">
        <v>596</v>
      </c>
      <c r="O85" s="74" t="s">
        <v>608</v>
      </c>
    </row>
    <row r="86" spans="1:16" x14ac:dyDescent="0.25">
      <c r="A86" t="s">
        <v>192</v>
      </c>
      <c r="B86" t="s">
        <v>9</v>
      </c>
      <c r="C86" s="44" t="s">
        <v>222</v>
      </c>
      <c r="D86" s="28">
        <v>74</v>
      </c>
      <c r="E86" s="28">
        <v>85</v>
      </c>
      <c r="F86" s="28">
        <v>31</v>
      </c>
      <c r="G86" s="28">
        <v>103</v>
      </c>
      <c r="H86" s="28">
        <v>50</v>
      </c>
      <c r="I86" s="28">
        <v>58</v>
      </c>
      <c r="J86" s="28">
        <f t="shared" si="5"/>
        <v>401</v>
      </c>
      <c r="L86" s="74" t="s">
        <v>513</v>
      </c>
      <c r="M86" s="73" t="s">
        <v>512</v>
      </c>
      <c r="N86" s="74" t="s">
        <v>534</v>
      </c>
      <c r="O86" t="s">
        <v>615</v>
      </c>
    </row>
    <row r="87" spans="1:16" x14ac:dyDescent="0.25">
      <c r="A87" t="s">
        <v>192</v>
      </c>
      <c r="B87" t="s">
        <v>89</v>
      </c>
      <c r="C87" s="44" t="s">
        <v>219</v>
      </c>
      <c r="D87" s="28">
        <v>80</v>
      </c>
      <c r="E87" s="28">
        <v>62</v>
      </c>
      <c r="F87" s="28">
        <v>62</v>
      </c>
      <c r="G87" s="28">
        <v>79</v>
      </c>
      <c r="H87" s="28">
        <v>65</v>
      </c>
      <c r="I87" s="28">
        <v>64</v>
      </c>
      <c r="J87" s="28">
        <f t="shared" si="5"/>
        <v>412</v>
      </c>
      <c r="K87" s="73" t="s">
        <v>512</v>
      </c>
      <c r="N87" s="74" t="s">
        <v>534</v>
      </c>
    </row>
    <row r="88" spans="1:16" x14ac:dyDescent="0.25">
      <c r="A88" t="s">
        <v>192</v>
      </c>
      <c r="B88" t="s">
        <v>55</v>
      </c>
      <c r="C88" s="45" t="s">
        <v>220</v>
      </c>
      <c r="D88" s="28">
        <v>84</v>
      </c>
      <c r="E88" s="28">
        <v>50</v>
      </c>
      <c r="F88" s="28">
        <v>74</v>
      </c>
      <c r="G88" s="28">
        <v>34</v>
      </c>
      <c r="H88" s="28">
        <v>73</v>
      </c>
      <c r="I88" s="28">
        <v>66</v>
      </c>
      <c r="J88" s="28">
        <f t="shared" si="5"/>
        <v>381</v>
      </c>
      <c r="L88" s="75" t="s">
        <v>562</v>
      </c>
    </row>
    <row r="89" spans="1:16" x14ac:dyDescent="0.25">
      <c r="A89" t="s">
        <v>192</v>
      </c>
      <c r="B89" t="s">
        <v>55</v>
      </c>
      <c r="C89" s="45" t="s">
        <v>408</v>
      </c>
      <c r="D89" s="28">
        <v>90</v>
      </c>
      <c r="E89" s="28">
        <v>46</v>
      </c>
      <c r="F89" s="28">
        <v>79</v>
      </c>
      <c r="G89" s="28">
        <v>33</v>
      </c>
      <c r="H89" s="28">
        <v>78</v>
      </c>
      <c r="I89" s="28">
        <v>69</v>
      </c>
      <c r="J89" s="28">
        <f t="shared" si="5"/>
        <v>395</v>
      </c>
      <c r="L89" s="75" t="s">
        <v>562</v>
      </c>
    </row>
    <row r="90" spans="1:16" x14ac:dyDescent="0.25">
      <c r="A90" t="s">
        <v>192</v>
      </c>
      <c r="B90" t="s">
        <v>55</v>
      </c>
      <c r="C90" s="43" t="s">
        <v>221</v>
      </c>
      <c r="D90" s="28">
        <v>104</v>
      </c>
      <c r="E90" s="28">
        <v>41</v>
      </c>
      <c r="F90" s="28">
        <v>83</v>
      </c>
      <c r="G90" s="28">
        <v>42</v>
      </c>
      <c r="H90" s="28">
        <v>85</v>
      </c>
      <c r="I90" s="28">
        <v>80</v>
      </c>
      <c r="J90" s="28">
        <f t="shared" si="5"/>
        <v>435</v>
      </c>
      <c r="P90" t="s">
        <v>4</v>
      </c>
    </row>
    <row r="91" spans="1:16" x14ac:dyDescent="0.25">
      <c r="A91" t="s">
        <v>192</v>
      </c>
      <c r="B91" t="s">
        <v>89</v>
      </c>
      <c r="C91" s="45" t="s">
        <v>357</v>
      </c>
      <c r="D91" s="28">
        <v>92</v>
      </c>
      <c r="E91" s="28">
        <v>80</v>
      </c>
      <c r="F91" s="28">
        <v>96</v>
      </c>
      <c r="G91" s="28">
        <v>18</v>
      </c>
      <c r="H91" s="28">
        <v>56</v>
      </c>
      <c r="I91" s="28">
        <v>45</v>
      </c>
      <c r="J91" s="28">
        <f t="shared" si="5"/>
        <v>387</v>
      </c>
      <c r="L91" s="73" t="s">
        <v>529</v>
      </c>
      <c r="O91" s="73" t="s">
        <v>596</v>
      </c>
    </row>
    <row r="92" spans="1:16" x14ac:dyDescent="0.25">
      <c r="A92" t="s">
        <v>192</v>
      </c>
      <c r="B92" t="s">
        <v>9</v>
      </c>
      <c r="C92" s="45" t="s">
        <v>397</v>
      </c>
      <c r="D92" s="28">
        <v>78</v>
      </c>
      <c r="E92" s="28">
        <v>72</v>
      </c>
      <c r="F92" s="28">
        <v>25</v>
      </c>
      <c r="G92" s="28">
        <v>78</v>
      </c>
      <c r="H92" s="28">
        <v>50</v>
      </c>
      <c r="I92" s="28">
        <v>89</v>
      </c>
      <c r="J92" s="28">
        <f t="shared" si="5"/>
        <v>392</v>
      </c>
      <c r="L92" s="74" t="s">
        <v>513</v>
      </c>
      <c r="N92" s="74" t="s">
        <v>642</v>
      </c>
    </row>
    <row r="94" spans="1:16" x14ac:dyDescent="0.25">
      <c r="A94" t="s">
        <v>191</v>
      </c>
      <c r="B94" t="s">
        <v>89</v>
      </c>
      <c r="C94" s="44" t="s">
        <v>404</v>
      </c>
      <c r="D94" s="28">
        <v>85</v>
      </c>
      <c r="E94" s="28">
        <v>46</v>
      </c>
      <c r="F94" s="28">
        <v>82</v>
      </c>
      <c r="G94" s="28">
        <v>20</v>
      </c>
      <c r="H94" s="28">
        <v>65</v>
      </c>
      <c r="I94" s="28">
        <v>20</v>
      </c>
      <c r="J94" s="28">
        <f t="shared" ref="J94:J106" si="6">SUM(D94:I94)</f>
        <v>318</v>
      </c>
      <c r="N94" s="73" t="s">
        <v>596</v>
      </c>
      <c r="O94" s="70" t="s">
        <v>524</v>
      </c>
    </row>
    <row r="95" spans="1:16" x14ac:dyDescent="0.25">
      <c r="A95" t="s">
        <v>191</v>
      </c>
      <c r="B95" t="s">
        <v>9</v>
      </c>
      <c r="C95" s="44" t="s">
        <v>405</v>
      </c>
      <c r="D95" s="28">
        <v>76</v>
      </c>
      <c r="E95" s="28">
        <v>90</v>
      </c>
      <c r="F95" s="28">
        <v>21</v>
      </c>
      <c r="G95" s="28">
        <v>103</v>
      </c>
      <c r="H95" s="28">
        <v>53</v>
      </c>
      <c r="I95" s="28">
        <v>59</v>
      </c>
      <c r="J95" s="28">
        <f t="shared" si="6"/>
        <v>402</v>
      </c>
      <c r="K95" s="74" t="s">
        <v>642</v>
      </c>
      <c r="L95" s="75" t="s">
        <v>527</v>
      </c>
      <c r="N95" s="74" t="s">
        <v>513</v>
      </c>
    </row>
    <row r="96" spans="1:16" x14ac:dyDescent="0.25">
      <c r="A96" t="s">
        <v>191</v>
      </c>
      <c r="B96" t="s">
        <v>9</v>
      </c>
      <c r="C96" s="44" t="s">
        <v>313</v>
      </c>
      <c r="D96" s="28">
        <v>90</v>
      </c>
      <c r="E96" s="28">
        <v>45</v>
      </c>
      <c r="F96" s="28">
        <v>43</v>
      </c>
      <c r="G96" s="28">
        <v>96</v>
      </c>
      <c r="H96" s="28">
        <v>68</v>
      </c>
      <c r="I96" s="28">
        <v>73</v>
      </c>
      <c r="J96" s="28">
        <f t="shared" si="6"/>
        <v>415</v>
      </c>
      <c r="K96" s="75" t="s">
        <v>599</v>
      </c>
      <c r="L96" s="4" t="s">
        <v>600</v>
      </c>
      <c r="M96" s="73" t="s">
        <v>529</v>
      </c>
      <c r="N96" s="70" t="s">
        <v>535</v>
      </c>
      <c r="O96" s="69" t="s">
        <v>452</v>
      </c>
      <c r="P96" t="s">
        <v>314</v>
      </c>
    </row>
    <row r="97" spans="1:16" x14ac:dyDescent="0.25">
      <c r="A97" t="s">
        <v>191</v>
      </c>
      <c r="B97" t="s">
        <v>9</v>
      </c>
      <c r="C97" s="42" t="s">
        <v>311</v>
      </c>
      <c r="D97" s="28">
        <v>110</v>
      </c>
      <c r="E97" s="28">
        <v>45</v>
      </c>
      <c r="F97" s="28">
        <v>43</v>
      </c>
      <c r="G97" s="28">
        <v>96</v>
      </c>
      <c r="H97" s="28">
        <v>68</v>
      </c>
      <c r="I97" s="28">
        <v>73</v>
      </c>
      <c r="J97" s="28">
        <f t="shared" si="6"/>
        <v>435</v>
      </c>
      <c r="K97" s="75" t="s">
        <v>599</v>
      </c>
      <c r="L97" s="4" t="s">
        <v>600</v>
      </c>
      <c r="M97" s="73" t="s">
        <v>529</v>
      </c>
      <c r="N97" s="75" t="s">
        <v>499</v>
      </c>
      <c r="O97" s="69" t="s">
        <v>452</v>
      </c>
      <c r="P97" t="s">
        <v>315</v>
      </c>
    </row>
    <row r="98" spans="1:16" x14ac:dyDescent="0.25">
      <c r="A98" t="s">
        <v>191</v>
      </c>
      <c r="B98" t="s">
        <v>9</v>
      </c>
      <c r="C98" s="42" t="s">
        <v>312</v>
      </c>
      <c r="D98" s="28">
        <v>90</v>
      </c>
      <c r="E98" s="28">
        <v>45</v>
      </c>
      <c r="F98" s="28">
        <v>63</v>
      </c>
      <c r="G98" s="28">
        <v>96</v>
      </c>
      <c r="H98" s="28">
        <v>68</v>
      </c>
      <c r="I98" s="28">
        <v>73</v>
      </c>
      <c r="J98" s="28">
        <f t="shared" si="6"/>
        <v>435</v>
      </c>
      <c r="K98" s="75" t="s">
        <v>599</v>
      </c>
      <c r="L98" s="4" t="s">
        <v>600</v>
      </c>
      <c r="M98" s="73" t="s">
        <v>529</v>
      </c>
      <c r="N98" s="72" t="s">
        <v>435</v>
      </c>
      <c r="O98" s="69" t="s">
        <v>452</v>
      </c>
      <c r="P98" t="s">
        <v>316</v>
      </c>
    </row>
    <row r="99" spans="1:16" x14ac:dyDescent="0.25">
      <c r="A99" t="s">
        <v>191</v>
      </c>
      <c r="B99" t="s">
        <v>189</v>
      </c>
      <c r="C99" s="44" t="s">
        <v>206</v>
      </c>
      <c r="D99" s="28">
        <v>135</v>
      </c>
      <c r="E99" s="28">
        <v>47</v>
      </c>
      <c r="F99" s="28">
        <v>85</v>
      </c>
      <c r="G99" s="28">
        <v>31</v>
      </c>
      <c r="H99" s="28">
        <v>50</v>
      </c>
      <c r="I99" s="28">
        <v>48</v>
      </c>
      <c r="J99" s="28">
        <f t="shared" si="6"/>
        <v>396</v>
      </c>
      <c r="L99" s="75" t="s">
        <v>527</v>
      </c>
      <c r="P99" t="s">
        <v>310</v>
      </c>
    </row>
    <row r="100" spans="1:16" x14ac:dyDescent="0.25">
      <c r="A100" t="s">
        <v>191</v>
      </c>
      <c r="B100" t="s">
        <v>231</v>
      </c>
      <c r="C100" s="40" t="s">
        <v>418</v>
      </c>
      <c r="D100" s="28">
        <v>80</v>
      </c>
      <c r="E100" s="28">
        <v>68</v>
      </c>
      <c r="F100" s="28">
        <v>87</v>
      </c>
      <c r="G100" s="28">
        <v>82</v>
      </c>
      <c r="H100" s="28">
        <v>71</v>
      </c>
      <c r="I100" s="28">
        <v>43</v>
      </c>
      <c r="J100" s="28">
        <f t="shared" si="6"/>
        <v>431</v>
      </c>
      <c r="K100" s="69" t="s">
        <v>606</v>
      </c>
    </row>
    <row r="101" spans="1:16" x14ac:dyDescent="0.25">
      <c r="A101" t="s">
        <v>191</v>
      </c>
      <c r="B101" t="s">
        <v>55</v>
      </c>
      <c r="C101" s="43" t="s">
        <v>364</v>
      </c>
      <c r="D101" s="28">
        <v>260</v>
      </c>
      <c r="E101" s="28">
        <v>80</v>
      </c>
      <c r="F101" s="28">
        <v>125</v>
      </c>
      <c r="G101" s="28">
        <v>20</v>
      </c>
      <c r="H101" s="28">
        <v>95</v>
      </c>
      <c r="I101" s="28">
        <v>60</v>
      </c>
      <c r="J101" s="28">
        <f t="shared" si="6"/>
        <v>640</v>
      </c>
      <c r="K101" s="75" t="s">
        <v>562</v>
      </c>
      <c r="M101" t="s">
        <v>504</v>
      </c>
    </row>
    <row r="102" spans="1:16" x14ac:dyDescent="0.25">
      <c r="A102" t="s">
        <v>191</v>
      </c>
      <c r="B102" t="s">
        <v>9</v>
      </c>
      <c r="C102" s="43" t="s">
        <v>201</v>
      </c>
      <c r="D102" s="28">
        <v>272</v>
      </c>
      <c r="E102" s="28">
        <v>68</v>
      </c>
      <c r="F102" s="28">
        <v>80</v>
      </c>
      <c r="G102" s="28">
        <v>125</v>
      </c>
      <c r="H102" s="28">
        <v>36</v>
      </c>
      <c r="I102" s="28">
        <v>89</v>
      </c>
      <c r="J102" s="28">
        <f t="shared" si="6"/>
        <v>670</v>
      </c>
      <c r="K102" s="75" t="s">
        <v>562</v>
      </c>
      <c r="L102" s="70" t="s">
        <v>524</v>
      </c>
      <c r="M102" t="s">
        <v>503</v>
      </c>
    </row>
    <row r="103" spans="1:16" x14ac:dyDescent="0.25">
      <c r="A103" t="s">
        <v>191</v>
      </c>
      <c r="B103" t="s">
        <v>189</v>
      </c>
      <c r="C103" s="43" t="s">
        <v>202</v>
      </c>
      <c r="D103" s="28">
        <v>489</v>
      </c>
      <c r="E103" s="28">
        <v>0</v>
      </c>
      <c r="F103" s="28">
        <v>0</v>
      </c>
      <c r="G103" s="28">
        <v>0</v>
      </c>
      <c r="H103" s="28">
        <v>132</v>
      </c>
      <c r="I103" s="28">
        <v>114</v>
      </c>
      <c r="J103" s="28">
        <f t="shared" si="6"/>
        <v>735</v>
      </c>
      <c r="K103" s="69" t="s">
        <v>606</v>
      </c>
    </row>
    <row r="104" spans="1:16" x14ac:dyDescent="0.25">
      <c r="A104" t="s">
        <v>191</v>
      </c>
      <c r="B104" t="s">
        <v>189</v>
      </c>
      <c r="C104" s="43" t="s">
        <v>203</v>
      </c>
      <c r="D104" s="28">
        <v>210</v>
      </c>
      <c r="E104" s="28">
        <v>82</v>
      </c>
      <c r="F104" s="28">
        <v>138</v>
      </c>
      <c r="G104" s="28">
        <v>159</v>
      </c>
      <c r="H104" s="28">
        <v>35</v>
      </c>
      <c r="I104" s="28">
        <v>76</v>
      </c>
      <c r="J104" s="28">
        <f t="shared" si="6"/>
        <v>700</v>
      </c>
      <c r="K104" s="75" t="s">
        <v>562</v>
      </c>
      <c r="M104" t="s">
        <v>502</v>
      </c>
    </row>
    <row r="105" spans="1:16" x14ac:dyDescent="0.25">
      <c r="A105" t="s">
        <v>191</v>
      </c>
      <c r="B105" t="s">
        <v>189</v>
      </c>
      <c r="C105" s="43" t="s">
        <v>204</v>
      </c>
      <c r="D105" s="28">
        <v>313</v>
      </c>
      <c r="E105" s="28">
        <v>85</v>
      </c>
      <c r="F105" s="28">
        <v>80</v>
      </c>
      <c r="G105" s="28">
        <v>99</v>
      </c>
      <c r="H105" s="28">
        <v>57</v>
      </c>
      <c r="I105" s="28">
        <v>66</v>
      </c>
      <c r="J105" s="28">
        <f t="shared" si="6"/>
        <v>700</v>
      </c>
      <c r="K105" s="75" t="s">
        <v>562</v>
      </c>
      <c r="M105" t="s">
        <v>501</v>
      </c>
    </row>
    <row r="106" spans="1:16" x14ac:dyDescent="0.25">
      <c r="A106" t="s">
        <v>191</v>
      </c>
      <c r="B106" t="s">
        <v>189</v>
      </c>
      <c r="C106" s="43" t="s">
        <v>205</v>
      </c>
      <c r="D106" s="28">
        <v>433</v>
      </c>
      <c r="E106" s="28">
        <v>12</v>
      </c>
      <c r="F106" s="28">
        <v>98</v>
      </c>
      <c r="G106" s="28">
        <v>90</v>
      </c>
      <c r="H106" s="28">
        <v>145</v>
      </c>
      <c r="I106" s="28">
        <v>89</v>
      </c>
      <c r="J106" s="28">
        <f t="shared" si="6"/>
        <v>867</v>
      </c>
      <c r="K106" s="75" t="s">
        <v>562</v>
      </c>
      <c r="M106" t="s">
        <v>500</v>
      </c>
    </row>
    <row r="108" spans="1:16" x14ac:dyDescent="0.25">
      <c r="A108" t="s">
        <v>117</v>
      </c>
      <c r="B108" t="s">
        <v>190</v>
      </c>
      <c r="C108" s="44" t="s">
        <v>255</v>
      </c>
      <c r="D108" s="28">
        <v>177</v>
      </c>
      <c r="E108" s="28">
        <v>15</v>
      </c>
      <c r="F108" s="28">
        <v>83</v>
      </c>
      <c r="G108" s="28">
        <v>80</v>
      </c>
      <c r="H108" s="28">
        <v>52</v>
      </c>
      <c r="I108" s="28">
        <v>52</v>
      </c>
      <c r="J108" s="28">
        <f t="shared" ref="J108:J116" si="7">SUM(D108:I108)</f>
        <v>459</v>
      </c>
      <c r="N108" s="74" t="s">
        <v>642</v>
      </c>
    </row>
    <row r="109" spans="1:16" x14ac:dyDescent="0.25">
      <c r="A109" t="s">
        <v>117</v>
      </c>
      <c r="B109" t="s">
        <v>89</v>
      </c>
      <c r="C109" s="44" t="s">
        <v>420</v>
      </c>
      <c r="D109" s="28">
        <v>68</v>
      </c>
      <c r="E109" s="28">
        <v>50</v>
      </c>
      <c r="F109" s="28">
        <v>95</v>
      </c>
      <c r="G109" s="28">
        <v>95</v>
      </c>
      <c r="H109" s="28">
        <v>62</v>
      </c>
      <c r="I109" s="28">
        <v>60</v>
      </c>
      <c r="J109" s="28">
        <f t="shared" si="7"/>
        <v>430</v>
      </c>
      <c r="K109" s="69" t="s">
        <v>484</v>
      </c>
      <c r="L109" s="4" t="s">
        <v>486</v>
      </c>
      <c r="M109" s="69" t="s">
        <v>487</v>
      </c>
    </row>
    <row r="110" spans="1:16" x14ac:dyDescent="0.25">
      <c r="A110" t="s">
        <v>117</v>
      </c>
      <c r="B110" t="s">
        <v>9</v>
      </c>
      <c r="C110" s="44" t="s">
        <v>419</v>
      </c>
      <c r="D110" s="28">
        <v>50</v>
      </c>
      <c r="E110" s="28">
        <v>89</v>
      </c>
      <c r="F110" s="28">
        <v>53</v>
      </c>
      <c r="G110" s="28">
        <v>128</v>
      </c>
      <c r="H110" s="28">
        <v>57</v>
      </c>
      <c r="I110" s="28">
        <v>62</v>
      </c>
      <c r="J110" s="28">
        <f t="shared" si="7"/>
        <v>439</v>
      </c>
      <c r="K110" s="69" t="s">
        <v>484</v>
      </c>
      <c r="L110" s="69" t="s">
        <v>487</v>
      </c>
      <c r="M110" t="s">
        <v>498</v>
      </c>
      <c r="N110" s="72" t="s">
        <v>436</v>
      </c>
      <c r="O110" s="73" t="s">
        <v>491</v>
      </c>
    </row>
    <row r="111" spans="1:16" x14ac:dyDescent="0.25">
      <c r="A111" t="s">
        <v>117</v>
      </c>
      <c r="B111" t="s">
        <v>55</v>
      </c>
      <c r="C111" s="45" t="s">
        <v>403</v>
      </c>
      <c r="D111" s="28">
        <v>99</v>
      </c>
      <c r="E111" s="28">
        <v>10</v>
      </c>
      <c r="F111" s="28">
        <v>105</v>
      </c>
      <c r="G111" s="28">
        <v>10</v>
      </c>
      <c r="H111" s="28">
        <v>100</v>
      </c>
      <c r="I111" s="28">
        <v>10</v>
      </c>
      <c r="J111" s="28">
        <f t="shared" si="7"/>
        <v>334</v>
      </c>
      <c r="K111" s="58" t="s">
        <v>450</v>
      </c>
      <c r="N111" s="71" t="s">
        <v>509</v>
      </c>
      <c r="O111" s="4" t="s">
        <v>610</v>
      </c>
    </row>
    <row r="112" spans="1:16" x14ac:dyDescent="0.25">
      <c r="A112" t="s">
        <v>117</v>
      </c>
      <c r="B112" t="s">
        <v>55</v>
      </c>
      <c r="C112" s="45" t="s">
        <v>401</v>
      </c>
      <c r="D112" s="28">
        <v>105</v>
      </c>
      <c r="E112" s="28">
        <v>26</v>
      </c>
      <c r="F112" s="28">
        <v>87</v>
      </c>
      <c r="G112" s="28">
        <v>70</v>
      </c>
      <c r="H112" s="28">
        <v>76</v>
      </c>
      <c r="I112" s="28">
        <v>80</v>
      </c>
      <c r="J112" s="28">
        <f t="shared" si="7"/>
        <v>444</v>
      </c>
      <c r="K112" s="58" t="s">
        <v>450</v>
      </c>
      <c r="O112" s="4" t="s">
        <v>610</v>
      </c>
    </row>
    <row r="113" spans="1:16" x14ac:dyDescent="0.25">
      <c r="A113" t="s">
        <v>117</v>
      </c>
      <c r="B113" t="s">
        <v>190</v>
      </c>
      <c r="C113" s="45" t="s">
        <v>402</v>
      </c>
      <c r="D113" s="28">
        <v>185</v>
      </c>
      <c r="E113" s="28">
        <v>86</v>
      </c>
      <c r="F113" s="28">
        <v>29</v>
      </c>
      <c r="G113" s="28">
        <v>50</v>
      </c>
      <c r="H113" s="28">
        <v>76</v>
      </c>
      <c r="I113" s="28">
        <v>75</v>
      </c>
      <c r="J113" s="28">
        <f t="shared" si="7"/>
        <v>501</v>
      </c>
      <c r="O113" s="71" t="s">
        <v>511</v>
      </c>
    </row>
    <row r="114" spans="1:16" x14ac:dyDescent="0.25">
      <c r="A114" t="s">
        <v>117</v>
      </c>
      <c r="B114" t="s">
        <v>9</v>
      </c>
      <c r="C114" s="45" t="s">
        <v>299</v>
      </c>
      <c r="D114" s="28">
        <v>66</v>
      </c>
      <c r="E114" s="28">
        <v>68</v>
      </c>
      <c r="F114" s="28">
        <v>45</v>
      </c>
      <c r="G114" s="28">
        <v>81</v>
      </c>
      <c r="H114" s="28">
        <v>96</v>
      </c>
      <c r="I114" s="28">
        <v>90</v>
      </c>
      <c r="J114" s="28">
        <f>SUM(D114:I114)</f>
        <v>446</v>
      </c>
      <c r="N114" s="70" t="s">
        <v>524</v>
      </c>
      <c r="P114" t="s">
        <v>4</v>
      </c>
    </row>
    <row r="115" spans="1:16" x14ac:dyDescent="0.25">
      <c r="A115" t="s">
        <v>117</v>
      </c>
      <c r="B115" t="s">
        <v>199</v>
      </c>
      <c r="C115" s="43" t="s">
        <v>353</v>
      </c>
      <c r="D115" s="28">
        <v>104</v>
      </c>
      <c r="E115" s="28">
        <v>44</v>
      </c>
      <c r="F115" s="28">
        <v>33</v>
      </c>
      <c r="G115" s="28">
        <v>78</v>
      </c>
      <c r="H115" s="28">
        <v>68</v>
      </c>
      <c r="I115" s="28">
        <v>45</v>
      </c>
      <c r="J115" s="28">
        <f t="shared" si="7"/>
        <v>372</v>
      </c>
      <c r="P115" t="s">
        <v>306</v>
      </c>
    </row>
    <row r="116" spans="1:16" x14ac:dyDescent="0.25">
      <c r="A116" t="s">
        <v>117</v>
      </c>
      <c r="B116" t="s">
        <v>256</v>
      </c>
      <c r="C116" s="43" t="s">
        <v>354</v>
      </c>
      <c r="D116" s="28">
        <v>118</v>
      </c>
      <c r="E116" s="28">
        <v>60</v>
      </c>
      <c r="F116" s="28">
        <v>22</v>
      </c>
      <c r="G116" s="28">
        <v>80</v>
      </c>
      <c r="H116" s="28">
        <v>43</v>
      </c>
      <c r="I116" s="28">
        <v>63</v>
      </c>
      <c r="J116" s="28">
        <f t="shared" si="7"/>
        <v>386</v>
      </c>
      <c r="L116" s="73" t="s">
        <v>512</v>
      </c>
      <c r="P116" t="s">
        <v>306</v>
      </c>
    </row>
    <row r="117" spans="1:16" x14ac:dyDescent="0.25">
      <c r="A117" t="s">
        <v>117</v>
      </c>
      <c r="B117" t="s">
        <v>9</v>
      </c>
      <c r="C117" s="43" t="s">
        <v>267</v>
      </c>
      <c r="D117" s="28">
        <v>63</v>
      </c>
      <c r="E117" s="28">
        <v>61</v>
      </c>
      <c r="F117" s="28">
        <v>3</v>
      </c>
      <c r="G117" s="28">
        <v>70</v>
      </c>
      <c r="H117" s="28">
        <v>56</v>
      </c>
      <c r="I117" s="28">
        <v>66</v>
      </c>
      <c r="J117" s="28">
        <f t="shared" ref="J117:J124" si="8">SUM(D117:I117)</f>
        <v>319</v>
      </c>
      <c r="P117" t="s">
        <v>268</v>
      </c>
    </row>
    <row r="118" spans="1:16" x14ac:dyDescent="0.25">
      <c r="A118" t="s">
        <v>117</v>
      </c>
      <c r="B118" t="s">
        <v>199</v>
      </c>
      <c r="C118" s="43" t="s">
        <v>269</v>
      </c>
      <c r="D118" s="28">
        <v>89</v>
      </c>
      <c r="E118" s="28">
        <v>9</v>
      </c>
      <c r="F118" s="28">
        <v>76</v>
      </c>
      <c r="G118" s="28">
        <v>0</v>
      </c>
      <c r="H118" s="28">
        <v>106</v>
      </c>
      <c r="I118" s="28">
        <v>116</v>
      </c>
      <c r="J118" s="28">
        <f t="shared" si="8"/>
        <v>396</v>
      </c>
      <c r="P118" t="s">
        <v>270</v>
      </c>
    </row>
    <row r="119" spans="1:16" x14ac:dyDescent="0.25">
      <c r="A119" t="s">
        <v>117</v>
      </c>
      <c r="B119" t="s">
        <v>9</v>
      </c>
      <c r="C119" s="43" t="s">
        <v>271</v>
      </c>
      <c r="D119" s="28">
        <v>70</v>
      </c>
      <c r="E119" s="28">
        <v>62</v>
      </c>
      <c r="F119" s="28">
        <v>10</v>
      </c>
      <c r="G119" s="28">
        <v>80</v>
      </c>
      <c r="H119" s="28">
        <v>50</v>
      </c>
      <c r="I119" s="28">
        <v>65</v>
      </c>
      <c r="J119" s="28">
        <f t="shared" si="8"/>
        <v>337</v>
      </c>
      <c r="P119" t="s">
        <v>270</v>
      </c>
    </row>
    <row r="120" spans="1:16" x14ac:dyDescent="0.25">
      <c r="A120" t="s">
        <v>117</v>
      </c>
      <c r="B120" t="s">
        <v>199</v>
      </c>
      <c r="C120" s="43" t="s">
        <v>362</v>
      </c>
      <c r="D120" s="28">
        <v>185</v>
      </c>
      <c r="E120" s="28">
        <v>88</v>
      </c>
      <c r="F120" s="28">
        <v>56</v>
      </c>
      <c r="G120" s="28">
        <v>95</v>
      </c>
      <c r="H120" s="28">
        <v>80</v>
      </c>
      <c r="I120" s="28">
        <v>51</v>
      </c>
      <c r="J120" s="28">
        <f>SUM(D120:I120)</f>
        <v>555</v>
      </c>
      <c r="P120" t="s">
        <v>363</v>
      </c>
    </row>
    <row r="121" spans="1:16" x14ac:dyDescent="0.25">
      <c r="A121" t="s">
        <v>117</v>
      </c>
      <c r="B121" t="s">
        <v>190</v>
      </c>
      <c r="C121" s="43" t="s">
        <v>309</v>
      </c>
      <c r="D121" s="28">
        <v>650</v>
      </c>
      <c r="E121" s="28">
        <v>140</v>
      </c>
      <c r="F121" s="28">
        <v>189</v>
      </c>
      <c r="G121" s="28">
        <v>210</v>
      </c>
      <c r="H121" s="28">
        <v>203</v>
      </c>
      <c r="I121" s="28">
        <v>150</v>
      </c>
      <c r="J121" s="28">
        <f>SUM(D121:I121)</f>
        <v>1542</v>
      </c>
      <c r="P121" t="s">
        <v>4</v>
      </c>
    </row>
    <row r="122" spans="1:16" x14ac:dyDescent="0.25">
      <c r="A122" t="s">
        <v>117</v>
      </c>
      <c r="B122" t="s">
        <v>190</v>
      </c>
      <c r="C122" s="43" t="s">
        <v>308</v>
      </c>
      <c r="D122" s="28">
        <v>650</v>
      </c>
      <c r="E122" s="28">
        <v>140</v>
      </c>
      <c r="F122" s="28">
        <v>189</v>
      </c>
      <c r="G122" s="28">
        <v>210</v>
      </c>
      <c r="H122" s="28">
        <v>203</v>
      </c>
      <c r="I122" s="28">
        <v>150</v>
      </c>
      <c r="J122" s="28">
        <f>SUM(D122:I122)</f>
        <v>1542</v>
      </c>
      <c r="P122" t="s">
        <v>4</v>
      </c>
    </row>
    <row r="123" spans="1:16" x14ac:dyDescent="0.25">
      <c r="A123" t="s">
        <v>117</v>
      </c>
      <c r="B123" t="s">
        <v>190</v>
      </c>
      <c r="C123" s="43" t="s">
        <v>307</v>
      </c>
      <c r="D123" s="28">
        <v>619</v>
      </c>
      <c r="E123" s="28">
        <v>136</v>
      </c>
      <c r="F123" s="28">
        <v>146</v>
      </c>
      <c r="G123" s="28">
        <v>125</v>
      </c>
      <c r="H123" s="28">
        <v>210</v>
      </c>
      <c r="I123" s="28">
        <v>196</v>
      </c>
      <c r="J123" s="28">
        <f>SUM(D123:I123)</f>
        <v>1432</v>
      </c>
      <c r="P123" t="s">
        <v>317</v>
      </c>
    </row>
    <row r="124" spans="1:16" x14ac:dyDescent="0.25">
      <c r="A124" t="s">
        <v>117</v>
      </c>
      <c r="B124" t="s">
        <v>256</v>
      </c>
      <c r="C124" s="43" t="s">
        <v>272</v>
      </c>
      <c r="D124" s="28">
        <v>310</v>
      </c>
      <c r="E124" s="28">
        <v>105</v>
      </c>
      <c r="F124" s="28">
        <v>148</v>
      </c>
      <c r="G124" s="28">
        <v>95</v>
      </c>
      <c r="H124" s="28">
        <v>111</v>
      </c>
      <c r="I124" s="28">
        <v>86</v>
      </c>
      <c r="J124" s="28">
        <f t="shared" si="8"/>
        <v>855</v>
      </c>
      <c r="P124" t="s">
        <v>273</v>
      </c>
    </row>
    <row r="125" spans="1:16" x14ac:dyDescent="0.25">
      <c r="A125" t="s">
        <v>117</v>
      </c>
      <c r="B125" t="s">
        <v>257</v>
      </c>
      <c r="C125" s="43" t="s">
        <v>258</v>
      </c>
      <c r="D125" s="28">
        <v>650</v>
      </c>
      <c r="E125" s="28">
        <v>140</v>
      </c>
      <c r="F125" s="28">
        <v>189</v>
      </c>
      <c r="G125" s="28">
        <v>210</v>
      </c>
      <c r="H125" s="28">
        <v>203</v>
      </c>
      <c r="I125" s="28">
        <v>150</v>
      </c>
      <c r="J125" s="28">
        <f>SUM(D125:I125)</f>
        <v>1542</v>
      </c>
      <c r="P125" t="s">
        <v>274</v>
      </c>
    </row>
    <row r="127" spans="1:16" x14ac:dyDescent="0.25">
      <c r="D127" s="46">
        <f t="shared" ref="D127:I127" si="9">SUM(D3:D120)</f>
        <v>10695</v>
      </c>
      <c r="E127" s="46">
        <f t="shared" si="9"/>
        <v>5999</v>
      </c>
      <c r="F127" s="46">
        <f t="shared" si="9"/>
        <v>6616</v>
      </c>
      <c r="G127" s="46">
        <f t="shared" si="9"/>
        <v>6290</v>
      </c>
      <c r="H127" s="46">
        <f t="shared" si="9"/>
        <v>6970</v>
      </c>
      <c r="I127" s="46">
        <f t="shared" si="9"/>
        <v>6877</v>
      </c>
    </row>
    <row r="128" spans="1:16" x14ac:dyDescent="0.25">
      <c r="D128" s="28">
        <f t="shared" ref="D128:I128" si="10">AVERAGE(D3:D120)</f>
        <v>95.491071428571431</v>
      </c>
      <c r="E128" s="28">
        <f t="shared" si="10"/>
        <v>53.5625</v>
      </c>
      <c r="F128" s="28">
        <f t="shared" si="10"/>
        <v>59.071428571428569</v>
      </c>
      <c r="G128" s="28">
        <f t="shared" si="10"/>
        <v>56.160714285714285</v>
      </c>
      <c r="H128" s="28">
        <f t="shared" si="10"/>
        <v>62.232142857142854</v>
      </c>
      <c r="I128" s="28">
        <f t="shared" si="10"/>
        <v>61.401785714285715</v>
      </c>
    </row>
  </sheetData>
  <conditionalFormatting sqref="J129:J1048576 K1:O1 J1:J127">
    <cfRule type="colorScale" priority="1">
      <colorScale>
        <cfvo type="num" val="250"/>
        <cfvo type="percentile" val="50"/>
        <cfvo type="num" val="750"/>
        <color theme="0"/>
        <color theme="9" tint="0.59999389629810485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3"/>
  <sheetViews>
    <sheetView tabSelected="1" topLeftCell="A20" workbookViewId="0">
      <selection activeCell="F29" sqref="F29"/>
    </sheetView>
  </sheetViews>
  <sheetFormatPr defaultRowHeight="15" x14ac:dyDescent="0.25"/>
  <sheetData>
    <row r="2" spans="1:4" x14ac:dyDescent="0.25">
      <c r="A2" t="s">
        <v>468</v>
      </c>
    </row>
    <row r="3" spans="1:4" x14ac:dyDescent="0.25">
      <c r="A3" t="s">
        <v>469</v>
      </c>
    </row>
    <row r="4" spans="1:4" x14ac:dyDescent="0.25">
      <c r="B4" t="s">
        <v>463</v>
      </c>
      <c r="C4" t="s">
        <v>470</v>
      </c>
    </row>
    <row r="5" spans="1:4" x14ac:dyDescent="0.25">
      <c r="B5" t="s">
        <v>464</v>
      </c>
      <c r="C5" t="s">
        <v>471</v>
      </c>
    </row>
    <row r="6" spans="1:4" x14ac:dyDescent="0.25">
      <c r="B6" t="s">
        <v>465</v>
      </c>
      <c r="C6" t="s">
        <v>472</v>
      </c>
    </row>
    <row r="7" spans="1:4" x14ac:dyDescent="0.25">
      <c r="B7" t="s">
        <v>466</v>
      </c>
      <c r="C7" t="s">
        <v>473</v>
      </c>
    </row>
    <row r="8" spans="1:4" x14ac:dyDescent="0.25">
      <c r="B8" t="s">
        <v>467</v>
      </c>
      <c r="C8" t="s">
        <v>474</v>
      </c>
    </row>
    <row r="10" spans="1:4" x14ac:dyDescent="0.25">
      <c r="A10" t="s">
        <v>481</v>
      </c>
    </row>
    <row r="11" spans="1:4" x14ac:dyDescent="0.25">
      <c r="B11" s="16" t="s">
        <v>135</v>
      </c>
    </row>
    <row r="12" spans="1:4" x14ac:dyDescent="0.25">
      <c r="B12" s="32" t="s">
        <v>118</v>
      </c>
      <c r="D12" t="s">
        <v>482</v>
      </c>
    </row>
    <row r="13" spans="1:4" x14ac:dyDescent="0.25">
      <c r="B13" s="33" t="s">
        <v>193</v>
      </c>
      <c r="D13" s="54" t="s">
        <v>483</v>
      </c>
    </row>
    <row r="14" spans="1:4" x14ac:dyDescent="0.25">
      <c r="B14" s="55" t="s">
        <v>194</v>
      </c>
    </row>
    <row r="15" spans="1:4" x14ac:dyDescent="0.25">
      <c r="B15" s="34" t="s">
        <v>192</v>
      </c>
    </row>
    <row r="16" spans="1:4" x14ac:dyDescent="0.25">
      <c r="B16" s="38" t="s">
        <v>191</v>
      </c>
    </row>
    <row r="17" spans="1:2" x14ac:dyDescent="0.25">
      <c r="B17" s="35" t="s">
        <v>117</v>
      </c>
    </row>
    <row r="18" spans="1:2" x14ac:dyDescent="0.25">
      <c r="B18" s="56"/>
    </row>
    <row r="19" spans="1:2" x14ac:dyDescent="0.25">
      <c r="A19" s="1" t="s">
        <v>717</v>
      </c>
      <c r="B19" s="56"/>
    </row>
    <row r="20" spans="1:2" x14ac:dyDescent="0.25">
      <c r="A20" t="s">
        <v>718</v>
      </c>
      <c r="B20" s="56"/>
    </row>
    <row r="21" spans="1:2" x14ac:dyDescent="0.25">
      <c r="A21" t="s">
        <v>731</v>
      </c>
      <c r="B21" s="56"/>
    </row>
    <row r="22" spans="1:2" x14ac:dyDescent="0.25">
      <c r="B22" s="56" t="s">
        <v>719</v>
      </c>
    </row>
    <row r="23" spans="1:2" x14ac:dyDescent="0.25">
      <c r="B23" s="56" t="s">
        <v>720</v>
      </c>
    </row>
    <row r="24" spans="1:2" x14ac:dyDescent="0.25">
      <c r="B24" s="56" t="s">
        <v>721</v>
      </c>
    </row>
    <row r="25" spans="1:2" x14ac:dyDescent="0.25">
      <c r="A25" t="s">
        <v>722</v>
      </c>
      <c r="B25" s="56"/>
    </row>
    <row r="26" spans="1:2" x14ac:dyDescent="0.25">
      <c r="B26" s="56" t="s">
        <v>723</v>
      </c>
    </row>
    <row r="27" spans="1:2" x14ac:dyDescent="0.25">
      <c r="B27" s="56" t="s">
        <v>724</v>
      </c>
    </row>
    <row r="28" spans="1:2" x14ac:dyDescent="0.25">
      <c r="A28" t="s">
        <v>725</v>
      </c>
      <c r="B28" s="56"/>
    </row>
    <row r="29" spans="1:2" x14ac:dyDescent="0.25">
      <c r="B29" s="56" t="s">
        <v>726</v>
      </c>
    </row>
    <row r="30" spans="1:2" x14ac:dyDescent="0.25">
      <c r="B30" s="56" t="s">
        <v>727</v>
      </c>
    </row>
    <row r="31" spans="1:2" x14ac:dyDescent="0.25">
      <c r="B31" s="56"/>
    </row>
    <row r="32" spans="1:2" x14ac:dyDescent="0.25">
      <c r="A32" s="1" t="s">
        <v>455</v>
      </c>
    </row>
    <row r="33" spans="1:2" x14ac:dyDescent="0.25">
      <c r="A33" t="s">
        <v>475</v>
      </c>
    </row>
    <row r="34" spans="1:2" x14ac:dyDescent="0.25">
      <c r="A34" t="s">
        <v>476</v>
      </c>
    </row>
    <row r="35" spans="1:2" x14ac:dyDescent="0.25">
      <c r="B35" t="s">
        <v>477</v>
      </c>
    </row>
    <row r="36" spans="1:2" x14ac:dyDescent="0.25">
      <c r="A36" t="s">
        <v>478</v>
      </c>
    </row>
    <row r="38" spans="1:2" x14ac:dyDescent="0.25">
      <c r="A38" t="s">
        <v>479</v>
      </c>
    </row>
    <row r="39" spans="1:2" x14ac:dyDescent="0.25">
      <c r="B39" t="s">
        <v>480</v>
      </c>
    </row>
    <row r="43" spans="1:2" x14ac:dyDescent="0.25">
      <c r="A43" t="s">
        <v>553</v>
      </c>
    </row>
    <row r="44" spans="1:2" x14ac:dyDescent="0.25">
      <c r="A44" t="s">
        <v>554</v>
      </c>
    </row>
    <row r="47" spans="1:2" x14ac:dyDescent="0.25">
      <c r="A47" t="s">
        <v>705</v>
      </c>
    </row>
    <row r="49" spans="1:3" x14ac:dyDescent="0.25">
      <c r="A49" t="s">
        <v>692</v>
      </c>
    </row>
    <row r="50" spans="1:3" x14ac:dyDescent="0.25">
      <c r="A50" t="s">
        <v>693</v>
      </c>
      <c r="C50">
        <v>3</v>
      </c>
    </row>
    <row r="51" spans="1:3" x14ac:dyDescent="0.25">
      <c r="A51" t="s">
        <v>696</v>
      </c>
      <c r="C51">
        <v>9</v>
      </c>
    </row>
    <row r="52" spans="1:3" x14ac:dyDescent="0.25">
      <c r="A52" t="s">
        <v>700</v>
      </c>
      <c r="C52">
        <v>5</v>
      </c>
    </row>
    <row r="53" spans="1:3" x14ac:dyDescent="0.25">
      <c r="A53" t="s">
        <v>694</v>
      </c>
      <c r="C53">
        <v>2</v>
      </c>
    </row>
    <row r="54" spans="1:3" x14ac:dyDescent="0.25">
      <c r="A54" t="s">
        <v>695</v>
      </c>
      <c r="C54">
        <v>0</v>
      </c>
    </row>
    <row r="55" spans="1:3" x14ac:dyDescent="0.25">
      <c r="B55" s="17" t="s">
        <v>707</v>
      </c>
      <c r="C55">
        <v>2</v>
      </c>
    </row>
    <row r="56" spans="1:3" x14ac:dyDescent="0.25">
      <c r="B56" s="17" t="s">
        <v>708</v>
      </c>
      <c r="C56">
        <v>1</v>
      </c>
    </row>
    <row r="57" spans="1:3" x14ac:dyDescent="0.25">
      <c r="B57" s="17" t="s">
        <v>709</v>
      </c>
    </row>
    <row r="58" spans="1:3" x14ac:dyDescent="0.25">
      <c r="B58" s="17" t="s">
        <v>710</v>
      </c>
    </row>
    <row r="59" spans="1:3" x14ac:dyDescent="0.25">
      <c r="B59" s="17" t="s">
        <v>711</v>
      </c>
      <c r="C59">
        <v>2</v>
      </c>
    </row>
    <row r="60" spans="1:3" x14ac:dyDescent="0.25">
      <c r="B60" s="17" t="s">
        <v>712</v>
      </c>
    </row>
    <row r="61" spans="1:3" x14ac:dyDescent="0.25">
      <c r="B61" s="17" t="s">
        <v>713</v>
      </c>
    </row>
    <row r="62" spans="1:3" x14ac:dyDescent="0.25">
      <c r="B62" s="17" t="s">
        <v>714</v>
      </c>
    </row>
    <row r="63" spans="1:3" x14ac:dyDescent="0.25">
      <c r="B63" s="17" t="s">
        <v>715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zoomScale="60" zoomScaleNormal="60" workbookViewId="0">
      <pane ySplit="1" topLeftCell="A35" activePane="bottomLeft" state="frozen"/>
      <selection pane="bottomLeft" activeCell="C32" sqref="C32"/>
    </sheetView>
  </sheetViews>
  <sheetFormatPr defaultRowHeight="15" x14ac:dyDescent="0.25"/>
  <cols>
    <col min="1" max="1" width="9.140625" style="4"/>
    <col min="2" max="2" width="22.42578125" style="4" customWidth="1"/>
    <col min="3" max="3" width="27.42578125" style="47" customWidth="1"/>
    <col min="4" max="4" width="13.140625" style="6" customWidth="1"/>
    <col min="5" max="6" width="7.7109375" style="50" customWidth="1"/>
    <col min="7" max="7" width="10" style="50" customWidth="1"/>
    <col min="8" max="8" width="9.140625" style="4"/>
  </cols>
  <sheetData>
    <row r="1" spans="1:8" x14ac:dyDescent="0.25">
      <c r="A1" s="51" t="s">
        <v>170</v>
      </c>
      <c r="B1" s="51" t="s">
        <v>163</v>
      </c>
      <c r="C1" s="52" t="s">
        <v>421</v>
      </c>
      <c r="D1" s="48" t="s">
        <v>166</v>
      </c>
      <c r="E1" s="53" t="s">
        <v>167</v>
      </c>
      <c r="F1" s="53" t="s">
        <v>165</v>
      </c>
      <c r="G1" s="53" t="s">
        <v>422</v>
      </c>
      <c r="H1" s="51" t="s">
        <v>169</v>
      </c>
    </row>
    <row r="2" spans="1:8" x14ac:dyDescent="0.25">
      <c r="A2" s="4" t="s">
        <v>135</v>
      </c>
      <c r="B2" s="69" t="s">
        <v>555</v>
      </c>
      <c r="C2" s="5" t="s">
        <v>446</v>
      </c>
      <c r="D2" s="6" t="s">
        <v>0</v>
      </c>
      <c r="E2" s="50">
        <v>55</v>
      </c>
      <c r="F2" s="50">
        <v>1</v>
      </c>
      <c r="G2" s="50">
        <v>1</v>
      </c>
    </row>
    <row r="3" spans="1:8" x14ac:dyDescent="0.25">
      <c r="B3" s="69" t="s">
        <v>556</v>
      </c>
      <c r="C3" s="5" t="s">
        <v>446</v>
      </c>
      <c r="D3" s="6" t="s">
        <v>11</v>
      </c>
      <c r="E3" s="50">
        <v>50</v>
      </c>
      <c r="F3" s="50">
        <v>2</v>
      </c>
      <c r="G3" s="50">
        <v>1</v>
      </c>
    </row>
    <row r="4" spans="1:8" x14ac:dyDescent="0.25">
      <c r="B4" s="69" t="s">
        <v>536</v>
      </c>
      <c r="C4" s="5" t="s">
        <v>446</v>
      </c>
      <c r="D4" s="6" t="s">
        <v>11</v>
      </c>
      <c r="E4" s="50">
        <v>60</v>
      </c>
      <c r="F4" s="50">
        <v>2</v>
      </c>
      <c r="G4" s="50">
        <v>2</v>
      </c>
    </row>
    <row r="5" spans="1:8" x14ac:dyDescent="0.25">
      <c r="B5" s="69" t="s">
        <v>423</v>
      </c>
      <c r="C5" s="5" t="s">
        <v>548</v>
      </c>
      <c r="D5" s="6" t="s">
        <v>11</v>
      </c>
      <c r="E5" s="50">
        <v>45</v>
      </c>
      <c r="F5" s="50">
        <v>2</v>
      </c>
      <c r="G5" s="50">
        <v>2</v>
      </c>
    </row>
    <row r="6" spans="1:8" ht="30" x14ac:dyDescent="0.25">
      <c r="B6" s="69" t="s">
        <v>452</v>
      </c>
      <c r="C6" s="47" t="s">
        <v>453</v>
      </c>
      <c r="D6" s="6" t="s">
        <v>0</v>
      </c>
      <c r="E6" s="50">
        <v>110</v>
      </c>
      <c r="F6" s="50">
        <v>1</v>
      </c>
      <c r="G6" s="50">
        <v>2</v>
      </c>
      <c r="H6" s="4" t="s">
        <v>4</v>
      </c>
    </row>
    <row r="7" spans="1:8" x14ac:dyDescent="0.25">
      <c r="B7" s="69" t="s">
        <v>484</v>
      </c>
      <c r="C7" s="47" t="s">
        <v>485</v>
      </c>
      <c r="D7" s="6" t="s">
        <v>11</v>
      </c>
      <c r="E7" s="50">
        <v>30</v>
      </c>
    </row>
    <row r="8" spans="1:8" ht="30" x14ac:dyDescent="0.25">
      <c r="B8" s="69" t="s">
        <v>701</v>
      </c>
      <c r="C8" s="5" t="s">
        <v>488</v>
      </c>
      <c r="D8" s="6" t="s">
        <v>0</v>
      </c>
      <c r="E8" s="50">
        <v>25</v>
      </c>
      <c r="F8" s="50">
        <v>2</v>
      </c>
      <c r="G8" s="50">
        <v>2</v>
      </c>
    </row>
    <row r="9" spans="1:8" ht="30" x14ac:dyDescent="0.25">
      <c r="B9" s="69" t="s">
        <v>516</v>
      </c>
      <c r="C9" s="5" t="s">
        <v>703</v>
      </c>
      <c r="D9" s="6" t="s">
        <v>0</v>
      </c>
      <c r="E9" s="50">
        <v>75</v>
      </c>
      <c r="F9" s="50">
        <v>2</v>
      </c>
      <c r="G9" s="50">
        <v>3</v>
      </c>
    </row>
    <row r="10" spans="1:8" x14ac:dyDescent="0.25">
      <c r="B10" s="69" t="s">
        <v>547</v>
      </c>
      <c r="C10" s="5" t="s">
        <v>424</v>
      </c>
      <c r="D10" s="6" t="s">
        <v>11</v>
      </c>
      <c r="E10" s="50">
        <v>0</v>
      </c>
      <c r="F10" s="50">
        <v>2</v>
      </c>
      <c r="G10" s="50">
        <v>1</v>
      </c>
    </row>
    <row r="11" spans="1:8" x14ac:dyDescent="0.25">
      <c r="B11" s="69" t="s">
        <v>676</v>
      </c>
      <c r="C11" s="5" t="s">
        <v>113</v>
      </c>
      <c r="D11" s="6" t="s">
        <v>0</v>
      </c>
      <c r="E11" s="50">
        <v>85</v>
      </c>
      <c r="F11" s="50">
        <v>1</v>
      </c>
      <c r="G11" s="50">
        <v>3</v>
      </c>
    </row>
    <row r="12" spans="1:8" ht="30" x14ac:dyDescent="0.25">
      <c r="B12" s="69" t="s">
        <v>551</v>
      </c>
      <c r="C12" s="5" t="s">
        <v>699</v>
      </c>
      <c r="D12" s="6" t="s">
        <v>0</v>
      </c>
      <c r="E12" s="50">
        <v>35</v>
      </c>
      <c r="F12" s="50" t="s">
        <v>586</v>
      </c>
      <c r="G12" s="50">
        <v>2</v>
      </c>
    </row>
    <row r="13" spans="1:8" ht="30" x14ac:dyDescent="0.25">
      <c r="B13" s="69" t="s">
        <v>606</v>
      </c>
      <c r="C13" s="5" t="s">
        <v>604</v>
      </c>
      <c r="D13" s="6" t="s">
        <v>0</v>
      </c>
      <c r="E13" s="50" t="s">
        <v>605</v>
      </c>
      <c r="F13" s="50">
        <v>1</v>
      </c>
      <c r="G13" s="50">
        <v>3</v>
      </c>
    </row>
    <row r="14" spans="1:8" ht="30" x14ac:dyDescent="0.25">
      <c r="B14" s="69" t="s">
        <v>637</v>
      </c>
      <c r="C14" s="5" t="s">
        <v>638</v>
      </c>
      <c r="D14" s="6" t="s">
        <v>0</v>
      </c>
      <c r="E14" s="50" t="s">
        <v>605</v>
      </c>
      <c r="F14" s="50">
        <v>1</v>
      </c>
      <c r="G14" s="50">
        <v>3</v>
      </c>
    </row>
    <row r="15" spans="1:8" ht="30" x14ac:dyDescent="0.25">
      <c r="B15" s="69" t="s">
        <v>636</v>
      </c>
      <c r="C15" s="5" t="s">
        <v>698</v>
      </c>
      <c r="D15" s="6" t="s">
        <v>446</v>
      </c>
      <c r="E15" s="50">
        <v>0</v>
      </c>
      <c r="F15" s="50" t="s">
        <v>447</v>
      </c>
      <c r="G15" s="50">
        <v>4</v>
      </c>
    </row>
    <row r="16" spans="1:8" ht="45" x14ac:dyDescent="0.25">
      <c r="B16" s="69" t="s">
        <v>515</v>
      </c>
      <c r="C16" s="5" t="s">
        <v>697</v>
      </c>
      <c r="D16" s="6" t="s">
        <v>446</v>
      </c>
      <c r="E16" s="50">
        <v>0</v>
      </c>
      <c r="F16" s="50" t="s">
        <v>447</v>
      </c>
      <c r="G16" s="50">
        <v>3</v>
      </c>
    </row>
    <row r="17" spans="1:12" x14ac:dyDescent="0.25">
      <c r="B17" s="69" t="s">
        <v>674</v>
      </c>
      <c r="C17" s="4" t="s">
        <v>675</v>
      </c>
      <c r="D17" s="6" t="s">
        <v>446</v>
      </c>
      <c r="E17" s="50">
        <v>0</v>
      </c>
      <c r="F17" s="50" t="s">
        <v>447</v>
      </c>
      <c r="G17" s="50">
        <v>3</v>
      </c>
    </row>
    <row r="18" spans="1:12" ht="30" x14ac:dyDescent="0.25">
      <c r="B18" s="69" t="s">
        <v>684</v>
      </c>
      <c r="C18" s="5" t="s">
        <v>685</v>
      </c>
      <c r="D18" s="6" t="s">
        <v>446</v>
      </c>
      <c r="E18" s="50">
        <v>0</v>
      </c>
      <c r="F18" s="50" t="s">
        <v>447</v>
      </c>
      <c r="G18" s="50">
        <v>2</v>
      </c>
    </row>
    <row r="19" spans="1:12" ht="45" x14ac:dyDescent="0.25">
      <c r="B19" s="69" t="s">
        <v>660</v>
      </c>
      <c r="C19" s="5" t="s">
        <v>677</v>
      </c>
      <c r="D19" s="6" t="s">
        <v>446</v>
      </c>
      <c r="E19" s="50">
        <v>0</v>
      </c>
      <c r="F19" s="50" t="s">
        <v>447</v>
      </c>
      <c r="G19" s="50">
        <v>2</v>
      </c>
    </row>
    <row r="20" spans="1:12" ht="30" x14ac:dyDescent="0.25">
      <c r="B20" s="69" t="s">
        <v>438</v>
      </c>
      <c r="C20" s="47" t="s">
        <v>439</v>
      </c>
      <c r="D20" s="6" t="s">
        <v>446</v>
      </c>
      <c r="E20" s="50">
        <v>0</v>
      </c>
      <c r="F20" s="50" t="s">
        <v>447</v>
      </c>
      <c r="G20" s="50">
        <v>3</v>
      </c>
    </row>
    <row r="21" spans="1:12" x14ac:dyDescent="0.25">
      <c r="B21" s="69"/>
    </row>
    <row r="22" spans="1:12" x14ac:dyDescent="0.25">
      <c r="A22" s="59" t="s">
        <v>118</v>
      </c>
      <c r="B22" s="70" t="s">
        <v>633</v>
      </c>
      <c r="C22" s="47" t="s">
        <v>446</v>
      </c>
      <c r="D22" s="6" t="s">
        <v>0</v>
      </c>
      <c r="E22" s="50">
        <v>50</v>
      </c>
      <c r="F22" s="50">
        <v>1</v>
      </c>
      <c r="G22" s="50">
        <v>1</v>
      </c>
      <c r="J22" t="s">
        <v>706</v>
      </c>
    </row>
    <row r="23" spans="1:12" x14ac:dyDescent="0.25">
      <c r="A23" s="59"/>
      <c r="B23" s="70" t="s">
        <v>535</v>
      </c>
      <c r="C23" s="47" t="s">
        <v>446</v>
      </c>
      <c r="D23" s="6" t="s">
        <v>11</v>
      </c>
      <c r="E23" s="50">
        <v>55</v>
      </c>
      <c r="F23" s="50">
        <v>2</v>
      </c>
      <c r="G23" s="50">
        <v>2</v>
      </c>
      <c r="J23" t="s">
        <v>693</v>
      </c>
      <c r="L23">
        <v>2</v>
      </c>
    </row>
    <row r="24" spans="1:12" ht="30" x14ac:dyDescent="0.25">
      <c r="A24" s="59"/>
      <c r="B24" s="70" t="s">
        <v>520</v>
      </c>
      <c r="C24" s="47" t="s">
        <v>634</v>
      </c>
      <c r="D24" s="6" t="s">
        <v>0</v>
      </c>
      <c r="E24" s="50">
        <v>50</v>
      </c>
      <c r="F24" s="50">
        <v>1</v>
      </c>
      <c r="G24" s="50">
        <v>2</v>
      </c>
      <c r="J24" t="s">
        <v>696</v>
      </c>
      <c r="L24">
        <v>9</v>
      </c>
    </row>
    <row r="25" spans="1:12" ht="30" x14ac:dyDescent="0.25">
      <c r="A25" s="59"/>
      <c r="B25" s="70" t="s">
        <v>454</v>
      </c>
      <c r="C25" s="47" t="s">
        <v>564</v>
      </c>
      <c r="E25" s="50">
        <v>0</v>
      </c>
      <c r="F25" s="50" t="s">
        <v>447</v>
      </c>
      <c r="G25" s="50">
        <v>2</v>
      </c>
      <c r="J25" t="s">
        <v>700</v>
      </c>
      <c r="L25">
        <v>5</v>
      </c>
    </row>
    <row r="26" spans="1:12" ht="60" x14ac:dyDescent="0.25">
      <c r="A26" s="59"/>
      <c r="B26" s="70" t="s">
        <v>524</v>
      </c>
      <c r="C26" s="47" t="s">
        <v>607</v>
      </c>
      <c r="D26" s="6" t="s">
        <v>11</v>
      </c>
      <c r="E26" s="50">
        <v>10</v>
      </c>
      <c r="F26" s="50">
        <v>2</v>
      </c>
      <c r="G26" s="50">
        <v>5</v>
      </c>
      <c r="J26" t="s">
        <v>694</v>
      </c>
      <c r="L26">
        <v>2</v>
      </c>
    </row>
    <row r="27" spans="1:12" ht="60" x14ac:dyDescent="0.25">
      <c r="A27" s="59"/>
      <c r="B27" s="70" t="s">
        <v>533</v>
      </c>
      <c r="C27" s="47" t="s">
        <v>570</v>
      </c>
      <c r="D27" s="6" t="s">
        <v>0</v>
      </c>
      <c r="E27" s="50">
        <v>40</v>
      </c>
      <c r="F27" s="50">
        <v>1</v>
      </c>
      <c r="G27" s="50">
        <v>2</v>
      </c>
      <c r="J27" t="s">
        <v>695</v>
      </c>
      <c r="L27">
        <v>0</v>
      </c>
    </row>
    <row r="28" spans="1:12" ht="30" x14ac:dyDescent="0.25">
      <c r="A28" s="59"/>
      <c r="B28" s="70" t="s">
        <v>537</v>
      </c>
      <c r="C28" s="47" t="s">
        <v>563</v>
      </c>
      <c r="D28" s="6" t="s">
        <v>0</v>
      </c>
      <c r="E28" s="50">
        <v>55</v>
      </c>
      <c r="F28" s="50">
        <v>2</v>
      </c>
      <c r="G28" s="50">
        <v>2</v>
      </c>
    </row>
    <row r="29" spans="1:12" x14ac:dyDescent="0.25">
      <c r="A29" s="59"/>
      <c r="B29" s="70" t="s">
        <v>539</v>
      </c>
    </row>
    <row r="30" spans="1:12" x14ac:dyDescent="0.25">
      <c r="A30" s="59"/>
      <c r="B30" s="70" t="s">
        <v>617</v>
      </c>
      <c r="C30" s="47" t="s">
        <v>113</v>
      </c>
      <c r="D30" s="6" t="s">
        <v>0</v>
      </c>
      <c r="E30" s="50">
        <v>55</v>
      </c>
      <c r="F30" s="50">
        <v>1</v>
      </c>
      <c r="G30" s="50">
        <v>2</v>
      </c>
    </row>
    <row r="31" spans="1:12" ht="30" x14ac:dyDescent="0.25">
      <c r="A31" s="59"/>
      <c r="B31" s="70" t="s">
        <v>651</v>
      </c>
      <c r="C31" s="47" t="s">
        <v>716</v>
      </c>
      <c r="D31" s="6" t="s">
        <v>0</v>
      </c>
      <c r="E31" s="50">
        <v>60</v>
      </c>
      <c r="F31" s="50">
        <v>1</v>
      </c>
      <c r="G31" s="50">
        <v>2</v>
      </c>
    </row>
    <row r="32" spans="1:12" x14ac:dyDescent="0.25">
      <c r="A32" s="59"/>
      <c r="B32" s="70" t="s">
        <v>661</v>
      </c>
      <c r="C32" s="47" t="s">
        <v>662</v>
      </c>
      <c r="D32" s="6" t="s">
        <v>0</v>
      </c>
      <c r="E32" s="50">
        <v>50</v>
      </c>
      <c r="F32" s="50">
        <v>1</v>
      </c>
      <c r="G32" s="50">
        <v>2</v>
      </c>
    </row>
    <row r="33" spans="1:9" x14ac:dyDescent="0.25">
      <c r="A33" s="59"/>
      <c r="B33" s="70"/>
    </row>
    <row r="34" spans="1:9" ht="30" x14ac:dyDescent="0.25">
      <c r="A34" s="59"/>
      <c r="B34" s="70" t="s">
        <v>445</v>
      </c>
      <c r="C34" s="47" t="s">
        <v>648</v>
      </c>
      <c r="D34" s="6" t="s">
        <v>446</v>
      </c>
      <c r="E34" s="50">
        <v>0</v>
      </c>
      <c r="F34" s="50" t="s">
        <v>447</v>
      </c>
      <c r="G34" s="50">
        <v>3</v>
      </c>
    </row>
    <row r="35" spans="1:9" ht="30" x14ac:dyDescent="0.25">
      <c r="A35" s="59"/>
      <c r="B35" s="70" t="s">
        <v>543</v>
      </c>
      <c r="C35" s="47" t="s">
        <v>647</v>
      </c>
      <c r="D35" s="6" t="s">
        <v>446</v>
      </c>
      <c r="E35" s="50">
        <v>0</v>
      </c>
      <c r="F35" s="50" t="s">
        <v>447</v>
      </c>
      <c r="G35" s="50">
        <v>3</v>
      </c>
    </row>
    <row r="36" spans="1:9" x14ac:dyDescent="0.25">
      <c r="A36" s="59"/>
      <c r="B36" s="70" t="s">
        <v>644</v>
      </c>
      <c r="C36" s="47" t="s">
        <v>646</v>
      </c>
      <c r="D36" s="6" t="s">
        <v>446</v>
      </c>
      <c r="E36" s="50">
        <v>0</v>
      </c>
      <c r="F36" s="50" t="s">
        <v>645</v>
      </c>
      <c r="G36" s="50">
        <v>2</v>
      </c>
    </row>
    <row r="37" spans="1:9" x14ac:dyDescent="0.25">
      <c r="A37" s="60" t="s">
        <v>193</v>
      </c>
      <c r="B37" s="71" t="s">
        <v>508</v>
      </c>
      <c r="D37" s="6" t="s">
        <v>0</v>
      </c>
      <c r="E37" s="50">
        <v>60</v>
      </c>
      <c r="F37" s="50">
        <v>1</v>
      </c>
      <c r="G37" s="50">
        <v>2</v>
      </c>
    </row>
    <row r="38" spans="1:9" ht="30" x14ac:dyDescent="0.25">
      <c r="A38" s="60"/>
      <c r="B38" s="71" t="s">
        <v>509</v>
      </c>
      <c r="C38" s="47" t="s">
        <v>510</v>
      </c>
      <c r="D38" s="6" t="s">
        <v>0</v>
      </c>
      <c r="E38" s="50">
        <v>50</v>
      </c>
      <c r="F38" s="50">
        <v>1</v>
      </c>
      <c r="G38" s="50">
        <v>2</v>
      </c>
    </row>
    <row r="39" spans="1:9" ht="45" x14ac:dyDescent="0.25">
      <c r="A39" s="60"/>
      <c r="B39" s="71" t="s">
        <v>511</v>
      </c>
      <c r="C39" s="47" t="s">
        <v>584</v>
      </c>
      <c r="D39" s="6" t="s">
        <v>11</v>
      </c>
      <c r="E39" s="50">
        <v>55</v>
      </c>
      <c r="F39" s="50">
        <v>1</v>
      </c>
      <c r="G39" s="50">
        <v>3</v>
      </c>
      <c r="I39" s="17"/>
    </row>
    <row r="40" spans="1:9" ht="30" x14ac:dyDescent="0.25">
      <c r="A40" s="60"/>
      <c r="B40" s="71" t="s">
        <v>652</v>
      </c>
      <c r="C40" s="47" t="s">
        <v>653</v>
      </c>
      <c r="D40" s="6" t="s">
        <v>0</v>
      </c>
      <c r="E40" s="50">
        <v>60</v>
      </c>
      <c r="F40" s="50">
        <v>2</v>
      </c>
      <c r="G40" s="50">
        <v>2</v>
      </c>
    </row>
    <row r="41" spans="1:9" x14ac:dyDescent="0.25">
      <c r="A41" s="60"/>
      <c r="B41" s="71" t="s">
        <v>517</v>
      </c>
      <c r="I41" s="17"/>
    </row>
    <row r="42" spans="1:9" x14ac:dyDescent="0.25">
      <c r="A42" s="60"/>
      <c r="B42" s="71" t="s">
        <v>542</v>
      </c>
      <c r="I42" s="17"/>
    </row>
    <row r="43" spans="1:9" x14ac:dyDescent="0.25">
      <c r="A43" s="60"/>
      <c r="B43" s="71" t="s">
        <v>552</v>
      </c>
      <c r="I43" s="17"/>
    </row>
    <row r="44" spans="1:9" x14ac:dyDescent="0.25">
      <c r="A44" s="60"/>
      <c r="B44" s="71" t="s">
        <v>583</v>
      </c>
      <c r="C44" s="47" t="s">
        <v>485</v>
      </c>
      <c r="D44" s="6" t="s">
        <v>0</v>
      </c>
      <c r="E44" s="50">
        <v>70</v>
      </c>
      <c r="F44" s="50">
        <v>1</v>
      </c>
      <c r="G44" s="50">
        <v>3</v>
      </c>
    </row>
    <row r="45" spans="1:9" ht="45" x14ac:dyDescent="0.25">
      <c r="A45" s="60"/>
      <c r="B45" s="71" t="s">
        <v>613</v>
      </c>
      <c r="C45" s="47" t="s">
        <v>614</v>
      </c>
      <c r="D45" s="6" t="s">
        <v>0</v>
      </c>
      <c r="E45" s="50">
        <v>100</v>
      </c>
      <c r="F45" s="50">
        <v>1</v>
      </c>
      <c r="G45" s="50">
        <v>4</v>
      </c>
    </row>
    <row r="46" spans="1:9" x14ac:dyDescent="0.25">
      <c r="A46" s="60"/>
      <c r="B46" s="71" t="s">
        <v>550</v>
      </c>
      <c r="I46" s="17"/>
    </row>
    <row r="47" spans="1:9" ht="30" x14ac:dyDescent="0.25">
      <c r="A47" s="60"/>
      <c r="B47" s="71" t="s">
        <v>425</v>
      </c>
      <c r="C47" s="47" t="s">
        <v>426</v>
      </c>
      <c r="D47" s="6" t="s">
        <v>446</v>
      </c>
      <c r="E47" s="50">
        <v>0</v>
      </c>
      <c r="F47" s="50" t="s">
        <v>447</v>
      </c>
      <c r="G47" s="50">
        <v>3</v>
      </c>
    </row>
    <row r="48" spans="1:9" x14ac:dyDescent="0.25">
      <c r="A48" s="61" t="s">
        <v>194</v>
      </c>
      <c r="B48" s="73" t="s">
        <v>491</v>
      </c>
      <c r="D48" s="6" t="s">
        <v>11</v>
      </c>
    </row>
    <row r="49" spans="1:7" ht="30" x14ac:dyDescent="0.25">
      <c r="A49" s="61"/>
      <c r="B49" s="73" t="s">
        <v>505</v>
      </c>
      <c r="C49" s="47" t="s">
        <v>506</v>
      </c>
      <c r="D49" s="6" t="s">
        <v>11</v>
      </c>
      <c r="G49" s="50">
        <v>4</v>
      </c>
    </row>
    <row r="50" spans="1:7" ht="45" x14ac:dyDescent="0.25">
      <c r="A50" s="61"/>
      <c r="B50" s="73" t="s">
        <v>512</v>
      </c>
      <c r="C50" s="47" t="s">
        <v>584</v>
      </c>
      <c r="D50" s="6" t="s">
        <v>11</v>
      </c>
      <c r="E50" s="50">
        <v>55</v>
      </c>
      <c r="F50" s="50">
        <v>1</v>
      </c>
      <c r="G50" s="50">
        <v>3</v>
      </c>
    </row>
    <row r="51" spans="1:7" x14ac:dyDescent="0.25">
      <c r="A51" s="61"/>
      <c r="B51" s="73" t="s">
        <v>529</v>
      </c>
      <c r="D51" s="6" t="s">
        <v>0</v>
      </c>
      <c r="E51" s="50">
        <v>70</v>
      </c>
      <c r="F51" s="50">
        <v>2</v>
      </c>
      <c r="G51" s="50">
        <v>3</v>
      </c>
    </row>
    <row r="52" spans="1:7" x14ac:dyDescent="0.25">
      <c r="A52" s="61"/>
      <c r="B52" s="73" t="s">
        <v>545</v>
      </c>
    </row>
    <row r="53" spans="1:7" x14ac:dyDescent="0.25">
      <c r="A53" s="61"/>
      <c r="B53" s="73" t="s">
        <v>546</v>
      </c>
    </row>
    <row r="54" spans="1:7" ht="30" x14ac:dyDescent="0.25">
      <c r="A54" s="61"/>
      <c r="B54" s="73" t="s">
        <v>591</v>
      </c>
      <c r="C54" s="47" t="s">
        <v>592</v>
      </c>
      <c r="D54" s="6" t="s">
        <v>0</v>
      </c>
      <c r="E54" s="50">
        <v>60</v>
      </c>
      <c r="F54" s="50">
        <v>2</v>
      </c>
      <c r="G54" s="50">
        <v>4</v>
      </c>
    </row>
    <row r="55" spans="1:7" ht="30" x14ac:dyDescent="0.25">
      <c r="A55" s="61"/>
      <c r="B55" s="73" t="s">
        <v>596</v>
      </c>
      <c r="C55" s="47" t="s">
        <v>559</v>
      </c>
      <c r="D55" s="6" t="s">
        <v>0</v>
      </c>
      <c r="E55" s="50">
        <v>65</v>
      </c>
      <c r="F55" s="50">
        <v>1</v>
      </c>
      <c r="G55" s="50">
        <v>3</v>
      </c>
    </row>
    <row r="56" spans="1:7" x14ac:dyDescent="0.25">
      <c r="A56" s="61"/>
      <c r="B56" s="73" t="s">
        <v>657</v>
      </c>
    </row>
    <row r="57" spans="1:7" x14ac:dyDescent="0.25">
      <c r="A57" s="61"/>
      <c r="B57" s="73" t="s">
        <v>691</v>
      </c>
    </row>
    <row r="58" spans="1:7" ht="45" x14ac:dyDescent="0.25">
      <c r="A58" s="62" t="s">
        <v>192</v>
      </c>
      <c r="B58" s="74" t="s">
        <v>513</v>
      </c>
      <c r="C58" s="47" t="s">
        <v>635</v>
      </c>
      <c r="D58" s="6" t="s">
        <v>11</v>
      </c>
      <c r="E58" s="50">
        <v>60</v>
      </c>
      <c r="F58" s="50">
        <v>2</v>
      </c>
      <c r="G58" s="50">
        <v>2</v>
      </c>
    </row>
    <row r="59" spans="1:7" x14ac:dyDescent="0.25">
      <c r="A59" s="62"/>
      <c r="B59" s="74" t="s">
        <v>522</v>
      </c>
      <c r="C59" s="47" t="s">
        <v>603</v>
      </c>
      <c r="D59" s="6" t="s">
        <v>11</v>
      </c>
      <c r="E59" s="50">
        <v>45</v>
      </c>
      <c r="F59" s="50">
        <v>1</v>
      </c>
      <c r="G59" s="50">
        <v>3</v>
      </c>
    </row>
    <row r="60" spans="1:7" x14ac:dyDescent="0.25">
      <c r="A60" s="62"/>
      <c r="B60" s="74" t="s">
        <v>534</v>
      </c>
      <c r="C60" s="5" t="s">
        <v>561</v>
      </c>
      <c r="D60" s="6" t="s">
        <v>11</v>
      </c>
      <c r="E60" s="50">
        <v>50</v>
      </c>
      <c r="F60" s="50">
        <v>2</v>
      </c>
      <c r="G60" s="50">
        <v>3</v>
      </c>
    </row>
    <row r="61" spans="1:7" x14ac:dyDescent="0.25">
      <c r="A61" s="62"/>
      <c r="B61" s="74" t="s">
        <v>686</v>
      </c>
      <c r="C61" s="5" t="s">
        <v>687</v>
      </c>
      <c r="D61" s="6" t="s">
        <v>0</v>
      </c>
      <c r="E61" s="50">
        <v>45</v>
      </c>
      <c r="F61" s="50">
        <v>2</v>
      </c>
      <c r="G61" s="50">
        <v>2</v>
      </c>
    </row>
    <row r="62" spans="1:7" ht="30" x14ac:dyDescent="0.25">
      <c r="A62" s="62"/>
      <c r="B62" s="74" t="s">
        <v>558</v>
      </c>
      <c r="C62" s="47" t="s">
        <v>559</v>
      </c>
      <c r="D62" s="6" t="s">
        <v>11</v>
      </c>
      <c r="E62" s="50">
        <v>55</v>
      </c>
      <c r="F62" s="50">
        <v>2</v>
      </c>
      <c r="G62" s="50">
        <v>3</v>
      </c>
    </row>
    <row r="63" spans="1:7" ht="45" x14ac:dyDescent="0.25">
      <c r="A63" s="62"/>
      <c r="B63" s="74" t="s">
        <v>571</v>
      </c>
      <c r="C63" s="47" t="s">
        <v>572</v>
      </c>
      <c r="D63" s="6" t="s">
        <v>11</v>
      </c>
      <c r="E63" s="50">
        <v>45</v>
      </c>
    </row>
    <row r="64" spans="1:7" ht="45" x14ac:dyDescent="0.25">
      <c r="A64" s="62"/>
      <c r="B64" s="74" t="s">
        <v>608</v>
      </c>
      <c r="C64" s="47" t="s">
        <v>572</v>
      </c>
      <c r="D64" s="6" t="s">
        <v>0</v>
      </c>
      <c r="E64" s="50">
        <v>55</v>
      </c>
    </row>
    <row r="65" spans="1:7" ht="45" x14ac:dyDescent="0.25">
      <c r="A65" s="62"/>
      <c r="B65" s="74" t="s">
        <v>642</v>
      </c>
      <c r="C65" s="47" t="s">
        <v>643</v>
      </c>
      <c r="D65" s="6" t="s">
        <v>11</v>
      </c>
      <c r="E65" s="50">
        <v>70</v>
      </c>
      <c r="F65" s="50">
        <v>1</v>
      </c>
      <c r="G65" s="50">
        <v>3</v>
      </c>
    </row>
    <row r="66" spans="1:7" x14ac:dyDescent="0.25">
      <c r="A66" s="62"/>
      <c r="B66" s="74" t="s">
        <v>688</v>
      </c>
    </row>
    <row r="67" spans="1:7" ht="30" x14ac:dyDescent="0.25">
      <c r="A67" s="62"/>
      <c r="B67" s="74" t="s">
        <v>689</v>
      </c>
      <c r="C67" s="47" t="s">
        <v>690</v>
      </c>
      <c r="D67" s="6" t="s">
        <v>11</v>
      </c>
      <c r="E67" s="50">
        <v>50</v>
      </c>
      <c r="F67" s="50">
        <v>2</v>
      </c>
      <c r="G67" s="50">
        <v>2</v>
      </c>
    </row>
    <row r="68" spans="1:7" ht="30" x14ac:dyDescent="0.25">
      <c r="A68" s="62"/>
      <c r="B68" s="74" t="s">
        <v>649</v>
      </c>
      <c r="C68" s="47" t="s">
        <v>650</v>
      </c>
      <c r="D68" s="6" t="s">
        <v>446</v>
      </c>
      <c r="E68" s="50">
        <v>0</v>
      </c>
      <c r="F68" s="50" t="s">
        <v>447</v>
      </c>
      <c r="G68" s="50">
        <v>2</v>
      </c>
    </row>
    <row r="69" spans="1:7" ht="30" x14ac:dyDescent="0.25">
      <c r="A69" s="62"/>
      <c r="B69" s="74" t="s">
        <v>672</v>
      </c>
      <c r="C69" s="47" t="s">
        <v>673</v>
      </c>
      <c r="D69" s="6" t="s">
        <v>446</v>
      </c>
      <c r="E69" s="50">
        <v>0</v>
      </c>
      <c r="F69" s="50">
        <v>2</v>
      </c>
      <c r="G69" s="50">
        <v>3</v>
      </c>
    </row>
    <row r="70" spans="1:7" ht="30" x14ac:dyDescent="0.25">
      <c r="A70" s="62"/>
      <c r="B70" s="74" t="s">
        <v>669</v>
      </c>
      <c r="C70" s="47" t="s">
        <v>670</v>
      </c>
      <c r="D70" s="6" t="s">
        <v>446</v>
      </c>
      <c r="E70" s="50">
        <v>0</v>
      </c>
      <c r="F70" s="50" t="s">
        <v>586</v>
      </c>
      <c r="G70" s="50">
        <v>3</v>
      </c>
    </row>
    <row r="71" spans="1:7" ht="30" x14ac:dyDescent="0.25">
      <c r="A71" s="62"/>
      <c r="B71" s="74" t="s">
        <v>679</v>
      </c>
      <c r="C71" s="47" t="s">
        <v>680</v>
      </c>
      <c r="D71" s="6" t="s">
        <v>446</v>
      </c>
      <c r="E71" s="50">
        <v>0</v>
      </c>
      <c r="F71" s="50" t="s">
        <v>447</v>
      </c>
      <c r="G71" s="50">
        <v>2</v>
      </c>
    </row>
    <row r="72" spans="1:7" x14ac:dyDescent="0.25">
      <c r="A72" s="62"/>
      <c r="B72" s="74" t="s">
        <v>681</v>
      </c>
    </row>
    <row r="73" spans="1:7" x14ac:dyDescent="0.25">
      <c r="A73" s="63" t="s">
        <v>191</v>
      </c>
      <c r="B73" s="75" t="s">
        <v>497</v>
      </c>
      <c r="C73" s="47" t="s">
        <v>446</v>
      </c>
      <c r="D73" s="6" t="s">
        <v>0</v>
      </c>
      <c r="E73" s="50">
        <v>70</v>
      </c>
      <c r="F73" s="50">
        <v>1</v>
      </c>
      <c r="G73" s="50">
        <v>2</v>
      </c>
    </row>
    <row r="74" spans="1:7" x14ac:dyDescent="0.25">
      <c r="A74" s="63"/>
      <c r="B74" s="75" t="s">
        <v>499</v>
      </c>
      <c r="C74" s="47" t="s">
        <v>446</v>
      </c>
      <c r="D74" s="6" t="s">
        <v>11</v>
      </c>
      <c r="E74" s="50">
        <v>80</v>
      </c>
      <c r="F74" s="50">
        <v>2</v>
      </c>
      <c r="G74" s="50">
        <v>4</v>
      </c>
    </row>
    <row r="75" spans="1:7" x14ac:dyDescent="0.25">
      <c r="A75" s="63"/>
      <c r="B75" s="75" t="s">
        <v>671</v>
      </c>
    </row>
    <row r="76" spans="1:7" x14ac:dyDescent="0.25">
      <c r="A76" s="63"/>
      <c r="B76" s="75" t="s">
        <v>562</v>
      </c>
      <c r="C76" s="47" t="s">
        <v>560</v>
      </c>
      <c r="D76" s="6" t="s">
        <v>0</v>
      </c>
      <c r="E76" s="50">
        <v>70</v>
      </c>
      <c r="F76" s="50">
        <v>1</v>
      </c>
      <c r="G76" s="50">
        <v>2</v>
      </c>
    </row>
    <row r="77" spans="1:7" x14ac:dyDescent="0.25">
      <c r="A77" s="63"/>
      <c r="B77" s="75" t="s">
        <v>525</v>
      </c>
    </row>
    <row r="78" spans="1:7" x14ac:dyDescent="0.25">
      <c r="A78" s="63"/>
      <c r="B78" s="75" t="s">
        <v>527</v>
      </c>
      <c r="C78" s="47" t="s">
        <v>621</v>
      </c>
      <c r="D78" s="6" t="s">
        <v>0</v>
      </c>
      <c r="E78" s="50">
        <v>40</v>
      </c>
      <c r="F78" s="50">
        <v>2</v>
      </c>
      <c r="G78" s="50">
        <v>4</v>
      </c>
    </row>
    <row r="79" spans="1:7" ht="30" x14ac:dyDescent="0.25">
      <c r="A79" s="63"/>
      <c r="B79" s="75" t="s">
        <v>580</v>
      </c>
      <c r="C79" s="47" t="s">
        <v>595</v>
      </c>
      <c r="D79" s="6" t="s">
        <v>11</v>
      </c>
      <c r="E79" s="50">
        <v>0</v>
      </c>
      <c r="F79" s="50" t="s">
        <v>586</v>
      </c>
      <c r="G79" s="50">
        <v>5</v>
      </c>
    </row>
    <row r="80" spans="1:7" ht="45" x14ac:dyDescent="0.25">
      <c r="A80" s="63"/>
      <c r="B80" s="75" t="s">
        <v>593</v>
      </c>
      <c r="C80" s="47" t="s">
        <v>594</v>
      </c>
      <c r="D80" s="6" t="s">
        <v>11</v>
      </c>
      <c r="E80" s="50">
        <v>50</v>
      </c>
      <c r="F80" s="50">
        <v>2</v>
      </c>
      <c r="G80" s="50">
        <v>2</v>
      </c>
    </row>
    <row r="81" spans="1:8" x14ac:dyDescent="0.25">
      <c r="A81" s="63"/>
      <c r="B81" s="75" t="s">
        <v>599</v>
      </c>
      <c r="C81" s="47" t="s">
        <v>485</v>
      </c>
      <c r="D81" s="6" t="s">
        <v>11</v>
      </c>
      <c r="E81" s="50">
        <v>50</v>
      </c>
      <c r="F81" s="50">
        <v>2</v>
      </c>
      <c r="G81" s="50">
        <v>3</v>
      </c>
    </row>
    <row r="82" spans="1:8" ht="30" x14ac:dyDescent="0.25">
      <c r="A82" s="63"/>
      <c r="B82" s="75" t="s">
        <v>664</v>
      </c>
      <c r="C82" s="47" t="s">
        <v>665</v>
      </c>
      <c r="D82" s="6" t="s">
        <v>11</v>
      </c>
      <c r="E82" s="50">
        <v>100</v>
      </c>
      <c r="F82" s="50">
        <v>2</v>
      </c>
      <c r="G82" s="50">
        <v>2</v>
      </c>
    </row>
    <row r="83" spans="1:8" x14ac:dyDescent="0.25">
      <c r="A83" s="63"/>
      <c r="B83" s="75"/>
    </row>
    <row r="84" spans="1:8" x14ac:dyDescent="0.25">
      <c r="A84" s="64" t="s">
        <v>117</v>
      </c>
      <c r="B84" s="72" t="s">
        <v>521</v>
      </c>
      <c r="C84" s="47" t="s">
        <v>446</v>
      </c>
      <c r="D84" s="6" t="s">
        <v>0</v>
      </c>
      <c r="E84" s="50">
        <v>60</v>
      </c>
      <c r="F84" s="50">
        <v>2</v>
      </c>
      <c r="G84" s="50">
        <v>2</v>
      </c>
    </row>
    <row r="85" spans="1:8" x14ac:dyDescent="0.25">
      <c r="A85" s="64"/>
      <c r="B85" s="72" t="s">
        <v>658</v>
      </c>
      <c r="C85" s="47" t="s">
        <v>659</v>
      </c>
      <c r="D85" s="6" t="s">
        <v>11</v>
      </c>
      <c r="E85" s="50">
        <v>50</v>
      </c>
      <c r="F85" s="50" t="s">
        <v>605</v>
      </c>
      <c r="G85" s="50">
        <v>2</v>
      </c>
    </row>
    <row r="86" spans="1:8" x14ac:dyDescent="0.25">
      <c r="A86" s="64"/>
      <c r="B86" s="72" t="s">
        <v>523</v>
      </c>
      <c r="C86" s="47" t="s">
        <v>656</v>
      </c>
      <c r="D86" s="6" t="s">
        <v>11</v>
      </c>
      <c r="E86" s="50">
        <v>50</v>
      </c>
      <c r="F86" s="50">
        <v>1</v>
      </c>
      <c r="G86" s="50">
        <v>2</v>
      </c>
    </row>
    <row r="87" spans="1:8" ht="30" x14ac:dyDescent="0.25">
      <c r="A87" s="64"/>
      <c r="B87" s="72" t="s">
        <v>435</v>
      </c>
      <c r="C87" s="47" t="s">
        <v>489</v>
      </c>
      <c r="D87" s="6" t="s">
        <v>11</v>
      </c>
      <c r="E87" s="50">
        <v>50</v>
      </c>
      <c r="F87" s="50">
        <v>2</v>
      </c>
      <c r="G87" s="50">
        <v>2</v>
      </c>
    </row>
    <row r="88" spans="1:8" x14ac:dyDescent="0.25">
      <c r="A88" s="64"/>
      <c r="B88" s="72" t="s">
        <v>622</v>
      </c>
      <c r="C88" s="47" t="s">
        <v>621</v>
      </c>
      <c r="D88" s="6" t="s">
        <v>0</v>
      </c>
      <c r="E88" s="50">
        <v>70</v>
      </c>
      <c r="F88" s="50">
        <v>2</v>
      </c>
      <c r="G88" s="50">
        <v>4</v>
      </c>
    </row>
    <row r="89" spans="1:8" ht="30" x14ac:dyDescent="0.25">
      <c r="A89" s="64"/>
      <c r="B89" s="72" t="s">
        <v>620</v>
      </c>
      <c r="C89" s="47" t="s">
        <v>507</v>
      </c>
      <c r="D89" s="6" t="s">
        <v>11</v>
      </c>
      <c r="E89" s="50">
        <v>75</v>
      </c>
      <c r="F89" s="50" t="s">
        <v>605</v>
      </c>
      <c r="G89" s="50">
        <v>4</v>
      </c>
    </row>
    <row r="90" spans="1:8" x14ac:dyDescent="0.25">
      <c r="A90" s="64"/>
      <c r="B90" s="72" t="s">
        <v>538</v>
      </c>
      <c r="C90" s="47" t="s">
        <v>446</v>
      </c>
      <c r="D90" s="6" t="s">
        <v>11</v>
      </c>
      <c r="E90" s="50">
        <v>70</v>
      </c>
      <c r="F90" s="50">
        <v>2</v>
      </c>
      <c r="G90" s="50">
        <v>3</v>
      </c>
    </row>
    <row r="91" spans="1:8" ht="45" x14ac:dyDescent="0.25">
      <c r="A91" s="64"/>
      <c r="B91" s="72" t="s">
        <v>585</v>
      </c>
      <c r="C91" s="47" t="s">
        <v>630</v>
      </c>
      <c r="D91" s="6" t="s">
        <v>0</v>
      </c>
      <c r="E91" s="50">
        <v>50</v>
      </c>
      <c r="F91" s="50" t="s">
        <v>586</v>
      </c>
      <c r="G91" s="50">
        <v>4</v>
      </c>
    </row>
    <row r="92" spans="1:8" ht="45" x14ac:dyDescent="0.25">
      <c r="A92" s="64"/>
      <c r="B92" s="72" t="s">
        <v>631</v>
      </c>
      <c r="C92" s="47" t="s">
        <v>655</v>
      </c>
      <c r="D92" s="6" t="s">
        <v>0</v>
      </c>
      <c r="E92" s="50">
        <v>80</v>
      </c>
      <c r="F92" s="50">
        <v>1</v>
      </c>
      <c r="G92" s="50">
        <v>3</v>
      </c>
    </row>
    <row r="93" spans="1:8" ht="30" x14ac:dyDescent="0.25">
      <c r="A93" s="64"/>
      <c r="B93" s="72" t="s">
        <v>436</v>
      </c>
      <c r="C93" s="47" t="s">
        <v>437</v>
      </c>
      <c r="D93" s="6" t="s">
        <v>446</v>
      </c>
      <c r="E93" s="50">
        <v>0</v>
      </c>
      <c r="F93" s="50" t="s">
        <v>447</v>
      </c>
      <c r="G93" s="50">
        <v>2</v>
      </c>
      <c r="H93" s="4" t="s">
        <v>4</v>
      </c>
    </row>
    <row r="94" spans="1:8" x14ac:dyDescent="0.25">
      <c r="A94" s="64"/>
      <c r="B94" s="72" t="s">
        <v>678</v>
      </c>
    </row>
    <row r="95" spans="1:8" x14ac:dyDescent="0.25">
      <c r="A95" s="64"/>
      <c r="B95" s="72" t="s">
        <v>704</v>
      </c>
    </row>
    <row r="96" spans="1:8" x14ac:dyDescent="0.25">
      <c r="A96" s="64"/>
      <c r="B96" s="72" t="s">
        <v>702</v>
      </c>
    </row>
    <row r="101" spans="1:12" x14ac:dyDescent="0.25">
      <c r="A101" s="51" t="s">
        <v>440</v>
      </c>
      <c r="L101" s="56"/>
    </row>
    <row r="102" spans="1:12" x14ac:dyDescent="0.25">
      <c r="A102" s="4" t="s">
        <v>135</v>
      </c>
      <c r="B102" s="4" t="s">
        <v>486</v>
      </c>
      <c r="C102" s="47" t="s">
        <v>490</v>
      </c>
      <c r="L102" s="56"/>
    </row>
    <row r="103" spans="1:12" ht="30" x14ac:dyDescent="0.25">
      <c r="B103" s="4" t="s">
        <v>498</v>
      </c>
      <c r="C103" s="47" t="s">
        <v>575</v>
      </c>
      <c r="L103" s="56"/>
    </row>
    <row r="104" spans="1:12" x14ac:dyDescent="0.25">
      <c r="B104" s="4" t="s">
        <v>518</v>
      </c>
      <c r="L104" s="56"/>
    </row>
    <row r="105" spans="1:12" x14ac:dyDescent="0.25">
      <c r="B105" s="4" t="s">
        <v>519</v>
      </c>
      <c r="L105" s="56"/>
    </row>
    <row r="106" spans="1:12" ht="30" x14ac:dyDescent="0.25">
      <c r="B106" s="4" t="s">
        <v>573</v>
      </c>
      <c r="C106" s="47" t="s">
        <v>574</v>
      </c>
      <c r="L106" s="56"/>
    </row>
    <row r="107" spans="1:12" ht="60" x14ac:dyDescent="0.25">
      <c r="B107" s="4" t="s">
        <v>576</v>
      </c>
      <c r="C107" s="47" t="s">
        <v>578</v>
      </c>
      <c r="L107" s="56"/>
    </row>
    <row r="108" spans="1:12" x14ac:dyDescent="0.25">
      <c r="B108" s="4" t="s">
        <v>577</v>
      </c>
      <c r="L108" s="56"/>
    </row>
    <row r="109" spans="1:12" ht="30" x14ac:dyDescent="0.25">
      <c r="B109" s="4" t="s">
        <v>581</v>
      </c>
      <c r="C109" s="47" t="s">
        <v>582</v>
      </c>
      <c r="L109" s="56"/>
    </row>
    <row r="110" spans="1:12" ht="30" x14ac:dyDescent="0.25">
      <c r="B110" s="4" t="s">
        <v>600</v>
      </c>
      <c r="C110" s="47" t="s">
        <v>639</v>
      </c>
      <c r="L110" s="56"/>
    </row>
    <row r="111" spans="1:12" ht="30" x14ac:dyDescent="0.25">
      <c r="B111" s="4" t="s">
        <v>601</v>
      </c>
      <c r="C111" s="47" t="s">
        <v>602</v>
      </c>
      <c r="L111" s="56"/>
    </row>
    <row r="112" spans="1:12" ht="30" x14ac:dyDescent="0.25">
      <c r="B112" s="4" t="s">
        <v>609</v>
      </c>
      <c r="C112" s="47" t="s">
        <v>611</v>
      </c>
      <c r="L112" s="56"/>
    </row>
    <row r="113" spans="1:12" ht="60" x14ac:dyDescent="0.25">
      <c r="B113" s="4" t="s">
        <v>610</v>
      </c>
      <c r="C113" s="47" t="s">
        <v>612</v>
      </c>
      <c r="L113" s="56"/>
    </row>
    <row r="114" spans="1:12" ht="75" x14ac:dyDescent="0.25">
      <c r="B114" s="4" t="s">
        <v>615</v>
      </c>
      <c r="C114" s="47" t="s">
        <v>616</v>
      </c>
      <c r="L114" s="56"/>
    </row>
    <row r="115" spans="1:12" x14ac:dyDescent="0.25">
      <c r="B115" s="4" t="s">
        <v>663</v>
      </c>
      <c r="L115" s="56"/>
    </row>
    <row r="116" spans="1:12" ht="45" x14ac:dyDescent="0.25">
      <c r="B116" s="4" t="s">
        <v>666</v>
      </c>
      <c r="C116" s="47" t="s">
        <v>629</v>
      </c>
      <c r="L116" s="56"/>
    </row>
    <row r="117" spans="1:12" ht="30" x14ac:dyDescent="0.25">
      <c r="B117" s="4" t="s">
        <v>667</v>
      </c>
      <c r="C117" s="47" t="s">
        <v>668</v>
      </c>
      <c r="L117" s="56"/>
    </row>
    <row r="118" spans="1:12" x14ac:dyDescent="0.25">
      <c r="B118" s="4" t="s">
        <v>682</v>
      </c>
      <c r="C118" s="47" t="s">
        <v>683</v>
      </c>
      <c r="L118" s="56"/>
    </row>
    <row r="119" spans="1:12" ht="45" x14ac:dyDescent="0.25">
      <c r="A119" s="59" t="s">
        <v>118</v>
      </c>
      <c r="B119" s="57" t="s">
        <v>532</v>
      </c>
      <c r="C119" s="47" t="s">
        <v>632</v>
      </c>
      <c r="L119" s="56"/>
    </row>
    <row r="120" spans="1:12" x14ac:dyDescent="0.25">
      <c r="A120" s="59"/>
      <c r="B120" s="57"/>
      <c r="L120" s="56"/>
    </row>
    <row r="121" spans="1:12" x14ac:dyDescent="0.25">
      <c r="A121" s="59"/>
      <c r="B121" s="57" t="s">
        <v>540</v>
      </c>
      <c r="L121" s="56"/>
    </row>
    <row r="122" spans="1:12" x14ac:dyDescent="0.25">
      <c r="A122" s="59"/>
      <c r="B122" s="57" t="s">
        <v>557</v>
      </c>
      <c r="L122" s="56"/>
    </row>
    <row r="123" spans="1:12" ht="30" x14ac:dyDescent="0.25">
      <c r="A123" s="60" t="s">
        <v>193</v>
      </c>
      <c r="B123" s="58" t="s">
        <v>450</v>
      </c>
      <c r="C123" s="47" t="s">
        <v>451</v>
      </c>
    </row>
    <row r="124" spans="1:12" x14ac:dyDescent="0.25">
      <c r="A124" s="61" t="s">
        <v>194</v>
      </c>
      <c r="B124" s="65"/>
      <c r="L124" s="56"/>
    </row>
    <row r="125" spans="1:12" ht="45" x14ac:dyDescent="0.25">
      <c r="A125" s="62" t="s">
        <v>192</v>
      </c>
      <c r="B125" s="66" t="s">
        <v>514</v>
      </c>
      <c r="C125" s="47" t="s">
        <v>654</v>
      </c>
      <c r="L125" s="56"/>
    </row>
    <row r="126" spans="1:12" x14ac:dyDescent="0.25">
      <c r="A126" s="62"/>
      <c r="B126" s="66" t="s">
        <v>541</v>
      </c>
      <c r="L126" s="56"/>
    </row>
    <row r="127" spans="1:12" x14ac:dyDescent="0.25">
      <c r="A127" s="63" t="s">
        <v>191</v>
      </c>
      <c r="B127" s="67" t="s">
        <v>528</v>
      </c>
      <c r="L127" s="56"/>
    </row>
    <row r="128" spans="1:12" x14ac:dyDescent="0.25">
      <c r="A128" s="63"/>
      <c r="B128" s="67" t="s">
        <v>530</v>
      </c>
      <c r="L128" s="56"/>
    </row>
    <row r="129" spans="1:12" ht="30" x14ac:dyDescent="0.25">
      <c r="A129" s="63"/>
      <c r="B129" s="67" t="s">
        <v>597</v>
      </c>
      <c r="C129" s="47" t="s">
        <v>598</v>
      </c>
      <c r="L129" s="56"/>
    </row>
    <row r="130" spans="1:12" ht="30" x14ac:dyDescent="0.25">
      <c r="A130" s="64" t="s">
        <v>117</v>
      </c>
      <c r="B130" s="68" t="s">
        <v>448</v>
      </c>
      <c r="C130" s="47" t="s">
        <v>449</v>
      </c>
      <c r="H130" s="4" t="s">
        <v>4</v>
      </c>
      <c r="L130" s="56"/>
    </row>
    <row r="131" spans="1:12" x14ac:dyDescent="0.25">
      <c r="A131" s="64"/>
      <c r="B131" s="68" t="s">
        <v>526</v>
      </c>
      <c r="L131" s="56"/>
    </row>
    <row r="132" spans="1:12" x14ac:dyDescent="0.25">
      <c r="A132" s="64"/>
      <c r="B132" s="68" t="s">
        <v>531</v>
      </c>
      <c r="L132" s="56"/>
    </row>
    <row r="133" spans="1:12" x14ac:dyDescent="0.25">
      <c r="A133" s="64"/>
      <c r="B133" s="68" t="s">
        <v>544</v>
      </c>
      <c r="L133" s="56"/>
    </row>
    <row r="135" spans="1:12" x14ac:dyDescent="0.25">
      <c r="A135" s="51" t="s">
        <v>455</v>
      </c>
    </row>
    <row r="136" spans="1:12" x14ac:dyDescent="0.25">
      <c r="A136" s="4" t="s">
        <v>135</v>
      </c>
      <c r="B136" s="4" t="s">
        <v>456</v>
      </c>
      <c r="C136" s="47" t="s">
        <v>109</v>
      </c>
    </row>
    <row r="137" spans="1:12" x14ac:dyDescent="0.25">
      <c r="B137" s="4" t="s">
        <v>457</v>
      </c>
      <c r="C137" s="47" t="s">
        <v>442</v>
      </c>
    </row>
    <row r="138" spans="1:12" x14ac:dyDescent="0.25">
      <c r="B138" s="4" t="s">
        <v>458</v>
      </c>
      <c r="C138" s="47" t="s">
        <v>443</v>
      </c>
    </row>
    <row r="139" spans="1:12" x14ac:dyDescent="0.25">
      <c r="B139" s="4" t="s">
        <v>459</v>
      </c>
      <c r="C139" s="47" t="s">
        <v>441</v>
      </c>
    </row>
    <row r="140" spans="1:12" x14ac:dyDescent="0.25">
      <c r="B140" s="4" t="s">
        <v>460</v>
      </c>
      <c r="C140" s="47" t="s">
        <v>444</v>
      </c>
    </row>
    <row r="141" spans="1:12" x14ac:dyDescent="0.25">
      <c r="B141" s="4" t="s">
        <v>461</v>
      </c>
      <c r="C141" s="47" t="s">
        <v>462</v>
      </c>
    </row>
    <row r="142" spans="1:12" x14ac:dyDescent="0.25">
      <c r="B142" s="4" t="s">
        <v>625</v>
      </c>
      <c r="C142" s="47" t="s">
        <v>627</v>
      </c>
    </row>
    <row r="143" spans="1:12" x14ac:dyDescent="0.25">
      <c r="B143" s="4" t="s">
        <v>626</v>
      </c>
      <c r="C143" s="47" t="s">
        <v>628</v>
      </c>
    </row>
    <row r="144" spans="1:12" x14ac:dyDescent="0.25">
      <c r="B144" s="4" t="s">
        <v>549</v>
      </c>
    </row>
    <row r="145" spans="1:7" ht="30" x14ac:dyDescent="0.25">
      <c r="B145" s="4" t="s">
        <v>587</v>
      </c>
      <c r="C145" s="47" t="s">
        <v>590</v>
      </c>
    </row>
    <row r="146" spans="1:7" ht="45" x14ac:dyDescent="0.25">
      <c r="B146" s="4" t="s">
        <v>588</v>
      </c>
      <c r="C146" s="47" t="s">
        <v>629</v>
      </c>
    </row>
    <row r="147" spans="1:7" x14ac:dyDescent="0.25">
      <c r="B147" s="4" t="s">
        <v>623</v>
      </c>
      <c r="C147" s="47" t="s">
        <v>624</v>
      </c>
    </row>
    <row r="148" spans="1:7" x14ac:dyDescent="0.25">
      <c r="A148" s="59" t="s">
        <v>118</v>
      </c>
      <c r="B148" s="70" t="s">
        <v>495</v>
      </c>
      <c r="D148" s="6" t="s">
        <v>0</v>
      </c>
      <c r="E148" s="50">
        <v>135</v>
      </c>
      <c r="G148" s="50">
        <v>4</v>
      </c>
    </row>
    <row r="149" spans="1:7" ht="90" x14ac:dyDescent="0.25">
      <c r="A149" s="59"/>
      <c r="B149" s="70" t="s">
        <v>566</v>
      </c>
      <c r="C149" s="47" t="s">
        <v>565</v>
      </c>
      <c r="D149" s="6" t="s">
        <v>11</v>
      </c>
      <c r="E149" s="50">
        <v>25</v>
      </c>
      <c r="G149" s="50">
        <v>3</v>
      </c>
    </row>
    <row r="150" spans="1:7" ht="30" x14ac:dyDescent="0.25">
      <c r="A150" s="60" t="s">
        <v>193</v>
      </c>
      <c r="B150" s="69" t="s">
        <v>494</v>
      </c>
      <c r="C150" s="47" t="s">
        <v>426</v>
      </c>
      <c r="D150" s="6" t="s">
        <v>11</v>
      </c>
      <c r="E150" s="50">
        <v>120</v>
      </c>
      <c r="G150" s="50">
        <v>4</v>
      </c>
    </row>
    <row r="151" spans="1:7" x14ac:dyDescent="0.25">
      <c r="A151" s="61" t="s">
        <v>194</v>
      </c>
      <c r="B151" s="69" t="s">
        <v>496</v>
      </c>
      <c r="D151" s="6" t="s">
        <v>0</v>
      </c>
      <c r="E151" s="50">
        <v>140</v>
      </c>
      <c r="G151" s="50">
        <v>4</v>
      </c>
    </row>
    <row r="152" spans="1:7" x14ac:dyDescent="0.25">
      <c r="A152" s="62"/>
      <c r="B152" s="69" t="s">
        <v>589</v>
      </c>
    </row>
    <row r="153" spans="1:7" x14ac:dyDescent="0.25">
      <c r="A153" s="62" t="s">
        <v>192</v>
      </c>
      <c r="B153" s="69" t="s">
        <v>493</v>
      </c>
      <c r="D153" s="6" t="s">
        <v>11</v>
      </c>
      <c r="E153" s="50">
        <v>135</v>
      </c>
      <c r="G153" s="50">
        <v>4</v>
      </c>
    </row>
    <row r="154" spans="1:7" x14ac:dyDescent="0.25">
      <c r="A154" s="63" t="s">
        <v>191</v>
      </c>
      <c r="B154" s="69" t="s">
        <v>492</v>
      </c>
      <c r="D154" s="6" t="s">
        <v>0</v>
      </c>
      <c r="E154" s="50">
        <v>140</v>
      </c>
      <c r="G154" s="50">
        <v>4</v>
      </c>
    </row>
    <row r="155" spans="1:7" x14ac:dyDescent="0.25">
      <c r="A155" s="64" t="s">
        <v>117</v>
      </c>
      <c r="B155" s="69"/>
      <c r="D155" s="6" t="s">
        <v>11</v>
      </c>
      <c r="E155" s="50">
        <v>135</v>
      </c>
      <c r="G155" s="50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pane ySplit="1" topLeftCell="A44" activePane="bottomLeft" state="frozen"/>
      <selection pane="bottomLeft" activeCell="C51" sqref="C51"/>
    </sheetView>
  </sheetViews>
  <sheetFormatPr defaultRowHeight="15" x14ac:dyDescent="0.25"/>
  <cols>
    <col min="1" max="1" width="20.140625" style="6" customWidth="1"/>
    <col min="2" max="2" width="21" style="5" customWidth="1"/>
    <col min="3" max="3" width="10.85546875" style="8" customWidth="1"/>
    <col min="4" max="4" width="32.7109375" style="5" customWidth="1"/>
    <col min="5" max="5" width="16" style="6" customWidth="1"/>
    <col min="6" max="6" width="9.140625" style="6"/>
    <col min="7" max="7" width="10.85546875" style="6" customWidth="1"/>
    <col min="8" max="8" width="7.85546875" style="4" customWidth="1"/>
    <col min="9" max="16384" width="9.140625" style="5"/>
  </cols>
  <sheetData>
    <row r="1" spans="1:8" ht="15.75" x14ac:dyDescent="0.25">
      <c r="A1" s="24" t="s">
        <v>162</v>
      </c>
      <c r="B1" s="25" t="s">
        <v>163</v>
      </c>
      <c r="C1" s="26" t="s">
        <v>165</v>
      </c>
      <c r="D1" s="25" t="s">
        <v>164</v>
      </c>
      <c r="E1" s="24" t="s">
        <v>166</v>
      </c>
      <c r="F1" s="24" t="s">
        <v>167</v>
      </c>
      <c r="G1" s="24" t="s">
        <v>168</v>
      </c>
      <c r="H1" s="27" t="s">
        <v>169</v>
      </c>
    </row>
    <row r="2" spans="1:8" x14ac:dyDescent="0.25">
      <c r="A2" s="6" t="s">
        <v>9</v>
      </c>
      <c r="B2" s="12" t="s">
        <v>96</v>
      </c>
      <c r="C2" s="8" t="s">
        <v>97</v>
      </c>
      <c r="E2" s="6" t="s">
        <v>11</v>
      </c>
      <c r="F2" s="6">
        <v>20</v>
      </c>
      <c r="G2" s="6" t="s">
        <v>17</v>
      </c>
      <c r="H2" s="4" t="s">
        <v>99</v>
      </c>
    </row>
    <row r="3" spans="1:8" x14ac:dyDescent="0.25">
      <c r="A3" s="6" t="s">
        <v>89</v>
      </c>
      <c r="B3" s="12" t="s">
        <v>98</v>
      </c>
      <c r="C3" s="8">
        <v>1</v>
      </c>
      <c r="E3" s="6" t="s">
        <v>0</v>
      </c>
      <c r="F3" s="6">
        <v>45</v>
      </c>
      <c r="G3" s="9" t="s">
        <v>18</v>
      </c>
    </row>
    <row r="4" spans="1:8" ht="30" x14ac:dyDescent="0.25">
      <c r="A4" s="6" t="s">
        <v>1</v>
      </c>
      <c r="B4" s="12" t="s">
        <v>100</v>
      </c>
      <c r="C4" s="8">
        <v>1</v>
      </c>
      <c r="D4" s="5" t="s">
        <v>101</v>
      </c>
      <c r="E4" s="6" t="s">
        <v>0</v>
      </c>
      <c r="F4" s="6">
        <v>45</v>
      </c>
      <c r="G4" s="9" t="s">
        <v>18</v>
      </c>
    </row>
    <row r="5" spans="1:8" x14ac:dyDescent="0.25">
      <c r="B5" s="12"/>
      <c r="G5" s="10" t="s">
        <v>19</v>
      </c>
    </row>
    <row r="6" spans="1:8" x14ac:dyDescent="0.25">
      <c r="A6" s="6" t="s">
        <v>9</v>
      </c>
      <c r="B6" s="12" t="s">
        <v>123</v>
      </c>
      <c r="C6" s="8">
        <v>1</v>
      </c>
      <c r="E6" s="6" t="s">
        <v>11</v>
      </c>
      <c r="F6" s="6">
        <v>70</v>
      </c>
      <c r="G6" s="11" t="s">
        <v>39</v>
      </c>
    </row>
    <row r="7" spans="1:8" x14ac:dyDescent="0.25">
      <c r="A7" s="6" t="s">
        <v>9</v>
      </c>
      <c r="B7" s="12" t="s">
        <v>150</v>
      </c>
      <c r="C7" s="8">
        <v>2</v>
      </c>
      <c r="D7" s="5" t="s">
        <v>151</v>
      </c>
      <c r="E7" s="6" t="s">
        <v>11</v>
      </c>
      <c r="F7" s="6">
        <v>90</v>
      </c>
      <c r="G7" s="13" t="s">
        <v>41</v>
      </c>
    </row>
    <row r="8" spans="1:8" x14ac:dyDescent="0.25">
      <c r="B8" s="12" t="s">
        <v>83</v>
      </c>
      <c r="C8" s="8">
        <v>1</v>
      </c>
      <c r="E8" s="6" t="s">
        <v>0</v>
      </c>
      <c r="F8" s="6">
        <v>25</v>
      </c>
      <c r="G8" s="6" t="s">
        <v>17</v>
      </c>
    </row>
    <row r="9" spans="1:8" x14ac:dyDescent="0.25">
      <c r="B9" s="12"/>
      <c r="E9" s="6" t="s">
        <v>0</v>
      </c>
      <c r="G9" s="6" t="s">
        <v>17</v>
      </c>
    </row>
    <row r="10" spans="1:8" x14ac:dyDescent="0.25">
      <c r="B10" s="12"/>
      <c r="E10" s="6" t="s">
        <v>0</v>
      </c>
      <c r="G10" s="6" t="s">
        <v>17</v>
      </c>
    </row>
    <row r="11" spans="1:8" x14ac:dyDescent="0.25">
      <c r="B11" s="12"/>
      <c r="E11" s="6" t="s">
        <v>0</v>
      </c>
      <c r="G11" s="6" t="s">
        <v>17</v>
      </c>
    </row>
    <row r="12" spans="1:8" x14ac:dyDescent="0.25">
      <c r="A12" s="6" t="s">
        <v>9</v>
      </c>
      <c r="B12" s="7" t="s">
        <v>79</v>
      </c>
      <c r="C12" s="8">
        <v>2</v>
      </c>
      <c r="E12" s="6" t="s">
        <v>11</v>
      </c>
      <c r="F12" s="6">
        <v>15</v>
      </c>
      <c r="G12" s="6" t="s">
        <v>17</v>
      </c>
    </row>
    <row r="13" spans="1:8" x14ac:dyDescent="0.25">
      <c r="A13" s="6" t="s">
        <v>9</v>
      </c>
      <c r="B13" s="7" t="s">
        <v>80</v>
      </c>
      <c r="C13" s="8">
        <v>2</v>
      </c>
      <c r="E13" s="6" t="s">
        <v>11</v>
      </c>
      <c r="F13" s="6">
        <v>20</v>
      </c>
      <c r="G13" s="6" t="s">
        <v>17</v>
      </c>
    </row>
    <row r="14" spans="1:8" x14ac:dyDescent="0.25">
      <c r="A14" s="6" t="s">
        <v>9</v>
      </c>
      <c r="B14" s="7" t="s">
        <v>82</v>
      </c>
      <c r="C14" s="8">
        <v>1</v>
      </c>
      <c r="E14" s="6" t="s">
        <v>11</v>
      </c>
      <c r="F14" s="6">
        <v>30</v>
      </c>
      <c r="G14" s="6" t="s">
        <v>17</v>
      </c>
    </row>
    <row r="15" spans="1:8" x14ac:dyDescent="0.25">
      <c r="A15" s="6" t="s">
        <v>9</v>
      </c>
      <c r="B15" s="7" t="s">
        <v>84</v>
      </c>
      <c r="C15" s="8">
        <v>2</v>
      </c>
      <c r="E15" s="6" t="s">
        <v>11</v>
      </c>
      <c r="F15" s="6">
        <v>25</v>
      </c>
      <c r="G15" s="6" t="s">
        <v>17</v>
      </c>
    </row>
    <row r="16" spans="1:8" x14ac:dyDescent="0.25">
      <c r="A16" s="6" t="s">
        <v>9</v>
      </c>
      <c r="B16" s="7" t="s">
        <v>85</v>
      </c>
      <c r="C16" s="8">
        <v>2</v>
      </c>
      <c r="D16" s="5" t="s">
        <v>86</v>
      </c>
      <c r="E16" s="6" t="s">
        <v>11</v>
      </c>
      <c r="F16" s="6">
        <v>25</v>
      </c>
      <c r="G16" s="6" t="s">
        <v>17</v>
      </c>
    </row>
    <row r="17" spans="1:8" x14ac:dyDescent="0.25">
      <c r="A17" s="6" t="s">
        <v>1</v>
      </c>
      <c r="B17" s="7" t="s">
        <v>72</v>
      </c>
      <c r="C17" s="8">
        <v>1</v>
      </c>
      <c r="D17" s="5" t="s">
        <v>73</v>
      </c>
      <c r="E17" s="6" t="s">
        <v>0</v>
      </c>
      <c r="F17" s="6">
        <v>45</v>
      </c>
      <c r="G17" s="9" t="s">
        <v>18</v>
      </c>
    </row>
    <row r="18" spans="1:8" x14ac:dyDescent="0.25">
      <c r="A18" s="6" t="s">
        <v>1</v>
      </c>
      <c r="B18" s="7" t="s">
        <v>70</v>
      </c>
      <c r="C18" s="8">
        <v>1</v>
      </c>
      <c r="D18" s="5" t="s">
        <v>76</v>
      </c>
      <c r="E18" s="6" t="s">
        <v>71</v>
      </c>
      <c r="F18" s="6">
        <v>45</v>
      </c>
      <c r="G18" s="9" t="s">
        <v>18</v>
      </c>
    </row>
    <row r="19" spans="1:8" x14ac:dyDescent="0.25">
      <c r="A19" s="6" t="s">
        <v>1</v>
      </c>
      <c r="B19" s="7" t="s">
        <v>74</v>
      </c>
      <c r="C19" s="8">
        <v>1</v>
      </c>
      <c r="D19" s="5" t="s">
        <v>75</v>
      </c>
      <c r="E19" s="6" t="s">
        <v>71</v>
      </c>
      <c r="F19" s="6">
        <v>45</v>
      </c>
      <c r="G19" s="9" t="s">
        <v>18</v>
      </c>
    </row>
    <row r="20" spans="1:8" x14ac:dyDescent="0.25">
      <c r="A20" s="6" t="s">
        <v>1</v>
      </c>
      <c r="B20" s="7" t="s">
        <v>77</v>
      </c>
      <c r="C20" s="8">
        <v>1</v>
      </c>
      <c r="D20" s="5" t="s">
        <v>78</v>
      </c>
      <c r="E20" s="6" t="s">
        <v>71</v>
      </c>
      <c r="F20" s="6">
        <v>45</v>
      </c>
      <c r="G20" s="9" t="s">
        <v>18</v>
      </c>
    </row>
    <row r="21" spans="1:8" x14ac:dyDescent="0.25">
      <c r="A21" s="6" t="s">
        <v>1</v>
      </c>
      <c r="B21" s="7" t="s">
        <v>2</v>
      </c>
      <c r="C21" s="8">
        <v>1</v>
      </c>
      <c r="D21" s="5" t="s">
        <v>20</v>
      </c>
      <c r="E21" s="6" t="s">
        <v>0</v>
      </c>
      <c r="F21" s="6">
        <v>40</v>
      </c>
      <c r="G21" s="9" t="s">
        <v>18</v>
      </c>
    </row>
    <row r="22" spans="1:8" x14ac:dyDescent="0.25">
      <c r="A22" s="6" t="s">
        <v>1</v>
      </c>
      <c r="B22" s="7" t="s">
        <v>32</v>
      </c>
      <c r="C22" s="8">
        <v>1</v>
      </c>
      <c r="D22" s="5" t="s">
        <v>33</v>
      </c>
      <c r="E22" s="6" t="s">
        <v>0</v>
      </c>
      <c r="F22" s="6">
        <v>40</v>
      </c>
      <c r="G22" s="9" t="s">
        <v>18</v>
      </c>
    </row>
    <row r="23" spans="1:8" x14ac:dyDescent="0.25">
      <c r="A23" s="6" t="s">
        <v>1</v>
      </c>
      <c r="B23" s="7" t="s">
        <v>5</v>
      </c>
      <c r="C23" s="8">
        <v>2</v>
      </c>
      <c r="D23" s="5" t="s">
        <v>33</v>
      </c>
      <c r="E23" s="6" t="s">
        <v>0</v>
      </c>
      <c r="F23" s="6">
        <v>35</v>
      </c>
      <c r="G23" s="9" t="s">
        <v>18</v>
      </c>
    </row>
    <row r="24" spans="1:8" x14ac:dyDescent="0.25">
      <c r="A24" s="6" t="s">
        <v>9</v>
      </c>
      <c r="B24" s="7" t="s">
        <v>93</v>
      </c>
      <c r="C24" s="8">
        <v>2</v>
      </c>
      <c r="D24" s="5" t="s">
        <v>73</v>
      </c>
      <c r="E24" s="6" t="s">
        <v>11</v>
      </c>
      <c r="F24" s="6">
        <v>40</v>
      </c>
      <c r="G24" s="9" t="s">
        <v>18</v>
      </c>
    </row>
    <row r="25" spans="1:8" x14ac:dyDescent="0.25">
      <c r="A25" s="6" t="s">
        <v>9</v>
      </c>
      <c r="B25" s="7" t="s">
        <v>92</v>
      </c>
      <c r="C25" s="8">
        <v>2</v>
      </c>
      <c r="D25" s="5" t="s">
        <v>76</v>
      </c>
      <c r="E25" s="6" t="s">
        <v>11</v>
      </c>
      <c r="F25" s="6">
        <v>40</v>
      </c>
      <c r="G25" s="9" t="s">
        <v>18</v>
      </c>
    </row>
    <row r="26" spans="1:8" x14ac:dyDescent="0.25">
      <c r="A26" s="6" t="s">
        <v>9</v>
      </c>
      <c r="B26" s="7" t="s">
        <v>94</v>
      </c>
      <c r="C26" s="8">
        <v>2</v>
      </c>
      <c r="D26" s="5" t="s">
        <v>75</v>
      </c>
      <c r="E26" s="6" t="s">
        <v>11</v>
      </c>
      <c r="F26" s="6">
        <v>40</v>
      </c>
      <c r="G26" s="9" t="s">
        <v>18</v>
      </c>
    </row>
    <row r="27" spans="1:8" x14ac:dyDescent="0.25">
      <c r="A27" s="6" t="s">
        <v>9</v>
      </c>
      <c r="B27" s="7" t="s">
        <v>95</v>
      </c>
      <c r="C27" s="8">
        <v>2</v>
      </c>
      <c r="D27" s="5" t="s">
        <v>78</v>
      </c>
      <c r="E27" s="6" t="s">
        <v>11</v>
      </c>
      <c r="F27" s="6">
        <v>40</v>
      </c>
      <c r="G27" s="9" t="s">
        <v>18</v>
      </c>
    </row>
    <row r="28" spans="1:8" x14ac:dyDescent="0.25">
      <c r="A28" s="6" t="s">
        <v>9</v>
      </c>
      <c r="B28" s="7"/>
      <c r="G28" s="9" t="s">
        <v>18</v>
      </c>
    </row>
    <row r="29" spans="1:8" x14ac:dyDescent="0.25">
      <c r="A29" s="6" t="s">
        <v>9</v>
      </c>
      <c r="B29" s="7"/>
      <c r="G29" s="9" t="s">
        <v>18</v>
      </c>
    </row>
    <row r="30" spans="1:8" x14ac:dyDescent="0.25">
      <c r="A30" s="6" t="s">
        <v>9</v>
      </c>
      <c r="B30" s="7" t="s">
        <v>15</v>
      </c>
      <c r="C30" s="8">
        <v>3</v>
      </c>
      <c r="D30" s="5" t="s">
        <v>36</v>
      </c>
      <c r="E30" s="6" t="s">
        <v>11</v>
      </c>
      <c r="F30" s="6">
        <v>25</v>
      </c>
      <c r="G30" s="9" t="s">
        <v>18</v>
      </c>
    </row>
    <row r="31" spans="1:8" ht="30" x14ac:dyDescent="0.25">
      <c r="A31" s="6" t="s">
        <v>9</v>
      </c>
      <c r="B31" s="7" t="s">
        <v>16</v>
      </c>
      <c r="C31" s="8">
        <v>2</v>
      </c>
      <c r="D31" s="5" t="s">
        <v>34</v>
      </c>
      <c r="E31" s="6" t="s">
        <v>11</v>
      </c>
      <c r="F31" s="6">
        <v>55</v>
      </c>
      <c r="G31" s="9" t="s">
        <v>18</v>
      </c>
    </row>
    <row r="32" spans="1:8" x14ac:dyDescent="0.25">
      <c r="A32" s="6" t="s">
        <v>1</v>
      </c>
      <c r="B32" s="7" t="s">
        <v>3</v>
      </c>
      <c r="C32" s="8">
        <v>1</v>
      </c>
      <c r="D32" s="5" t="s">
        <v>21</v>
      </c>
      <c r="E32" s="6" t="s">
        <v>0</v>
      </c>
      <c r="F32" s="6">
        <v>35</v>
      </c>
      <c r="G32" s="9" t="s">
        <v>18</v>
      </c>
      <c r="H32" s="4" t="s">
        <v>4</v>
      </c>
    </row>
    <row r="33" spans="1:7" ht="30" x14ac:dyDescent="0.25">
      <c r="A33" s="6" t="s">
        <v>6</v>
      </c>
      <c r="B33" s="7" t="s">
        <v>7</v>
      </c>
      <c r="C33" s="8">
        <v>1</v>
      </c>
      <c r="D33" s="5" t="s">
        <v>48</v>
      </c>
      <c r="E33" s="6" t="s">
        <v>0</v>
      </c>
      <c r="F33" s="6">
        <v>40</v>
      </c>
      <c r="G33" s="10" t="s">
        <v>19</v>
      </c>
    </row>
    <row r="34" spans="1:7" x14ac:dyDescent="0.25">
      <c r="A34" s="6" t="s">
        <v>55</v>
      </c>
      <c r="B34" s="7" t="s">
        <v>8</v>
      </c>
      <c r="C34" s="8">
        <v>1</v>
      </c>
      <c r="D34" s="5" t="s">
        <v>102</v>
      </c>
      <c r="E34" s="6" t="s">
        <v>0</v>
      </c>
      <c r="F34" s="6">
        <v>45</v>
      </c>
      <c r="G34" s="10" t="s">
        <v>19</v>
      </c>
    </row>
    <row r="35" spans="1:7" ht="30" x14ac:dyDescent="0.25">
      <c r="A35" s="6" t="s">
        <v>9</v>
      </c>
      <c r="B35" s="7" t="s">
        <v>10</v>
      </c>
      <c r="C35" s="8">
        <v>2</v>
      </c>
      <c r="D35" s="5" t="s">
        <v>47</v>
      </c>
      <c r="E35" s="6" t="s">
        <v>11</v>
      </c>
      <c r="F35" s="6">
        <v>50</v>
      </c>
      <c r="G35" s="10" t="s">
        <v>19</v>
      </c>
    </row>
    <row r="36" spans="1:7" x14ac:dyDescent="0.25">
      <c r="A36" s="6" t="s">
        <v>9</v>
      </c>
      <c r="B36" s="7" t="s">
        <v>12</v>
      </c>
      <c r="C36" s="8">
        <v>2</v>
      </c>
      <c r="E36" s="6" t="s">
        <v>0</v>
      </c>
      <c r="F36" s="6">
        <v>55</v>
      </c>
      <c r="G36" s="10" t="s">
        <v>19</v>
      </c>
    </row>
    <row r="37" spans="1:7" ht="30" x14ac:dyDescent="0.25">
      <c r="A37" s="6" t="s">
        <v>9</v>
      </c>
      <c r="B37" s="7" t="s">
        <v>13</v>
      </c>
      <c r="C37" s="8">
        <v>2</v>
      </c>
      <c r="D37" s="5" t="s">
        <v>81</v>
      </c>
      <c r="E37" s="6" t="s">
        <v>11</v>
      </c>
      <c r="F37" s="6">
        <v>30</v>
      </c>
      <c r="G37" s="10" t="s">
        <v>19</v>
      </c>
    </row>
    <row r="38" spans="1:7" ht="30" x14ac:dyDescent="0.25">
      <c r="A38" s="6" t="s">
        <v>9</v>
      </c>
      <c r="B38" s="12" t="s">
        <v>67</v>
      </c>
      <c r="C38" s="8">
        <v>1</v>
      </c>
      <c r="D38" s="5" t="s">
        <v>68</v>
      </c>
      <c r="E38" s="6" t="s">
        <v>11</v>
      </c>
      <c r="F38" s="6">
        <v>30</v>
      </c>
      <c r="G38" s="10" t="s">
        <v>19</v>
      </c>
    </row>
    <row r="39" spans="1:7" x14ac:dyDescent="0.25">
      <c r="A39" s="6" t="s">
        <v>9</v>
      </c>
      <c r="B39" s="12" t="s">
        <v>35</v>
      </c>
      <c r="C39" s="8">
        <v>2</v>
      </c>
      <c r="D39" s="5" t="s">
        <v>37</v>
      </c>
      <c r="E39" s="6" t="s">
        <v>11</v>
      </c>
      <c r="F39" s="6">
        <v>35</v>
      </c>
      <c r="G39" s="10" t="s">
        <v>19</v>
      </c>
    </row>
    <row r="40" spans="1:7" ht="30" x14ac:dyDescent="0.25">
      <c r="A40" s="6" t="s">
        <v>89</v>
      </c>
      <c r="B40" s="12" t="s">
        <v>90</v>
      </c>
      <c r="C40" s="8">
        <v>1</v>
      </c>
      <c r="D40" s="5" t="s">
        <v>91</v>
      </c>
      <c r="E40" s="6" t="s">
        <v>0</v>
      </c>
      <c r="F40" s="6">
        <v>80</v>
      </c>
      <c r="G40" s="10" t="s">
        <v>19</v>
      </c>
    </row>
    <row r="41" spans="1:7" ht="30" x14ac:dyDescent="0.25">
      <c r="A41" s="6" t="s">
        <v>55</v>
      </c>
      <c r="B41" s="12" t="s">
        <v>69</v>
      </c>
      <c r="C41" s="8">
        <v>1</v>
      </c>
      <c r="D41" s="5" t="s">
        <v>87</v>
      </c>
      <c r="E41" s="6" t="s">
        <v>0</v>
      </c>
      <c r="F41" s="6">
        <v>80</v>
      </c>
      <c r="G41" s="10" t="s">
        <v>19</v>
      </c>
    </row>
    <row r="42" spans="1:7" ht="30" x14ac:dyDescent="0.25">
      <c r="A42" s="6" t="s">
        <v>9</v>
      </c>
      <c r="B42" s="12" t="s">
        <v>88</v>
      </c>
      <c r="C42" s="8">
        <v>2</v>
      </c>
      <c r="D42" s="5" t="s">
        <v>87</v>
      </c>
      <c r="E42" s="6" t="s">
        <v>11</v>
      </c>
      <c r="F42" s="6">
        <v>75</v>
      </c>
      <c r="G42" s="10" t="s">
        <v>19</v>
      </c>
    </row>
    <row r="43" spans="1:7" ht="30" x14ac:dyDescent="0.25">
      <c r="A43" s="6" t="s">
        <v>9</v>
      </c>
      <c r="B43" s="12" t="s">
        <v>156</v>
      </c>
      <c r="C43" s="8">
        <v>2</v>
      </c>
      <c r="D43" s="5" t="s">
        <v>157</v>
      </c>
      <c r="E43" s="6" t="s">
        <v>11</v>
      </c>
      <c r="F43" s="6">
        <v>45</v>
      </c>
      <c r="G43" s="10" t="s">
        <v>19</v>
      </c>
    </row>
    <row r="44" spans="1:7" x14ac:dyDescent="0.25">
      <c r="A44" s="6" t="s">
        <v>55</v>
      </c>
      <c r="B44" s="12" t="s">
        <v>217</v>
      </c>
      <c r="C44" s="8">
        <v>1</v>
      </c>
      <c r="D44" s="5" t="s">
        <v>218</v>
      </c>
      <c r="E44" s="6" t="s">
        <v>0</v>
      </c>
      <c r="F44" s="6">
        <v>55</v>
      </c>
      <c r="G44" s="10" t="s">
        <v>19</v>
      </c>
    </row>
    <row r="45" spans="1:7" x14ac:dyDescent="0.25">
      <c r="A45" s="6" t="s">
        <v>190</v>
      </c>
      <c r="B45" s="12" t="s">
        <v>428</v>
      </c>
      <c r="C45" s="8">
        <v>1</v>
      </c>
      <c r="D45" s="5" t="s">
        <v>429</v>
      </c>
      <c r="E45" s="6" t="s">
        <v>11</v>
      </c>
      <c r="F45" s="6">
        <v>50</v>
      </c>
      <c r="G45" s="10" t="s">
        <v>19</v>
      </c>
    </row>
    <row r="46" spans="1:7" x14ac:dyDescent="0.25">
      <c r="A46" s="6" t="s">
        <v>9</v>
      </c>
      <c r="B46" s="7" t="s">
        <v>14</v>
      </c>
      <c r="C46" s="8">
        <v>2</v>
      </c>
      <c r="E46" s="6" t="s">
        <v>0</v>
      </c>
      <c r="F46" s="6">
        <v>45</v>
      </c>
      <c r="G46" s="11" t="s">
        <v>39</v>
      </c>
    </row>
    <row r="47" spans="1:7" ht="30" x14ac:dyDescent="0.25">
      <c r="A47" s="6" t="s">
        <v>55</v>
      </c>
      <c r="B47" s="12" t="s">
        <v>56</v>
      </c>
      <c r="C47" s="8">
        <v>1</v>
      </c>
      <c r="D47" s="5" t="s">
        <v>59</v>
      </c>
      <c r="E47" s="6" t="s">
        <v>0</v>
      </c>
      <c r="F47" s="6">
        <v>55</v>
      </c>
      <c r="G47" s="11" t="s">
        <v>39</v>
      </c>
    </row>
    <row r="48" spans="1:7" x14ac:dyDescent="0.25">
      <c r="A48" s="6" t="s">
        <v>9</v>
      </c>
      <c r="B48" s="12" t="s">
        <v>38</v>
      </c>
      <c r="C48" s="8">
        <v>2</v>
      </c>
      <c r="D48" s="5" t="s">
        <v>60</v>
      </c>
      <c r="E48" s="6" t="s">
        <v>11</v>
      </c>
      <c r="F48" s="6">
        <v>45</v>
      </c>
      <c r="G48" s="11" t="s">
        <v>39</v>
      </c>
    </row>
    <row r="49" spans="1:8" x14ac:dyDescent="0.25">
      <c r="A49" s="6" t="s">
        <v>1</v>
      </c>
      <c r="B49" s="12" t="s">
        <v>579</v>
      </c>
      <c r="C49" s="8">
        <v>1</v>
      </c>
      <c r="D49" s="5" t="s">
        <v>424</v>
      </c>
      <c r="E49" s="6" t="s">
        <v>0</v>
      </c>
      <c r="F49" s="6">
        <v>60</v>
      </c>
      <c r="G49" s="11" t="s">
        <v>39</v>
      </c>
    </row>
    <row r="50" spans="1:8" ht="30" x14ac:dyDescent="0.25">
      <c r="A50" s="6" t="s">
        <v>9</v>
      </c>
      <c r="B50" s="12" t="s">
        <v>40</v>
      </c>
      <c r="C50" s="8">
        <v>2</v>
      </c>
      <c r="D50" s="5" t="s">
        <v>54</v>
      </c>
      <c r="E50" s="6" t="s">
        <v>11</v>
      </c>
      <c r="F50" s="6">
        <v>75</v>
      </c>
      <c r="G50" s="13" t="s">
        <v>41</v>
      </c>
      <c r="H50" s="4" t="s">
        <v>4</v>
      </c>
    </row>
    <row r="51" spans="1:8" ht="30" x14ac:dyDescent="0.25">
      <c r="A51" s="6" t="s">
        <v>1</v>
      </c>
      <c r="B51" s="12" t="s">
        <v>49</v>
      </c>
      <c r="C51" s="8">
        <v>1</v>
      </c>
      <c r="D51" s="5" t="s">
        <v>50</v>
      </c>
      <c r="E51" s="6" t="s">
        <v>0</v>
      </c>
      <c r="F51" s="6">
        <v>80</v>
      </c>
      <c r="G51" s="13" t="s">
        <v>41</v>
      </c>
      <c r="H51" s="4" t="s">
        <v>4</v>
      </c>
    </row>
    <row r="53" spans="1:8" ht="18.75" x14ac:dyDescent="0.25">
      <c r="A53" s="14" t="s">
        <v>193</v>
      </c>
    </row>
    <row r="54" spans="1:8" x14ac:dyDescent="0.25">
      <c r="A54" s="6" t="s">
        <v>9</v>
      </c>
      <c r="B54" s="12" t="s">
        <v>431</v>
      </c>
      <c r="C54" s="8">
        <v>2</v>
      </c>
      <c r="E54" s="6" t="s">
        <v>11</v>
      </c>
      <c r="F54" s="6">
        <v>40</v>
      </c>
      <c r="G54" s="9" t="s">
        <v>18</v>
      </c>
    </row>
    <row r="55" spans="1:8" x14ac:dyDescent="0.25">
      <c r="A55" s="6" t="s">
        <v>89</v>
      </c>
      <c r="B55" s="12" t="s">
        <v>98</v>
      </c>
      <c r="C55" s="8">
        <v>1</v>
      </c>
      <c r="E55" s="6" t="s">
        <v>0</v>
      </c>
      <c r="F55" s="6">
        <v>45</v>
      </c>
      <c r="G55" s="9" t="s">
        <v>18</v>
      </c>
    </row>
    <row r="56" spans="1:8" ht="30" x14ac:dyDescent="0.25">
      <c r="A56" s="6" t="s">
        <v>1</v>
      </c>
      <c r="B56" s="12" t="s">
        <v>100</v>
      </c>
      <c r="C56" s="8">
        <v>1</v>
      </c>
      <c r="D56" s="5" t="s">
        <v>101</v>
      </c>
      <c r="E56" s="6" t="s">
        <v>0</v>
      </c>
      <c r="F56" s="6">
        <v>45</v>
      </c>
      <c r="G56" s="9" t="s">
        <v>18</v>
      </c>
    </row>
    <row r="57" spans="1:8" x14ac:dyDescent="0.25">
      <c r="B57" s="12"/>
      <c r="G57" s="10" t="s">
        <v>19</v>
      </c>
    </row>
    <row r="58" spans="1:8" x14ac:dyDescent="0.25">
      <c r="A58" s="6" t="s">
        <v>9</v>
      </c>
      <c r="B58" s="12" t="s">
        <v>432</v>
      </c>
      <c r="C58" s="8" t="s">
        <v>97</v>
      </c>
      <c r="D58" s="4" t="s">
        <v>433</v>
      </c>
      <c r="E58" s="6" t="s">
        <v>11</v>
      </c>
      <c r="F58" s="6">
        <v>40</v>
      </c>
      <c r="G58" s="10" t="s">
        <v>19</v>
      </c>
      <c r="H58" s="5"/>
    </row>
    <row r="59" spans="1:8" x14ac:dyDescent="0.25">
      <c r="A59" s="6" t="s">
        <v>9</v>
      </c>
      <c r="B59" s="12" t="s">
        <v>123</v>
      </c>
      <c r="C59" s="8">
        <v>1</v>
      </c>
      <c r="E59" s="6" t="s">
        <v>11</v>
      </c>
      <c r="F59" s="6">
        <v>65</v>
      </c>
      <c r="G59" s="11" t="s">
        <v>39</v>
      </c>
    </row>
    <row r="60" spans="1:8" ht="30" x14ac:dyDescent="0.25">
      <c r="A60" s="6" t="s">
        <v>9</v>
      </c>
      <c r="B60" s="12" t="s">
        <v>152</v>
      </c>
      <c r="C60" s="8">
        <v>2</v>
      </c>
      <c r="D60" s="5" t="s">
        <v>154</v>
      </c>
      <c r="E60" s="6" t="s">
        <v>11</v>
      </c>
      <c r="F60" s="6">
        <v>70</v>
      </c>
      <c r="G60" s="13" t="s">
        <v>41</v>
      </c>
    </row>
    <row r="62" spans="1:8" ht="18" x14ac:dyDescent="0.25">
      <c r="A62" s="15" t="s">
        <v>194</v>
      </c>
    </row>
    <row r="63" spans="1:8" x14ac:dyDescent="0.25">
      <c r="A63" s="6" t="s">
        <v>89</v>
      </c>
      <c r="B63" s="12" t="s">
        <v>106</v>
      </c>
      <c r="C63" s="8">
        <v>1</v>
      </c>
      <c r="E63" s="6" t="s">
        <v>0</v>
      </c>
      <c r="F63" s="6">
        <v>45</v>
      </c>
      <c r="G63" s="6" t="s">
        <v>17</v>
      </c>
    </row>
    <row r="64" spans="1:8" x14ac:dyDescent="0.25">
      <c r="A64" s="6" t="s">
        <v>1</v>
      </c>
      <c r="B64" s="12" t="s">
        <v>116</v>
      </c>
      <c r="C64" s="8">
        <v>1</v>
      </c>
      <c r="E64" s="6" t="s">
        <v>0</v>
      </c>
      <c r="F64" s="6">
        <v>55</v>
      </c>
      <c r="G64" s="6" t="s">
        <v>17</v>
      </c>
    </row>
    <row r="65" spans="1:8" x14ac:dyDescent="0.25">
      <c r="B65" s="12" t="s">
        <v>430</v>
      </c>
    </row>
    <row r="66" spans="1:8" x14ac:dyDescent="0.25">
      <c r="A66" s="6" t="s">
        <v>1</v>
      </c>
      <c r="B66" s="12" t="s">
        <v>111</v>
      </c>
      <c r="C66" s="8">
        <v>1</v>
      </c>
      <c r="D66" s="5" t="s">
        <v>113</v>
      </c>
      <c r="E66" s="6" t="s">
        <v>0</v>
      </c>
      <c r="F66" s="6">
        <v>40</v>
      </c>
      <c r="G66" s="9" t="s">
        <v>18</v>
      </c>
    </row>
    <row r="67" spans="1:8" x14ac:dyDescent="0.25">
      <c r="A67" s="6" t="s">
        <v>1</v>
      </c>
      <c r="B67" s="12" t="s">
        <v>114</v>
      </c>
      <c r="C67" s="8">
        <v>1</v>
      </c>
      <c r="D67" s="5" t="s">
        <v>58</v>
      </c>
      <c r="E67" s="6" t="s">
        <v>0</v>
      </c>
      <c r="F67" s="6">
        <v>55</v>
      </c>
      <c r="G67" s="10" t="s">
        <v>19</v>
      </c>
    </row>
    <row r="68" spans="1:8" x14ac:dyDescent="0.25">
      <c r="A68" s="6" t="s">
        <v>1</v>
      </c>
      <c r="B68" s="12" t="s">
        <v>110</v>
      </c>
      <c r="C68" s="8">
        <v>1</v>
      </c>
      <c r="D68" s="5" t="s">
        <v>115</v>
      </c>
      <c r="E68" s="6" t="s">
        <v>0</v>
      </c>
      <c r="F68" s="6">
        <v>65</v>
      </c>
      <c r="G68" s="11" t="s">
        <v>39</v>
      </c>
    </row>
    <row r="69" spans="1:8" ht="30" x14ac:dyDescent="0.25">
      <c r="A69" s="6" t="s">
        <v>112</v>
      </c>
      <c r="B69" s="12" t="s">
        <v>107</v>
      </c>
      <c r="C69" s="8">
        <v>1</v>
      </c>
      <c r="D69" s="5" t="s">
        <v>108</v>
      </c>
      <c r="E69" s="6" t="s">
        <v>0</v>
      </c>
      <c r="F69" s="6">
        <v>65</v>
      </c>
      <c r="G69" s="11" t="s">
        <v>39</v>
      </c>
    </row>
    <row r="70" spans="1:8" ht="30" x14ac:dyDescent="0.25">
      <c r="A70" s="6" t="s">
        <v>6</v>
      </c>
      <c r="B70" s="12" t="s">
        <v>153</v>
      </c>
      <c r="C70" s="8">
        <v>1</v>
      </c>
      <c r="D70" s="5" t="s">
        <v>155</v>
      </c>
      <c r="E70" s="6" t="s">
        <v>0</v>
      </c>
      <c r="F70" s="6">
        <v>80</v>
      </c>
      <c r="G70" s="11" t="s">
        <v>39</v>
      </c>
    </row>
    <row r="71" spans="1:8" ht="30" x14ac:dyDescent="0.25">
      <c r="A71" s="6" t="s">
        <v>6</v>
      </c>
      <c r="B71" s="12" t="s">
        <v>103</v>
      </c>
      <c r="C71" s="8" t="s">
        <v>104</v>
      </c>
      <c r="D71" s="5" t="s">
        <v>109</v>
      </c>
      <c r="E71" s="6" t="s">
        <v>11</v>
      </c>
      <c r="F71" s="6">
        <v>65</v>
      </c>
      <c r="G71" s="13" t="s">
        <v>41</v>
      </c>
      <c r="H71" s="4" t="s">
        <v>105</v>
      </c>
    </row>
    <row r="73" spans="1:8" ht="18.75" x14ac:dyDescent="0.25">
      <c r="A73" s="14" t="s">
        <v>117</v>
      </c>
    </row>
    <row r="74" spans="1:8" x14ac:dyDescent="0.25">
      <c r="A74" s="49"/>
      <c r="B74" s="12"/>
      <c r="G74" s="9" t="s">
        <v>18</v>
      </c>
    </row>
    <row r="75" spans="1:8" x14ac:dyDescent="0.25">
      <c r="A75" s="6" t="s">
        <v>190</v>
      </c>
      <c r="B75" s="12" t="s">
        <v>427</v>
      </c>
      <c r="C75" s="8">
        <v>2</v>
      </c>
      <c r="G75" s="10" t="s">
        <v>19</v>
      </c>
    </row>
    <row r="76" spans="1:8" x14ac:dyDescent="0.25">
      <c r="B76" s="12"/>
      <c r="G76" s="10" t="s">
        <v>19</v>
      </c>
    </row>
    <row r="77" spans="1:8" x14ac:dyDescent="0.25">
      <c r="B77" s="12"/>
      <c r="G77" s="11" t="s">
        <v>39</v>
      </c>
    </row>
    <row r="78" spans="1:8" x14ac:dyDescent="0.25">
      <c r="B78" s="12" t="s">
        <v>124</v>
      </c>
      <c r="G78" s="13" t="s">
        <v>41</v>
      </c>
    </row>
    <row r="80" spans="1:8" ht="18.75" x14ac:dyDescent="0.25">
      <c r="A80" s="14" t="s">
        <v>118</v>
      </c>
    </row>
    <row r="81" spans="1:7" x14ac:dyDescent="0.25">
      <c r="A81" s="6" t="s">
        <v>89</v>
      </c>
      <c r="B81" s="12" t="s">
        <v>121</v>
      </c>
      <c r="C81" s="8">
        <v>1</v>
      </c>
      <c r="E81" s="6" t="s">
        <v>0</v>
      </c>
      <c r="F81" s="6">
        <v>45</v>
      </c>
      <c r="G81" s="6" t="s">
        <v>17</v>
      </c>
    </row>
    <row r="82" spans="1:7" x14ac:dyDescent="0.25">
      <c r="B82" s="12"/>
      <c r="G82" s="9" t="s">
        <v>18</v>
      </c>
    </row>
    <row r="83" spans="1:7" x14ac:dyDescent="0.25">
      <c r="B83" s="12"/>
      <c r="G83" s="10" t="s">
        <v>19</v>
      </c>
    </row>
    <row r="84" spans="1:7" x14ac:dyDescent="0.25">
      <c r="B84" s="12"/>
      <c r="G84" s="11" t="s">
        <v>39</v>
      </c>
    </row>
    <row r="85" spans="1:7" x14ac:dyDescent="0.25">
      <c r="A85" s="6" t="s">
        <v>122</v>
      </c>
      <c r="B85" s="12" t="s">
        <v>119</v>
      </c>
      <c r="C85" s="8">
        <v>1</v>
      </c>
      <c r="D85" s="5" t="s">
        <v>120</v>
      </c>
      <c r="E85" s="6" t="s">
        <v>0</v>
      </c>
      <c r="F85" s="6">
        <v>70</v>
      </c>
      <c r="G85" s="13" t="s">
        <v>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28" workbookViewId="0">
      <selection activeCell="D41" sqref="D41"/>
    </sheetView>
  </sheetViews>
  <sheetFormatPr defaultRowHeight="15" x14ac:dyDescent="0.25"/>
  <cols>
    <col min="1" max="1" width="9.140625" style="16"/>
    <col min="2" max="2" width="11.140625" style="16" customWidth="1"/>
    <col min="3" max="16384" width="9.140625" style="16"/>
  </cols>
  <sheetData>
    <row r="1" spans="1:3" x14ac:dyDescent="0.25">
      <c r="A1" s="1" t="s">
        <v>127</v>
      </c>
    </row>
    <row r="3" spans="1:3" x14ac:dyDescent="0.25">
      <c r="A3" s="17" t="s">
        <v>46</v>
      </c>
    </row>
    <row r="4" spans="1:3" x14ac:dyDescent="0.25">
      <c r="A4" s="17" t="s">
        <v>128</v>
      </c>
    </row>
    <row r="5" spans="1:3" x14ac:dyDescent="0.25">
      <c r="A5" s="17" t="s">
        <v>129</v>
      </c>
    </row>
    <row r="6" spans="1:3" x14ac:dyDescent="0.25">
      <c r="A6" s="17" t="s">
        <v>130</v>
      </c>
    </row>
    <row r="7" spans="1:3" x14ac:dyDescent="0.25">
      <c r="A7" s="17" t="s">
        <v>131</v>
      </c>
    </row>
    <row r="8" spans="1:3" x14ac:dyDescent="0.25">
      <c r="A8" s="17"/>
      <c r="B8" s="16" t="s">
        <v>132</v>
      </c>
    </row>
    <row r="9" spans="1:3" x14ac:dyDescent="0.25">
      <c r="A9" s="17"/>
      <c r="B9" s="16" t="s">
        <v>133</v>
      </c>
    </row>
    <row r="10" spans="1:3" x14ac:dyDescent="0.25">
      <c r="A10" s="17"/>
    </row>
    <row r="11" spans="1:3" x14ac:dyDescent="0.25">
      <c r="A11" s="17" t="s">
        <v>134</v>
      </c>
    </row>
    <row r="12" spans="1:3" x14ac:dyDescent="0.25">
      <c r="A12" s="17"/>
      <c r="B12" s="16" t="s">
        <v>135</v>
      </c>
      <c r="C12" s="18" t="s">
        <v>17</v>
      </c>
    </row>
    <row r="13" spans="1:3" x14ac:dyDescent="0.25">
      <c r="A13" s="17"/>
      <c r="B13" s="16" t="s">
        <v>136</v>
      </c>
      <c r="C13" s="19" t="s">
        <v>18</v>
      </c>
    </row>
    <row r="14" spans="1:3" x14ac:dyDescent="0.25">
      <c r="A14" s="17"/>
      <c r="B14" s="16" t="s">
        <v>137</v>
      </c>
      <c r="C14" s="20" t="s">
        <v>19</v>
      </c>
    </row>
    <row r="15" spans="1:3" x14ac:dyDescent="0.25">
      <c r="A15" s="17"/>
      <c r="B15" s="16" t="s">
        <v>138</v>
      </c>
      <c r="C15" s="21" t="s">
        <v>39</v>
      </c>
    </row>
    <row r="16" spans="1:3" x14ac:dyDescent="0.25">
      <c r="A16" s="17"/>
      <c r="B16" s="16" t="s">
        <v>139</v>
      </c>
      <c r="C16" s="22" t="s">
        <v>41</v>
      </c>
    </row>
    <row r="17" spans="1:3" x14ac:dyDescent="0.25">
      <c r="A17" s="17"/>
      <c r="B17" s="16" t="s">
        <v>140</v>
      </c>
      <c r="C17" s="23" t="s">
        <v>141</v>
      </c>
    </row>
    <row r="18" spans="1:3" x14ac:dyDescent="0.25">
      <c r="A18" s="17" t="s">
        <v>142</v>
      </c>
    </row>
    <row r="19" spans="1:3" x14ac:dyDescent="0.25">
      <c r="A19" s="17" t="s">
        <v>143</v>
      </c>
    </row>
    <row r="20" spans="1:3" x14ac:dyDescent="0.25">
      <c r="A20" s="17"/>
    </row>
    <row r="21" spans="1:3" x14ac:dyDescent="0.25">
      <c r="A21" s="17" t="s">
        <v>144</v>
      </c>
    </row>
    <row r="22" spans="1:3" x14ac:dyDescent="0.25">
      <c r="A22" s="17"/>
    </row>
    <row r="23" spans="1:3" x14ac:dyDescent="0.25">
      <c r="A23" s="17"/>
    </row>
    <row r="25" spans="1:3" x14ac:dyDescent="0.25">
      <c r="A25" s="1" t="s">
        <v>42</v>
      </c>
    </row>
    <row r="26" spans="1:3" x14ac:dyDescent="0.25">
      <c r="A26" s="17" t="s">
        <v>43</v>
      </c>
    </row>
    <row r="27" spans="1:3" x14ac:dyDescent="0.25">
      <c r="A27" s="17" t="s">
        <v>44</v>
      </c>
    </row>
    <row r="28" spans="1:3" x14ac:dyDescent="0.25">
      <c r="A28" s="16" t="s">
        <v>45</v>
      </c>
    </row>
    <row r="30" spans="1:3" x14ac:dyDescent="0.25">
      <c r="A30" s="17" t="s">
        <v>51</v>
      </c>
    </row>
    <row r="31" spans="1:3" x14ac:dyDescent="0.25">
      <c r="A31" s="17" t="s">
        <v>52</v>
      </c>
    </row>
    <row r="32" spans="1:3" x14ac:dyDescent="0.25">
      <c r="A32" s="17" t="s">
        <v>53</v>
      </c>
    </row>
    <row r="33" spans="1:2" x14ac:dyDescent="0.25">
      <c r="A33" s="17" t="s">
        <v>145</v>
      </c>
    </row>
    <row r="34" spans="1:2" x14ac:dyDescent="0.25">
      <c r="A34" s="17" t="s">
        <v>57</v>
      </c>
    </row>
    <row r="35" spans="1:2" x14ac:dyDescent="0.25">
      <c r="A35" s="17" t="s">
        <v>146</v>
      </c>
    </row>
    <row r="36" spans="1:2" x14ac:dyDescent="0.25">
      <c r="A36" s="17" t="s">
        <v>641</v>
      </c>
    </row>
    <row r="37" spans="1:2" x14ac:dyDescent="0.25">
      <c r="A37" s="17" t="s">
        <v>640</v>
      </c>
    </row>
    <row r="38" spans="1:2" x14ac:dyDescent="0.25">
      <c r="A38" s="17" t="s">
        <v>618</v>
      </c>
    </row>
    <row r="39" spans="1:2" x14ac:dyDescent="0.25">
      <c r="A39" s="17" t="s">
        <v>619</v>
      </c>
    </row>
    <row r="40" spans="1:2" x14ac:dyDescent="0.25">
      <c r="A40" s="17" t="s">
        <v>730</v>
      </c>
    </row>
    <row r="41" spans="1:2" x14ac:dyDescent="0.25">
      <c r="A41" s="17"/>
    </row>
    <row r="42" spans="1:2" x14ac:dyDescent="0.25">
      <c r="A42" s="17" t="s">
        <v>728</v>
      </c>
    </row>
    <row r="43" spans="1:2" x14ac:dyDescent="0.25">
      <c r="A43" s="17" t="s">
        <v>729</v>
      </c>
    </row>
    <row r="45" spans="1:2" x14ac:dyDescent="0.25">
      <c r="A45" s="17" t="s">
        <v>61</v>
      </c>
    </row>
    <row r="47" spans="1:2" x14ac:dyDescent="0.25">
      <c r="B47" s="16" t="s">
        <v>62</v>
      </c>
    </row>
    <row r="48" spans="1:2" x14ac:dyDescent="0.25">
      <c r="B48" s="16" t="s">
        <v>63</v>
      </c>
    </row>
    <row r="49" spans="1:2" x14ac:dyDescent="0.25">
      <c r="B49" s="16" t="s">
        <v>64</v>
      </c>
    </row>
    <row r="50" spans="1:2" x14ac:dyDescent="0.25">
      <c r="B50" s="16" t="s">
        <v>65</v>
      </c>
    </row>
    <row r="51" spans="1:2" x14ac:dyDescent="0.25">
      <c r="B51" s="16" t="s">
        <v>334</v>
      </c>
    </row>
    <row r="52" spans="1:2" x14ac:dyDescent="0.25">
      <c r="B52" s="16" t="s">
        <v>66</v>
      </c>
    </row>
    <row r="54" spans="1:2" x14ac:dyDescent="0.25">
      <c r="A54" s="16" t="s">
        <v>434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43" workbookViewId="0">
      <selection activeCell="B50" sqref="B50"/>
    </sheetView>
  </sheetViews>
  <sheetFormatPr defaultRowHeight="15" x14ac:dyDescent="0.25"/>
  <sheetData>
    <row r="1" spans="1:2" x14ac:dyDescent="0.25">
      <c r="A1" s="1" t="s">
        <v>371</v>
      </c>
    </row>
    <row r="2" spans="1:2" x14ac:dyDescent="0.25">
      <c r="A2" s="16" t="s">
        <v>377</v>
      </c>
    </row>
    <row r="3" spans="1:2" x14ac:dyDescent="0.25">
      <c r="A3" s="16" t="s">
        <v>378</v>
      </c>
    </row>
    <row r="4" spans="1:2" x14ac:dyDescent="0.25">
      <c r="A4" s="16" t="s">
        <v>365</v>
      </c>
      <c r="B4" t="s">
        <v>296</v>
      </c>
    </row>
    <row r="5" spans="1:2" x14ac:dyDescent="0.25">
      <c r="B5" t="s">
        <v>357</v>
      </c>
    </row>
    <row r="6" spans="1:2" x14ac:dyDescent="0.25">
      <c r="A6" t="s">
        <v>383</v>
      </c>
      <c r="B6" t="s">
        <v>385</v>
      </c>
    </row>
    <row r="8" spans="1:2" x14ac:dyDescent="0.25">
      <c r="A8" s="1" t="s">
        <v>372</v>
      </c>
    </row>
    <row r="9" spans="1:2" x14ac:dyDescent="0.25">
      <c r="A9" s="16" t="s">
        <v>366</v>
      </c>
    </row>
    <row r="10" spans="1:2" x14ac:dyDescent="0.25">
      <c r="A10" s="16" t="s">
        <v>367</v>
      </c>
    </row>
    <row r="11" spans="1:2" x14ac:dyDescent="0.25">
      <c r="A11" s="16" t="s">
        <v>365</v>
      </c>
      <c r="B11" t="s">
        <v>299</v>
      </c>
    </row>
    <row r="12" spans="1:2" x14ac:dyDescent="0.25">
      <c r="B12" s="30" t="s">
        <v>361</v>
      </c>
    </row>
    <row r="13" spans="1:2" x14ac:dyDescent="0.25">
      <c r="A13" t="s">
        <v>383</v>
      </c>
      <c r="B13" t="s">
        <v>384</v>
      </c>
    </row>
    <row r="15" spans="1:2" x14ac:dyDescent="0.25">
      <c r="A15" s="1" t="s">
        <v>368</v>
      </c>
    </row>
    <row r="16" spans="1:2" x14ac:dyDescent="0.25">
      <c r="A16" t="s">
        <v>369</v>
      </c>
    </row>
    <row r="17" spans="1:2" x14ac:dyDescent="0.25">
      <c r="A17" t="s">
        <v>365</v>
      </c>
      <c r="B17" t="s">
        <v>379</v>
      </c>
    </row>
    <row r="18" spans="1:2" x14ac:dyDescent="0.25">
      <c r="B18" t="s">
        <v>381</v>
      </c>
    </row>
    <row r="19" spans="1:2" x14ac:dyDescent="0.25">
      <c r="A19" t="s">
        <v>383</v>
      </c>
      <c r="B19" t="s">
        <v>386</v>
      </c>
    </row>
    <row r="21" spans="1:2" x14ac:dyDescent="0.25">
      <c r="A21" s="1" t="s">
        <v>370</v>
      </c>
    </row>
    <row r="22" spans="1:2" x14ac:dyDescent="0.25">
      <c r="A22" s="16" t="s">
        <v>396</v>
      </c>
    </row>
    <row r="23" spans="1:2" x14ac:dyDescent="0.25">
      <c r="A23" s="16" t="s">
        <v>365</v>
      </c>
      <c r="B23" t="s">
        <v>397</v>
      </c>
    </row>
    <row r="24" spans="1:2" x14ac:dyDescent="0.25">
      <c r="A24" s="16" t="s">
        <v>383</v>
      </c>
      <c r="B24" t="s">
        <v>88</v>
      </c>
    </row>
    <row r="26" spans="1:2" x14ac:dyDescent="0.25">
      <c r="A26" s="1" t="s">
        <v>398</v>
      </c>
    </row>
    <row r="28" spans="1:2" x14ac:dyDescent="0.25">
      <c r="A28" t="s">
        <v>365</v>
      </c>
      <c r="B28" t="s">
        <v>401</v>
      </c>
    </row>
    <row r="29" spans="1:2" x14ac:dyDescent="0.25">
      <c r="B29" t="s">
        <v>402</v>
      </c>
    </row>
    <row r="30" spans="1:2" x14ac:dyDescent="0.25">
      <c r="B30" t="s">
        <v>403</v>
      </c>
    </row>
    <row r="31" spans="1:2" x14ac:dyDescent="0.25">
      <c r="A31" t="s">
        <v>383</v>
      </c>
      <c r="B31" t="s">
        <v>399</v>
      </c>
    </row>
    <row r="33" spans="1:2" x14ac:dyDescent="0.25">
      <c r="A33" s="1" t="s">
        <v>373</v>
      </c>
    </row>
    <row r="34" spans="1:2" x14ac:dyDescent="0.25">
      <c r="A34" t="s">
        <v>406</v>
      </c>
    </row>
    <row r="35" spans="1:2" x14ac:dyDescent="0.25">
      <c r="A35" t="s">
        <v>409</v>
      </c>
    </row>
    <row r="36" spans="1:2" x14ac:dyDescent="0.25">
      <c r="A36" t="s">
        <v>365</v>
      </c>
      <c r="B36" t="s">
        <v>407</v>
      </c>
    </row>
    <row r="37" spans="1:2" x14ac:dyDescent="0.25">
      <c r="B37" t="s">
        <v>408</v>
      </c>
    </row>
    <row r="38" spans="1:2" x14ac:dyDescent="0.25">
      <c r="A38" t="s">
        <v>383</v>
      </c>
      <c r="B38" t="s">
        <v>413</v>
      </c>
    </row>
    <row r="40" spans="1:2" x14ac:dyDescent="0.25">
      <c r="A40" s="1" t="s">
        <v>387</v>
      </c>
    </row>
    <row r="41" spans="1:2" x14ac:dyDescent="0.25">
      <c r="A41" t="s">
        <v>400</v>
      </c>
    </row>
    <row r="42" spans="1:2" x14ac:dyDescent="0.25">
      <c r="A42" t="s">
        <v>365</v>
      </c>
      <c r="B42" t="s">
        <v>390</v>
      </c>
    </row>
    <row r="43" spans="1:2" x14ac:dyDescent="0.25">
      <c r="B43" t="s">
        <v>391</v>
      </c>
    </row>
    <row r="44" spans="1:2" x14ac:dyDescent="0.25">
      <c r="B44" t="s">
        <v>392</v>
      </c>
    </row>
    <row r="45" spans="1:2" x14ac:dyDescent="0.25">
      <c r="A45" t="s">
        <v>383</v>
      </c>
      <c r="B45" t="s">
        <v>388</v>
      </c>
    </row>
    <row r="47" spans="1:2" x14ac:dyDescent="0.25">
      <c r="A47" s="1" t="s">
        <v>374</v>
      </c>
    </row>
    <row r="48" spans="1:2" x14ac:dyDescent="0.25">
      <c r="A48" t="s">
        <v>375</v>
      </c>
    </row>
    <row r="49" spans="1:2" x14ac:dyDescent="0.25">
      <c r="A49" t="s">
        <v>376</v>
      </c>
    </row>
    <row r="50" spans="1:2" x14ac:dyDescent="0.25">
      <c r="A50" t="s">
        <v>365</v>
      </c>
      <c r="B50" t="s">
        <v>277</v>
      </c>
    </row>
    <row r="51" spans="1:2" x14ac:dyDescent="0.25">
      <c r="B51" t="s">
        <v>382</v>
      </c>
    </row>
    <row r="52" spans="1:2" x14ac:dyDescent="0.25">
      <c r="B52" t="s">
        <v>278</v>
      </c>
    </row>
    <row r="53" spans="1:2" x14ac:dyDescent="0.25">
      <c r="A53" t="s">
        <v>383</v>
      </c>
      <c r="B53" t="s">
        <v>389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 Overview</vt:lpstr>
      <vt:lpstr>Units</vt:lpstr>
      <vt:lpstr>Skills-Overview</vt:lpstr>
      <vt:lpstr>Skills</vt:lpstr>
      <vt:lpstr>Weapons</vt:lpstr>
      <vt:lpstr>Weapons-Overview</vt:lpstr>
      <vt:lpstr>Religions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Dylan T.</dc:creator>
  <cp:lastModifiedBy>MIAO, Dylan T.</cp:lastModifiedBy>
  <dcterms:created xsi:type="dcterms:W3CDTF">2019-06-20T16:13:27Z</dcterms:created>
  <dcterms:modified xsi:type="dcterms:W3CDTF">2019-07-26T20:09:01Z</dcterms:modified>
</cp:coreProperties>
</file>