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ilz0R\Google Drive\JAVNO\ELEKTRONIKA\ARM\STM32F429\majerle.eu\"/>
    </mc:Choice>
  </mc:AlternateContent>
  <bookViews>
    <workbookView xWindow="0" yWindow="0" windowWidth="23970" windowHeight="90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B21" i="1"/>
  <c r="B20" i="1"/>
  <c r="B19" i="1"/>
  <c r="B18" i="1"/>
  <c r="G18" i="1" s="1"/>
  <c r="B17" i="1"/>
  <c r="B16" i="1"/>
  <c r="H16" i="1" s="1"/>
  <c r="B15" i="1"/>
  <c r="H22" i="1"/>
  <c r="H21" i="1"/>
  <c r="H20" i="1"/>
  <c r="H19" i="1"/>
  <c r="H18" i="1"/>
  <c r="H17" i="1"/>
  <c r="H15" i="1"/>
  <c r="G15" i="1"/>
  <c r="H6" i="1"/>
  <c r="H7" i="1"/>
  <c r="G9" i="1"/>
  <c r="B12" i="1"/>
  <c r="H12" i="1" s="1"/>
  <c r="B11" i="1"/>
  <c r="H11" i="1" s="1"/>
  <c r="B10" i="1"/>
  <c r="H10" i="1" s="1"/>
  <c r="B9" i="1"/>
  <c r="H9" i="1" s="1"/>
  <c r="B8" i="1"/>
  <c r="H8" i="1" s="1"/>
  <c r="B7" i="1"/>
  <c r="G7" i="1" s="1"/>
  <c r="B6" i="1"/>
  <c r="G6" i="1" s="1"/>
  <c r="B5" i="1"/>
  <c r="H5" i="1" s="1"/>
  <c r="G21" i="1" l="1"/>
  <c r="G16" i="1"/>
  <c r="G19" i="1"/>
  <c r="G22" i="1"/>
  <c r="G17" i="1"/>
  <c r="G20" i="1"/>
  <c r="G10" i="1"/>
  <c r="G11" i="1"/>
  <c r="G5" i="1"/>
  <c r="G12" i="1"/>
  <c r="G8" i="1"/>
</calcChain>
</file>

<file path=xl/sharedStrings.xml><?xml version="1.0" encoding="utf-8"?>
<sst xmlns="http://schemas.openxmlformats.org/spreadsheetml/2006/main" count="54" uniqueCount="25">
  <si>
    <t>External Crystal</t>
  </si>
  <si>
    <t>Internal RC Oscillator</t>
  </si>
  <si>
    <t>STM32F4-Discovery</t>
  </si>
  <si>
    <t>STM32F401-Discovery</t>
  </si>
  <si>
    <t>STM32F429-Discovery</t>
  </si>
  <si>
    <t>STM32F411-Discovery</t>
  </si>
  <si>
    <t>Nucleo-F401RE</t>
  </si>
  <si>
    <t>Nucleo-F411RE</t>
  </si>
  <si>
    <t>Input frequency</t>
  </si>
  <si>
    <t>Nucleo-F401RE external crystal</t>
  </si>
  <si>
    <t>Nucleo-F411RE external crystal</t>
  </si>
  <si>
    <t>PLL_M</t>
  </si>
  <si>
    <t>PLL_N</t>
  </si>
  <si>
    <t>PLL_P</t>
  </si>
  <si>
    <t>PLL_Q</t>
  </si>
  <si>
    <t>USB,SDIO,RNG</t>
  </si>
  <si>
    <t>Normal configuration</t>
  </si>
  <si>
    <t>Comment</t>
  </si>
  <si>
    <t>With external crystal by default</t>
  </si>
  <si>
    <t>By default with internal RC oscillator</t>
  </si>
  <si>
    <t>With external crystal 8MHz by user</t>
  </si>
  <si>
    <t>SystemCoreClock</t>
  </si>
  <si>
    <t>For USB proper clock</t>
  </si>
  <si>
    <t>Discovery boards have 8MHz external crystal</t>
  </si>
  <si>
    <t>STM32F4xx devices have internal 16MHz RC oscillator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</si>
</sst>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1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11" fontId="1" fillId="0" borderId="0" xfId="0" applyNumberFormat="1" applyFont="1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G25" sqref="G25"/>
    </sheetView>
  </sheetViews>
  <sheetFormatPr defaultRowHeight="15" x14ac:dyDescent="0.25"/>
  <cols>
    <col min="1" max="1" width="29" customWidth="1"/>
    <col min="2" max="2" width="20.85546875" style="3" customWidth="1"/>
    <col min="3" max="6" width="7" style="3" customWidth="1"/>
    <col min="7" max="8" width="20.85546875" style="3" customWidth="1"/>
    <col min="9" max="9" width="34" customWidth="1"/>
  </cols>
  <sheetData>
    <row r="1" spans="1:9" x14ac:dyDescent="0.25">
      <c r="A1" s="1" t="s">
        <v>0</v>
      </c>
      <c r="B1" s="7">
        <v>8000000</v>
      </c>
      <c r="C1" s="8" t="s">
        <v>23</v>
      </c>
      <c r="D1" s="8"/>
      <c r="E1" s="8"/>
      <c r="F1" s="8"/>
      <c r="G1" s="8"/>
      <c r="H1" s="8"/>
      <c r="I1" s="8"/>
    </row>
    <row r="2" spans="1:9" x14ac:dyDescent="0.25">
      <c r="A2" s="1" t="s">
        <v>1</v>
      </c>
      <c r="B2" s="7">
        <v>16000000</v>
      </c>
      <c r="C2" s="8" t="s">
        <v>24</v>
      </c>
      <c r="D2" s="8"/>
      <c r="E2" s="8"/>
      <c r="F2" s="8"/>
      <c r="G2" s="8"/>
      <c r="H2" s="8"/>
      <c r="I2" s="8"/>
    </row>
    <row r="3" spans="1:9" x14ac:dyDescent="0.25">
      <c r="A3" s="1"/>
      <c r="B3" s="2"/>
      <c r="C3" s="6"/>
    </row>
    <row r="4" spans="1:9" s="1" customFormat="1" x14ac:dyDescent="0.25">
      <c r="A4" s="1" t="s">
        <v>16</v>
      </c>
      <c r="B4" s="4" t="s">
        <v>8</v>
      </c>
      <c r="C4" s="4" t="s">
        <v>11</v>
      </c>
      <c r="D4" s="4" t="s">
        <v>12</v>
      </c>
      <c r="E4" s="4" t="s">
        <v>13</v>
      </c>
      <c r="F4" s="4" t="s">
        <v>14</v>
      </c>
      <c r="G4" s="4" t="s">
        <v>21</v>
      </c>
      <c r="H4" s="4" t="s">
        <v>15</v>
      </c>
      <c r="I4" s="1" t="s">
        <v>17</v>
      </c>
    </row>
    <row r="5" spans="1:9" x14ac:dyDescent="0.25">
      <c r="A5" t="s">
        <v>2</v>
      </c>
      <c r="B5" s="5">
        <f>B1</f>
        <v>8000000</v>
      </c>
      <c r="C5" s="5">
        <v>8</v>
      </c>
      <c r="D5" s="5">
        <v>336</v>
      </c>
      <c r="E5" s="5">
        <v>2</v>
      </c>
      <c r="F5" s="5">
        <v>7</v>
      </c>
      <c r="G5" s="5">
        <f>(B5 / C5) * D5 / E5</f>
        <v>168000000</v>
      </c>
      <c r="H5" s="5">
        <f>(((B5 / C5) * D5) / F5)</f>
        <v>48000000</v>
      </c>
      <c r="I5" t="s">
        <v>18</v>
      </c>
    </row>
    <row r="6" spans="1:9" x14ac:dyDescent="0.25">
      <c r="A6" t="s">
        <v>3</v>
      </c>
      <c r="B6" s="5">
        <f>B1</f>
        <v>8000000</v>
      </c>
      <c r="C6" s="5">
        <v>8</v>
      </c>
      <c r="D6" s="5">
        <v>336</v>
      </c>
      <c r="E6" s="5">
        <v>4</v>
      </c>
      <c r="F6" s="5">
        <v>7</v>
      </c>
      <c r="G6" s="5">
        <f t="shared" ref="G6:G12" si="0">(B6 / C6) * D6 / E6</f>
        <v>84000000</v>
      </c>
      <c r="H6" s="5">
        <f t="shared" ref="H6:H12" si="1">(((B6 / C6) * D6) / F6)</f>
        <v>48000000</v>
      </c>
      <c r="I6" t="s">
        <v>18</v>
      </c>
    </row>
    <row r="7" spans="1:9" x14ac:dyDescent="0.25">
      <c r="A7" t="s">
        <v>4</v>
      </c>
      <c r="B7" s="5">
        <f>B1</f>
        <v>8000000</v>
      </c>
      <c r="C7" s="5">
        <v>8</v>
      </c>
      <c r="D7" s="5">
        <v>360</v>
      </c>
      <c r="E7" s="5">
        <v>2</v>
      </c>
      <c r="F7" s="5">
        <v>7</v>
      </c>
      <c r="G7" s="5">
        <f t="shared" si="0"/>
        <v>180000000</v>
      </c>
      <c r="H7" s="5">
        <f t="shared" si="1"/>
        <v>51428571.428571425</v>
      </c>
      <c r="I7" t="s">
        <v>18</v>
      </c>
    </row>
    <row r="8" spans="1:9" x14ac:dyDescent="0.25">
      <c r="A8" t="s">
        <v>5</v>
      </c>
      <c r="B8" s="5">
        <f>B1</f>
        <v>8000000</v>
      </c>
      <c r="C8" s="5">
        <v>8</v>
      </c>
      <c r="D8" s="5">
        <v>400</v>
      </c>
      <c r="E8" s="5">
        <v>4</v>
      </c>
      <c r="F8" s="5">
        <v>8</v>
      </c>
      <c r="G8" s="5">
        <f t="shared" si="0"/>
        <v>100000000</v>
      </c>
      <c r="H8" s="5">
        <f t="shared" si="1"/>
        <v>50000000</v>
      </c>
      <c r="I8" t="s">
        <v>18</v>
      </c>
    </row>
    <row r="9" spans="1:9" x14ac:dyDescent="0.25">
      <c r="A9" t="s">
        <v>6</v>
      </c>
      <c r="B9" s="5">
        <f>B2</f>
        <v>16000000</v>
      </c>
      <c r="C9" s="5">
        <v>16</v>
      </c>
      <c r="D9" s="5">
        <v>336</v>
      </c>
      <c r="E9" s="5">
        <v>4</v>
      </c>
      <c r="F9" s="5">
        <v>7</v>
      </c>
      <c r="G9" s="5">
        <f t="shared" si="0"/>
        <v>84000000</v>
      </c>
      <c r="H9" s="5">
        <f t="shared" si="1"/>
        <v>48000000</v>
      </c>
      <c r="I9" t="s">
        <v>19</v>
      </c>
    </row>
    <row r="10" spans="1:9" x14ac:dyDescent="0.25">
      <c r="A10" t="s">
        <v>9</v>
      </c>
      <c r="B10" s="5">
        <f>B1</f>
        <v>8000000</v>
      </c>
      <c r="C10" s="5">
        <v>8</v>
      </c>
      <c r="D10" s="5">
        <v>336</v>
      </c>
      <c r="E10" s="5">
        <v>4</v>
      </c>
      <c r="F10" s="5">
        <v>7</v>
      </c>
      <c r="G10" s="5">
        <f t="shared" si="0"/>
        <v>84000000</v>
      </c>
      <c r="H10" s="5">
        <f t="shared" si="1"/>
        <v>48000000</v>
      </c>
      <c r="I10" t="s">
        <v>20</v>
      </c>
    </row>
    <row r="11" spans="1:9" x14ac:dyDescent="0.25">
      <c r="A11" t="s">
        <v>7</v>
      </c>
      <c r="B11" s="5">
        <f>B2</f>
        <v>16000000</v>
      </c>
      <c r="C11" s="5">
        <v>16</v>
      </c>
      <c r="D11" s="5">
        <v>400</v>
      </c>
      <c r="E11" s="5">
        <v>4</v>
      </c>
      <c r="F11" s="5">
        <v>8</v>
      </c>
      <c r="G11" s="5">
        <f t="shared" si="0"/>
        <v>100000000</v>
      </c>
      <c r="H11" s="5">
        <f t="shared" si="1"/>
        <v>50000000</v>
      </c>
      <c r="I11" t="s">
        <v>19</v>
      </c>
    </row>
    <row r="12" spans="1:9" x14ac:dyDescent="0.25">
      <c r="A12" t="s">
        <v>10</v>
      </c>
      <c r="B12" s="5">
        <f>B1</f>
        <v>8000000</v>
      </c>
      <c r="C12" s="5">
        <v>8</v>
      </c>
      <c r="D12" s="5">
        <v>400</v>
      </c>
      <c r="E12" s="5">
        <v>4</v>
      </c>
      <c r="F12" s="5">
        <v>8</v>
      </c>
      <c r="G12" s="5">
        <f t="shared" si="0"/>
        <v>100000000</v>
      </c>
      <c r="H12" s="5">
        <f t="shared" si="1"/>
        <v>50000000</v>
      </c>
      <c r="I12" t="s">
        <v>20</v>
      </c>
    </row>
    <row r="14" spans="1:9" x14ac:dyDescent="0.25">
      <c r="A14" s="1" t="s">
        <v>22</v>
      </c>
      <c r="B14" s="4" t="s">
        <v>8</v>
      </c>
      <c r="C14" s="4" t="s">
        <v>11</v>
      </c>
      <c r="D14" s="4" t="s">
        <v>12</v>
      </c>
      <c r="E14" s="4" t="s">
        <v>13</v>
      </c>
      <c r="F14" s="4" t="s">
        <v>14</v>
      </c>
      <c r="G14" s="4" t="s">
        <v>21</v>
      </c>
      <c r="H14" s="4" t="s">
        <v>15</v>
      </c>
      <c r="I14" s="1" t="s">
        <v>17</v>
      </c>
    </row>
    <row r="15" spans="1:9" x14ac:dyDescent="0.25">
      <c r="A15" t="s">
        <v>2</v>
      </c>
      <c r="B15" s="5">
        <f>B1</f>
        <v>8000000</v>
      </c>
      <c r="C15" s="5">
        <v>8</v>
      </c>
      <c r="D15" s="5">
        <v>336</v>
      </c>
      <c r="E15" s="5">
        <v>2</v>
      </c>
      <c r="F15" s="5">
        <v>7</v>
      </c>
      <c r="G15" s="5">
        <f>(B15 / C15) * D15 / E15</f>
        <v>168000000</v>
      </c>
      <c r="H15" s="5">
        <f>(((B15 / C15) * D15) / F15)</f>
        <v>48000000</v>
      </c>
      <c r="I15" t="s">
        <v>18</v>
      </c>
    </row>
    <row r="16" spans="1:9" x14ac:dyDescent="0.25">
      <c r="A16" t="s">
        <v>3</v>
      </c>
      <c r="B16" s="5">
        <f>B1</f>
        <v>8000000</v>
      </c>
      <c r="C16" s="5">
        <v>8</v>
      </c>
      <c r="D16" s="5">
        <v>336</v>
      </c>
      <c r="E16" s="5">
        <v>4</v>
      </c>
      <c r="F16" s="5">
        <v>7</v>
      </c>
      <c r="G16" s="5">
        <f t="shared" ref="G16:G22" si="2">(B16 / C16) * D16 / E16</f>
        <v>84000000</v>
      </c>
      <c r="H16" s="5">
        <f t="shared" ref="H16:H22" si="3">(((B16 / C16) * D16) / F16)</f>
        <v>48000000</v>
      </c>
      <c r="I16" t="s">
        <v>18</v>
      </c>
    </row>
    <row r="17" spans="1:9" x14ac:dyDescent="0.25">
      <c r="A17" t="s">
        <v>4</v>
      </c>
      <c r="B17" s="5">
        <f>B1</f>
        <v>8000000</v>
      </c>
      <c r="C17" s="5">
        <v>8</v>
      </c>
      <c r="D17" s="5">
        <v>336</v>
      </c>
      <c r="E17" s="5">
        <v>2</v>
      </c>
      <c r="F17" s="5">
        <v>7</v>
      </c>
      <c r="G17" s="5">
        <f t="shared" si="2"/>
        <v>168000000</v>
      </c>
      <c r="H17" s="5">
        <f t="shared" si="3"/>
        <v>48000000</v>
      </c>
      <c r="I17" t="s">
        <v>18</v>
      </c>
    </row>
    <row r="18" spans="1:9" x14ac:dyDescent="0.25">
      <c r="A18" t="s">
        <v>5</v>
      </c>
      <c r="B18" s="5">
        <f>B1</f>
        <v>8000000</v>
      </c>
      <c r="C18" s="5">
        <v>8</v>
      </c>
      <c r="D18" s="5">
        <v>384</v>
      </c>
      <c r="E18" s="5">
        <v>4</v>
      </c>
      <c r="F18" s="5">
        <v>8</v>
      </c>
      <c r="G18" s="5">
        <f t="shared" si="2"/>
        <v>96000000</v>
      </c>
      <c r="H18" s="5">
        <f t="shared" si="3"/>
        <v>48000000</v>
      </c>
      <c r="I18" t="s">
        <v>18</v>
      </c>
    </row>
    <row r="19" spans="1:9" x14ac:dyDescent="0.25">
      <c r="A19" t="s">
        <v>6</v>
      </c>
      <c r="B19" s="5">
        <f>B2</f>
        <v>16000000</v>
      </c>
      <c r="C19" s="5">
        <v>16</v>
      </c>
      <c r="D19" s="5">
        <v>336</v>
      </c>
      <c r="E19" s="5">
        <v>4</v>
      </c>
      <c r="F19" s="5">
        <v>7</v>
      </c>
      <c r="G19" s="5">
        <f t="shared" si="2"/>
        <v>84000000</v>
      </c>
      <c r="H19" s="5">
        <f t="shared" si="3"/>
        <v>48000000</v>
      </c>
      <c r="I19" t="s">
        <v>19</v>
      </c>
    </row>
    <row r="20" spans="1:9" x14ac:dyDescent="0.25">
      <c r="A20" t="s">
        <v>9</v>
      </c>
      <c r="B20" s="5">
        <f>B1</f>
        <v>8000000</v>
      </c>
      <c r="C20" s="5">
        <v>8</v>
      </c>
      <c r="D20" s="5">
        <v>336</v>
      </c>
      <c r="E20" s="5">
        <v>4</v>
      </c>
      <c r="F20" s="5">
        <v>7</v>
      </c>
      <c r="G20" s="5">
        <f t="shared" si="2"/>
        <v>84000000</v>
      </c>
      <c r="H20" s="5">
        <f t="shared" si="3"/>
        <v>48000000</v>
      </c>
      <c r="I20" t="s">
        <v>20</v>
      </c>
    </row>
    <row r="21" spans="1:9" x14ac:dyDescent="0.25">
      <c r="A21" t="s">
        <v>7</v>
      </c>
      <c r="B21" s="5">
        <f>B2</f>
        <v>16000000</v>
      </c>
      <c r="C21" s="5">
        <v>16</v>
      </c>
      <c r="D21" s="5">
        <v>384</v>
      </c>
      <c r="E21" s="5">
        <v>4</v>
      </c>
      <c r="F21" s="5">
        <v>8</v>
      </c>
      <c r="G21" s="5">
        <f t="shared" si="2"/>
        <v>96000000</v>
      </c>
      <c r="H21" s="5">
        <f t="shared" si="3"/>
        <v>48000000</v>
      </c>
      <c r="I21" t="s">
        <v>19</v>
      </c>
    </row>
    <row r="22" spans="1:9" x14ac:dyDescent="0.25">
      <c r="A22" t="s">
        <v>10</v>
      </c>
      <c r="B22" s="5">
        <f>B1</f>
        <v>8000000</v>
      </c>
      <c r="C22" s="5">
        <v>8</v>
      </c>
      <c r="D22" s="5">
        <v>384</v>
      </c>
      <c r="E22" s="5">
        <v>4</v>
      </c>
      <c r="F22" s="5">
        <v>8</v>
      </c>
      <c r="G22" s="5">
        <f t="shared" si="2"/>
        <v>96000000</v>
      </c>
      <c r="H22" s="5">
        <f t="shared" si="3"/>
        <v>48000000</v>
      </c>
      <c r="I22" t="s">
        <v>20</v>
      </c>
    </row>
  </sheetData>
  <mergeCells count="2">
    <mergeCell ref="C1:I1"/>
    <mergeCell ref="C2:I2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tilz0R</dc:creator>
  <cp:lastModifiedBy>tilz0R</cp:lastModifiedBy>
  <dcterms:created xsi:type="dcterms:W3CDTF">2015-02-02T10:32:05Z</dcterms:created>
  <dcterms:modified xsi:type="dcterms:W3CDTF">2015-02-02T18:14:01Z</dcterms:modified>
</cp:coreProperties>
</file>