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År 3\LP4\Subatomär\K6\"/>
    </mc:Choice>
  </mc:AlternateContent>
  <xr:revisionPtr revIDLastSave="0" documentId="13_ncr:1_{CD493810-3EA0-45F1-A95F-E4D31ECCDF03}" xr6:coauthVersionLast="45" xr6:coauthVersionMax="45" xr10:uidLastSave="{00000000-0000-0000-0000-000000000000}"/>
  <bookViews>
    <workbookView xWindow="-120" yWindow="-120" windowWidth="29040" windowHeight="15840" xr2:uid="{71378C93-0817-4A6E-B37C-CCDC6638D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10" i="1"/>
  <c r="D34" i="1"/>
  <c r="D35" i="1"/>
  <c r="D33" i="1"/>
  <c r="D21" i="1"/>
  <c r="D22" i="1"/>
  <c r="D23" i="1"/>
  <c r="D24" i="1"/>
  <c r="D25" i="1"/>
  <c r="D26" i="1"/>
  <c r="D27" i="1"/>
  <c r="D28" i="1"/>
  <c r="D29" i="1"/>
  <c r="D30" i="1"/>
  <c r="D31" i="1"/>
  <c r="D32" i="1"/>
  <c r="D11" i="1"/>
  <c r="D12" i="1"/>
  <c r="D13" i="1"/>
  <c r="D14" i="1"/>
  <c r="D15" i="1"/>
  <c r="D16" i="1"/>
  <c r="D17" i="1"/>
  <c r="D18" i="1"/>
  <c r="D19" i="1"/>
  <c r="D20" i="1"/>
  <c r="D10" i="1"/>
  <c r="E3" i="1"/>
  <c r="F3" i="1" s="1"/>
  <c r="E2" i="1"/>
  <c r="F2" i="1" s="1"/>
  <c r="D3" i="1"/>
  <c r="D4" i="1"/>
  <c r="E4" i="1" s="1"/>
  <c r="F4" i="1" s="1"/>
  <c r="D5" i="1"/>
  <c r="E5" i="1" s="1"/>
  <c r="F5" i="1" s="1"/>
  <c r="D6" i="1"/>
  <c r="E6" i="1" s="1"/>
  <c r="F6" i="1" s="1"/>
  <c r="D2" i="1"/>
</calcChain>
</file>

<file path=xl/sharedStrings.xml><?xml version="1.0" encoding="utf-8"?>
<sst xmlns="http://schemas.openxmlformats.org/spreadsheetml/2006/main" count="44" uniqueCount="22">
  <si>
    <t>Solid angle factor</t>
  </si>
  <si>
    <t>No counts</t>
  </si>
  <si>
    <t>Intensity</t>
  </si>
  <si>
    <t>Background corrected intensity</t>
  </si>
  <si>
    <t>Solid angle corrected intensity</t>
  </si>
  <si>
    <t>Pos 3 with Cd</t>
  </si>
  <si>
    <t>Pos 2 with Cd</t>
  </si>
  <si>
    <t>Pos 3 without Cd</t>
  </si>
  <si>
    <t>Pos 2 without Cd</t>
  </si>
  <si>
    <t>Pos 1 without Cd</t>
  </si>
  <si>
    <t>Min</t>
  </si>
  <si>
    <t>Sec</t>
  </si>
  <si>
    <t>30-40</t>
  </si>
  <si>
    <t>50-60</t>
  </si>
  <si>
    <t>10-20</t>
  </si>
  <si>
    <t>10-30</t>
  </si>
  <si>
    <t>40-60</t>
  </si>
  <si>
    <t>10-60</t>
  </si>
  <si>
    <t>Pos 1 without Cd optimal</t>
  </si>
  <si>
    <t>Medelsec</t>
  </si>
  <si>
    <t>Intensity per minute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</si>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</sst>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2" fontId="0" fillId="0" borderId="0" xfId="0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Intensity</a:t>
            </a:r>
            <a:r>
              <a:rPr lang="sv-SE" baseline="0"/>
              <a:t>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Sheet1!$F$10:$F$35</c:f>
              <c:numCache>
                <c:formatCode>General</c:formatCode>
                <c:ptCount val="26"/>
                <c:pt idx="0">
                  <c:v>35</c:v>
                </c:pt>
                <c:pt idx="1">
                  <c:v>55</c:v>
                </c:pt>
                <c:pt idx="2">
                  <c:v>75</c:v>
                </c:pt>
                <c:pt idx="3">
                  <c:v>95</c:v>
                </c:pt>
                <c:pt idx="4">
                  <c:v>115</c:v>
                </c:pt>
                <c:pt idx="5">
                  <c:v>135</c:v>
                </c:pt>
                <c:pt idx="6">
                  <c:v>155</c:v>
                </c:pt>
                <c:pt idx="7">
                  <c:v>175</c:v>
                </c:pt>
                <c:pt idx="8">
                  <c:v>195</c:v>
                </c:pt>
                <c:pt idx="9">
                  <c:v>215</c:v>
                </c:pt>
                <c:pt idx="10">
                  <c:v>235</c:v>
                </c:pt>
                <c:pt idx="11">
                  <c:v>260</c:v>
                </c:pt>
                <c:pt idx="12">
                  <c:v>290</c:v>
                </c:pt>
                <c:pt idx="13">
                  <c:v>320</c:v>
                </c:pt>
                <c:pt idx="14">
                  <c:v>350</c:v>
                </c:pt>
                <c:pt idx="15">
                  <c:v>380</c:v>
                </c:pt>
                <c:pt idx="16">
                  <c:v>410</c:v>
                </c:pt>
                <c:pt idx="17">
                  <c:v>440</c:v>
                </c:pt>
                <c:pt idx="18">
                  <c:v>470</c:v>
                </c:pt>
                <c:pt idx="19">
                  <c:v>500</c:v>
                </c:pt>
                <c:pt idx="20">
                  <c:v>530</c:v>
                </c:pt>
                <c:pt idx="21">
                  <c:v>560</c:v>
                </c:pt>
                <c:pt idx="22">
                  <c:v>590</c:v>
                </c:pt>
                <c:pt idx="23">
                  <c:v>635</c:v>
                </c:pt>
                <c:pt idx="24">
                  <c:v>695</c:v>
                </c:pt>
                <c:pt idx="25">
                  <c:v>755</c:v>
                </c:pt>
              </c:numCache>
            </c:numRef>
          </c:xVal>
          <c:yVal>
            <c:numRef>
              <c:f>Sheet1!$G$10:$G$35</c:f>
              <c:numCache>
                <c:formatCode>General</c:formatCode>
                <c:ptCount val="26"/>
                <c:pt idx="0">
                  <c:v>7852</c:v>
                </c:pt>
                <c:pt idx="1">
                  <c:v>5398</c:v>
                </c:pt>
                <c:pt idx="2">
                  <c:v>3808</c:v>
                </c:pt>
                <c:pt idx="3">
                  <c:v>2896</c:v>
                </c:pt>
                <c:pt idx="4">
                  <c:v>1900</c:v>
                </c:pt>
                <c:pt idx="5">
                  <c:v>1804</c:v>
                </c:pt>
                <c:pt idx="6">
                  <c:v>1444</c:v>
                </c:pt>
                <c:pt idx="7">
                  <c:v>1348</c:v>
                </c:pt>
                <c:pt idx="8">
                  <c:v>1126</c:v>
                </c:pt>
                <c:pt idx="9">
                  <c:v>1120</c:v>
                </c:pt>
                <c:pt idx="10">
                  <c:v>958</c:v>
                </c:pt>
                <c:pt idx="11">
                  <c:v>871</c:v>
                </c:pt>
                <c:pt idx="12">
                  <c:v>733</c:v>
                </c:pt>
                <c:pt idx="13">
                  <c:v>598</c:v>
                </c:pt>
                <c:pt idx="14">
                  <c:v>559</c:v>
                </c:pt>
                <c:pt idx="15">
                  <c:v>490</c:v>
                </c:pt>
                <c:pt idx="16">
                  <c:v>379</c:v>
                </c:pt>
                <c:pt idx="17">
                  <c:v>340</c:v>
                </c:pt>
                <c:pt idx="18">
                  <c:v>313</c:v>
                </c:pt>
                <c:pt idx="19">
                  <c:v>250</c:v>
                </c:pt>
                <c:pt idx="20">
                  <c:v>256</c:v>
                </c:pt>
                <c:pt idx="21">
                  <c:v>235</c:v>
                </c:pt>
                <c:pt idx="22">
                  <c:v>166</c:v>
                </c:pt>
                <c:pt idx="23">
                  <c:v>126.4</c:v>
                </c:pt>
                <c:pt idx="24">
                  <c:v>107.2</c:v>
                </c:pt>
                <c:pt idx="25">
                  <c:v>72.400000000000006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0-4C11-B59E-87E0F8DB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447039"/>
        <c:axId val="1248113167"/>
      </c:scatterChart>
      <c:valAx>
        <c:axId val="135944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48113167"/>
        <c:crosses val="autoZero"/>
        <c:crossBetween val="midCat"/>
      </c:valAx>
      <c:valAx>
        <c:axId val="12481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5944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397566</xdr:colOff>
      <xdr:row>12</xdr:row>
      <xdr:rowOff>135834</xdr:rowOff>
    </xdr:from>
    <xdr:to>
      <xdr:col>16</xdr:col>
      <xdr:colOff>381000</xdr:colOff>
      <xdr:row>29</xdr:row>
      <xdr:rowOff>49695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9DDEC6-96F5-47CC-9BEC-23EF57683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9AD5-72BF-4664-97D2-E53C4E951484}">
  <dimension ref="A1:G35"/>
  <sheetViews>
    <sheetView tabSelected="1" zoomScaleNormal="100" workbookViewId="0">
      <selection activeCell="G35" sqref="G10:G35"/>
    </sheetView>
  </sheetViews>
  <sheetFormatPr defaultRowHeight="15" x14ac:dyDescent="0.25"/>
  <cols>
    <col min="1" max="1" width="22.85546875" customWidth="1"/>
    <col min="2" max="2" width="17.5703125" customWidth="1"/>
    <col min="3" max="3" width="11" customWidth="1"/>
    <col min="4" max="4" width="19.7109375" customWidth="1"/>
    <col min="5" max="5" width="28.5703125" customWidth="1"/>
    <col min="6" max="6" width="29.5703125" customWidth="1"/>
    <col min="7" max="7" width="30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5</v>
      </c>
      <c r="B2">
        <v>8.6499999999999994E-2</v>
      </c>
      <c r="C2">
        <v>212</v>
      </c>
      <c r="D2">
        <f>C2/0.5</f>
        <v>424</v>
      </c>
      <c r="E2">
        <f>D2-8</f>
        <v>416</v>
      </c>
      <c r="F2" s="2">
        <f>E2/B2</f>
        <v>4809.2485549132953</v>
      </c>
    </row>
    <row r="3" spans="1:7" x14ac:dyDescent="0.25">
      <c r="A3" s="1" t="s">
        <v>6</v>
      </c>
      <c r="B3">
        <v>0.20660000000000001</v>
      </c>
      <c r="C3">
        <v>441</v>
      </c>
      <c r="D3">
        <f t="shared" ref="D3:D6" si="0">C3/0.5</f>
        <v>882</v>
      </c>
      <c r="E3">
        <f t="shared" ref="E3:E6" si="1">D3-8</f>
        <v>874</v>
      </c>
      <c r="F3" s="2">
        <f t="shared" ref="F3:F6" si="2">E3/B3</f>
        <v>4230.3969022265246</v>
      </c>
    </row>
    <row r="4" spans="1:7" x14ac:dyDescent="0.25">
      <c r="A4" s="1" t="s">
        <v>7</v>
      </c>
      <c r="B4">
        <v>8.6499999999999994E-2</v>
      </c>
      <c r="C4">
        <v>906</v>
      </c>
      <c r="D4">
        <f t="shared" si="0"/>
        <v>1812</v>
      </c>
      <c r="E4">
        <f t="shared" si="1"/>
        <v>1804</v>
      </c>
      <c r="F4" s="2">
        <f t="shared" si="2"/>
        <v>20855.49132947977</v>
      </c>
    </row>
    <row r="5" spans="1:7" x14ac:dyDescent="0.25">
      <c r="A5" s="1" t="s">
        <v>8</v>
      </c>
      <c r="B5">
        <v>0.20660000000000001</v>
      </c>
      <c r="C5">
        <v>2680</v>
      </c>
      <c r="D5">
        <f t="shared" si="0"/>
        <v>5360</v>
      </c>
      <c r="E5">
        <f t="shared" si="1"/>
        <v>5352</v>
      </c>
      <c r="F5" s="2">
        <f t="shared" si="2"/>
        <v>25905.130687318488</v>
      </c>
    </row>
    <row r="6" spans="1:7" x14ac:dyDescent="0.25">
      <c r="A6" s="1" t="s">
        <v>9</v>
      </c>
      <c r="B6">
        <v>1</v>
      </c>
      <c r="C6">
        <v>3248</v>
      </c>
      <c r="D6">
        <f t="shared" si="0"/>
        <v>6496</v>
      </c>
      <c r="E6">
        <f t="shared" si="1"/>
        <v>6488</v>
      </c>
      <c r="F6" s="2">
        <f t="shared" si="2"/>
        <v>6488</v>
      </c>
    </row>
    <row r="8" spans="1:7" x14ac:dyDescent="0.25">
      <c r="A8" s="1" t="s">
        <v>18</v>
      </c>
    </row>
    <row r="9" spans="1:7" x14ac:dyDescent="0.25">
      <c r="A9" s="1" t="s">
        <v>10</v>
      </c>
      <c r="B9" s="1" t="s">
        <v>11</v>
      </c>
      <c r="C9" s="1" t="s">
        <v>1</v>
      </c>
      <c r="D9" s="1" t="s">
        <v>20</v>
      </c>
      <c r="E9" s="1" t="s">
        <v>19</v>
      </c>
      <c r="F9" s="1" t="s">
        <v>21</v>
      </c>
      <c r="G9" s="1" t="s">
        <v>3</v>
      </c>
    </row>
    <row r="10" spans="1:7" x14ac:dyDescent="0.25">
      <c r="A10">
        <v>0</v>
      </c>
      <c r="B10" s="3" t="s">
        <v>12</v>
      </c>
      <c r="C10">
        <v>1310</v>
      </c>
      <c r="D10">
        <f>C10*6</f>
        <v>7860</v>
      </c>
      <c r="E10">
        <v>35</v>
      </c>
      <c r="F10">
        <f>E10 + A10*60</f>
        <v>35</v>
      </c>
      <c r="G10">
        <f t="shared" ref="G10:G35" si="3">D10-8</f>
        <v>7852</v>
      </c>
    </row>
    <row r="11" spans="1:7" x14ac:dyDescent="0.25">
      <c r="A11">
        <v>0</v>
      </c>
      <c r="B11" s="3" t="s">
        <v>13</v>
      </c>
      <c r="C11">
        <v>901</v>
      </c>
      <c r="D11">
        <f t="shared" ref="D11:D20" si="4">C11*6</f>
        <v>5406</v>
      </c>
      <c r="E11">
        <v>55</v>
      </c>
      <c r="F11">
        <f t="shared" ref="F11:F35" si="5">E11 + A11*60</f>
        <v>55</v>
      </c>
      <c r="G11">
        <f t="shared" si="3"/>
        <v>5398</v>
      </c>
    </row>
    <row r="12" spans="1:7" x14ac:dyDescent="0.25">
      <c r="A12">
        <v>1</v>
      </c>
      <c r="B12" s="4" t="s">
        <v>14</v>
      </c>
      <c r="C12">
        <v>636</v>
      </c>
      <c r="D12">
        <f t="shared" si="4"/>
        <v>3816</v>
      </c>
      <c r="E12">
        <v>15</v>
      </c>
      <c r="F12">
        <f t="shared" si="5"/>
        <v>75</v>
      </c>
      <c r="G12">
        <f t="shared" si="3"/>
        <v>3808</v>
      </c>
    </row>
    <row r="13" spans="1:7" x14ac:dyDescent="0.25">
      <c r="A13">
        <v>1</v>
      </c>
      <c r="B13" s="4" t="s">
        <v>12</v>
      </c>
      <c r="C13">
        <v>484</v>
      </c>
      <c r="D13">
        <f t="shared" si="4"/>
        <v>2904</v>
      </c>
      <c r="E13">
        <v>35</v>
      </c>
      <c r="F13">
        <f t="shared" si="5"/>
        <v>95</v>
      </c>
      <c r="G13">
        <f t="shared" si="3"/>
        <v>2896</v>
      </c>
    </row>
    <row r="14" spans="1:7" x14ac:dyDescent="0.25">
      <c r="A14">
        <v>1</v>
      </c>
      <c r="B14" s="4" t="s">
        <v>13</v>
      </c>
      <c r="C14">
        <v>318</v>
      </c>
      <c r="D14">
        <f t="shared" si="4"/>
        <v>1908</v>
      </c>
      <c r="E14">
        <v>55</v>
      </c>
      <c r="F14">
        <f t="shared" si="5"/>
        <v>115</v>
      </c>
      <c r="G14">
        <f t="shared" si="3"/>
        <v>1900</v>
      </c>
    </row>
    <row r="15" spans="1:7" x14ac:dyDescent="0.25">
      <c r="A15">
        <v>2</v>
      </c>
      <c r="B15" s="4" t="s">
        <v>14</v>
      </c>
      <c r="C15">
        <v>302</v>
      </c>
      <c r="D15">
        <f t="shared" si="4"/>
        <v>1812</v>
      </c>
      <c r="E15">
        <v>15</v>
      </c>
      <c r="F15">
        <f t="shared" si="5"/>
        <v>135</v>
      </c>
      <c r="G15">
        <f t="shared" si="3"/>
        <v>1804</v>
      </c>
    </row>
    <row r="16" spans="1:7" x14ac:dyDescent="0.25">
      <c r="A16">
        <v>2</v>
      </c>
      <c r="B16" s="4" t="s">
        <v>12</v>
      </c>
      <c r="C16">
        <v>242</v>
      </c>
      <c r="D16">
        <f t="shared" si="4"/>
        <v>1452</v>
      </c>
      <c r="E16">
        <v>35</v>
      </c>
      <c r="F16">
        <f t="shared" si="5"/>
        <v>155</v>
      </c>
      <c r="G16">
        <f t="shared" si="3"/>
        <v>1444</v>
      </c>
    </row>
    <row r="17" spans="1:7" x14ac:dyDescent="0.25">
      <c r="A17">
        <v>2</v>
      </c>
      <c r="B17" s="4" t="s">
        <v>13</v>
      </c>
      <c r="C17">
        <v>226</v>
      </c>
      <c r="D17">
        <f t="shared" si="4"/>
        <v>1356</v>
      </c>
      <c r="E17">
        <v>55</v>
      </c>
      <c r="F17">
        <f t="shared" si="5"/>
        <v>175</v>
      </c>
      <c r="G17">
        <f t="shared" si="3"/>
        <v>1348</v>
      </c>
    </row>
    <row r="18" spans="1:7" x14ac:dyDescent="0.25">
      <c r="A18">
        <v>3</v>
      </c>
      <c r="B18" s="4" t="s">
        <v>14</v>
      </c>
      <c r="C18">
        <v>189</v>
      </c>
      <c r="D18">
        <f t="shared" si="4"/>
        <v>1134</v>
      </c>
      <c r="E18">
        <v>15</v>
      </c>
      <c r="F18">
        <f t="shared" si="5"/>
        <v>195</v>
      </c>
      <c r="G18">
        <f t="shared" si="3"/>
        <v>1126</v>
      </c>
    </row>
    <row r="19" spans="1:7" x14ac:dyDescent="0.25">
      <c r="A19">
        <v>3</v>
      </c>
      <c r="B19" s="4" t="s">
        <v>12</v>
      </c>
      <c r="C19">
        <v>188</v>
      </c>
      <c r="D19">
        <f t="shared" si="4"/>
        <v>1128</v>
      </c>
      <c r="E19">
        <v>35</v>
      </c>
      <c r="F19">
        <f t="shared" si="5"/>
        <v>215</v>
      </c>
      <c r="G19">
        <f t="shared" si="3"/>
        <v>1120</v>
      </c>
    </row>
    <row r="20" spans="1:7" x14ac:dyDescent="0.25">
      <c r="A20">
        <v>3</v>
      </c>
      <c r="B20" s="4" t="s">
        <v>13</v>
      </c>
      <c r="C20">
        <v>161</v>
      </c>
      <c r="D20">
        <f t="shared" si="4"/>
        <v>966</v>
      </c>
      <c r="E20">
        <v>55</v>
      </c>
      <c r="F20">
        <f t="shared" si="5"/>
        <v>235</v>
      </c>
      <c r="G20">
        <f t="shared" si="3"/>
        <v>958</v>
      </c>
    </row>
    <row r="21" spans="1:7" x14ac:dyDescent="0.25">
      <c r="A21">
        <v>4</v>
      </c>
      <c r="B21" s="4" t="s">
        <v>15</v>
      </c>
      <c r="C21">
        <v>293</v>
      </c>
      <c r="D21">
        <f t="shared" ref="D21:D31" si="6">C21*3</f>
        <v>879</v>
      </c>
      <c r="E21">
        <v>20</v>
      </c>
      <c r="F21">
        <f t="shared" si="5"/>
        <v>260</v>
      </c>
      <c r="G21">
        <f t="shared" si="3"/>
        <v>871</v>
      </c>
    </row>
    <row r="22" spans="1:7" x14ac:dyDescent="0.25">
      <c r="A22">
        <v>4</v>
      </c>
      <c r="B22" s="3" t="s">
        <v>16</v>
      </c>
      <c r="C22">
        <v>247</v>
      </c>
      <c r="D22">
        <f t="shared" si="6"/>
        <v>741</v>
      </c>
      <c r="E22">
        <v>50</v>
      </c>
      <c r="F22">
        <f t="shared" si="5"/>
        <v>290</v>
      </c>
      <c r="G22">
        <f t="shared" si="3"/>
        <v>733</v>
      </c>
    </row>
    <row r="23" spans="1:7" x14ac:dyDescent="0.25">
      <c r="A23">
        <v>5</v>
      </c>
      <c r="B23" s="4" t="s">
        <v>15</v>
      </c>
      <c r="C23">
        <v>202</v>
      </c>
      <c r="D23">
        <f t="shared" si="6"/>
        <v>606</v>
      </c>
      <c r="E23">
        <v>20</v>
      </c>
      <c r="F23">
        <f t="shared" si="5"/>
        <v>320</v>
      </c>
      <c r="G23">
        <f t="shared" si="3"/>
        <v>598</v>
      </c>
    </row>
    <row r="24" spans="1:7" x14ac:dyDescent="0.25">
      <c r="A24">
        <v>5</v>
      </c>
      <c r="B24" s="3" t="s">
        <v>16</v>
      </c>
      <c r="C24">
        <v>189</v>
      </c>
      <c r="D24">
        <f t="shared" si="6"/>
        <v>567</v>
      </c>
      <c r="E24">
        <v>50</v>
      </c>
      <c r="F24">
        <f t="shared" si="5"/>
        <v>350</v>
      </c>
      <c r="G24">
        <f t="shared" si="3"/>
        <v>559</v>
      </c>
    </row>
    <row r="25" spans="1:7" x14ac:dyDescent="0.25">
      <c r="A25">
        <v>6</v>
      </c>
      <c r="B25" s="4" t="s">
        <v>15</v>
      </c>
      <c r="C25">
        <v>166</v>
      </c>
      <c r="D25">
        <f t="shared" si="6"/>
        <v>498</v>
      </c>
      <c r="E25">
        <v>20</v>
      </c>
      <c r="F25">
        <f t="shared" si="5"/>
        <v>380</v>
      </c>
      <c r="G25">
        <f t="shared" si="3"/>
        <v>490</v>
      </c>
    </row>
    <row r="26" spans="1:7" x14ac:dyDescent="0.25">
      <c r="A26">
        <v>6</v>
      </c>
      <c r="B26" s="3" t="s">
        <v>16</v>
      </c>
      <c r="C26">
        <v>129</v>
      </c>
      <c r="D26">
        <f t="shared" si="6"/>
        <v>387</v>
      </c>
      <c r="E26">
        <v>50</v>
      </c>
      <c r="F26">
        <f t="shared" si="5"/>
        <v>410</v>
      </c>
      <c r="G26">
        <f t="shared" si="3"/>
        <v>379</v>
      </c>
    </row>
    <row r="27" spans="1:7" x14ac:dyDescent="0.25">
      <c r="A27">
        <v>7</v>
      </c>
      <c r="B27" s="4" t="s">
        <v>15</v>
      </c>
      <c r="C27">
        <v>116</v>
      </c>
      <c r="D27">
        <f t="shared" si="6"/>
        <v>348</v>
      </c>
      <c r="E27">
        <v>20</v>
      </c>
      <c r="F27">
        <f t="shared" si="5"/>
        <v>440</v>
      </c>
      <c r="G27">
        <f t="shared" si="3"/>
        <v>340</v>
      </c>
    </row>
    <row r="28" spans="1:7" x14ac:dyDescent="0.25">
      <c r="A28">
        <v>7</v>
      </c>
      <c r="B28" s="3" t="s">
        <v>16</v>
      </c>
      <c r="C28">
        <v>107</v>
      </c>
      <c r="D28">
        <f t="shared" si="6"/>
        <v>321</v>
      </c>
      <c r="E28">
        <v>50</v>
      </c>
      <c r="F28">
        <f t="shared" si="5"/>
        <v>470</v>
      </c>
      <c r="G28">
        <f t="shared" si="3"/>
        <v>313</v>
      </c>
    </row>
    <row r="29" spans="1:7" x14ac:dyDescent="0.25">
      <c r="A29">
        <v>8</v>
      </c>
      <c r="B29" s="4" t="s">
        <v>15</v>
      </c>
      <c r="C29">
        <v>86</v>
      </c>
      <c r="D29">
        <f t="shared" si="6"/>
        <v>258</v>
      </c>
      <c r="E29">
        <v>20</v>
      </c>
      <c r="F29">
        <f t="shared" si="5"/>
        <v>500</v>
      </c>
      <c r="G29">
        <f t="shared" si="3"/>
        <v>250</v>
      </c>
    </row>
    <row r="30" spans="1:7" x14ac:dyDescent="0.25">
      <c r="A30">
        <v>8</v>
      </c>
      <c r="B30" s="3" t="s">
        <v>16</v>
      </c>
      <c r="C30">
        <v>88</v>
      </c>
      <c r="D30">
        <f t="shared" si="6"/>
        <v>264</v>
      </c>
      <c r="E30">
        <v>50</v>
      </c>
      <c r="F30">
        <f t="shared" si="5"/>
        <v>530</v>
      </c>
      <c r="G30">
        <f t="shared" si="3"/>
        <v>256</v>
      </c>
    </row>
    <row r="31" spans="1:7" x14ac:dyDescent="0.25">
      <c r="A31">
        <v>9</v>
      </c>
      <c r="B31" s="4" t="s">
        <v>15</v>
      </c>
      <c r="C31">
        <v>81</v>
      </c>
      <c r="D31">
        <f t="shared" si="6"/>
        <v>243</v>
      </c>
      <c r="E31">
        <v>20</v>
      </c>
      <c r="F31">
        <f t="shared" si="5"/>
        <v>560</v>
      </c>
      <c r="G31">
        <f t="shared" si="3"/>
        <v>235</v>
      </c>
    </row>
    <row r="32" spans="1:7" x14ac:dyDescent="0.25">
      <c r="A32">
        <v>9</v>
      </c>
      <c r="B32" s="3" t="s">
        <v>16</v>
      </c>
      <c r="C32">
        <v>58</v>
      </c>
      <c r="D32">
        <f>C32*3</f>
        <v>174</v>
      </c>
      <c r="E32">
        <v>50</v>
      </c>
      <c r="F32">
        <f t="shared" si="5"/>
        <v>590</v>
      </c>
      <c r="G32">
        <f t="shared" si="3"/>
        <v>166</v>
      </c>
    </row>
    <row r="33" spans="1:7" x14ac:dyDescent="0.25">
      <c r="A33">
        <v>10</v>
      </c>
      <c r="B33" s="3" t="s">
        <v>17</v>
      </c>
      <c r="C33">
        <v>112</v>
      </c>
      <c r="D33">
        <f>C33*6/5</f>
        <v>134.4</v>
      </c>
      <c r="E33">
        <v>35</v>
      </c>
      <c r="F33">
        <f t="shared" si="5"/>
        <v>635</v>
      </c>
      <c r="G33">
        <f t="shared" si="3"/>
        <v>126.4</v>
      </c>
    </row>
    <row r="34" spans="1:7" x14ac:dyDescent="0.25">
      <c r="A34">
        <v>11</v>
      </c>
      <c r="B34" s="3" t="s">
        <v>17</v>
      </c>
      <c r="C34">
        <v>96</v>
      </c>
      <c r="D34">
        <f t="shared" ref="D34:D35" si="7">C34*6/5</f>
        <v>115.2</v>
      </c>
      <c r="E34">
        <v>35</v>
      </c>
      <c r="F34">
        <f t="shared" si="5"/>
        <v>695</v>
      </c>
      <c r="G34">
        <f t="shared" si="3"/>
        <v>107.2</v>
      </c>
    </row>
    <row r="35" spans="1:7" x14ac:dyDescent="0.25">
      <c r="A35">
        <v>12</v>
      </c>
      <c r="B35" s="3" t="s">
        <v>17</v>
      </c>
      <c r="C35">
        <v>67</v>
      </c>
      <c r="D35">
        <f t="shared" si="7"/>
        <v>80.400000000000006</v>
      </c>
      <c r="E35">
        <v>35</v>
      </c>
      <c r="F35">
        <f t="shared" si="5"/>
        <v>755</v>
      </c>
      <c r="G35">
        <f t="shared" si="3"/>
        <v>72.400000000000006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Katane</dc:creator>
  <cp:lastModifiedBy>Katane</cp:lastModifiedBy>
  <dcterms:created xsi:type="dcterms:W3CDTF">2020-04-29T13:01:46Z</dcterms:created>
  <dcterms:modified xsi:type="dcterms:W3CDTF">2020-05-21T13:45:29Z</dcterms:modified>
</cp:coreProperties>
</file>