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NewMenu" sheetId="2" r:id="rId1"/>
    <sheet name="ReorderMenu" sheetId="1" r:id="rId2"/>
  </sheets>
  <definedNames>
    <definedName name="_xlnm._FilterDatabase" localSheetId="1" hidden="1">ReorderMenu!$A$82:$C$129</definedName>
    <definedName name="actual">NewMenu!#REF!</definedName>
    <definedName name="dir">NewMenu!$A$3:$A$106</definedName>
    <definedName name="maxlen">NewMenu!$D$108</definedName>
  </definedNames>
  <calcPr calcId="145621"/>
</workbook>
</file>

<file path=xl/calcChain.xml><?xml version="1.0" encoding="utf-8"?>
<calcChain xmlns="http://schemas.openxmlformats.org/spreadsheetml/2006/main">
  <c r="C6" i="2" l="1"/>
  <c r="C5" i="2"/>
  <c r="C4" i="2"/>
  <c r="C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D7" i="2"/>
  <c r="D9" i="2"/>
  <c r="D8" i="2"/>
  <c r="D10" i="2"/>
  <c r="D11" i="2"/>
  <c r="D12" i="2"/>
  <c r="D13" i="2"/>
  <c r="D14" i="2"/>
  <c r="D15" i="2"/>
  <c r="D17" i="2"/>
  <c r="D16" i="2"/>
  <c r="D19" i="2"/>
  <c r="D20" i="2"/>
  <c r="D21" i="2"/>
  <c r="D25" i="2"/>
  <c r="D24" i="2"/>
  <c r="D18" i="2"/>
  <c r="D22" i="2"/>
  <c r="D23" i="2"/>
  <c r="D26" i="2"/>
  <c r="D27" i="2"/>
  <c r="D28" i="2"/>
  <c r="D29" i="2"/>
  <c r="D30" i="2"/>
  <c r="D31" i="2"/>
  <c r="D32" i="2"/>
  <c r="D34" i="2"/>
  <c r="D35" i="2"/>
  <c r="D33" i="2"/>
  <c r="D36" i="2"/>
  <c r="D38" i="2"/>
  <c r="D39" i="2"/>
  <c r="D37" i="2"/>
  <c r="D40" i="2"/>
  <c r="D41" i="2"/>
  <c r="D43" i="2"/>
  <c r="D42" i="2"/>
  <c r="D44" i="2"/>
  <c r="D45" i="2"/>
  <c r="D46" i="2"/>
  <c r="D52" i="2"/>
  <c r="D51" i="2"/>
  <c r="D49" i="2"/>
  <c r="D54" i="2"/>
  <c r="D48" i="2"/>
  <c r="D47" i="2"/>
  <c r="D53" i="2"/>
  <c r="D50" i="2"/>
  <c r="D55" i="2"/>
  <c r="D3" i="2"/>
  <c r="D5" i="2"/>
  <c r="D63" i="2"/>
  <c r="D61" i="2"/>
  <c r="D58" i="2"/>
  <c r="D56" i="2"/>
  <c r="D59" i="2"/>
  <c r="D62" i="2"/>
  <c r="D60" i="2"/>
  <c r="D57" i="2"/>
  <c r="D64" i="2"/>
  <c r="D65" i="2"/>
  <c r="D66" i="2"/>
  <c r="D67" i="2"/>
  <c r="D68" i="2"/>
  <c r="D71" i="2"/>
  <c r="D72" i="2"/>
  <c r="D73" i="2"/>
  <c r="D70" i="2"/>
  <c r="D69" i="2"/>
  <c r="D4" i="2"/>
  <c r="D74" i="2"/>
  <c r="D75" i="2"/>
  <c r="D76" i="2"/>
  <c r="D77" i="2"/>
  <c r="D78" i="2"/>
  <c r="D80" i="2"/>
  <c r="D81" i="2"/>
  <c r="D83" i="2"/>
  <c r="D84" i="2"/>
  <c r="D79" i="2"/>
  <c r="D85" i="2"/>
  <c r="D87" i="2"/>
  <c r="D88" i="2"/>
  <c r="D89" i="2"/>
  <c r="D86" i="2"/>
  <c r="D90" i="2"/>
  <c r="D91" i="2"/>
  <c r="D92" i="2"/>
  <c r="D93" i="2"/>
  <c r="D95" i="2"/>
  <c r="D96" i="2"/>
  <c r="D97" i="2"/>
  <c r="D82" i="2"/>
  <c r="D98" i="2"/>
  <c r="D99" i="2"/>
  <c r="D100" i="2"/>
  <c r="D94" i="2"/>
  <c r="D101" i="2"/>
  <c r="D102" i="2"/>
  <c r="D103" i="2"/>
  <c r="D104" i="2"/>
  <c r="D105" i="2"/>
  <c r="D106" i="2"/>
  <c r="D6" i="2"/>
  <c r="E7" i="2"/>
  <c r="E9" i="2"/>
  <c r="E8" i="2"/>
  <c r="E10" i="2"/>
  <c r="E11" i="2"/>
  <c r="E12" i="2"/>
  <c r="E13" i="2"/>
  <c r="E14" i="2"/>
  <c r="E15" i="2"/>
  <c r="E17" i="2"/>
  <c r="E16" i="2"/>
  <c r="E19" i="2"/>
  <c r="E20" i="2"/>
  <c r="E21" i="2"/>
  <c r="E25" i="2"/>
  <c r="E24" i="2"/>
  <c r="E18" i="2"/>
  <c r="E22" i="2"/>
  <c r="E23" i="2"/>
  <c r="E26" i="2"/>
  <c r="E27" i="2"/>
  <c r="E28" i="2"/>
  <c r="E29" i="2"/>
  <c r="E30" i="2"/>
  <c r="E31" i="2"/>
  <c r="E32" i="2"/>
  <c r="E34" i="2"/>
  <c r="E35" i="2"/>
  <c r="E33" i="2"/>
  <c r="E36" i="2"/>
  <c r="E38" i="2"/>
  <c r="E39" i="2"/>
  <c r="E37" i="2"/>
  <c r="E40" i="2"/>
  <c r="E41" i="2"/>
  <c r="E43" i="2"/>
  <c r="E42" i="2"/>
  <c r="E44" i="2"/>
  <c r="E45" i="2"/>
  <c r="E46" i="2"/>
  <c r="E52" i="2"/>
  <c r="E51" i="2"/>
  <c r="E49" i="2"/>
  <c r="E54" i="2"/>
  <c r="E48" i="2"/>
  <c r="E47" i="2"/>
  <c r="E53" i="2"/>
  <c r="E50" i="2"/>
  <c r="E55" i="2"/>
  <c r="E3" i="2"/>
  <c r="E5" i="2"/>
  <c r="E63" i="2"/>
  <c r="E61" i="2"/>
  <c r="E58" i="2"/>
  <c r="E56" i="2"/>
  <c r="E59" i="2"/>
  <c r="E62" i="2"/>
  <c r="E60" i="2"/>
  <c r="E57" i="2"/>
  <c r="E64" i="2"/>
  <c r="E65" i="2"/>
  <c r="E66" i="2"/>
  <c r="E67" i="2"/>
  <c r="E68" i="2"/>
  <c r="E71" i="2"/>
  <c r="E72" i="2"/>
  <c r="E73" i="2"/>
  <c r="E70" i="2"/>
  <c r="E69" i="2"/>
  <c r="E4" i="2"/>
  <c r="E74" i="2"/>
  <c r="E75" i="2"/>
  <c r="E76" i="2"/>
  <c r="E77" i="2"/>
  <c r="E78" i="2"/>
  <c r="E80" i="2"/>
  <c r="E81" i="2"/>
  <c r="E83" i="2"/>
  <c r="E84" i="2"/>
  <c r="E79" i="2"/>
  <c r="E85" i="2"/>
  <c r="E87" i="2"/>
  <c r="E88" i="2"/>
  <c r="E89" i="2"/>
  <c r="E86" i="2"/>
  <c r="E90" i="2"/>
  <c r="E91" i="2"/>
  <c r="E92" i="2"/>
  <c r="E93" i="2"/>
  <c r="E95" i="2"/>
  <c r="E96" i="2"/>
  <c r="E97" i="2"/>
  <c r="E82" i="2"/>
  <c r="E98" i="2"/>
  <c r="E99" i="2"/>
  <c r="E100" i="2"/>
  <c r="E94" i="2"/>
  <c r="E101" i="2"/>
  <c r="E102" i="2"/>
  <c r="E103" i="2"/>
  <c r="E104" i="2"/>
  <c r="E105" i="2"/>
  <c r="E106" i="2"/>
  <c r="E6" i="2"/>
  <c r="D108" i="2" l="1"/>
  <c r="F6" i="2" s="1"/>
  <c r="B131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83" i="1"/>
  <c r="A78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63" i="1"/>
  <c r="A62" i="1"/>
  <c r="A46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47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0" i="1"/>
  <c r="F39" i="2" l="1"/>
  <c r="F18" i="2"/>
  <c r="F85" i="2"/>
  <c r="F9" i="2"/>
  <c r="F10" i="2"/>
  <c r="F63" i="2"/>
  <c r="F37" i="2"/>
  <c r="F94" i="2"/>
  <c r="F22" i="2"/>
  <c r="F19" i="2"/>
  <c r="F80" i="2"/>
  <c r="F55" i="2"/>
  <c r="F47" i="2"/>
  <c r="F83" i="2"/>
  <c r="F26" i="2"/>
  <c r="F7" i="2"/>
  <c r="F71" i="2"/>
  <c r="F87" i="2"/>
  <c r="F29" i="2"/>
  <c r="F56" i="2"/>
  <c r="F91" i="2"/>
  <c r="F14" i="2"/>
  <c r="F35" i="2"/>
  <c r="F64" i="2"/>
  <c r="F15" i="2"/>
  <c r="F52" i="2"/>
  <c r="F76" i="2"/>
  <c r="F32" i="2"/>
  <c r="F98" i="2"/>
  <c r="F36" i="2"/>
  <c r="F101" i="2"/>
  <c r="F38" i="2"/>
  <c r="F67" i="2"/>
  <c r="F99" i="2"/>
  <c r="F51" i="2"/>
  <c r="F13" i="2"/>
  <c r="F45" i="2"/>
  <c r="F74" i="2"/>
  <c r="F106" i="2"/>
  <c r="F24" i="2"/>
  <c r="F46" i="2"/>
  <c r="F97" i="2"/>
  <c r="F31" i="2"/>
  <c r="F62" i="2"/>
  <c r="F93" i="2"/>
  <c r="F72" i="2"/>
  <c r="F17" i="2"/>
  <c r="F66" i="2"/>
  <c r="F25" i="2"/>
  <c r="F53" i="2"/>
  <c r="F84" i="2"/>
  <c r="F43" i="2"/>
  <c r="F70" i="2"/>
  <c r="F103" i="2"/>
  <c r="F20" i="2"/>
  <c r="F33" i="2"/>
  <c r="F48" i="2"/>
  <c r="F65" i="2"/>
  <c r="F81" i="2"/>
  <c r="F82" i="2"/>
  <c r="F44" i="2"/>
  <c r="F77" i="2"/>
  <c r="F105" i="2"/>
  <c r="F21" i="2"/>
  <c r="F40" i="2"/>
  <c r="F4" i="2"/>
  <c r="F8" i="2"/>
  <c r="F23" i="2"/>
  <c r="F41" i="2"/>
  <c r="F5" i="2"/>
  <c r="F73" i="2"/>
  <c r="F88" i="2"/>
  <c r="F102" i="2"/>
  <c r="F54" i="2"/>
  <c r="F50" i="2"/>
  <c r="F89" i="2"/>
  <c r="F11" i="2"/>
  <c r="F27" i="2"/>
  <c r="F42" i="2"/>
  <c r="F61" i="2"/>
  <c r="F69" i="2"/>
  <c r="F86" i="2"/>
  <c r="F104" i="2"/>
  <c r="A138" i="2" s="1"/>
  <c r="F60" i="2"/>
  <c r="F95" i="2"/>
  <c r="F12" i="2"/>
  <c r="F28" i="2"/>
  <c r="F58" i="2"/>
  <c r="F90" i="2"/>
  <c r="F16" i="2"/>
  <c r="A116" i="2" s="1"/>
  <c r="F34" i="2"/>
  <c r="F49" i="2"/>
  <c r="F57" i="2"/>
  <c r="F78" i="2"/>
  <c r="F96" i="2"/>
  <c r="A136" i="2" s="1"/>
  <c r="F30" i="2"/>
  <c r="F59" i="2"/>
  <c r="F68" i="2"/>
  <c r="F75" i="2"/>
  <c r="F79" i="2"/>
  <c r="F92" i="2"/>
  <c r="F100" i="2"/>
  <c r="F3" i="2"/>
  <c r="A113" i="2" s="1"/>
  <c r="H81" i="1"/>
  <c r="A137" i="1" s="1"/>
  <c r="A123" i="2" l="1"/>
  <c r="A127" i="2"/>
  <c r="A137" i="2"/>
  <c r="A135" i="2"/>
  <c r="A129" i="2"/>
  <c r="A115" i="2"/>
  <c r="A114" i="2"/>
  <c r="A122" i="2"/>
  <c r="A124" i="2"/>
  <c r="A134" i="2"/>
  <c r="A118" i="2"/>
  <c r="A120" i="2"/>
  <c r="A128" i="2"/>
  <c r="A126" i="2"/>
  <c r="A119" i="2"/>
  <c r="A117" i="2"/>
  <c r="A133" i="2"/>
  <c r="A131" i="2"/>
  <c r="A132" i="2"/>
  <c r="A130" i="2"/>
  <c r="A121" i="2"/>
  <c r="A125" i="2"/>
  <c r="H129" i="1"/>
  <c r="A153" i="1" s="1"/>
  <c r="C130" i="1" l="1"/>
  <c r="C129" i="1"/>
  <c r="H128" i="1"/>
  <c r="C84" i="1" l="1"/>
  <c r="C83" i="1"/>
  <c r="C115" i="1" l="1"/>
  <c r="H114" i="1"/>
  <c r="A148" i="1" s="1"/>
  <c r="C99" i="1"/>
  <c r="H98" i="1"/>
  <c r="C116" i="1"/>
  <c r="H115" i="1"/>
  <c r="C120" i="1"/>
  <c r="H119" i="1"/>
  <c r="C97" i="1"/>
  <c r="H96" i="1"/>
  <c r="A142" i="1" s="1"/>
  <c r="C121" i="1"/>
  <c r="H120" i="1"/>
  <c r="A150" i="1" s="1"/>
  <c r="C114" i="1"/>
  <c r="H113" i="1"/>
  <c r="C127" i="1"/>
  <c r="H126" i="1"/>
  <c r="A152" i="1" s="1"/>
  <c r="C104" i="1"/>
  <c r="H103" i="1"/>
  <c r="C106" i="1"/>
  <c r="H105" i="1"/>
  <c r="A145" i="1" s="1"/>
  <c r="C93" i="1"/>
  <c r="H92" i="1"/>
  <c r="C126" i="1"/>
  <c r="H125" i="1"/>
  <c r="C86" i="1"/>
  <c r="H85" i="1"/>
  <c r="C107" i="1"/>
  <c r="H106" i="1"/>
  <c r="C88" i="1"/>
  <c r="H87" i="1"/>
  <c r="A139" i="1" s="1"/>
  <c r="C102" i="1"/>
  <c r="H101" i="1"/>
  <c r="C98" i="1"/>
  <c r="H97" i="1"/>
  <c r="C100" i="1"/>
  <c r="H99" i="1"/>
  <c r="A143" i="1" s="1"/>
  <c r="C117" i="1"/>
  <c r="H116" i="1"/>
  <c r="C109" i="1"/>
  <c r="H108" i="1"/>
  <c r="A146" i="1" s="1"/>
  <c r="C110" i="1"/>
  <c r="H109" i="1"/>
  <c r="C105" i="1"/>
  <c r="H104" i="1"/>
  <c r="C90" i="1"/>
  <c r="H89" i="1"/>
  <c r="C119" i="1"/>
  <c r="H118" i="1"/>
  <c r="C101" i="1"/>
  <c r="H100" i="1"/>
  <c r="C111" i="1"/>
  <c r="H110" i="1"/>
  <c r="C108" i="1"/>
  <c r="H107" i="1"/>
  <c r="C96" i="1"/>
  <c r="H95" i="1"/>
  <c r="C128" i="1"/>
  <c r="H127" i="1"/>
  <c r="C85" i="1"/>
  <c r="H84" i="1"/>
  <c r="A138" i="1" s="1"/>
  <c r="C124" i="1"/>
  <c r="H123" i="1"/>
  <c r="A151" i="1" s="1"/>
  <c r="C94" i="1"/>
  <c r="H93" i="1"/>
  <c r="A141" i="1" s="1"/>
  <c r="C113" i="1"/>
  <c r="H112" i="1"/>
  <c r="C125" i="1"/>
  <c r="H124" i="1"/>
  <c r="C91" i="1"/>
  <c r="H90" i="1"/>
  <c r="A140" i="1" s="1"/>
  <c r="C112" i="1"/>
  <c r="H111" i="1"/>
  <c r="A147" i="1" s="1"/>
  <c r="C122" i="1"/>
  <c r="H121" i="1"/>
  <c r="C92" i="1"/>
  <c r="H91" i="1"/>
  <c r="C89" i="1"/>
  <c r="H88" i="1"/>
  <c r="C103" i="1"/>
  <c r="H102" i="1"/>
  <c r="A144" i="1" s="1"/>
  <c r="C123" i="1"/>
  <c r="H122" i="1"/>
  <c r="C87" i="1"/>
  <c r="H86" i="1"/>
  <c r="C118" i="1"/>
  <c r="H117" i="1"/>
  <c r="A149" i="1" s="1"/>
  <c r="C95" i="1"/>
  <c r="H94" i="1"/>
</calcChain>
</file>

<file path=xl/sharedStrings.xml><?xml version="1.0" encoding="utf-8"?>
<sst xmlns="http://schemas.openxmlformats.org/spreadsheetml/2006/main" count="289" uniqueCount="288">
  <si>
    <t/>
  </si>
  <si>
    <t>1) copy MD menu to a1..a18</t>
  </si>
  <si>
    <t>2) copy values a20..a66 to a71</t>
  </si>
  <si>
    <t>3) sort a71</t>
  </si>
  <si>
    <t>4) copy values h69..h117 to a125</t>
  </si>
  <si>
    <t>6) sort a125</t>
  </si>
  <si>
    <t>8) copy a157 to MD file's menu</t>
  </si>
  <si>
    <t>7) remove blank before o13 in a157</t>
  </si>
  <si>
    <t>ITEM</t>
  </si>
  <si>
    <t>POS</t>
  </si>
  <si>
    <t>CALL</t>
  </si>
  <si>
    <t>| [![o13](/doc/img/odoo13.jpg)](/en-uk/o13/ee/o13/en-uk-o13-ee-o13-system-wide-guides.md)                        | [System](/en-uk/o13/ee/o13/en-uk-o13-ee-o13-system-wide-guides.md)                            | | | | |</t>
  </si>
  <si>
    <t>| [![acc](/doc/img/account_accountant.jpg)](/en-uk/o13/ee/acc/en-uk-o13-ee-acc-accounting-guides.md)             | [Accounting](/en-uk/o13/ee/acc/en-uk-o13-ee-acc-accounting-guides.md)                         | [![apt](/doc/img/appointments.jpg)](/en-uk/o13/ee/apt/en-uk-o13-ee-apt-appointments-guides.md)                 | [Appointments](/en-uk/o13/ee/apt/en-uk-o13-ee-apt-appointments-guides.md)                     | [![apr](/doc/img/hr_appraisal.jpg)](/en-uk/o13/ee/apr/en-uk-o13-ee-apr-appraisal-guides.md)                    | [Appraisal](/en-uk/o13/ee/apr/en-uk-o13-ee-apr-appraisal-guides.md)                           |</t>
  </si>
  <si>
    <t>| [![apv](/doc/img/approval.jpg)](/en-uk/o13/ee/apv/en-uk-o13-ee-apv-approvals-guides.md)                        | [Approvals](/en-uk/o13/ee/apv/en-uk-o13-ee-apv-approvals-guides.md)                           | [![blg](/doc/img/website_blog.jpg)](/en-uk/o13/ee/blg/en-uk-o13-ee-blg-blog-guides.md)                         | [Blog](/en-uk/o13/ee/blg/en-uk-o13-ee-blg-blog-guides.md)                                     | [![cal](/doc/img/calendar.jpg)](/en-uk/o13/ee/cal/en-uk-o13-ee-cal-calendar-guides.md)                         | [Calendar](/en-uk/o13/ee/cal/en-uk-o13-ee-cal-calendar-guides.md)                             |</t>
  </si>
  <si>
    <t>| [![ctc](/doc/img/contacts.jpg)](/en-uk/o13/ee/ctc/en-uk-o13-ee-ctc-contacts-guides.md)                         | [Contacts](/en-uk/o13/ee/ctc/en-uk-o13-ee-ctc-contacts-guides.md)                             | [![crm](/doc/img/crm.jpg)](/en-uk/o13/ee/crm/en-uk-o13-ee-crm-crm-guides.md)                                   | [CRM](/en-uk/o13/ee/crm/en-uk-o13-ee-crm-crm-guides.md)                                       | [![dsc](/doc/img/discuss.jpg)](/en-uk/o13/ee/dsc/en-uk-o13-ee-dsc-discuss-guides.md)                           | [Discuss](/en-uk/o13/ee/dsc/en-uk-o13-ee-dsc-discuss-guides.md)                               |</t>
  </si>
  <si>
    <t>| [![eco](/doc/img/website_sale.jpg)](/en-uk/o13/ee/eco/en-uk-o13-ee-eco-ecommerce-guides.md)                    | [eCommerce](/en-uk/o13/ee/eco/en-uk-o13-ee-eco-ecommerce-guides.md)                           | [![emp](/doc/img/hr_employees.jpg)](/en-uk/o13/ee/emp/en-uk-o13-ee-emp-employees-guides.md)                    | [Employees](/en-uk/o13/ee/emp/en-uk-o13-ee-emp-employees-guides.md)                           | [![equ](/doc/img/equipment.jpg)](/en-uk/o13/ee/equ/en-uk-o13-ee-equ-equipment-guides.md)                       | [Equipment](/en-uk/o13/ee/equ/en-uk-o13-ee-equ-equipment-guides.md)                           |</t>
  </si>
  <si>
    <t>| [![esg](/doc/img/website_sign.jpg)](/en-uk/o13/ee/esg/en-uk-o13-ee-esg-esignature-guides.md)                   | [eSignature](/en-uk/o13/ee/esg/en-uk-o13-ee-esg-esignature-guides.md)                         | [![eve](/doc/img/event.jpg)](/en-uk/o13/ee/eve/en-uk-o13-ee-eve-events-guides.md)                              | [Events](/en-uk/o13/ee/eve/en-uk-o13-ee-eve-events-guides.md)                                 | [![exp](/doc/img/hr_expense.jpg)](/en-uk/o13/ee/exp/en-uk-o13-ee-exp-expenses-guides.md)                       | [Expenses](/en-uk/o13/ee/exp/en-uk-o13-ee-exp-expenses-guides.md)                             |</t>
  </si>
  <si>
    <t>| [![fsv](/doc/img/field_service.jpg)](/en-uk/o13/ee/fsv/en-uk-o13-ee-fsv-field-service-guides.md)               | [Field Service](/en-uk/o13/ee/fsv/en-uk-o13-ee-fsv-field-service-guides.md)                   | [![flt](/doc/img/fleet.jpg)](/en-uk/o13/ee/flt/en-uk-o13-ee-flt-fleet-guides.md)                               | [Fleet](/en-uk/o13/ee/flt/en-uk-o13-ee-flt-fleet-guides.md)                                   | [![for](/doc/img/website_forum.jpg)](/en-uk/o13/ee/for/en-uk-o13-ee-for-forum-guides.md)                       | [Forum](/en-uk/o13/ee/for/en-uk-o13-ee-for-forum-guides.md)                                   |</t>
  </si>
  <si>
    <t>| [![hdk](/doc/img/helpdesk.jpg)](/en-uk/o13/ee/hdk/en-uk-o13-ee-hdk-helpdesk-guides.md)                         | [Helpdesk](/en-uk/o13/ee/hdk/en-uk-o13-ee-hdk-helpdesk-guides.md)                             | [![iot](/doc/img/iot.jpg)](/en-uk/o13/ee/iot/en-uk-o13-ee-iot-internet_of_things-guides.md)                    | [Internet of Things (IOT)](/en-uk/o13/ee/iot/en-uk-o13-ee-iot-internet_of_things-guides.md)   | [![inv](/doc/img/stock.jpg)](/en-uk/o13/ee/inv/en-uk-o13-ee-inv-inventory-guides.md)                           | [Inventory](/en-uk/o13/ee/inv/en-uk-o13-ee-inv-inventory-guides.md)                           |</t>
  </si>
  <si>
    <t>| [![ivc](/doc/img/account_invoicing.jpg)](/en-uk/o13/ee/ivc/en-uk-o13-ee-ivc-invoicing-guides.md)               | [Invoicing](/en-uk/o13/ee/ivc/en-uk-o13-ee-ivc-invoicing-guides.md)                           | [![lvc](/doc/img/im_livechat.jpg)](/en-uk/o13/ee/lch/en-uk-o13-ee-lch-live_chat-guides.md)                     | [Live Chat](/en-uk/o13/ee/lch/en-uk-o13-ee-lch-live_chat-guides.md)                           | [![lun](/doc/img/lunch.jpg)](/en-uk/o13/ee/lun/en-uk-o13-ee-lun-lunch-guides.md)                               | [Lunch](/en-uk/o13/ee/lun/en-uk-o13-ee-lun-lunch-guides.md)                                   |</t>
  </si>
  <si>
    <t>| [![mnt](/doc/img/maintenance.jpg)](/en-uk/o13/ee/mnt/en-uk-o13-ee-mnt-maintenance-guides.md)                   | [Maintenance](/en-uk/o13/ee/mnt/en-uk-o13-ee-mnt-maintenance-guides.md)                       | [![mka](/doc/img/marketing_automation.jpg)](/en-uk/o13/ee/mka/en-uk-o13-ee-mka-marketing-automation-guides.md) | [Marketing Auto](/en-uk/o13/ee/mka/en-uk-o13-ee-mka-marketing-automation-guides.md)           | [![msm](/doc/img/mass_mailing.jpg)](/en-uk/o13/ee/msm/en-uk-o13-ee-msm-mass-marketing-guides.md)               | [Mass Mail](/en-uk/o13/ee/msm/en-uk-o13-ee-msm-mass-marketing-guides.md)                      |</t>
  </si>
  <si>
    <t>| [![mrp](/doc/img/mrp.jpg)](/en-uk/o13/ee/mrp/en-uk-o13-ee-mrp-mrp-guides.md)                                   | [MRP](/en-uk/o13/ee/mrp/en-uk-o13-ee-mrp-mrp-guides.md)                                       | [![osh](/doc/img/odoosh.jpg)](/en-uk/o13/ee/osh/en-uk-o13-ee-osh-odoo-sh-guides.md)                            | [Odoo SH](/en-uk/o13/ee/osh/en-uk-o13-ee-osh-odoo-sh-guides.md)                               | [![stu](/doc/img/web_studio.jpg)](/en-uk/o13/ee/stu/en-uk-o13-ee-stu-studio-guides.md)                         | [Odoo Studio](/en-uk/o13/ee/stu/en-uk-o13-ee-stu-studio-guides.md)                            |</t>
  </si>
  <si>
    <t>| [![pyr](/doc/img/hr_payroll.jpg)](/en-uk/o13/ee/pyr/en-uk-o13-ee-pyr-payroll-guides.md)                        | [Payroll](/en-uk/o13/ee/pyr/en-uk-o13-ee-pyr-payroll-guides.md)                               | [![plm](/doc/img/plm.jpg)](/en-uk/o13/ee/plm/en-uk-o13-ee-plm-plm-guides.md)                                   | [PLM](/en-uk/o13/ee/plm/en-uk-o13-ee-plm-plm-guides.md)                                       | [![pos](/doc/img/point_of_sale.jpg)](/en-uk/o13/ee/pos/en-uk-o13-ee-pos-point-of-sale-guides.md)               | [Point of Sale](/en-uk/o13/ee/pos/en-uk-o13-ee-pos-point-of-sale-guides.md)                   |</t>
  </si>
  <si>
    <t>| [![psc](/doc/img/hr_presence.jpg)](/en-uk/o13/ee/psc/en-uk-o13-ee-psc-presence-guides.md)                      | [Presence](/en-uk/o13/ee/psc/en-uk-o13-ee-psc-presence-guides.md)                             | [![prj](/doc/img/project.jpg)](/en-uk/o13/ee/prj/en-uk-o13-ee-prj-projects-guides.md)                          | [Projects](/en-uk/o13/ee/prj/en-uk-o13-ee-prj-projects-guides.md)                             | [![pch](/doc/img/purchase.jpg)](/en-uk/o13/ee/pch/en-uk-o13-ee-pch-purchasing-guides.md)                       | [Purchasing](/en-uk/o13/ee/pch/en-uk-o13-ee-pch-purchasing-guides.md)                         |</t>
  </si>
  <si>
    <t>| [![rcr](/doc/img/hr_recruitment.jpg)](/en-uk/o13/ee/rcr/en-uk-o13-ee-rcr-recruitment-guides.md)                | [Recruitment](/en-uk/o13/ee/rcr/en-uk-o13-ee-rcr-recruitment-guides.md)                       | [![rnt](/doc/img/rentals.jpg)](/en-uk/o13/ee/rnt/en-uk-o13-ee-rnt-rental-guides.md)                            | [Rental](/en-uk/o13/ee/rnt/en-uk-o13-ee-rnt-rental-guides.md)                                 | [![sls](/doc/img/sale.jpg)](/en-uk/o13/ee/sls/en-uk-o13-ee-sls-sales-guides.md)                                | [Sales](/en-uk/o13/ee/sls/en-uk-o13-ee-sls-sales-guides.md)                                   |</t>
  </si>
  <si>
    <t>| [![skm](/doc/img/hr_skills.jpg)](/en-uk/o13/ee/skm/en-uk-o13-ee-skm-skills-guides.md)                          | [Skills](/en-uk/o13/ee/skm/en-uk-o13-ee-skm-skills-guides.md)                                 | [![sli](/doc/img/website_slides.jpg)](/en-uk/o13/ee/sli/en-uk-o13-ee-sli-slides-guides.md)                     | [Slides](/en-uk/o13/ee/sli/en-uk-o13-ee-sli-slides-guides.md)                                 | [![sub](/doc/img/sale_subscription.jpg)](/en-uk/o13/ee/sub/en-uk-o13-ee-sub-subscriptions-guides.md)           | [Subscriptions](/en-uk/o13/ee/sub/en-uk-o13-ee-sub-subscriptions-guides.md)                   |</t>
  </si>
  <si>
    <t>| [![svy](/doc/img/survey.jpg)](/en-uk/o13/ee/svy/en-uk-o13-ee-svy-survey-guides.md)                             | [Surveys](/en-uk/o13/ee/svy/en-uk-o13-ee-svy-survey-guides.md)                                | [![tof](/doc/img/timeoff.jpg)](/en-uk/o13/ee/tof/en-uk-o13-ee-tof-timeoff-guides.md)                           | [Time Off](/en-uk/o13/ee/tof/en-uk-o13-ee-tof-timeoff-guides.md)                              | [![tsh](/doc/img/hr_timesheet.jpg)](/en-uk/o13/ee/tsh/en-uk-o13-ee-tsh-timesheet-guides.md)                    | [Timesheet](/en-uk/o13/ee/tsh/en-uk-o13-ee-tsh-timesheet-guides.md)                           |</t>
  </si>
  <si>
    <t>| [![web](/doc/img/website.jpg)](/en-uk/o13/ee/web/en-uk-o13-ee-web-websites-builder-guides.md)                  | [Websites](/en-uk/o13/ee/web/en-uk-o13-ee-web-websites-builder-guides.md)                     |                                                                                                                |                                                                                               | [![3rd](/doc/img/third_parties.jpg)](/en-uk/o13/ee/3rd/en-uk-o13-ee-3rd-third-parties-guides.md)               | [3rd Parties](/en-uk/o13/ee/3rd/en-uk-o13-ee-3rd-third-parties-guides.md)                     |</t>
  </si>
  <si>
    <t>| [![o13](/doc/img/odoo13.jpg)](/en-uk/o13/ee/o13/en-uk-o13-ee-o13-system-wide-guides.md)                        | [System](/en-uk/o13/ee/o13/en-uk-o13-ee-o13-system-wide-guides.md)                            |</t>
  </si>
  <si>
    <t>| [![acc](/doc/img/account_accountant.jpg)](/en-uk/o13/ee/acc/en-uk-o13-ee-acc-accounting-guides.md)             | [Accounting](/en-uk/o13/ee/acc/en-uk-o13-ee-acc-accounting-guides.md)                         |</t>
  </si>
  <si>
    <t>| [![apv](/doc/img/approval.jpg)](/en-uk/o13/ee/apv/en-uk-o13-ee-apv-approvals-guides.md)                        | [Approvals](/en-uk/o13/ee/apv/en-uk-o13-ee-apv-approvals-guides.md)                           |</t>
  </si>
  <si>
    <t>| [![ctc](/doc/img/contacts.jpg)](/en-uk/o13/ee/ctc/en-uk-o13-ee-ctc-contacts-guides.md)                         | [Contacts](/en-uk/o13/ee/ctc/en-uk-o13-ee-ctc-contacts-guides.md)                             |</t>
  </si>
  <si>
    <t>| [![eco](/doc/img/website_sale.jpg)](/en-uk/o13/ee/eco/en-uk-o13-ee-eco-ecommerce-guides.md)                    | [eCommerce](/en-uk/o13/ee/eco/en-uk-o13-ee-eco-ecommerce-guides.md)                           |</t>
  </si>
  <si>
    <t>| [![esg](/doc/img/website_sign.jpg)](/en-uk/o13/ee/esg/en-uk-o13-ee-esg-esignature-guides.md)                   | [eSignature](/en-uk/o13/ee/esg/en-uk-o13-ee-esg-esignature-guides.md)                         |</t>
  </si>
  <si>
    <t>| [![fsv](/doc/img/field_service.jpg)](/en-uk/o13/ee/fsv/en-uk-o13-ee-fsv-field-service-guides.md)               | [Field Service](/en-uk/o13/ee/fsv/en-uk-o13-ee-fsv-field-service-guides.md)                   |</t>
  </si>
  <si>
    <t>| [![hdk](/doc/img/helpdesk.jpg)](/en-uk/o13/ee/hdk/en-uk-o13-ee-hdk-helpdesk-guides.md)                         | [Helpdesk](/en-uk/o13/ee/hdk/en-uk-o13-ee-hdk-helpdesk-guides.md)                             |</t>
  </si>
  <si>
    <t>| [![ivc](/doc/img/account_invoicing.jpg)](/en-uk/o13/ee/ivc/en-uk-o13-ee-ivc-invoicing-guides.md)               | [Invoicing](/en-uk/o13/ee/ivc/en-uk-o13-ee-ivc-invoicing-guides.md)                           |</t>
  </si>
  <si>
    <t>| [![mnt](/doc/img/maintenance.jpg)](/en-uk/o13/ee/mnt/en-uk-o13-ee-mnt-maintenance-guides.md)                   | [Maintenance](/en-uk/o13/ee/mnt/en-uk-o13-ee-mnt-maintenance-guides.md)                       |</t>
  </si>
  <si>
    <t>| [![mrp](/doc/img/mrp.jpg)](/en-uk/o13/ee/mrp/en-uk-o13-ee-mrp-mrp-guides.md)                                   | [MRP](/en-uk/o13/ee/mrp/en-uk-o13-ee-mrp-mrp-guides.md)                                       |</t>
  </si>
  <si>
    <t>| [![pyr](/doc/img/hr_payroll.jpg)](/en-uk/o13/ee/pyr/en-uk-o13-ee-pyr-payroll-guides.md)                        | [Payroll](/en-uk/o13/ee/pyr/en-uk-o13-ee-pyr-payroll-guides.md)                               |</t>
  </si>
  <si>
    <t>| [![psc](/doc/img/hr_presence.jpg)](/en-uk/o13/ee/psc/en-uk-o13-ee-psc-presence-guides.md)                      | [Presence](/en-uk/o13/ee/psc/en-uk-o13-ee-psc-presence-guides.md)                             |</t>
  </si>
  <si>
    <t>| [![rcr](/doc/img/hr_recruitment.jpg)](/en-uk/o13/ee/rcr/en-uk-o13-ee-rcr-recruitment-guides.md)                | [Recruitment](/en-uk/o13/ee/rcr/en-uk-o13-ee-rcr-recruitment-guides.md)                       |</t>
  </si>
  <si>
    <t>| [![skm](/doc/img/hr_skills.jpg)](/en-uk/o13/ee/skm/en-uk-o13-ee-skm-skills-guides.md)                          | [Skills](/en-uk/o13/ee/skm/en-uk-o13-ee-skm-skills-guides.md)                                 |</t>
  </si>
  <si>
    <t>| [![svy](/doc/img/survey.jpg)](/en-uk/o13/ee/svy/en-uk-o13-ee-svy-survey-guides.md)                             | [Surveys](/en-uk/o13/ee/svy/en-uk-o13-ee-svy-survey-guides.md)                                |</t>
  </si>
  <si>
    <t>| [![web](/doc/img/website.jpg)](/en-uk/o13/ee/web/en-uk-o13-ee-web-websites-builder-guides.md)                  | [Websites](/en-uk/o13/ee/web/en-uk-o13-ee-web-websites-builder-guides.md)                     |</t>
  </si>
  <si>
    <t>| [![apt](/doc/img/appointments.jpg)](/en-uk/o13/ee/apt/en-uk-o13-ee-apt-appointments-guides.md)                 | [Appointments](/en-uk/o13/ee/apt/en-uk-o13-ee-apt-appointments-guides.md)                     |</t>
  </si>
  <si>
    <t>| [![blg](/doc/img/website_blog.jpg)](/en-uk/o13/ee/blg/en-uk-o13-ee-blg-blog-guides.md)                         | [Blog](/en-uk/o13/ee/blg/en-uk-o13-ee-blg-blog-guides.md)                                     |</t>
  </si>
  <si>
    <t>| [![crm](/doc/img/crm.jpg)](/en-uk/o13/ee/crm/en-uk-o13-ee-crm-crm-guides.md)                                   | [CRM](/en-uk/o13/ee/crm/en-uk-o13-ee-crm-crm-guides.md)                                       |</t>
  </si>
  <si>
    <t>| [![emp](/doc/img/hr_employees.jpg)](/en-uk/o13/ee/emp/en-uk-o13-ee-emp-employees-guides.md)                    | [Employees](/en-uk/o13/ee/emp/en-uk-o13-ee-emp-employees-guides.md)                           |</t>
  </si>
  <si>
    <t>| [![eve](/doc/img/event.jpg)](/en-uk/o13/ee/eve/en-uk-o13-ee-eve-events-guides.md)                              | [Events](/en-uk/o13/ee/eve/en-uk-o13-ee-eve-events-guides.md)                                 |</t>
  </si>
  <si>
    <t>| [![flt](/doc/img/fleet.jpg)](/en-uk/o13/ee/flt/en-uk-o13-ee-flt-fleet-guides.md)                               | [Fleet](/en-uk/o13/ee/flt/en-uk-o13-ee-flt-fleet-guides.md)                                   |</t>
  </si>
  <si>
    <t>| [![iot](/doc/img/iot.jpg)](/en-uk/o13/ee/iot/en-uk-o13-ee-iot-internet_of_things-guides.md)                    | [Internet of Things (IOT)](/en-uk/o13/ee/iot/en-uk-o13-ee-iot-internet_of_things-guides.md)   |</t>
  </si>
  <si>
    <t>| [![lvc](/doc/img/im_livechat.jpg)](/en-uk/o13/ee/lch/en-uk-o13-ee-lch-live_chat-guides.md)                     | [Live Chat](/en-uk/o13/ee/lch/en-uk-o13-ee-lch-live_chat-guides.md)                           |</t>
  </si>
  <si>
    <t>| [![mka](/doc/img/marketing_automation.jpg)](/en-uk/o13/ee/mka/en-uk-o13-ee-mka-marketing-automation-guides.md) | [Marketing Auto](/en-uk/o13/ee/mka/en-uk-o13-ee-mka-marketing-automation-guides.md)           |</t>
  </si>
  <si>
    <t>| [![osh](/doc/img/odoosh.jpg)](/en-uk/o13/ee/osh/en-uk-o13-ee-osh-odoo-sh-guides.md)                            | [Odoo SH](/en-uk/o13/ee/osh/en-uk-o13-ee-osh-odoo-sh-guides.md)                               |</t>
  </si>
  <si>
    <t>| [![plm](/doc/img/plm.jpg)](/en-uk/o13/ee/plm/en-uk-o13-ee-plm-plm-guides.md)                                   | [PLM](/en-uk/o13/ee/plm/en-uk-o13-ee-plm-plm-guides.md)                                       |</t>
  </si>
  <si>
    <t>| [![prj](/doc/img/project.jpg)](/en-uk/o13/ee/prj/en-uk-o13-ee-prj-projects-guides.md)                          | [Projects](/en-uk/o13/ee/prj/en-uk-o13-ee-prj-projects-guides.md)                             |</t>
  </si>
  <si>
    <t>| [![rnt](/doc/img/rentals.jpg)](/en-uk/o13/ee/rnt/en-uk-o13-ee-rnt-rental-guides.md)                            | [Rental](/en-uk/o13/ee/rnt/en-uk-o13-ee-rnt-rental-guides.md)                                 |</t>
  </si>
  <si>
    <t>| [![sli](/doc/img/website_slides.jpg)](/en-uk/o13/ee/sli/en-uk-o13-ee-sli-slides-guides.md)                     | [Slides](/en-uk/o13/ee/sli/en-uk-o13-ee-sli-slides-guides.md)                                 |</t>
  </si>
  <si>
    <t>| [![tof](/doc/img/timeoff.jpg)](/en-uk/o13/ee/tof/en-uk-o13-ee-tof-timeoff-guides.md)                           | [Time Off](/en-uk/o13/ee/tof/en-uk-o13-ee-tof-timeoff-guides.md)                              |</t>
  </si>
  <si>
    <t>|                                                                                                                |                                                                                               |</t>
  </si>
  <si>
    <t>| [![apr](/doc/img/hr_appraisal.jpg)](/en-uk/o13/ee/apr/en-uk-o13-ee-apr-appraisal-guides.md)                    | [Appraisal](/en-uk/o13/ee/apr/en-uk-o13-ee-apr-appraisal-guides.md)                           |</t>
  </si>
  <si>
    <t>| [![cal](/doc/img/calendar.jpg)](/en-uk/o13/ee/cal/en-uk-o13-ee-cal-calendar-guides.md)                         | [Calendar](/en-uk/o13/ee/cal/en-uk-o13-ee-cal-calendar-guides.md)                             |</t>
  </si>
  <si>
    <t>| [![dsc](/doc/img/discuss.jpg)](/en-uk/o13/ee/dsc/en-uk-o13-ee-dsc-discuss-guides.md)                           | [Discuss](/en-uk/o13/ee/dsc/en-uk-o13-ee-dsc-discuss-guides.md)                               |</t>
  </si>
  <si>
    <t>| [![equ](/doc/img/equipment.jpg)](/en-uk/o13/ee/equ/en-uk-o13-ee-equ-equipment-guides.md)                       | [Equipment](/en-uk/o13/ee/equ/en-uk-o13-ee-equ-equipment-guides.md)                           |</t>
  </si>
  <si>
    <t>| [![exp](/doc/img/hr_expense.jpg)](/en-uk/o13/ee/exp/en-uk-o13-ee-exp-expenses-guides.md)                       | [Expenses](/en-uk/o13/ee/exp/en-uk-o13-ee-exp-expenses-guides.md)                             |</t>
  </si>
  <si>
    <t>| [![for](/doc/img/website_forum.jpg)](/en-uk/o13/ee/for/en-uk-o13-ee-for-forum-guides.md)                       | [Forum](/en-uk/o13/ee/for/en-uk-o13-ee-for-forum-guides.md)                                   |</t>
  </si>
  <si>
    <t>| [![inv](/doc/img/stock.jpg)](/en-uk/o13/ee/inv/en-uk-o13-ee-inv-inventory-guides.md)                           | [Inventory](/en-uk/o13/ee/inv/en-uk-o13-ee-inv-inventory-guides.md)                           |</t>
  </si>
  <si>
    <t>| [![lun](/doc/img/lunch.jpg)](/en-uk/o13/ee/lun/en-uk-o13-ee-lun-lunch-guides.md)                               | [Lunch](/en-uk/o13/ee/lun/en-uk-o13-ee-lun-lunch-guides.md)                                   |</t>
  </si>
  <si>
    <t>| [![msm](/doc/img/mass_mailing.jpg)](/en-uk/o13/ee/msm/en-uk-o13-ee-msm-mass-marketing-guides.md)               | [Mass Mail](/en-uk/o13/ee/msm/en-uk-o13-ee-msm-mass-marketing-guides.md)                      |</t>
  </si>
  <si>
    <t>| [![stu](/doc/img/web_studio.jpg)](/en-uk/o13/ee/stu/en-uk-o13-ee-stu-studio-guides.md)                         | [Odoo Studio](/en-uk/o13/ee/stu/en-uk-o13-ee-stu-studio-guides.md)                            |</t>
  </si>
  <si>
    <t>| [![pos](/doc/img/point_of_sale.jpg)](/en-uk/o13/ee/pos/en-uk-o13-ee-pos-point-of-sale-guides.md)               | [Point of Sale](/en-uk/o13/ee/pos/en-uk-o13-ee-pos-point-of-sale-guides.md)                   |</t>
  </si>
  <si>
    <t>| [![pch](/doc/img/purchase.jpg)](/en-uk/o13/ee/pch/en-uk-o13-ee-pch-purchasing-guides.md)                       | [Purchasing](/en-uk/o13/ee/pch/en-uk-o13-ee-pch-purchasing-guides.md)                         |</t>
  </si>
  <si>
    <t>| [![sls](/doc/img/sale.jpg)](/en-uk/o13/ee/sls/en-uk-o13-ee-sls-sales-guides.md)                                | [Sales](/en-uk/o13/ee/sls/en-uk-o13-ee-sls-sales-guides.md)                                   |</t>
  </si>
  <si>
    <t>| [![sub](/doc/img/sale_subscription.jpg)](/en-uk/o13/ee/sub/en-uk-o13-ee-sub-subscriptions-guides.md)           | [Subscriptions](/en-uk/o13/ee/sub/en-uk-o13-ee-sub-subscriptions-guides.md)                   |</t>
  </si>
  <si>
    <t>| [![tsh](/doc/img/hr_timesheet.jpg)](/en-uk/o13/ee/tsh/en-uk-o13-ee-tsh-timesheet-guides.md)                    | [Timesheet](/en-uk/o13/ee/tsh/en-uk-o13-ee-tsh-timesheet-guides.md)                           |</t>
  </si>
  <si>
    <t>| [![3rd](/doc/img/third_parties.jpg)](/en-uk/o13/ee/3rd/en-uk-o13-ee-3rd-third-parties-guides.md)               | [3rd Parties](/en-uk/o13/ee/3rd/en-uk-o13-ee-3rd-third-parties-guides.md)                     |</t>
  </si>
  <si>
    <t>=SI(EXTRAE(A83,5,3)="o13","",EXTRAE(A83,46,B83-45))</t>
  </si>
  <si>
    <t>| [![doc](/doc/img/documents.jpg)](/en-uk/o13/ee/doc/en-uk-o13-ee-3rd-third-parties-guides.md)               | [3rd Parties](/en-uk/o13/ee/3rd/en-uk-o13-ee-3rd-third-parties-guides.md)                     |</t>
  </si>
  <si>
    <t>3rd</t>
  </si>
  <si>
    <t>acc</t>
  </si>
  <si>
    <t>apr</t>
  </si>
  <si>
    <t>apt</t>
  </si>
  <si>
    <t>apv</t>
  </si>
  <si>
    <t>blg</t>
  </si>
  <si>
    <t>cal</t>
  </si>
  <si>
    <t>crm</t>
  </si>
  <si>
    <t>ctc</t>
  </si>
  <si>
    <t>doc</t>
  </si>
  <si>
    <t>dsc</t>
  </si>
  <si>
    <t>eco</t>
  </si>
  <si>
    <t>emp</t>
  </si>
  <si>
    <t>equ</t>
  </si>
  <si>
    <t>esg</t>
  </si>
  <si>
    <t>eve</t>
  </si>
  <si>
    <t>exp</t>
  </si>
  <si>
    <t>flt</t>
  </si>
  <si>
    <t>for</t>
  </si>
  <si>
    <t>fsv</t>
  </si>
  <si>
    <t>hdk</t>
  </si>
  <si>
    <t>inv</t>
  </si>
  <si>
    <t>iot</t>
  </si>
  <si>
    <t>ivc</t>
  </si>
  <si>
    <t>lun</t>
  </si>
  <si>
    <t>mka</t>
  </si>
  <si>
    <t>mnt</t>
  </si>
  <si>
    <t>mrp</t>
  </si>
  <si>
    <t>msm</t>
  </si>
  <si>
    <t>o13</t>
  </si>
  <si>
    <t>osh</t>
  </si>
  <si>
    <t>pch</t>
  </si>
  <si>
    <t>plm</t>
  </si>
  <si>
    <t>pos</t>
  </si>
  <si>
    <t>prj</t>
  </si>
  <si>
    <t>psc</t>
  </si>
  <si>
    <t>pyr</t>
  </si>
  <si>
    <t>rcr</t>
  </si>
  <si>
    <t>rnt</t>
  </si>
  <si>
    <t>skm</t>
  </si>
  <si>
    <t>sli</t>
  </si>
  <si>
    <t>sls</t>
  </si>
  <si>
    <t>stu</t>
  </si>
  <si>
    <t>sub</t>
  </si>
  <si>
    <t>svy</t>
  </si>
  <si>
    <t>tof</t>
  </si>
  <si>
    <t>tsh</t>
  </si>
  <si>
    <t>web</t>
  </si>
  <si>
    <t>ast</t>
  </si>
  <si>
    <t>atn</t>
  </si>
  <si>
    <t>bar</t>
  </si>
  <si>
    <t>dbp</t>
  </si>
  <si>
    <t>ddh</t>
  </si>
  <si>
    <t>dfe</t>
  </si>
  <si>
    <t>dsh</t>
  </si>
  <si>
    <t>dup</t>
  </si>
  <si>
    <t>dus</t>
  </si>
  <si>
    <t>eml</t>
  </si>
  <si>
    <t>gam</t>
  </si>
  <si>
    <t>gca</t>
  </si>
  <si>
    <t>gdr</t>
  </si>
  <si>
    <t>ghm</t>
  </si>
  <si>
    <t>hol</t>
  </si>
  <si>
    <t>lch</t>
  </si>
  <si>
    <t>mdl</t>
  </si>
  <si>
    <t>mem</t>
  </si>
  <si>
    <t>mma</t>
  </si>
  <si>
    <t>mpu</t>
  </si>
  <si>
    <t>nte</t>
  </si>
  <si>
    <t>pfc</t>
  </si>
  <si>
    <t>pmt</t>
  </si>
  <si>
    <t>qco</t>
  </si>
  <si>
    <t>rpr</t>
  </si>
  <si>
    <t>sep</t>
  </si>
  <si>
    <t>set</t>
  </si>
  <si>
    <t>smg</t>
  </si>
  <si>
    <t>vip</t>
  </si>
  <si>
    <t>wca</t>
  </si>
  <si>
    <t>wcr</t>
  </si>
  <si>
    <t>wcs</t>
  </si>
  <si>
    <t>wcu</t>
  </si>
  <si>
    <t>wen</t>
  </si>
  <si>
    <t>weq</t>
  </si>
  <si>
    <t>wes</t>
  </si>
  <si>
    <t>wet</t>
  </si>
  <si>
    <t>wev</t>
  </si>
  <si>
    <t>wfd</t>
  </si>
  <si>
    <t>wfe</t>
  </si>
  <si>
    <t>wge</t>
  </si>
  <si>
    <t>whr</t>
  </si>
  <si>
    <t>wlc</t>
  </si>
  <si>
    <t>wmc</t>
  </si>
  <si>
    <t>wme</t>
  </si>
  <si>
    <t>wpa</t>
  </si>
  <si>
    <t>wpt</t>
  </si>
  <si>
    <t>wpy</t>
  </si>
  <si>
    <t>wqt</t>
  </si>
  <si>
    <t>wrc</t>
  </si>
  <si>
    <t>wrp</t>
  </si>
  <si>
    <t>wsd</t>
  </si>
  <si>
    <t>wso</t>
  </si>
  <si>
    <t>wti</t>
  </si>
  <si>
    <t>wtw</t>
  </si>
  <si>
    <t>wve</t>
  </si>
  <si>
    <t>3rd Parties</t>
  </si>
  <si>
    <t>Accounting</t>
  </si>
  <si>
    <t>Appraisal</t>
  </si>
  <si>
    <t>Appointments</t>
  </si>
  <si>
    <t>Approvals</t>
  </si>
  <si>
    <t>Blog</t>
  </si>
  <si>
    <t>Calendar</t>
  </si>
  <si>
    <t>CRM</t>
  </si>
  <si>
    <t>Contacts</t>
  </si>
  <si>
    <t>Discuss</t>
  </si>
  <si>
    <t>eCommerce</t>
  </si>
  <si>
    <t>Employees</t>
  </si>
  <si>
    <t>Equipment</t>
  </si>
  <si>
    <t>eSignature</t>
  </si>
  <si>
    <t>Events</t>
  </si>
  <si>
    <t>Expenses</t>
  </si>
  <si>
    <t>Fleet</t>
  </si>
  <si>
    <t>Forum</t>
  </si>
  <si>
    <t>Field Service</t>
  </si>
  <si>
    <t>Helpdesk</t>
  </si>
  <si>
    <t>Inventory</t>
  </si>
  <si>
    <t>Invoicing</t>
  </si>
  <si>
    <t>Lunch</t>
  </si>
  <si>
    <t>Live Chat</t>
  </si>
  <si>
    <t>Marketing Auto</t>
  </si>
  <si>
    <t>Maintenance</t>
  </si>
  <si>
    <t>MRP</t>
  </si>
  <si>
    <t>Mass Mail</t>
  </si>
  <si>
    <t>Odoo SH</t>
  </si>
  <si>
    <t>Purchasing</t>
  </si>
  <si>
    <t>PLM</t>
  </si>
  <si>
    <t>Point of Sale</t>
  </si>
  <si>
    <t>Projects</t>
  </si>
  <si>
    <t>Presence</t>
  </si>
  <si>
    <t>Payroll</t>
  </si>
  <si>
    <t>Recruitment</t>
  </si>
  <si>
    <t>Rental</t>
  </si>
  <si>
    <t>Skills</t>
  </si>
  <si>
    <t>Slides</t>
  </si>
  <si>
    <t>Sales</t>
  </si>
  <si>
    <t>Odoo Studio</t>
  </si>
  <si>
    <t>Subscriptions</t>
  </si>
  <si>
    <t>Surveys</t>
  </si>
  <si>
    <t>Time Off</t>
  </si>
  <si>
    <t>Timesheet</t>
  </si>
  <si>
    <t>Websites</t>
  </si>
  <si>
    <t>Internet of Things</t>
  </si>
  <si>
    <t>Assets</t>
  </si>
  <si>
    <t>Attendance</t>
  </si>
  <si>
    <t>Bar Code</t>
  </si>
  <si>
    <t>Delivery Bpost</t>
  </si>
  <si>
    <t>Delivery DHL</t>
  </si>
  <si>
    <t>Documents</t>
  </si>
  <si>
    <t>Delivery FedEx</t>
  </si>
  <si>
    <t>Delivery UPS</t>
  </si>
  <si>
    <t>Delivery USps</t>
  </si>
  <si>
    <t>eMail</t>
  </si>
  <si>
    <t>Gamification</t>
  </si>
  <si>
    <t>Google Calendar</t>
  </si>
  <si>
    <t>Google Drive</t>
  </si>
  <si>
    <t>Github Mail</t>
  </si>
  <si>
    <t>Holidays</t>
  </si>
  <si>
    <t>Modules</t>
  </si>
  <si>
    <t>Membership</t>
  </si>
  <si>
    <t>MRP Maintenance</t>
  </si>
  <si>
    <t>Mail Push</t>
  </si>
  <si>
    <t>Note</t>
  </si>
  <si>
    <t>Project Forecast</t>
  </si>
  <si>
    <t>Payment</t>
  </si>
  <si>
    <t>Quality Control</t>
  </si>
  <si>
    <t>Repair</t>
  </si>
  <si>
    <t>S€PA</t>
  </si>
  <si>
    <t>Settings</t>
  </si>
  <si>
    <t>Sale Management</t>
  </si>
  <si>
    <t>Voice IP</t>
  </si>
  <si>
    <t>Dashboards</t>
  </si>
  <si>
    <t>Ws Calendar</t>
  </si>
  <si>
    <t>Ws CRM</t>
  </si>
  <si>
    <t>Ws CRM Score</t>
  </si>
  <si>
    <t>Ws Customer</t>
  </si>
  <si>
    <t>Ws Enterprise</t>
  </si>
  <si>
    <t>Ws Event Quest</t>
  </si>
  <si>
    <t>Ws Event Sale</t>
  </si>
  <si>
    <t>Ws Event Track</t>
  </si>
  <si>
    <t>Ws Event</t>
  </si>
  <si>
    <t>Ws Forum Doc</t>
  </si>
  <si>
    <t>Ws Forum Editor</t>
  </si>
  <si>
    <t>Ws Gengo</t>
  </si>
  <si>
    <t>Ws HR</t>
  </si>
  <si>
    <t>Ws Live Chat</t>
  </si>
  <si>
    <t>Ws Mail Channel</t>
  </si>
  <si>
    <t>Ws Membership</t>
  </si>
  <si>
    <t>Ws CRM Partners</t>
  </si>
  <si>
    <t>Ws Partner</t>
  </si>
  <si>
    <t>Ws Payment</t>
  </si>
  <si>
    <t>Ws Quote</t>
  </si>
  <si>
    <t>Ws Rating Project</t>
  </si>
  <si>
    <t>Ws Sale Delivery</t>
  </si>
  <si>
    <t>Ws Sale Options</t>
  </si>
  <si>
    <t>Ws Theme Install</t>
  </si>
  <si>
    <t>Ws Twitter</t>
  </si>
  <si>
    <t>Ws Version</t>
  </si>
  <si>
    <t>Ws HR Recruit</t>
  </si>
  <si>
    <t>SORT ⯆</t>
  </si>
  <si>
    <t>Odoo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</si>
</sst>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8"/>
      <color theme="1"/>
      <name val="Calibri"/>
      <family val="2"/>
      <scheme val="minor"/>
    </font>
    <font>
      <b/>
      <sz val="8"/>
      <color theme="0"/>
      <name val="Lucida Console"/>
      <family val="3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5" borderId="0" xfId="0" quotePrefix="1" applyFont="1" applyFill="1"/>
    <xf numFmtId="0" fontId="3" fillId="6" borderId="0" xfId="0" applyFont="1" applyFill="1"/>
    <xf numFmtId="0" fontId="4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quotePrefix="1" applyFont="1"/>
    <xf numFmtId="0" fontId="1" fillId="7" borderId="0" xfId="0" applyFont="1" applyFill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2"/>
  <sheetViews>
    <sheetView tabSelected="1" topLeftCell="A108" workbookViewId="0">
      <selection activeCell="A113" sqref="A113:A138"/>
    </sheetView>
  </sheetViews>
  <sheetFormatPr baseColWidth="10" defaultRowHeight="15" x14ac:dyDescent="0.25"/>
  <cols>
    <col min="2" max="3" width="16.42578125" customWidth="1"/>
  </cols>
  <sheetData>
    <row r="1" spans="1:6" x14ac:dyDescent="0.25">
      <c r="C1" s="14" t="s">
        <v>286</v>
      </c>
    </row>
    <row r="3" spans="1:6" x14ac:dyDescent="0.25">
      <c r="A3" t="s">
        <v>108</v>
      </c>
      <c r="B3" t="s">
        <v>287</v>
      </c>
      <c r="C3" t="str">
        <f>"_1_ "&amp; B3</f>
        <v>_1_ Odoo System</v>
      </c>
      <c r="D3">
        <f>LEN(B3)</f>
        <v>11</v>
      </c>
      <c r="E3" s="1" t="str">
        <f>"| [![" &amp; A3 &amp; "](/doc/img/app/sml/" &amp; A3 &amp; ".jpg)](/en-uk/o13/ee/" &amp; A3 &amp; "/en-uk-o13-ee-" &amp; A3 &amp; "-guides.md ""Goto " &amp; B3 &amp; " guides \[" &amp; A3 &amp; "]"" ) | [" &amp; B3 &amp; "](/en-uk/o13/ee/"&amp;A3&amp;"/en-uk-o13-ee-" &amp; A3 &amp; "-guides.md)"</f>
        <v>| [![o13](/doc/img/app/sml/o13.jpg)](/en-uk/o13/ee/o13/en-uk-o13-ee-o13-guides.md "Goto Odoo System guides \[o13]" ) | [Odoo System](/en-uk/o13/ee/o13/en-uk-o13-ee-o13-guides.md)</v>
      </c>
      <c r="F3" s="1" t="str">
        <f>LEFT(E3,106+D3) &amp; REPT(" ",maxlen-D3) &amp; MID(E3,107+D3,200)&amp;REPT(" ",maxlen-D3+1) &amp;"|"</f>
        <v>| [![o13](/doc/img/app/sml/o13.jpg)](/en-uk/o13/ee/o13/en-uk-o13-ee-o13-guides.md "Goto Odoo System guides \[o13]" )        | [Odoo System](/en-uk/o13/ee/o13/en-uk-o13-ee-o13-guides.md)        |</v>
      </c>
    </row>
    <row r="4" spans="1:6" x14ac:dyDescent="0.25">
      <c r="A4" t="s">
        <v>121</v>
      </c>
      <c r="B4" t="s">
        <v>223</v>
      </c>
      <c r="C4" t="str">
        <f>"_2_ "&amp; B4</f>
        <v>_2_ Odoo Studio</v>
      </c>
      <c r="D4">
        <f>LEN(B4)</f>
        <v>11</v>
      </c>
      <c r="E4" s="1" t="str">
        <f>"| [![" &amp; A4 &amp; "](/doc/img/app/sml/" &amp; A4 &amp; ".jpg)](/en-uk/o13/ee/" &amp; A4 &amp; "/en-uk-o13-ee-" &amp; A4 &amp; "-guides.md ""Goto " &amp; B4 &amp; " guides \[" &amp; A4 &amp; "]"" ) | [" &amp; B4 &amp; "](/en-uk/o13/ee/"&amp;A4&amp;"/en-uk-o13-ee-" &amp; A4 &amp; "-guides.md)"</f>
        <v>| [![stu](/doc/img/app/sml/stu.jpg)](/en-uk/o13/ee/stu/en-uk-o13-ee-stu-guides.md "Goto Odoo Studio guides \[stu]" ) | [Odoo Studio](/en-uk/o13/ee/stu/en-uk-o13-ee-stu-guides.md)</v>
      </c>
      <c r="F4" s="1" t="str">
        <f>LEFT(E4,106+D4) &amp; REPT(" ",maxlen-D4) &amp; MID(E4,107+D4,200)&amp;REPT(" ",maxlen-D4+1) &amp;"|"</f>
        <v>| [![stu](/doc/img/app/sml/stu.jpg)](/en-uk/o13/ee/stu/en-uk-o13-ee-stu-guides.md "Goto Odoo Studio guides \[stu]" )        | [Odoo Studio](/en-uk/o13/ee/stu/en-uk-o13-ee-stu-guides.md)        |</v>
      </c>
    </row>
    <row r="5" spans="1:6" x14ac:dyDescent="0.25">
      <c r="A5" t="s">
        <v>109</v>
      </c>
      <c r="B5" t="s">
        <v>211</v>
      </c>
      <c r="C5" t="str">
        <f>"_3_ "&amp; B5</f>
        <v>_3_ Odoo SH</v>
      </c>
      <c r="D5">
        <f>LEN(B5)</f>
        <v>7</v>
      </c>
      <c r="E5" s="1" t="str">
        <f>"| [![" &amp; A5 &amp; "](/doc/img/app/sml/" &amp; A5 &amp; ".jpg)](/en-uk/o13/ee/" &amp; A5 &amp; "/en-uk-o13-ee-" &amp; A5 &amp; "-guides.md ""Goto " &amp; B5 &amp; " guides \[" &amp; A5 &amp; "]"" ) | [" &amp; B5 &amp; "](/en-uk/o13/ee/"&amp;A5&amp;"/en-uk-o13-ee-" &amp; A5 &amp; "-guides.md)"</f>
        <v>| [![osh](/doc/img/app/sml/osh.jpg)](/en-uk/o13/ee/osh/en-uk-o13-ee-osh-guides.md "Goto Odoo SH guides \[osh]" ) | [Odoo SH](/en-uk/o13/ee/osh/en-uk-o13-ee-osh-guides.md)</v>
      </c>
      <c r="F5" s="1" t="str">
        <f>LEFT(E5,106+D5) &amp; REPT(" ",maxlen-D5) &amp; MID(E5,107+D5,200)&amp;REPT(" ",maxlen-D5+1) &amp;"|"</f>
        <v>| [![osh](/doc/img/app/sml/osh.jpg)](/en-uk/o13/ee/osh/en-uk-o13-ee-osh-guides.md "Goto Odoo SH guides \[osh]" )            | [Odoo SH](/en-uk/o13/ee/osh/en-uk-o13-ee-osh-guides.md)            |</v>
      </c>
    </row>
    <row r="6" spans="1:6" x14ac:dyDescent="0.25">
      <c r="A6" t="s">
        <v>79</v>
      </c>
      <c r="B6" t="s">
        <v>183</v>
      </c>
      <c r="C6" t="str">
        <f>"_4_ "&amp; B6</f>
        <v>_4_ 3rd Parties</v>
      </c>
      <c r="D6">
        <f>LEN(B6)</f>
        <v>11</v>
      </c>
      <c r="E6" s="1" t="str">
        <f>"| [![" &amp; A6 &amp; "](/doc/img/app/sml/" &amp; A6 &amp; ".jpg)](/en-uk/o13/ee/" &amp; A6 &amp; "/en-uk-o13-ee-" &amp; A6 &amp; "-guides.md ""Goto " &amp; B6 &amp; " guides \[" &amp; A6 &amp; "]"" ) | [" &amp; B6 &amp; "](/en-uk/o13/ee/"&amp;A6&amp;"/en-uk-o13-ee-" &amp; A6 &amp; "-guides.md)"</f>
        <v>| [![3rd](/doc/img/app/sml/3rd.jpg)](/en-uk/o13/ee/3rd/en-uk-o13-ee-3rd-guides.md "Goto 3rd Parties guides \[3rd]" ) | [3rd Parties](/en-uk/o13/ee/3rd/en-uk-o13-ee-3rd-guides.md)</v>
      </c>
      <c r="F6" s="1" t="str">
        <f>LEFT(E6,106+D6) &amp; REPT(" ",maxlen-D6) &amp; MID(E6,107+D6,200)&amp;REPT(" ",maxlen-D6+1) &amp;"|"</f>
        <v>| [![3rd](/doc/img/app/sml/3rd.jpg)](/en-uk/o13/ee/3rd/en-uk-o13-ee-3rd-guides.md "Goto 3rd Parties guides \[3rd]" )        | [3rd Parties](/en-uk/o13/ee/3rd/en-uk-o13-ee-3rd-guides.md)        |</v>
      </c>
    </row>
    <row r="7" spans="1:6" x14ac:dyDescent="0.25">
      <c r="A7" t="s">
        <v>80</v>
      </c>
      <c r="B7" t="s">
        <v>184</v>
      </c>
      <c r="C7" t="str">
        <f>B7</f>
        <v>Accounting</v>
      </c>
      <c r="D7">
        <f>LEN(B7)</f>
        <v>10</v>
      </c>
      <c r="E7" s="1" t="str">
        <f>"| [![" &amp; A7 &amp; "](/doc/img/app/sml/" &amp; A7 &amp; ".jpg)](/en-uk/o13/ee/" &amp; A7 &amp; "/en-uk-o13-ee-" &amp; A7 &amp; "-guides.md ""Goto " &amp; B7 &amp; " guides \[" &amp; A7 &amp; "]"" ) | [" &amp; B7 &amp; "](/en-uk/o13/ee/"&amp;A7&amp;"/en-uk-o13-ee-" &amp; A7 &amp; "-guides.md)"</f>
        <v>| [![acc](/doc/img/app/sml/acc.jpg)](/en-uk/o13/ee/acc/en-uk-o13-ee-acc-guides.md "Goto Accounting guides \[acc]" ) | [Accounting](/en-uk/o13/ee/acc/en-uk-o13-ee-acc-guides.md)</v>
      </c>
      <c r="F7" s="1" t="str">
        <f>LEFT(E7,106+D7) &amp; REPT(" ",maxlen-D7) &amp; MID(E7,107+D7,200)&amp;REPT(" ",maxlen-D7+1) &amp;"|"</f>
        <v>| [![acc](/doc/img/app/sml/acc.jpg)](/en-uk/o13/ee/acc/en-uk-o13-ee-acc-guides.md "Goto Accounting guides \[acc]" )         | [Accounting](/en-uk/o13/ee/acc/en-uk-o13-ee-acc-guides.md)         |</v>
      </c>
    </row>
    <row r="8" spans="1:6" x14ac:dyDescent="0.25">
      <c r="A8" t="s">
        <v>82</v>
      </c>
      <c r="B8" t="s">
        <v>186</v>
      </c>
      <c r="C8" t="str">
        <f>B8</f>
        <v>Appointments</v>
      </c>
      <c r="D8">
        <f>LEN(B8)</f>
        <v>12</v>
      </c>
      <c r="E8" s="1" t="str">
        <f>"| [![" &amp; A8 &amp; "](/doc/img/app/sml/" &amp; A8 &amp; ".jpg)](/en-uk/o13/ee/" &amp; A8 &amp; "/en-uk-o13-ee-" &amp; A8 &amp; "-guides.md ""Goto " &amp; B8 &amp; " guides \[" &amp; A8 &amp; "]"" ) | [" &amp; B8 &amp; "](/en-uk/o13/ee/"&amp;A8&amp;"/en-uk-o13-ee-" &amp; A8 &amp; "-guides.md)"</f>
        <v>| [![apt](/doc/img/app/sml/apt.jpg)](/en-uk/o13/ee/apt/en-uk-o13-ee-apt-guides.md "Goto Appointments guides \[apt]" ) | [Appointments](/en-uk/o13/ee/apt/en-uk-o13-ee-apt-guides.md)</v>
      </c>
      <c r="F8" s="1" t="str">
        <f>LEFT(E8,106+D8) &amp; REPT(" ",maxlen-D8) &amp; MID(E8,107+D8,200)&amp;REPT(" ",maxlen-D8+1) &amp;"|"</f>
        <v>| [![apt](/doc/img/app/sml/apt.jpg)](/en-uk/o13/ee/apt/en-uk-o13-ee-apt-guides.md "Goto Appointments guides \[apt]" )       | [Appointments](/en-uk/o13/ee/apt/en-uk-o13-ee-apt-guides.md)       |</v>
      </c>
    </row>
    <row r="9" spans="1:6" x14ac:dyDescent="0.25">
      <c r="A9" t="s">
        <v>81</v>
      </c>
      <c r="B9" t="s">
        <v>185</v>
      </c>
      <c r="C9" t="str">
        <f>B9</f>
        <v>Appraisal</v>
      </c>
      <c r="D9">
        <f>LEN(B9)</f>
        <v>9</v>
      </c>
      <c r="E9" s="1" t="str">
        <f>"| [![" &amp; A9 &amp; "](/doc/img/app/sml/" &amp; A9 &amp; ".jpg)](/en-uk/o13/ee/" &amp; A9 &amp; "/en-uk-o13-ee-" &amp; A9 &amp; "-guides.md ""Goto " &amp; B9 &amp; " guides \[" &amp; A9 &amp; "]"" ) | [" &amp; B9 &amp; "](/en-uk/o13/ee/"&amp;A9&amp;"/en-uk-o13-ee-" &amp; A9 &amp; "-guides.md)"</f>
        <v>| [![apr](/doc/img/app/sml/apr.jpg)](/en-uk/o13/ee/apr/en-uk-o13-ee-apr-guides.md "Goto Appraisal guides \[apr]" ) | [Appraisal](/en-uk/o13/ee/apr/en-uk-o13-ee-apr-guides.md)</v>
      </c>
      <c r="F9" s="1" t="str">
        <f>LEFT(E9,106+D9) &amp; REPT(" ",maxlen-D9) &amp; MID(E9,107+D9,200)&amp;REPT(" ",maxlen-D9+1) &amp;"|"</f>
        <v>| [![apr](/doc/img/app/sml/apr.jpg)](/en-uk/o13/ee/apr/en-uk-o13-ee-apr-guides.md "Goto Appraisal guides \[apr]" )          | [Appraisal](/en-uk/o13/ee/apr/en-uk-o13-ee-apr-guides.md)          |</v>
      </c>
    </row>
    <row r="10" spans="1:6" x14ac:dyDescent="0.25">
      <c r="A10" t="s">
        <v>83</v>
      </c>
      <c r="B10" t="s">
        <v>187</v>
      </c>
      <c r="C10" t="str">
        <f>B10</f>
        <v>Approvals</v>
      </c>
      <c r="D10">
        <f>LEN(B10)</f>
        <v>9</v>
      </c>
      <c r="E10" s="1" t="str">
        <f>"| [![" &amp; A10 &amp; "](/doc/img/app/sml/" &amp; A10 &amp; ".jpg)](/en-uk/o13/ee/" &amp; A10 &amp; "/en-uk-o13-ee-" &amp; A10 &amp; "-guides.md ""Goto " &amp; B10 &amp; " guides \[" &amp; A10 &amp; "]"" ) | [" &amp; B10 &amp; "](/en-uk/o13/ee/"&amp;A10&amp;"/en-uk-o13-ee-" &amp; A10 &amp; "-guides.md)"</f>
        <v>| [![apv](/doc/img/app/sml/apv.jpg)](/en-uk/o13/ee/apv/en-uk-o13-ee-apv-guides.md "Goto Approvals guides \[apv]" ) | [Approvals](/en-uk/o13/ee/apv/en-uk-o13-ee-apv-guides.md)</v>
      </c>
      <c r="F10" s="1" t="str">
        <f>LEFT(E10,106+D10) &amp; REPT(" ",maxlen-D10) &amp; MID(E10,107+D10,200)&amp;REPT(" ",maxlen-D10+1) &amp;"|"</f>
        <v>| [![apv](/doc/img/app/sml/apv.jpg)](/en-uk/o13/ee/apv/en-uk-o13-ee-apv-guides.md "Goto Approvals guides \[apv]" )          | [Approvals](/en-uk/o13/ee/apv/en-uk-o13-ee-apv-guides.md)          |</v>
      </c>
    </row>
    <row r="11" spans="1:6" x14ac:dyDescent="0.25">
      <c r="A11" t="s">
        <v>127</v>
      </c>
      <c r="B11" t="s">
        <v>230</v>
      </c>
      <c r="C11" t="str">
        <f>B11</f>
        <v>Assets</v>
      </c>
      <c r="D11">
        <f>LEN(B11)</f>
        <v>6</v>
      </c>
      <c r="E11" s="1" t="str">
        <f>"| [![" &amp; A11 &amp; "](/doc/img/app/sml/" &amp; A11 &amp; ".jpg)](/en-uk/o13/ee/" &amp; A11 &amp; "/en-uk-o13-ee-" &amp; A11 &amp; "-guides.md ""Goto " &amp; B11 &amp; " guides \[" &amp; A11 &amp; "]"" ) | [" &amp; B11 &amp; "](/en-uk/o13/ee/"&amp;A11&amp;"/en-uk-o13-ee-" &amp; A11 &amp; "-guides.md)"</f>
        <v>| [![ast](/doc/img/app/sml/ast.jpg)](/en-uk/o13/ee/ast/en-uk-o13-ee-ast-guides.md "Goto Assets guides \[ast]" ) | [Assets](/en-uk/o13/ee/ast/en-uk-o13-ee-ast-guides.md)</v>
      </c>
      <c r="F11" s="1" t="str">
        <f>LEFT(E11,106+D11) &amp; REPT(" ",maxlen-D11) &amp; MID(E11,107+D11,200)&amp;REPT(" ",maxlen-D11+1) &amp;"|"</f>
        <v>| [![ast](/doc/img/app/sml/ast.jpg)](/en-uk/o13/ee/ast/en-uk-o13-ee-ast-guides.md "Goto Assets guides \[ast]" )             | [Assets](/en-uk/o13/ee/ast/en-uk-o13-ee-ast-guides.md)             |</v>
      </c>
    </row>
    <row r="12" spans="1:6" x14ac:dyDescent="0.25">
      <c r="A12" t="s">
        <v>128</v>
      </c>
      <c r="B12" t="s">
        <v>231</v>
      </c>
      <c r="C12" t="str">
        <f>B12</f>
        <v>Attendance</v>
      </c>
      <c r="D12">
        <f>LEN(B12)</f>
        <v>10</v>
      </c>
      <c r="E12" s="1" t="str">
        <f>"| [![" &amp; A12 &amp; "](/doc/img/app/sml/" &amp; A12 &amp; ".jpg)](/en-uk/o13/ee/" &amp; A12 &amp; "/en-uk-o13-ee-" &amp; A12 &amp; "-guides.md ""Goto " &amp; B12 &amp; " guides \[" &amp; A12 &amp; "]"" ) | [" &amp; B12 &amp; "](/en-uk/o13/ee/"&amp;A12&amp;"/en-uk-o13-ee-" &amp; A12 &amp; "-guides.md)"</f>
        <v>| [![atn](/doc/img/app/sml/atn.jpg)](/en-uk/o13/ee/atn/en-uk-o13-ee-atn-guides.md "Goto Attendance guides \[atn]" ) | [Attendance](/en-uk/o13/ee/atn/en-uk-o13-ee-atn-guides.md)</v>
      </c>
      <c r="F12" s="1" t="str">
        <f>LEFT(E12,106+D12) &amp; REPT(" ",maxlen-D12) &amp; MID(E12,107+D12,200)&amp;REPT(" ",maxlen-D12+1) &amp;"|"</f>
        <v>| [![atn](/doc/img/app/sml/atn.jpg)](/en-uk/o13/ee/atn/en-uk-o13-ee-atn-guides.md "Goto Attendance guides \[atn]" )         | [Attendance](/en-uk/o13/ee/atn/en-uk-o13-ee-atn-guides.md)         |</v>
      </c>
    </row>
    <row r="13" spans="1:6" x14ac:dyDescent="0.25">
      <c r="A13" t="s">
        <v>129</v>
      </c>
      <c r="B13" t="s">
        <v>232</v>
      </c>
      <c r="C13" t="str">
        <f>B13</f>
        <v>Bar Code</v>
      </c>
      <c r="D13">
        <f>LEN(B13)</f>
        <v>8</v>
      </c>
      <c r="E13" s="1" t="str">
        <f>"| [![" &amp; A13 &amp; "](/doc/img/app/sml/" &amp; A13 &amp; ".jpg)](/en-uk/o13/ee/" &amp; A13 &amp; "/en-uk-o13-ee-" &amp; A13 &amp; "-guides.md ""Goto " &amp; B13 &amp; " guides \[" &amp; A13 &amp; "]"" ) | [" &amp; B13 &amp; "](/en-uk/o13/ee/"&amp;A13&amp;"/en-uk-o13-ee-" &amp; A13 &amp; "-guides.md)"</f>
        <v>| [![bar](/doc/img/app/sml/bar.jpg)](/en-uk/o13/ee/bar/en-uk-o13-ee-bar-guides.md "Goto Bar Code guides \[bar]" ) | [Bar Code](/en-uk/o13/ee/bar/en-uk-o13-ee-bar-guides.md)</v>
      </c>
      <c r="F13" s="1" t="str">
        <f>LEFT(E13,106+D13) &amp; REPT(" ",maxlen-D13) &amp; MID(E13,107+D13,200)&amp;REPT(" ",maxlen-D13+1) &amp;"|"</f>
        <v>| [![bar](/doc/img/app/sml/bar.jpg)](/en-uk/o13/ee/bar/en-uk-o13-ee-bar-guides.md "Goto Bar Code guides \[bar]" )           | [Bar Code](/en-uk/o13/ee/bar/en-uk-o13-ee-bar-guides.md)           |</v>
      </c>
    </row>
    <row r="14" spans="1:6" x14ac:dyDescent="0.25">
      <c r="A14" t="s">
        <v>84</v>
      </c>
      <c r="B14" t="s">
        <v>188</v>
      </c>
      <c r="C14" t="str">
        <f>B14</f>
        <v>Blog</v>
      </c>
      <c r="D14">
        <f>LEN(B14)</f>
        <v>4</v>
      </c>
      <c r="E14" s="1" t="str">
        <f>"| [![" &amp; A14 &amp; "](/doc/img/app/sml/" &amp; A14 &amp; ".jpg)](/en-uk/o13/ee/" &amp; A14 &amp; "/en-uk-o13-ee-" &amp; A14 &amp; "-guides.md ""Goto " &amp; B14 &amp; " guides \[" &amp; A14 &amp; "]"" ) | [" &amp; B14 &amp; "](/en-uk/o13/ee/"&amp;A14&amp;"/en-uk-o13-ee-" &amp; A14 &amp; "-guides.md)"</f>
        <v>| [![blg](/doc/img/app/sml/blg.jpg)](/en-uk/o13/ee/blg/en-uk-o13-ee-blg-guides.md "Goto Blog guides \[blg]" ) | [Blog](/en-uk/o13/ee/blg/en-uk-o13-ee-blg-guides.md)</v>
      </c>
      <c r="F14" s="1" t="str">
        <f>LEFT(E14,106+D14) &amp; REPT(" ",maxlen-D14) &amp; MID(E14,107+D14,200)&amp;REPT(" ",maxlen-D14+1) &amp;"|"</f>
        <v>| [![blg](/doc/img/app/sml/blg.jpg)](/en-uk/o13/ee/blg/en-uk-o13-ee-blg-guides.md "Goto Blog guides \[blg]" )               | [Blog](/en-uk/o13/ee/blg/en-uk-o13-ee-blg-guides.md)               |</v>
      </c>
    </row>
    <row r="15" spans="1:6" x14ac:dyDescent="0.25">
      <c r="A15" t="s">
        <v>85</v>
      </c>
      <c r="B15" t="s">
        <v>189</v>
      </c>
      <c r="C15" t="str">
        <f>B15</f>
        <v>Calendar</v>
      </c>
      <c r="D15">
        <f>LEN(B15)</f>
        <v>8</v>
      </c>
      <c r="E15" s="1" t="str">
        <f>"| [![" &amp; A15 &amp; "](/doc/img/app/sml/" &amp; A15 &amp; ".jpg)](/en-uk/o13/ee/" &amp; A15 &amp; "/en-uk-o13-ee-" &amp; A15 &amp; "-guides.md ""Goto " &amp; B15 &amp; " guides \[" &amp; A15 &amp; "]"" ) | [" &amp; B15 &amp; "](/en-uk/o13/ee/"&amp;A15&amp;"/en-uk-o13-ee-" &amp; A15 &amp; "-guides.md)"</f>
        <v>| [![cal](/doc/img/app/sml/cal.jpg)](/en-uk/o13/ee/cal/en-uk-o13-ee-cal-guides.md "Goto Calendar guides \[cal]" ) | [Calendar](/en-uk/o13/ee/cal/en-uk-o13-ee-cal-guides.md)</v>
      </c>
      <c r="F15" s="1" t="str">
        <f>LEFT(E15,106+D15) &amp; REPT(" ",maxlen-D15) &amp; MID(E15,107+D15,200)&amp;REPT(" ",maxlen-D15+1) &amp;"|"</f>
        <v>| [![cal](/doc/img/app/sml/cal.jpg)](/en-uk/o13/ee/cal/en-uk-o13-ee-cal-guides.md "Goto Calendar guides \[cal]" )           | [Calendar](/en-uk/o13/ee/cal/en-uk-o13-ee-cal-guides.md)           |</v>
      </c>
    </row>
    <row r="16" spans="1:6" x14ac:dyDescent="0.25">
      <c r="A16" t="s">
        <v>87</v>
      </c>
      <c r="B16" t="s">
        <v>191</v>
      </c>
      <c r="C16" t="str">
        <f>B16</f>
        <v>Contacts</v>
      </c>
      <c r="D16">
        <f>LEN(B16)</f>
        <v>8</v>
      </c>
      <c r="E16" s="1" t="str">
        <f>"| [![" &amp; A16 &amp; "](/doc/img/app/sml/" &amp; A16 &amp; ".jpg)](/en-uk/o13/ee/" &amp; A16 &amp; "/en-uk-o13-ee-" &amp; A16 &amp; "-guides.md ""Goto " &amp; B16 &amp; " guides \[" &amp; A16 &amp; "]"" ) | [" &amp; B16 &amp; "](/en-uk/o13/ee/"&amp;A16&amp;"/en-uk-o13-ee-" &amp; A16 &amp; "-guides.md)"</f>
        <v>| [![ctc](/doc/img/app/sml/ctc.jpg)](/en-uk/o13/ee/ctc/en-uk-o13-ee-ctc-guides.md "Goto Contacts guides \[ctc]" ) | [Contacts](/en-uk/o13/ee/ctc/en-uk-o13-ee-ctc-guides.md)</v>
      </c>
      <c r="F16" s="1" t="str">
        <f>LEFT(E16,106+D16) &amp; REPT(" ",maxlen-D16) &amp; MID(E16,107+D16,200)&amp;REPT(" ",maxlen-D16+1) &amp;"|"</f>
        <v>| [![ctc](/doc/img/app/sml/ctc.jpg)](/en-uk/o13/ee/ctc/en-uk-o13-ee-ctc-guides.md "Goto Contacts guides \[ctc]" )           | [Contacts](/en-uk/o13/ee/ctc/en-uk-o13-ee-ctc-guides.md)           |</v>
      </c>
    </row>
    <row r="17" spans="1:6" x14ac:dyDescent="0.25">
      <c r="A17" t="s">
        <v>86</v>
      </c>
      <c r="B17" t="s">
        <v>190</v>
      </c>
      <c r="C17" t="str">
        <f>B17</f>
        <v>CRM</v>
      </c>
      <c r="D17">
        <f>LEN(B17)</f>
        <v>3</v>
      </c>
      <c r="E17" s="1" t="str">
        <f>"| [![" &amp; A17 &amp; "](/doc/img/app/sml/" &amp; A17 &amp; ".jpg)](/en-uk/o13/ee/" &amp; A17 &amp; "/en-uk-o13-ee-" &amp; A17 &amp; "-guides.md ""Goto " &amp; B17 &amp; " guides \[" &amp; A17 &amp; "]"" ) | [" &amp; B17 &amp; "](/en-uk/o13/ee/"&amp;A17&amp;"/en-uk-o13-ee-" &amp; A17 &amp; "-guides.md)"</f>
        <v>| [![crm](/doc/img/app/sml/crm.jpg)](/en-uk/o13/ee/crm/en-uk-o13-ee-crm-guides.md "Goto CRM guides \[crm]" ) | [CRM](/en-uk/o13/ee/crm/en-uk-o13-ee-crm-guides.md)</v>
      </c>
      <c r="F17" s="1" t="str">
        <f>LEFT(E17,106+D17) &amp; REPT(" ",maxlen-D17) &amp; MID(E17,107+D17,200)&amp;REPT(" ",maxlen-D17+1) &amp;"|"</f>
        <v>| [![crm](/doc/img/app/sml/crm.jpg)](/en-uk/o13/ee/crm/en-uk-o13-ee-crm-guides.md "Goto CRM guides \[crm]" )                | [CRM](/en-uk/o13/ee/crm/en-uk-o13-ee-crm-guides.md)                |</v>
      </c>
    </row>
    <row r="18" spans="1:6" x14ac:dyDescent="0.25">
      <c r="A18" t="s">
        <v>133</v>
      </c>
      <c r="B18" t="s">
        <v>258</v>
      </c>
      <c r="C18" t="str">
        <f>B18</f>
        <v>Dashboards</v>
      </c>
      <c r="D18">
        <f>LEN(B18)</f>
        <v>10</v>
      </c>
      <c r="E18" s="1" t="str">
        <f>"| [![" &amp; A18 &amp; "](/doc/img/app/sml/" &amp; A18 &amp; ".jpg)](/en-uk/o13/ee/" &amp; A18 &amp; "/en-uk-o13-ee-" &amp; A18 &amp; "-guides.md ""Goto " &amp; B18 &amp; " guides \[" &amp; A18 &amp; "]"" ) | [" &amp; B18 &amp; "](/en-uk/o13/ee/"&amp;A18&amp;"/en-uk-o13-ee-" &amp; A18 &amp; "-guides.md)"</f>
        <v>| [![dsh](/doc/img/app/sml/dsh.jpg)](/en-uk/o13/ee/dsh/en-uk-o13-ee-dsh-guides.md "Goto Dashboards guides \[dsh]" ) | [Dashboards](/en-uk/o13/ee/dsh/en-uk-o13-ee-dsh-guides.md)</v>
      </c>
      <c r="F18" s="1" t="str">
        <f>LEFT(E18,106+D18) &amp; REPT(" ",maxlen-D18) &amp; MID(E18,107+D18,200)&amp;REPT(" ",maxlen-D18+1) &amp;"|"</f>
        <v>| [![dsh](/doc/img/app/sml/dsh.jpg)](/en-uk/o13/ee/dsh/en-uk-o13-ee-dsh-guides.md "Goto Dashboards guides \[dsh]" )         | [Dashboards](/en-uk/o13/ee/dsh/en-uk-o13-ee-dsh-guides.md)         |</v>
      </c>
    </row>
    <row r="19" spans="1:6" x14ac:dyDescent="0.25">
      <c r="A19" t="s">
        <v>130</v>
      </c>
      <c r="B19" t="s">
        <v>233</v>
      </c>
      <c r="C19" t="str">
        <f>B19</f>
        <v>Delivery Bpost</v>
      </c>
      <c r="D19">
        <f>LEN(B19)</f>
        <v>14</v>
      </c>
      <c r="E19" s="1" t="str">
        <f>"| [![" &amp; A19 &amp; "](/doc/img/app/sml/" &amp; A19 &amp; ".jpg)](/en-uk/o13/ee/" &amp; A19 &amp; "/en-uk-o13-ee-" &amp; A19 &amp; "-guides.md ""Goto " &amp; B19 &amp; " guides \[" &amp; A19 &amp; "]"" ) | [" &amp; B19 &amp; "](/en-uk/o13/ee/"&amp;A19&amp;"/en-uk-o13-ee-" &amp; A19 &amp; "-guides.md)"</f>
        <v>| [![dbp](/doc/img/app/sml/dbp.jpg)](/en-uk/o13/ee/dbp/en-uk-o13-ee-dbp-guides.md "Goto Delivery Bpost guides \[dbp]" ) | [Delivery Bpost](/en-uk/o13/ee/dbp/en-uk-o13-ee-dbp-guides.md)</v>
      </c>
      <c r="F19" s="1" t="str">
        <f>LEFT(E19,106+D19) &amp; REPT(" ",maxlen-D19) &amp; MID(E19,107+D19,200)&amp;REPT(" ",maxlen-D19+1) &amp;"|"</f>
        <v>| [![dbp](/doc/img/app/sml/dbp.jpg)](/en-uk/o13/ee/dbp/en-uk-o13-ee-dbp-guides.md "Goto Delivery Bpost guides \[dbp]" )     | [Delivery Bpost](/en-uk/o13/ee/dbp/en-uk-o13-ee-dbp-guides.md)     |</v>
      </c>
    </row>
    <row r="20" spans="1:6" x14ac:dyDescent="0.25">
      <c r="A20" t="s">
        <v>131</v>
      </c>
      <c r="B20" t="s">
        <v>234</v>
      </c>
      <c r="C20" t="str">
        <f>B20</f>
        <v>Delivery DHL</v>
      </c>
      <c r="D20">
        <f>LEN(B20)</f>
        <v>12</v>
      </c>
      <c r="E20" s="1" t="str">
        <f>"| [![" &amp; A20 &amp; "](/doc/img/app/sml/" &amp; A20 &amp; ".jpg)](/en-uk/o13/ee/" &amp; A20 &amp; "/en-uk-o13-ee-" &amp; A20 &amp; "-guides.md ""Goto " &amp; B20 &amp; " guides \[" &amp; A20 &amp; "]"" ) | [" &amp; B20 &amp; "](/en-uk/o13/ee/"&amp;A20&amp;"/en-uk-o13-ee-" &amp; A20 &amp; "-guides.md)"</f>
        <v>| [![ddh](/doc/img/app/sml/ddh.jpg)](/en-uk/o13/ee/ddh/en-uk-o13-ee-ddh-guides.md "Goto Delivery DHL guides \[ddh]" ) | [Delivery DHL](/en-uk/o13/ee/ddh/en-uk-o13-ee-ddh-guides.md)</v>
      </c>
      <c r="F20" s="1" t="str">
        <f>LEFT(E20,106+D20) &amp; REPT(" ",maxlen-D20) &amp; MID(E20,107+D20,200)&amp;REPT(" ",maxlen-D20+1) &amp;"|"</f>
        <v>| [![ddh](/doc/img/app/sml/ddh.jpg)](/en-uk/o13/ee/ddh/en-uk-o13-ee-ddh-guides.md "Goto Delivery DHL guides \[ddh]" )       | [Delivery DHL](/en-uk/o13/ee/ddh/en-uk-o13-ee-ddh-guides.md)       |</v>
      </c>
    </row>
    <row r="21" spans="1:6" x14ac:dyDescent="0.25">
      <c r="A21" t="s">
        <v>132</v>
      </c>
      <c r="B21" t="s">
        <v>236</v>
      </c>
      <c r="C21" t="str">
        <f>B21</f>
        <v>Delivery FedEx</v>
      </c>
      <c r="D21">
        <f>LEN(B21)</f>
        <v>14</v>
      </c>
      <c r="E21" s="1" t="str">
        <f>"| [![" &amp; A21 &amp; "](/doc/img/app/sml/" &amp; A21 &amp; ".jpg)](/en-uk/o13/ee/" &amp; A21 &amp; "/en-uk-o13-ee-" &amp; A21 &amp; "-guides.md ""Goto " &amp; B21 &amp; " guides \[" &amp; A21 &amp; "]"" ) | [" &amp; B21 &amp; "](/en-uk/o13/ee/"&amp;A21&amp;"/en-uk-o13-ee-" &amp; A21 &amp; "-guides.md)"</f>
        <v>| [![dfe](/doc/img/app/sml/dfe.jpg)](/en-uk/o13/ee/dfe/en-uk-o13-ee-dfe-guides.md "Goto Delivery FedEx guides \[dfe]" ) | [Delivery FedEx](/en-uk/o13/ee/dfe/en-uk-o13-ee-dfe-guides.md)</v>
      </c>
      <c r="F21" s="1" t="str">
        <f>LEFT(E21,106+D21) &amp; REPT(" ",maxlen-D21) &amp; MID(E21,107+D21,200)&amp;REPT(" ",maxlen-D21+1) &amp;"|"</f>
        <v>| [![dfe](/doc/img/app/sml/dfe.jpg)](/en-uk/o13/ee/dfe/en-uk-o13-ee-dfe-guides.md "Goto Delivery FedEx guides \[dfe]" )     | [Delivery FedEx](/en-uk/o13/ee/dfe/en-uk-o13-ee-dfe-guides.md)     |</v>
      </c>
    </row>
    <row r="22" spans="1:6" x14ac:dyDescent="0.25">
      <c r="A22" t="s">
        <v>134</v>
      </c>
      <c r="B22" t="s">
        <v>237</v>
      </c>
      <c r="C22" t="str">
        <f>B22</f>
        <v>Delivery UPS</v>
      </c>
      <c r="D22">
        <f>LEN(B22)</f>
        <v>12</v>
      </c>
      <c r="E22" s="1" t="str">
        <f>"| [![" &amp; A22 &amp; "](/doc/img/app/sml/" &amp; A22 &amp; ".jpg)](/en-uk/o13/ee/" &amp; A22 &amp; "/en-uk-o13-ee-" &amp; A22 &amp; "-guides.md ""Goto " &amp; B22 &amp; " guides \[" &amp; A22 &amp; "]"" ) | [" &amp; B22 &amp; "](/en-uk/o13/ee/"&amp;A22&amp;"/en-uk-o13-ee-" &amp; A22 &amp; "-guides.md)"</f>
        <v>| [![dup](/doc/img/app/sml/dup.jpg)](/en-uk/o13/ee/dup/en-uk-o13-ee-dup-guides.md "Goto Delivery UPS guides \[dup]" ) | [Delivery UPS](/en-uk/o13/ee/dup/en-uk-o13-ee-dup-guides.md)</v>
      </c>
      <c r="F22" s="1" t="str">
        <f>LEFT(E22,106+D22) &amp; REPT(" ",maxlen-D22) &amp; MID(E22,107+D22,200)&amp;REPT(" ",maxlen-D22+1) &amp;"|"</f>
        <v>| [![dup](/doc/img/app/sml/dup.jpg)](/en-uk/o13/ee/dup/en-uk-o13-ee-dup-guides.md "Goto Delivery UPS guides \[dup]" )       | [Delivery UPS](/en-uk/o13/ee/dup/en-uk-o13-ee-dup-guides.md)       |</v>
      </c>
    </row>
    <row r="23" spans="1:6" x14ac:dyDescent="0.25">
      <c r="A23" t="s">
        <v>135</v>
      </c>
      <c r="B23" t="s">
        <v>238</v>
      </c>
      <c r="C23" t="str">
        <f>B23</f>
        <v>Delivery USps</v>
      </c>
      <c r="D23">
        <f>LEN(B23)</f>
        <v>13</v>
      </c>
      <c r="E23" s="1" t="str">
        <f>"| [![" &amp; A23 &amp; "](/doc/img/app/sml/" &amp; A23 &amp; ".jpg)](/en-uk/o13/ee/" &amp; A23 &amp; "/en-uk-o13-ee-" &amp; A23 &amp; "-guides.md ""Goto " &amp; B23 &amp; " guides \[" &amp; A23 &amp; "]"" ) | [" &amp; B23 &amp; "](/en-uk/o13/ee/"&amp;A23&amp;"/en-uk-o13-ee-" &amp; A23 &amp; "-guides.md)"</f>
        <v>| [![dus](/doc/img/app/sml/dus.jpg)](/en-uk/o13/ee/dus/en-uk-o13-ee-dus-guides.md "Goto Delivery USps guides \[dus]" ) | [Delivery USps](/en-uk/o13/ee/dus/en-uk-o13-ee-dus-guides.md)</v>
      </c>
      <c r="F23" s="1" t="str">
        <f>LEFT(E23,106+D23) &amp; REPT(" ",maxlen-D23) &amp; MID(E23,107+D23,200)&amp;REPT(" ",maxlen-D23+1) &amp;"|"</f>
        <v>| [![dus](/doc/img/app/sml/dus.jpg)](/en-uk/o13/ee/dus/en-uk-o13-ee-dus-guides.md "Goto Delivery USps guides \[dus]" )      | [Delivery USps](/en-uk/o13/ee/dus/en-uk-o13-ee-dus-guides.md)      |</v>
      </c>
    </row>
    <row r="24" spans="1:6" x14ac:dyDescent="0.25">
      <c r="A24" t="s">
        <v>89</v>
      </c>
      <c r="B24" t="s">
        <v>192</v>
      </c>
      <c r="C24" t="str">
        <f>B24</f>
        <v>Discuss</v>
      </c>
      <c r="D24">
        <f>LEN(B24)</f>
        <v>7</v>
      </c>
      <c r="E24" s="1" t="str">
        <f>"| [![" &amp; A24 &amp; "](/doc/img/app/sml/" &amp; A24 &amp; ".jpg)](/en-uk/o13/ee/" &amp; A24 &amp; "/en-uk-o13-ee-" &amp; A24 &amp; "-guides.md ""Goto " &amp; B24 &amp; " guides \[" &amp; A24 &amp; "]"" ) | [" &amp; B24 &amp; "](/en-uk/o13/ee/"&amp;A24&amp;"/en-uk-o13-ee-" &amp; A24 &amp; "-guides.md)"</f>
        <v>| [![dsc](/doc/img/app/sml/dsc.jpg)](/en-uk/o13/ee/dsc/en-uk-o13-ee-dsc-guides.md "Goto Discuss guides \[dsc]" ) | [Discuss](/en-uk/o13/ee/dsc/en-uk-o13-ee-dsc-guides.md)</v>
      </c>
      <c r="F24" s="1" t="str">
        <f>LEFT(E24,106+D24) &amp; REPT(" ",maxlen-D24) &amp; MID(E24,107+D24,200)&amp;REPT(" ",maxlen-D24+1) &amp;"|"</f>
        <v>| [![dsc](/doc/img/app/sml/dsc.jpg)](/en-uk/o13/ee/dsc/en-uk-o13-ee-dsc-guides.md "Goto Discuss guides \[dsc]" )            | [Discuss](/en-uk/o13/ee/dsc/en-uk-o13-ee-dsc-guides.md)            |</v>
      </c>
    </row>
    <row r="25" spans="1:6" x14ac:dyDescent="0.25">
      <c r="A25" t="s">
        <v>88</v>
      </c>
      <c r="B25" t="s">
        <v>235</v>
      </c>
      <c r="C25" t="str">
        <f>B25</f>
        <v>Documents</v>
      </c>
      <c r="D25">
        <f>LEN(B25)</f>
        <v>9</v>
      </c>
      <c r="E25" s="1" t="str">
        <f>"| [![" &amp; A25 &amp; "](/doc/img/app/sml/" &amp; A25 &amp; ".jpg)](/en-uk/o13/ee/" &amp; A25 &amp; "/en-uk-o13-ee-" &amp; A25 &amp; "-guides.md ""Goto " &amp; B25 &amp; " guides \[" &amp; A25 &amp; "]"" ) | [" &amp; B25 &amp; "](/en-uk/o13/ee/"&amp;A25&amp;"/en-uk-o13-ee-" &amp; A25 &amp; "-guides.md)"</f>
        <v>| [![doc](/doc/img/app/sml/doc.jpg)](/en-uk/o13/ee/doc/en-uk-o13-ee-doc-guides.md "Goto Documents guides \[doc]" ) | [Documents](/en-uk/o13/ee/doc/en-uk-o13-ee-doc-guides.md)</v>
      </c>
      <c r="F25" s="1" t="str">
        <f>LEFT(E25,106+D25) &amp; REPT(" ",maxlen-D25) &amp; MID(E25,107+D25,200)&amp;REPT(" ",maxlen-D25+1) &amp;"|"</f>
        <v>| [![doc](/doc/img/app/sml/doc.jpg)](/en-uk/o13/ee/doc/en-uk-o13-ee-doc-guides.md "Goto Documents guides \[doc]" )          | [Documents](/en-uk/o13/ee/doc/en-uk-o13-ee-doc-guides.md)          |</v>
      </c>
    </row>
    <row r="26" spans="1:6" x14ac:dyDescent="0.25">
      <c r="A26" t="s">
        <v>90</v>
      </c>
      <c r="B26" t="s">
        <v>193</v>
      </c>
      <c r="C26" t="str">
        <f>B26</f>
        <v>eCommerce</v>
      </c>
      <c r="D26">
        <f>LEN(B26)</f>
        <v>9</v>
      </c>
      <c r="E26" s="1" t="str">
        <f>"| [![" &amp; A26 &amp; "](/doc/img/app/sml/" &amp; A26 &amp; ".jpg)](/en-uk/o13/ee/" &amp; A26 &amp; "/en-uk-o13-ee-" &amp; A26 &amp; "-guides.md ""Goto " &amp; B26 &amp; " guides \[" &amp; A26 &amp; "]"" ) | [" &amp; B26 &amp; "](/en-uk/o13/ee/"&amp;A26&amp;"/en-uk-o13-ee-" &amp; A26 &amp; "-guides.md)"</f>
        <v>| [![eco](/doc/img/app/sml/eco.jpg)](/en-uk/o13/ee/eco/en-uk-o13-ee-eco-guides.md "Goto eCommerce guides \[eco]" ) | [eCommerce](/en-uk/o13/ee/eco/en-uk-o13-ee-eco-guides.md)</v>
      </c>
      <c r="F26" s="1" t="str">
        <f>LEFT(E26,106+D26) &amp; REPT(" ",maxlen-D26) &amp; MID(E26,107+D26,200)&amp;REPT(" ",maxlen-D26+1) &amp;"|"</f>
        <v>| [![eco](/doc/img/app/sml/eco.jpg)](/en-uk/o13/ee/eco/en-uk-o13-ee-eco-guides.md "Goto eCommerce guides \[eco]" )          | [eCommerce](/en-uk/o13/ee/eco/en-uk-o13-ee-eco-guides.md)          |</v>
      </c>
    </row>
    <row r="27" spans="1:6" x14ac:dyDescent="0.25">
      <c r="A27" t="s">
        <v>136</v>
      </c>
      <c r="B27" t="s">
        <v>239</v>
      </c>
      <c r="C27" t="str">
        <f>B27</f>
        <v>eMail</v>
      </c>
      <c r="D27">
        <f>LEN(B27)</f>
        <v>5</v>
      </c>
      <c r="E27" s="1" t="str">
        <f>"| [![" &amp; A27 &amp; "](/doc/img/app/sml/" &amp; A27 &amp; ".jpg)](/en-uk/o13/ee/" &amp; A27 &amp; "/en-uk-o13-ee-" &amp; A27 &amp; "-guides.md ""Goto " &amp; B27 &amp; " guides \[" &amp; A27 &amp; "]"" ) | [" &amp; B27 &amp; "](/en-uk/o13/ee/"&amp;A27&amp;"/en-uk-o13-ee-" &amp; A27 &amp; "-guides.md)"</f>
        <v>| [![eml](/doc/img/app/sml/eml.jpg)](/en-uk/o13/ee/eml/en-uk-o13-ee-eml-guides.md "Goto eMail guides \[eml]" ) | [eMail](/en-uk/o13/ee/eml/en-uk-o13-ee-eml-guides.md)</v>
      </c>
      <c r="F27" s="1" t="str">
        <f>LEFT(E27,106+D27) &amp; REPT(" ",maxlen-D27) &amp; MID(E27,107+D27,200)&amp;REPT(" ",maxlen-D27+1) &amp;"|"</f>
        <v>| [![eml](/doc/img/app/sml/eml.jpg)](/en-uk/o13/ee/eml/en-uk-o13-ee-eml-guides.md "Goto eMail guides \[eml]" )              | [eMail](/en-uk/o13/ee/eml/en-uk-o13-ee-eml-guides.md)              |</v>
      </c>
    </row>
    <row r="28" spans="1:6" x14ac:dyDescent="0.25">
      <c r="A28" t="s">
        <v>91</v>
      </c>
      <c r="B28" t="s">
        <v>194</v>
      </c>
      <c r="C28" t="str">
        <f>B28</f>
        <v>Employees</v>
      </c>
      <c r="D28">
        <f>LEN(B28)</f>
        <v>9</v>
      </c>
      <c r="E28" s="1" t="str">
        <f>"| [![" &amp; A28 &amp; "](/doc/img/app/sml/" &amp; A28 &amp; ".jpg)](/en-uk/o13/ee/" &amp; A28 &amp; "/en-uk-o13-ee-" &amp; A28 &amp; "-guides.md ""Goto " &amp; B28 &amp; " guides \[" &amp; A28 &amp; "]"" ) | [" &amp; B28 &amp; "](/en-uk/o13/ee/"&amp;A28&amp;"/en-uk-o13-ee-" &amp; A28 &amp; "-guides.md)"</f>
        <v>| [![emp](/doc/img/app/sml/emp.jpg)](/en-uk/o13/ee/emp/en-uk-o13-ee-emp-guides.md "Goto Employees guides \[emp]" ) | [Employees](/en-uk/o13/ee/emp/en-uk-o13-ee-emp-guides.md)</v>
      </c>
      <c r="F28" s="1" t="str">
        <f>LEFT(E28,106+D28) &amp; REPT(" ",maxlen-D28) &amp; MID(E28,107+D28,200)&amp;REPT(" ",maxlen-D28+1) &amp;"|"</f>
        <v>| [![emp](/doc/img/app/sml/emp.jpg)](/en-uk/o13/ee/emp/en-uk-o13-ee-emp-guides.md "Goto Employees guides \[emp]" )          | [Employees](/en-uk/o13/ee/emp/en-uk-o13-ee-emp-guides.md)          |</v>
      </c>
    </row>
    <row r="29" spans="1:6" x14ac:dyDescent="0.25">
      <c r="A29" t="s">
        <v>92</v>
      </c>
      <c r="B29" t="s">
        <v>195</v>
      </c>
      <c r="C29" t="str">
        <f>B29</f>
        <v>Equipment</v>
      </c>
      <c r="D29">
        <f>LEN(B29)</f>
        <v>9</v>
      </c>
      <c r="E29" s="1" t="str">
        <f>"| [![" &amp; A29 &amp; "](/doc/img/app/sml/" &amp; A29 &amp; ".jpg)](/en-uk/o13/ee/" &amp; A29 &amp; "/en-uk-o13-ee-" &amp; A29 &amp; "-guides.md ""Goto " &amp; B29 &amp; " guides \[" &amp; A29 &amp; "]"" ) | [" &amp; B29 &amp; "](/en-uk/o13/ee/"&amp;A29&amp;"/en-uk-o13-ee-" &amp; A29 &amp; "-guides.md)"</f>
        <v>| [![equ](/doc/img/app/sml/equ.jpg)](/en-uk/o13/ee/equ/en-uk-o13-ee-equ-guides.md "Goto Equipment guides \[equ]" ) | [Equipment](/en-uk/o13/ee/equ/en-uk-o13-ee-equ-guides.md)</v>
      </c>
      <c r="F29" s="1" t="str">
        <f>LEFT(E29,106+D29) &amp; REPT(" ",maxlen-D29) &amp; MID(E29,107+D29,200)&amp;REPT(" ",maxlen-D29+1) &amp;"|"</f>
        <v>| [![equ](/doc/img/app/sml/equ.jpg)](/en-uk/o13/ee/equ/en-uk-o13-ee-equ-guides.md "Goto Equipment guides \[equ]" )          | [Equipment](/en-uk/o13/ee/equ/en-uk-o13-ee-equ-guides.md)          |</v>
      </c>
    </row>
    <row r="30" spans="1:6" x14ac:dyDescent="0.25">
      <c r="A30" t="s">
        <v>93</v>
      </c>
      <c r="B30" t="s">
        <v>196</v>
      </c>
      <c r="C30" t="str">
        <f>B30</f>
        <v>eSignature</v>
      </c>
      <c r="D30">
        <f>LEN(B30)</f>
        <v>10</v>
      </c>
      <c r="E30" s="1" t="str">
        <f>"| [![" &amp; A30 &amp; "](/doc/img/app/sml/" &amp; A30 &amp; ".jpg)](/en-uk/o13/ee/" &amp; A30 &amp; "/en-uk-o13-ee-" &amp; A30 &amp; "-guides.md ""Goto " &amp; B30 &amp; " guides \[" &amp; A30 &amp; "]"" ) | [" &amp; B30 &amp; "](/en-uk/o13/ee/"&amp;A30&amp;"/en-uk-o13-ee-" &amp; A30 &amp; "-guides.md)"</f>
        <v>| [![esg](/doc/img/app/sml/esg.jpg)](/en-uk/o13/ee/esg/en-uk-o13-ee-esg-guides.md "Goto eSignature guides \[esg]" ) | [eSignature](/en-uk/o13/ee/esg/en-uk-o13-ee-esg-guides.md)</v>
      </c>
      <c r="F30" s="1" t="str">
        <f>LEFT(E30,106+D30) &amp; REPT(" ",maxlen-D30) &amp; MID(E30,107+D30,200)&amp;REPT(" ",maxlen-D30+1) &amp;"|"</f>
        <v>| [![esg](/doc/img/app/sml/esg.jpg)](/en-uk/o13/ee/esg/en-uk-o13-ee-esg-guides.md "Goto eSignature guides \[esg]" )         | [eSignature](/en-uk/o13/ee/esg/en-uk-o13-ee-esg-guides.md)         |</v>
      </c>
    </row>
    <row r="31" spans="1:6" x14ac:dyDescent="0.25">
      <c r="A31" t="s">
        <v>94</v>
      </c>
      <c r="B31" t="s">
        <v>197</v>
      </c>
      <c r="C31" t="str">
        <f>B31</f>
        <v>Events</v>
      </c>
      <c r="D31">
        <f>LEN(B31)</f>
        <v>6</v>
      </c>
      <c r="E31" s="1" t="str">
        <f>"| [![" &amp; A31 &amp; "](/doc/img/app/sml/" &amp; A31 &amp; ".jpg)](/en-uk/o13/ee/" &amp; A31 &amp; "/en-uk-o13-ee-" &amp; A31 &amp; "-guides.md ""Goto " &amp; B31 &amp; " guides \[" &amp; A31 &amp; "]"" ) | [" &amp; B31 &amp; "](/en-uk/o13/ee/"&amp;A31&amp;"/en-uk-o13-ee-" &amp; A31 &amp; "-guides.md)"</f>
        <v>| [![eve](/doc/img/app/sml/eve.jpg)](/en-uk/o13/ee/eve/en-uk-o13-ee-eve-guides.md "Goto Events guides \[eve]" ) | [Events](/en-uk/o13/ee/eve/en-uk-o13-ee-eve-guides.md)</v>
      </c>
      <c r="F31" s="1" t="str">
        <f>LEFT(E31,106+D31) &amp; REPT(" ",maxlen-D31) &amp; MID(E31,107+D31,200)&amp;REPT(" ",maxlen-D31+1) &amp;"|"</f>
        <v>| [![eve](/doc/img/app/sml/eve.jpg)](/en-uk/o13/ee/eve/en-uk-o13-ee-eve-guides.md "Goto Events guides \[eve]" )             | [Events](/en-uk/o13/ee/eve/en-uk-o13-ee-eve-guides.md)             |</v>
      </c>
    </row>
    <row r="32" spans="1:6" x14ac:dyDescent="0.25">
      <c r="A32" t="s">
        <v>95</v>
      </c>
      <c r="B32" t="s">
        <v>198</v>
      </c>
      <c r="C32" t="str">
        <f>B32</f>
        <v>Expenses</v>
      </c>
      <c r="D32">
        <f>LEN(B32)</f>
        <v>8</v>
      </c>
      <c r="E32" s="1" t="str">
        <f>"| [![" &amp; A32 &amp; "](/doc/img/app/sml/" &amp; A32 &amp; ".jpg)](/en-uk/o13/ee/" &amp; A32 &amp; "/en-uk-o13-ee-" &amp; A32 &amp; "-guides.md ""Goto " &amp; B32 &amp; " guides \[" &amp; A32 &amp; "]"" ) | [" &amp; B32 &amp; "](/en-uk/o13/ee/"&amp;A32&amp;"/en-uk-o13-ee-" &amp; A32 &amp; "-guides.md)"</f>
        <v>| [![exp](/doc/img/app/sml/exp.jpg)](/en-uk/o13/ee/exp/en-uk-o13-ee-exp-guides.md "Goto Expenses guides \[exp]" ) | [Expenses](/en-uk/o13/ee/exp/en-uk-o13-ee-exp-guides.md)</v>
      </c>
      <c r="F32" s="1" t="str">
        <f>LEFT(E32,106+D32) &amp; REPT(" ",maxlen-D32) &amp; MID(E32,107+D32,200)&amp;REPT(" ",maxlen-D32+1) &amp;"|"</f>
        <v>| [![exp](/doc/img/app/sml/exp.jpg)](/en-uk/o13/ee/exp/en-uk-o13-ee-exp-guides.md "Goto Expenses guides \[exp]" )           | [Expenses](/en-uk/o13/ee/exp/en-uk-o13-ee-exp-guides.md)           |</v>
      </c>
    </row>
    <row r="33" spans="1:6" x14ac:dyDescent="0.25">
      <c r="A33" t="s">
        <v>98</v>
      </c>
      <c r="B33" t="s">
        <v>201</v>
      </c>
      <c r="C33" t="str">
        <f>B33</f>
        <v>Field Service</v>
      </c>
      <c r="D33">
        <f>LEN(B33)</f>
        <v>13</v>
      </c>
      <c r="E33" s="1" t="str">
        <f>"| [![" &amp; A33 &amp; "](/doc/img/app/sml/" &amp; A33 &amp; ".jpg)](/en-uk/o13/ee/" &amp; A33 &amp; "/en-uk-o13-ee-" &amp; A33 &amp; "-guides.md ""Goto " &amp; B33 &amp; " guides \[" &amp; A33 &amp; "]"" ) | [" &amp; B33 &amp; "](/en-uk/o13/ee/"&amp;A33&amp;"/en-uk-o13-ee-" &amp; A33 &amp; "-guides.md)"</f>
        <v>| [![fsv](/doc/img/app/sml/fsv.jpg)](/en-uk/o13/ee/fsv/en-uk-o13-ee-fsv-guides.md "Goto Field Service guides \[fsv]" ) | [Field Service](/en-uk/o13/ee/fsv/en-uk-o13-ee-fsv-guides.md)</v>
      </c>
      <c r="F33" s="1" t="str">
        <f>LEFT(E33,106+D33) &amp; REPT(" ",maxlen-D33) &amp; MID(E33,107+D33,200)&amp;REPT(" ",maxlen-D33+1) &amp;"|"</f>
        <v>| [![fsv](/doc/img/app/sml/fsv.jpg)](/en-uk/o13/ee/fsv/en-uk-o13-ee-fsv-guides.md "Goto Field Service guides \[fsv]" )      | [Field Service](/en-uk/o13/ee/fsv/en-uk-o13-ee-fsv-guides.md)      |</v>
      </c>
    </row>
    <row r="34" spans="1:6" x14ac:dyDescent="0.25">
      <c r="A34" t="s">
        <v>96</v>
      </c>
      <c r="B34" t="s">
        <v>199</v>
      </c>
      <c r="C34" t="str">
        <f>B34</f>
        <v>Fleet</v>
      </c>
      <c r="D34">
        <f>LEN(B34)</f>
        <v>5</v>
      </c>
      <c r="E34" s="1" t="str">
        <f>"| [![" &amp; A34 &amp; "](/doc/img/app/sml/" &amp; A34 &amp; ".jpg)](/en-uk/o13/ee/" &amp; A34 &amp; "/en-uk-o13-ee-" &amp; A34 &amp; "-guides.md ""Goto " &amp; B34 &amp; " guides \[" &amp; A34 &amp; "]"" ) | [" &amp; B34 &amp; "](/en-uk/o13/ee/"&amp;A34&amp;"/en-uk-o13-ee-" &amp; A34 &amp; "-guides.md)"</f>
        <v>| [![flt](/doc/img/app/sml/flt.jpg)](/en-uk/o13/ee/flt/en-uk-o13-ee-flt-guides.md "Goto Fleet guides \[flt]" ) | [Fleet](/en-uk/o13/ee/flt/en-uk-o13-ee-flt-guides.md)</v>
      </c>
      <c r="F34" s="1" t="str">
        <f>LEFT(E34,106+D34) &amp; REPT(" ",maxlen-D34) &amp; MID(E34,107+D34,200)&amp;REPT(" ",maxlen-D34+1) &amp;"|"</f>
        <v>| [![flt](/doc/img/app/sml/flt.jpg)](/en-uk/o13/ee/flt/en-uk-o13-ee-flt-guides.md "Goto Fleet guides \[flt]" )              | [Fleet](/en-uk/o13/ee/flt/en-uk-o13-ee-flt-guides.md)              |</v>
      </c>
    </row>
    <row r="35" spans="1:6" x14ac:dyDescent="0.25">
      <c r="A35" t="s">
        <v>97</v>
      </c>
      <c r="B35" t="s">
        <v>200</v>
      </c>
      <c r="C35" t="str">
        <f>B35</f>
        <v>Forum</v>
      </c>
      <c r="D35">
        <f>LEN(B35)</f>
        <v>5</v>
      </c>
      <c r="E35" s="1" t="str">
        <f>"| [![" &amp; A35 &amp; "](/doc/img/app/sml/" &amp; A35 &amp; ".jpg)](/en-uk/o13/ee/" &amp; A35 &amp; "/en-uk-o13-ee-" &amp; A35 &amp; "-guides.md ""Goto " &amp; B35 &amp; " guides \[" &amp; A35 &amp; "]"" ) | [" &amp; B35 &amp; "](/en-uk/o13/ee/"&amp;A35&amp;"/en-uk-o13-ee-" &amp; A35 &amp; "-guides.md)"</f>
        <v>| [![for](/doc/img/app/sml/for.jpg)](/en-uk/o13/ee/for/en-uk-o13-ee-for-guides.md "Goto Forum guides \[for]" ) | [Forum](/en-uk/o13/ee/for/en-uk-o13-ee-for-guides.md)</v>
      </c>
      <c r="F35" s="1" t="str">
        <f>LEFT(E35,106+D35) &amp; REPT(" ",maxlen-D35) &amp; MID(E35,107+D35,200)&amp;REPT(" ",maxlen-D35+1) &amp;"|"</f>
        <v>| [![for](/doc/img/app/sml/for.jpg)](/en-uk/o13/ee/for/en-uk-o13-ee-for-guides.md "Goto Forum guides \[for]" )              | [Forum](/en-uk/o13/ee/for/en-uk-o13-ee-for-guides.md)              |</v>
      </c>
    </row>
    <row r="36" spans="1:6" x14ac:dyDescent="0.25">
      <c r="A36" t="s">
        <v>137</v>
      </c>
      <c r="B36" t="s">
        <v>240</v>
      </c>
      <c r="C36" t="str">
        <f>B36</f>
        <v>Gamification</v>
      </c>
      <c r="D36">
        <f>LEN(B36)</f>
        <v>12</v>
      </c>
      <c r="E36" s="1" t="str">
        <f>"| [![" &amp; A36 &amp; "](/doc/img/app/sml/" &amp; A36 &amp; ".jpg)](/en-uk/o13/ee/" &amp; A36 &amp; "/en-uk-o13-ee-" &amp; A36 &amp; "-guides.md ""Goto " &amp; B36 &amp; " guides \[" &amp; A36 &amp; "]"" ) | [" &amp; B36 &amp; "](/en-uk/o13/ee/"&amp;A36&amp;"/en-uk-o13-ee-" &amp; A36 &amp; "-guides.md)"</f>
        <v>| [![gam](/doc/img/app/sml/gam.jpg)](/en-uk/o13/ee/gam/en-uk-o13-ee-gam-guides.md "Goto Gamification guides \[gam]" ) | [Gamification](/en-uk/o13/ee/gam/en-uk-o13-ee-gam-guides.md)</v>
      </c>
      <c r="F36" s="1" t="str">
        <f>LEFT(E36,106+D36) &amp; REPT(" ",maxlen-D36) &amp; MID(E36,107+D36,200)&amp;REPT(" ",maxlen-D36+1) &amp;"|"</f>
        <v>| [![gam](/doc/img/app/sml/gam.jpg)](/en-uk/o13/ee/gam/en-uk-o13-ee-gam-guides.md "Goto Gamification guides \[gam]" )       | [Gamification](/en-uk/o13/ee/gam/en-uk-o13-ee-gam-guides.md)       |</v>
      </c>
    </row>
    <row r="37" spans="1:6" x14ac:dyDescent="0.25">
      <c r="A37" t="s">
        <v>140</v>
      </c>
      <c r="B37" t="s">
        <v>243</v>
      </c>
      <c r="C37" t="str">
        <f>B37</f>
        <v>Github Mail</v>
      </c>
      <c r="D37">
        <f>LEN(B37)</f>
        <v>11</v>
      </c>
      <c r="E37" s="1" t="str">
        <f>"| [![" &amp; A37 &amp; "](/doc/img/app/sml/" &amp; A37 &amp; ".jpg)](/en-uk/o13/ee/" &amp; A37 &amp; "/en-uk-o13-ee-" &amp; A37 &amp; "-guides.md ""Goto " &amp; B37 &amp; " guides \[" &amp; A37 &amp; "]"" ) | [" &amp; B37 &amp; "](/en-uk/o13/ee/"&amp;A37&amp;"/en-uk-o13-ee-" &amp; A37 &amp; "-guides.md)"</f>
        <v>| [![ghm](/doc/img/app/sml/ghm.jpg)](/en-uk/o13/ee/ghm/en-uk-o13-ee-ghm-guides.md "Goto Github Mail guides \[ghm]" ) | [Github Mail](/en-uk/o13/ee/ghm/en-uk-o13-ee-ghm-guides.md)</v>
      </c>
      <c r="F37" s="1" t="str">
        <f>LEFT(E37,106+D37) &amp; REPT(" ",maxlen-D37) &amp; MID(E37,107+D37,200)&amp;REPT(" ",maxlen-D37+1) &amp;"|"</f>
        <v>| [![ghm](/doc/img/app/sml/ghm.jpg)](/en-uk/o13/ee/ghm/en-uk-o13-ee-ghm-guides.md "Goto Github Mail guides \[ghm]" )        | [Github Mail](/en-uk/o13/ee/ghm/en-uk-o13-ee-ghm-guides.md)        |</v>
      </c>
    </row>
    <row r="38" spans="1:6" x14ac:dyDescent="0.25">
      <c r="A38" t="s">
        <v>138</v>
      </c>
      <c r="B38" t="s">
        <v>241</v>
      </c>
      <c r="C38" t="str">
        <f>B38</f>
        <v>Google Calendar</v>
      </c>
      <c r="D38">
        <f>LEN(B38)</f>
        <v>15</v>
      </c>
      <c r="E38" s="1" t="str">
        <f>"| [![" &amp; A38 &amp; "](/doc/img/app/sml/" &amp; A38 &amp; ".jpg)](/en-uk/o13/ee/" &amp; A38 &amp; "/en-uk-o13-ee-" &amp; A38 &amp; "-guides.md ""Goto " &amp; B38 &amp; " guides \[" &amp; A38 &amp; "]"" ) | [" &amp; B38 &amp; "](/en-uk/o13/ee/"&amp;A38&amp;"/en-uk-o13-ee-" &amp; A38 &amp; "-guides.md)"</f>
        <v>| [![gca](/doc/img/app/sml/gca.jpg)](/en-uk/o13/ee/gca/en-uk-o13-ee-gca-guides.md "Goto Google Calendar guides \[gca]" ) | [Google Calendar](/en-uk/o13/ee/gca/en-uk-o13-ee-gca-guides.md)</v>
      </c>
      <c r="F38" s="1" t="str">
        <f>LEFT(E38,106+D38) &amp; REPT(" ",maxlen-D38) &amp; MID(E38,107+D38,200)&amp;REPT(" ",maxlen-D38+1) &amp;"|"</f>
        <v>| [![gca](/doc/img/app/sml/gca.jpg)](/en-uk/o13/ee/gca/en-uk-o13-ee-gca-guides.md "Goto Google Calendar guides \[gca]" )    | [Google Calendar](/en-uk/o13/ee/gca/en-uk-o13-ee-gca-guides.md)    |</v>
      </c>
    </row>
    <row r="39" spans="1:6" x14ac:dyDescent="0.25">
      <c r="A39" t="s">
        <v>139</v>
      </c>
      <c r="B39" t="s">
        <v>242</v>
      </c>
      <c r="C39" t="str">
        <f>B39</f>
        <v>Google Drive</v>
      </c>
      <c r="D39">
        <f>LEN(B39)</f>
        <v>12</v>
      </c>
      <c r="E39" s="1" t="str">
        <f>"| [![" &amp; A39 &amp; "](/doc/img/app/sml/" &amp; A39 &amp; ".jpg)](/en-uk/o13/ee/" &amp; A39 &amp; "/en-uk-o13-ee-" &amp; A39 &amp; "-guides.md ""Goto " &amp; B39 &amp; " guides \[" &amp; A39 &amp; "]"" ) | [" &amp; B39 &amp; "](/en-uk/o13/ee/"&amp;A39&amp;"/en-uk-o13-ee-" &amp; A39 &amp; "-guides.md)"</f>
        <v>| [![gdr](/doc/img/app/sml/gdr.jpg)](/en-uk/o13/ee/gdr/en-uk-o13-ee-gdr-guides.md "Goto Google Drive guides \[gdr]" ) | [Google Drive](/en-uk/o13/ee/gdr/en-uk-o13-ee-gdr-guides.md)</v>
      </c>
      <c r="F39" s="1" t="str">
        <f>LEFT(E39,106+D39) &amp; REPT(" ",maxlen-D39) &amp; MID(E39,107+D39,200)&amp;REPT(" ",maxlen-D39+1) &amp;"|"</f>
        <v>| [![gdr](/doc/img/app/sml/gdr.jpg)](/en-uk/o13/ee/gdr/en-uk-o13-ee-gdr-guides.md "Goto Google Drive guides \[gdr]" )       | [Google Drive](/en-uk/o13/ee/gdr/en-uk-o13-ee-gdr-guides.md)       |</v>
      </c>
    </row>
    <row r="40" spans="1:6" x14ac:dyDescent="0.25">
      <c r="A40" t="s">
        <v>99</v>
      </c>
      <c r="B40" t="s">
        <v>202</v>
      </c>
      <c r="C40" t="str">
        <f>B40</f>
        <v>Helpdesk</v>
      </c>
      <c r="D40">
        <f>LEN(B40)</f>
        <v>8</v>
      </c>
      <c r="E40" s="1" t="str">
        <f>"| [![" &amp; A40 &amp; "](/doc/img/app/sml/" &amp; A40 &amp; ".jpg)](/en-uk/o13/ee/" &amp; A40 &amp; "/en-uk-o13-ee-" &amp; A40 &amp; "-guides.md ""Goto " &amp; B40 &amp; " guides \[" &amp; A40 &amp; "]"" ) | [" &amp; B40 &amp; "](/en-uk/o13/ee/"&amp;A40&amp;"/en-uk-o13-ee-" &amp; A40 &amp; "-guides.md)"</f>
        <v>| [![hdk](/doc/img/app/sml/hdk.jpg)](/en-uk/o13/ee/hdk/en-uk-o13-ee-hdk-guides.md "Goto Helpdesk guides \[hdk]" ) | [Helpdesk](/en-uk/o13/ee/hdk/en-uk-o13-ee-hdk-guides.md)</v>
      </c>
      <c r="F40" s="1" t="str">
        <f>LEFT(E40,106+D40) &amp; REPT(" ",maxlen-D40) &amp; MID(E40,107+D40,200)&amp;REPT(" ",maxlen-D40+1) &amp;"|"</f>
        <v>| [![hdk](/doc/img/app/sml/hdk.jpg)](/en-uk/o13/ee/hdk/en-uk-o13-ee-hdk-guides.md "Goto Helpdesk guides \[hdk]" )           | [Helpdesk](/en-uk/o13/ee/hdk/en-uk-o13-ee-hdk-guides.md)           |</v>
      </c>
    </row>
    <row r="41" spans="1:6" x14ac:dyDescent="0.25">
      <c r="A41" t="s">
        <v>141</v>
      </c>
      <c r="B41" t="s">
        <v>244</v>
      </c>
      <c r="C41" t="str">
        <f>B41</f>
        <v>Holidays</v>
      </c>
      <c r="D41">
        <f>LEN(B41)</f>
        <v>8</v>
      </c>
      <c r="E41" s="1" t="str">
        <f>"| [![" &amp; A41 &amp; "](/doc/img/app/sml/" &amp; A41 &amp; ".jpg)](/en-uk/o13/ee/" &amp; A41 &amp; "/en-uk-o13-ee-" &amp; A41 &amp; "-guides.md ""Goto " &amp; B41 &amp; " guides \[" &amp; A41 &amp; "]"" ) | [" &amp; B41 &amp; "](/en-uk/o13/ee/"&amp;A41&amp;"/en-uk-o13-ee-" &amp; A41 &amp; "-guides.md)"</f>
        <v>| [![hol](/doc/img/app/sml/hol.jpg)](/en-uk/o13/ee/hol/en-uk-o13-ee-hol-guides.md "Goto Holidays guides \[hol]" ) | [Holidays](/en-uk/o13/ee/hol/en-uk-o13-ee-hol-guides.md)</v>
      </c>
      <c r="F41" s="1" t="str">
        <f>LEFT(E41,106+D41) &amp; REPT(" ",maxlen-D41) &amp; MID(E41,107+D41,200)&amp;REPT(" ",maxlen-D41+1) &amp;"|"</f>
        <v>| [![hol](/doc/img/app/sml/hol.jpg)](/en-uk/o13/ee/hol/en-uk-o13-ee-hol-guides.md "Goto Holidays guides \[hol]" )           | [Holidays](/en-uk/o13/ee/hol/en-uk-o13-ee-hol-guides.md)           |</v>
      </c>
    </row>
    <row r="42" spans="1:6" x14ac:dyDescent="0.25">
      <c r="A42" t="s">
        <v>101</v>
      </c>
      <c r="B42" t="s">
        <v>229</v>
      </c>
      <c r="C42" t="str">
        <f>B42</f>
        <v>Internet of Things</v>
      </c>
      <c r="D42">
        <f>LEN(B42)</f>
        <v>18</v>
      </c>
      <c r="E42" s="1" t="str">
        <f>"| [![" &amp; A42 &amp; "](/doc/img/app/sml/" &amp; A42 &amp; ".jpg)](/en-uk/o13/ee/" &amp; A42 &amp; "/en-uk-o13-ee-" &amp; A42 &amp; "-guides.md ""Goto " &amp; B42 &amp; " guides \[" &amp; A42 &amp; "]"" ) | [" &amp; B42 &amp; "](/en-uk/o13/ee/"&amp;A42&amp;"/en-uk-o13-ee-" &amp; A42 &amp; "-guides.md)"</f>
        <v>| [![iot](/doc/img/app/sml/iot.jpg)](/en-uk/o13/ee/iot/en-uk-o13-ee-iot-guides.md "Goto Internet of Things guides \[iot]" ) | [Internet of Things](/en-uk/o13/ee/iot/en-uk-o13-ee-iot-guides.md)</v>
      </c>
      <c r="F42" s="1" t="str">
        <f>LEFT(E42,106+D42) &amp; REPT(" ",maxlen-D42) &amp; MID(E42,107+D42,200)&amp;REPT(" ",maxlen-D42+1) &amp;"|"</f>
        <v>| [![iot](/doc/img/app/sml/iot.jpg)](/en-uk/o13/ee/iot/en-uk-o13-ee-iot-guides.md "Goto Internet of Things guides \[iot]" ) | [Internet of Things](/en-uk/o13/ee/iot/en-uk-o13-ee-iot-guides.md) |</v>
      </c>
    </row>
    <row r="43" spans="1:6" x14ac:dyDescent="0.25">
      <c r="A43" t="s">
        <v>100</v>
      </c>
      <c r="B43" t="s">
        <v>203</v>
      </c>
      <c r="C43" t="str">
        <f>B43</f>
        <v>Inventory</v>
      </c>
      <c r="D43">
        <f>LEN(B43)</f>
        <v>9</v>
      </c>
      <c r="E43" s="1" t="str">
        <f>"| [![" &amp; A43 &amp; "](/doc/img/app/sml/" &amp; A43 &amp; ".jpg)](/en-uk/o13/ee/" &amp; A43 &amp; "/en-uk-o13-ee-" &amp; A43 &amp; "-guides.md ""Goto " &amp; B43 &amp; " guides \[" &amp; A43 &amp; "]"" ) | [" &amp; B43 &amp; "](/en-uk/o13/ee/"&amp;A43&amp;"/en-uk-o13-ee-" &amp; A43 &amp; "-guides.md)"</f>
        <v>| [![inv](/doc/img/app/sml/inv.jpg)](/en-uk/o13/ee/inv/en-uk-o13-ee-inv-guides.md "Goto Inventory guides \[inv]" ) | [Inventory](/en-uk/o13/ee/inv/en-uk-o13-ee-inv-guides.md)</v>
      </c>
      <c r="F43" s="1" t="str">
        <f>LEFT(E43,106+D43) &amp; REPT(" ",maxlen-D43) &amp; MID(E43,107+D43,200)&amp;REPT(" ",maxlen-D43+1) &amp;"|"</f>
        <v>| [![inv](/doc/img/app/sml/inv.jpg)](/en-uk/o13/ee/inv/en-uk-o13-ee-inv-guides.md "Goto Inventory guides \[inv]" )          | [Inventory](/en-uk/o13/ee/inv/en-uk-o13-ee-inv-guides.md)          |</v>
      </c>
    </row>
    <row r="44" spans="1:6" x14ac:dyDescent="0.25">
      <c r="A44" t="s">
        <v>102</v>
      </c>
      <c r="B44" t="s">
        <v>204</v>
      </c>
      <c r="C44" t="str">
        <f>B44</f>
        <v>Invoicing</v>
      </c>
      <c r="D44">
        <f>LEN(B44)</f>
        <v>9</v>
      </c>
      <c r="E44" s="1" t="str">
        <f>"| [![" &amp; A44 &amp; "](/doc/img/app/sml/" &amp; A44 &amp; ".jpg)](/en-uk/o13/ee/" &amp; A44 &amp; "/en-uk-o13-ee-" &amp; A44 &amp; "-guides.md ""Goto " &amp; B44 &amp; " guides \[" &amp; A44 &amp; "]"" ) | [" &amp; B44 &amp; "](/en-uk/o13/ee/"&amp;A44&amp;"/en-uk-o13-ee-" &amp; A44 &amp; "-guides.md)"</f>
        <v>| [![ivc](/doc/img/app/sml/ivc.jpg)](/en-uk/o13/ee/ivc/en-uk-o13-ee-ivc-guides.md "Goto Invoicing guides \[ivc]" ) | [Invoicing](/en-uk/o13/ee/ivc/en-uk-o13-ee-ivc-guides.md)</v>
      </c>
      <c r="F44" s="1" t="str">
        <f>LEFT(E44,106+D44) &amp; REPT(" ",maxlen-D44) &amp; MID(E44,107+D44,200)&amp;REPT(" ",maxlen-D44+1) &amp;"|"</f>
        <v>| [![ivc](/doc/img/app/sml/ivc.jpg)](/en-uk/o13/ee/ivc/en-uk-o13-ee-ivc-guides.md "Goto Invoicing guides \[ivc]" )          | [Invoicing](/en-uk/o13/ee/ivc/en-uk-o13-ee-ivc-guides.md)          |</v>
      </c>
    </row>
    <row r="45" spans="1:6" x14ac:dyDescent="0.25">
      <c r="A45" t="s">
        <v>142</v>
      </c>
      <c r="B45" t="s">
        <v>206</v>
      </c>
      <c r="C45" t="str">
        <f>B45</f>
        <v>Live Chat</v>
      </c>
      <c r="D45">
        <f>LEN(B45)</f>
        <v>9</v>
      </c>
      <c r="E45" s="1" t="str">
        <f>"| [![" &amp; A45 &amp; "](/doc/img/app/sml/" &amp; A45 &amp; ".jpg)](/en-uk/o13/ee/" &amp; A45 &amp; "/en-uk-o13-ee-" &amp; A45 &amp; "-guides.md ""Goto " &amp; B45 &amp; " guides \[" &amp; A45 &amp; "]"" ) | [" &amp; B45 &amp; "](/en-uk/o13/ee/"&amp;A45&amp;"/en-uk-o13-ee-" &amp; A45 &amp; "-guides.md)"</f>
        <v>| [![lch](/doc/img/app/sml/lch.jpg)](/en-uk/o13/ee/lch/en-uk-o13-ee-lch-guides.md "Goto Live Chat guides \[lch]" ) | [Live Chat](/en-uk/o13/ee/lch/en-uk-o13-ee-lch-guides.md)</v>
      </c>
      <c r="F45" s="1" t="str">
        <f>LEFT(E45,106+D45) &amp; REPT(" ",maxlen-D45) &amp; MID(E45,107+D45,200)&amp;REPT(" ",maxlen-D45+1) &amp;"|"</f>
        <v>| [![lch](/doc/img/app/sml/lch.jpg)](/en-uk/o13/ee/lch/en-uk-o13-ee-lch-guides.md "Goto Live Chat guides \[lch]" )          | [Live Chat](/en-uk/o13/ee/lch/en-uk-o13-ee-lch-guides.md)          |</v>
      </c>
    </row>
    <row r="46" spans="1:6" x14ac:dyDescent="0.25">
      <c r="A46" t="s">
        <v>103</v>
      </c>
      <c r="B46" t="s">
        <v>205</v>
      </c>
      <c r="C46" t="str">
        <f>B46</f>
        <v>Lunch</v>
      </c>
      <c r="D46">
        <f>LEN(B46)</f>
        <v>5</v>
      </c>
      <c r="E46" s="1" t="str">
        <f>"| [![" &amp; A46 &amp; "](/doc/img/app/sml/" &amp; A46 &amp; ".jpg)](/en-uk/o13/ee/" &amp; A46 &amp; "/en-uk-o13-ee-" &amp; A46 &amp; "-guides.md ""Goto " &amp; B46 &amp; " guides \[" &amp; A46 &amp; "]"" ) | [" &amp; B46 &amp; "](/en-uk/o13/ee/"&amp;A46&amp;"/en-uk-o13-ee-" &amp; A46 &amp; "-guides.md)"</f>
        <v>| [![lun](/doc/img/app/sml/lun.jpg)](/en-uk/o13/ee/lun/en-uk-o13-ee-lun-guides.md "Goto Lunch guides \[lun]" ) | [Lunch](/en-uk/o13/ee/lun/en-uk-o13-ee-lun-guides.md)</v>
      </c>
      <c r="F46" s="1" t="str">
        <f>LEFT(E46,106+D46) &amp; REPT(" ",maxlen-D46) &amp; MID(E46,107+D46,200)&amp;REPT(" ",maxlen-D46+1) &amp;"|"</f>
        <v>| [![lun](/doc/img/app/sml/lun.jpg)](/en-uk/o13/ee/lun/en-uk-o13-ee-lun-guides.md "Goto Lunch guides \[lun]" )              | [Lunch](/en-uk/o13/ee/lun/en-uk-o13-ee-lun-guides.md)              |</v>
      </c>
    </row>
    <row r="47" spans="1:6" x14ac:dyDescent="0.25">
      <c r="A47" t="s">
        <v>146</v>
      </c>
      <c r="B47" t="s">
        <v>248</v>
      </c>
      <c r="C47" t="str">
        <f>B47</f>
        <v>Mail Push</v>
      </c>
      <c r="D47">
        <f>LEN(B47)</f>
        <v>9</v>
      </c>
      <c r="E47" s="1" t="str">
        <f>"| [![" &amp; A47 &amp; "](/doc/img/app/sml/" &amp; A47 &amp; ".jpg)](/en-uk/o13/ee/" &amp; A47 &amp; "/en-uk-o13-ee-" &amp; A47 &amp; "-guides.md ""Goto " &amp; B47 &amp; " guides \[" &amp; A47 &amp; "]"" ) | [" &amp; B47 &amp; "](/en-uk/o13/ee/"&amp;A47&amp;"/en-uk-o13-ee-" &amp; A47 &amp; "-guides.md)"</f>
        <v>| [![mpu](/doc/img/app/sml/mpu.jpg)](/en-uk/o13/ee/mpu/en-uk-o13-ee-mpu-guides.md "Goto Mail Push guides \[mpu]" ) | [Mail Push](/en-uk/o13/ee/mpu/en-uk-o13-ee-mpu-guides.md)</v>
      </c>
      <c r="F47" s="1" t="str">
        <f>LEFT(E47,106+D47) &amp; REPT(" ",maxlen-D47) &amp; MID(E47,107+D47,200)&amp;REPT(" ",maxlen-D47+1) &amp;"|"</f>
        <v>| [![mpu](/doc/img/app/sml/mpu.jpg)](/en-uk/o13/ee/mpu/en-uk-o13-ee-mpu-guides.md "Goto Mail Push guides \[mpu]" )          | [Mail Push](/en-uk/o13/ee/mpu/en-uk-o13-ee-mpu-guides.md)          |</v>
      </c>
    </row>
    <row r="48" spans="1:6" x14ac:dyDescent="0.25">
      <c r="A48" t="s">
        <v>105</v>
      </c>
      <c r="B48" t="s">
        <v>208</v>
      </c>
      <c r="C48" t="str">
        <f>B48</f>
        <v>Maintenance</v>
      </c>
      <c r="D48">
        <f>LEN(B48)</f>
        <v>11</v>
      </c>
      <c r="E48" s="1" t="str">
        <f>"| [![" &amp; A48 &amp; "](/doc/img/app/sml/" &amp; A48 &amp; ".jpg)](/en-uk/o13/ee/" &amp; A48 &amp; "/en-uk-o13-ee-" &amp; A48 &amp; "-guides.md ""Goto " &amp; B48 &amp; " guides \[" &amp; A48 &amp; "]"" ) | [" &amp; B48 &amp; "](/en-uk/o13/ee/"&amp;A48&amp;"/en-uk-o13-ee-" &amp; A48 &amp; "-guides.md)"</f>
        <v>| [![mnt](/doc/img/app/sml/mnt.jpg)](/en-uk/o13/ee/mnt/en-uk-o13-ee-mnt-guides.md "Goto Maintenance guides \[mnt]" ) | [Maintenance](/en-uk/o13/ee/mnt/en-uk-o13-ee-mnt-guides.md)</v>
      </c>
      <c r="F48" s="1" t="str">
        <f>LEFT(E48,106+D48) &amp; REPT(" ",maxlen-D48) &amp; MID(E48,107+D48,200)&amp;REPT(" ",maxlen-D48+1) &amp;"|"</f>
        <v>| [![mnt](/doc/img/app/sml/mnt.jpg)](/en-uk/o13/ee/mnt/en-uk-o13-ee-mnt-guides.md "Goto Maintenance guides \[mnt]" )        | [Maintenance](/en-uk/o13/ee/mnt/en-uk-o13-ee-mnt-guides.md)        |</v>
      </c>
    </row>
    <row r="49" spans="1:6" x14ac:dyDescent="0.25">
      <c r="A49" t="s">
        <v>104</v>
      </c>
      <c r="B49" t="s">
        <v>207</v>
      </c>
      <c r="C49" t="str">
        <f>B49</f>
        <v>Marketing Auto</v>
      </c>
      <c r="D49">
        <f>LEN(B49)</f>
        <v>14</v>
      </c>
      <c r="E49" s="1" t="str">
        <f>"| [![" &amp; A49 &amp; "](/doc/img/app/sml/" &amp; A49 &amp; ".jpg)](/en-uk/o13/ee/" &amp; A49 &amp; "/en-uk-o13-ee-" &amp; A49 &amp; "-guides.md ""Goto " &amp; B49 &amp; " guides \[" &amp; A49 &amp; "]"" ) | [" &amp; B49 &amp; "](/en-uk/o13/ee/"&amp;A49&amp;"/en-uk-o13-ee-" &amp; A49 &amp; "-guides.md)"</f>
        <v>| [![mka](/doc/img/app/sml/mka.jpg)](/en-uk/o13/ee/mka/en-uk-o13-ee-mka-guides.md "Goto Marketing Auto guides \[mka]" ) | [Marketing Auto](/en-uk/o13/ee/mka/en-uk-o13-ee-mka-guides.md)</v>
      </c>
      <c r="F49" s="1" t="str">
        <f>LEFT(E49,106+D49) &amp; REPT(" ",maxlen-D49) &amp; MID(E49,107+D49,200)&amp;REPT(" ",maxlen-D49+1) &amp;"|"</f>
        <v>| [![mka](/doc/img/app/sml/mka.jpg)](/en-uk/o13/ee/mka/en-uk-o13-ee-mka-guides.md "Goto Marketing Auto guides \[mka]" )     | [Marketing Auto](/en-uk/o13/ee/mka/en-uk-o13-ee-mka-guides.md)     |</v>
      </c>
    </row>
    <row r="50" spans="1:6" x14ac:dyDescent="0.25">
      <c r="A50" t="s">
        <v>107</v>
      </c>
      <c r="B50" t="s">
        <v>210</v>
      </c>
      <c r="C50" t="str">
        <f>B50</f>
        <v>Mass Mail</v>
      </c>
      <c r="D50">
        <f>LEN(B50)</f>
        <v>9</v>
      </c>
      <c r="E50" s="1" t="str">
        <f>"| [![" &amp; A50 &amp; "](/doc/img/app/sml/" &amp; A50 &amp; ".jpg)](/en-uk/o13/ee/" &amp; A50 &amp; "/en-uk-o13-ee-" &amp; A50 &amp; "-guides.md ""Goto " &amp; B50 &amp; " guides \[" &amp; A50 &amp; "]"" ) | [" &amp; B50 &amp; "](/en-uk/o13/ee/"&amp;A50&amp;"/en-uk-o13-ee-" &amp; A50 &amp; "-guides.md)"</f>
        <v>| [![msm](/doc/img/app/sml/msm.jpg)](/en-uk/o13/ee/msm/en-uk-o13-ee-msm-guides.md "Goto Mass Mail guides \[msm]" ) | [Mass Mail](/en-uk/o13/ee/msm/en-uk-o13-ee-msm-guides.md)</v>
      </c>
      <c r="F50" s="1" t="str">
        <f>LEFT(E50,106+D50) &amp; REPT(" ",maxlen-D50) &amp; MID(E50,107+D50,200)&amp;REPT(" ",maxlen-D50+1) &amp;"|"</f>
        <v>| [![msm](/doc/img/app/sml/msm.jpg)](/en-uk/o13/ee/msm/en-uk-o13-ee-msm-guides.md "Goto Mass Mail guides \[msm]" )          | [Mass Mail](/en-uk/o13/ee/msm/en-uk-o13-ee-msm-guides.md)          |</v>
      </c>
    </row>
    <row r="51" spans="1:6" x14ac:dyDescent="0.25">
      <c r="A51" t="s">
        <v>144</v>
      </c>
      <c r="B51" t="s">
        <v>246</v>
      </c>
      <c r="C51" t="str">
        <f>B51</f>
        <v>Membership</v>
      </c>
      <c r="D51">
        <f>LEN(B51)</f>
        <v>10</v>
      </c>
      <c r="E51" s="1" t="str">
        <f>"| [![" &amp; A51 &amp; "](/doc/img/app/sml/" &amp; A51 &amp; ".jpg)](/en-uk/o13/ee/" &amp; A51 &amp; "/en-uk-o13-ee-" &amp; A51 &amp; "-guides.md ""Goto " &amp; B51 &amp; " guides \[" &amp; A51 &amp; "]"" ) | [" &amp; B51 &amp; "](/en-uk/o13/ee/"&amp;A51&amp;"/en-uk-o13-ee-" &amp; A51 &amp; "-guides.md)"</f>
        <v>| [![mem](/doc/img/app/sml/mem.jpg)](/en-uk/o13/ee/mem/en-uk-o13-ee-mem-guides.md "Goto Membership guides \[mem]" ) | [Membership](/en-uk/o13/ee/mem/en-uk-o13-ee-mem-guides.md)</v>
      </c>
      <c r="F51" s="1" t="str">
        <f>LEFT(E51,106+D51) &amp; REPT(" ",maxlen-D51) &amp; MID(E51,107+D51,200)&amp;REPT(" ",maxlen-D51+1) &amp;"|"</f>
        <v>| [![mem](/doc/img/app/sml/mem.jpg)](/en-uk/o13/ee/mem/en-uk-o13-ee-mem-guides.md "Goto Membership guides \[mem]" )         | [Membership](/en-uk/o13/ee/mem/en-uk-o13-ee-mem-guides.md)         |</v>
      </c>
    </row>
    <row r="52" spans="1:6" x14ac:dyDescent="0.25">
      <c r="A52" t="s">
        <v>143</v>
      </c>
      <c r="B52" t="s">
        <v>245</v>
      </c>
      <c r="C52" t="str">
        <f>B52</f>
        <v>Modules</v>
      </c>
      <c r="D52">
        <f>LEN(B52)</f>
        <v>7</v>
      </c>
      <c r="E52" s="1" t="str">
        <f>"| [![" &amp; A52 &amp; "](/doc/img/app/sml/" &amp; A52 &amp; ".jpg)](/en-uk/o13/ee/" &amp; A52 &amp; "/en-uk-o13-ee-" &amp; A52 &amp; "-guides.md ""Goto " &amp; B52 &amp; " guides \[" &amp; A52 &amp; "]"" ) | [" &amp; B52 &amp; "](/en-uk/o13/ee/"&amp;A52&amp;"/en-uk-o13-ee-" &amp; A52 &amp; "-guides.md)"</f>
        <v>| [![mdl](/doc/img/app/sml/mdl.jpg)](/en-uk/o13/ee/mdl/en-uk-o13-ee-mdl-guides.md "Goto Modules guides \[mdl]" ) | [Modules](/en-uk/o13/ee/mdl/en-uk-o13-ee-mdl-guides.md)</v>
      </c>
      <c r="F52" s="1" t="str">
        <f>LEFT(E52,106+D52) &amp; REPT(" ",maxlen-D52) &amp; MID(E52,107+D52,200)&amp;REPT(" ",maxlen-D52+1) &amp;"|"</f>
        <v>| [![mdl](/doc/img/app/sml/mdl.jpg)](/en-uk/o13/ee/mdl/en-uk-o13-ee-mdl-guides.md "Goto Modules guides \[mdl]" )            | [Modules](/en-uk/o13/ee/mdl/en-uk-o13-ee-mdl-guides.md)            |</v>
      </c>
    </row>
    <row r="53" spans="1:6" x14ac:dyDescent="0.25">
      <c r="A53" t="s">
        <v>106</v>
      </c>
      <c r="B53" t="s">
        <v>209</v>
      </c>
      <c r="C53" t="str">
        <f>B53</f>
        <v>MRP</v>
      </c>
      <c r="D53">
        <f>LEN(B53)</f>
        <v>3</v>
      </c>
      <c r="E53" s="1" t="str">
        <f>"| [![" &amp; A53 &amp; "](/doc/img/app/sml/" &amp; A53 &amp; ".jpg)](/en-uk/o13/ee/" &amp; A53 &amp; "/en-uk-o13-ee-" &amp; A53 &amp; "-guides.md ""Goto " &amp; B53 &amp; " guides \[" &amp; A53 &amp; "]"" ) | [" &amp; B53 &amp; "](/en-uk/o13/ee/"&amp;A53&amp;"/en-uk-o13-ee-" &amp; A53 &amp; "-guides.md)"</f>
        <v>| [![mrp](/doc/img/app/sml/mrp.jpg)](/en-uk/o13/ee/mrp/en-uk-o13-ee-mrp-guides.md "Goto MRP guides \[mrp]" ) | [MRP](/en-uk/o13/ee/mrp/en-uk-o13-ee-mrp-guides.md)</v>
      </c>
      <c r="F53" s="1" t="str">
        <f>LEFT(E53,106+D53) &amp; REPT(" ",maxlen-D53) &amp; MID(E53,107+D53,200)&amp;REPT(" ",maxlen-D53+1) &amp;"|"</f>
        <v>| [![mrp](/doc/img/app/sml/mrp.jpg)](/en-uk/o13/ee/mrp/en-uk-o13-ee-mrp-guides.md "Goto MRP guides \[mrp]" )                | [MRP](/en-uk/o13/ee/mrp/en-uk-o13-ee-mrp-guides.md)                |</v>
      </c>
    </row>
    <row r="54" spans="1:6" x14ac:dyDescent="0.25">
      <c r="A54" t="s">
        <v>145</v>
      </c>
      <c r="B54" t="s">
        <v>247</v>
      </c>
      <c r="C54" t="str">
        <f>B54</f>
        <v>MRP Maintenance</v>
      </c>
      <c r="D54">
        <f>LEN(B54)</f>
        <v>15</v>
      </c>
      <c r="E54" s="1" t="str">
        <f>"| [![" &amp; A54 &amp; "](/doc/img/app/sml/" &amp; A54 &amp; ".jpg)](/en-uk/o13/ee/" &amp; A54 &amp; "/en-uk-o13-ee-" &amp; A54 &amp; "-guides.md ""Goto " &amp; B54 &amp; " guides \[" &amp; A54 &amp; "]"" ) | [" &amp; B54 &amp; "](/en-uk/o13/ee/"&amp;A54&amp;"/en-uk-o13-ee-" &amp; A54 &amp; "-guides.md)"</f>
        <v>| [![mma](/doc/img/app/sml/mma.jpg)](/en-uk/o13/ee/mma/en-uk-o13-ee-mma-guides.md "Goto MRP Maintenance guides \[mma]" ) | [MRP Maintenance](/en-uk/o13/ee/mma/en-uk-o13-ee-mma-guides.md)</v>
      </c>
      <c r="F54" s="1" t="str">
        <f>LEFT(E54,106+D54) &amp; REPT(" ",maxlen-D54) &amp; MID(E54,107+D54,200)&amp;REPT(" ",maxlen-D54+1) &amp;"|"</f>
        <v>| [![mma](/doc/img/app/sml/mma.jpg)](/en-uk/o13/ee/mma/en-uk-o13-ee-mma-guides.md "Goto MRP Maintenance guides \[mma]" )    | [MRP Maintenance](/en-uk/o13/ee/mma/en-uk-o13-ee-mma-guides.md)    |</v>
      </c>
    </row>
    <row r="55" spans="1:6" x14ac:dyDescent="0.25">
      <c r="A55" t="s">
        <v>147</v>
      </c>
      <c r="B55" t="s">
        <v>249</v>
      </c>
      <c r="C55" t="str">
        <f>B55</f>
        <v>Note</v>
      </c>
      <c r="D55">
        <f>LEN(B55)</f>
        <v>4</v>
      </c>
      <c r="E55" s="1" t="str">
        <f>"| [![" &amp; A55 &amp; "](/doc/img/app/sml/" &amp; A55 &amp; ".jpg)](/en-uk/o13/ee/" &amp; A55 &amp; "/en-uk-o13-ee-" &amp; A55 &amp; "-guides.md ""Goto " &amp; B55 &amp; " guides \[" &amp; A55 &amp; "]"" ) | [" &amp; B55 &amp; "](/en-uk/o13/ee/"&amp;A55&amp;"/en-uk-o13-ee-" &amp; A55 &amp; "-guides.md)"</f>
        <v>| [![nte](/doc/img/app/sml/nte.jpg)](/en-uk/o13/ee/nte/en-uk-o13-ee-nte-guides.md "Goto Note guides \[nte]" ) | [Note](/en-uk/o13/ee/nte/en-uk-o13-ee-nte-guides.md)</v>
      </c>
      <c r="F55" s="1" t="str">
        <f>LEFT(E55,106+D55) &amp; REPT(" ",maxlen-D55) &amp; MID(E55,107+D55,200)&amp;REPT(" ",maxlen-D55+1) &amp;"|"</f>
        <v>| [![nte](/doc/img/app/sml/nte.jpg)](/en-uk/o13/ee/nte/en-uk-o13-ee-nte-guides.md "Goto Note guides \[nte]" )               | [Note](/en-uk/o13/ee/nte/en-uk-o13-ee-nte-guides.md)               |</v>
      </c>
    </row>
    <row r="56" spans="1:6" x14ac:dyDescent="0.25">
      <c r="A56" t="s">
        <v>149</v>
      </c>
      <c r="B56" t="s">
        <v>251</v>
      </c>
      <c r="C56" t="str">
        <f>B56</f>
        <v>Payment</v>
      </c>
      <c r="D56">
        <f>LEN(B56)</f>
        <v>7</v>
      </c>
      <c r="E56" s="1" t="str">
        <f>"| [![" &amp; A56 &amp; "](/doc/img/app/sml/" &amp; A56 &amp; ".jpg)](/en-uk/o13/ee/" &amp; A56 &amp; "/en-uk-o13-ee-" &amp; A56 &amp; "-guides.md ""Goto " &amp; B56 &amp; " guides \[" &amp; A56 &amp; "]"" ) | [" &amp; B56 &amp; "](/en-uk/o13/ee/"&amp;A56&amp;"/en-uk-o13-ee-" &amp; A56 &amp; "-guides.md)"</f>
        <v>| [![pmt](/doc/img/app/sml/pmt.jpg)](/en-uk/o13/ee/pmt/en-uk-o13-ee-pmt-guides.md "Goto Payment guides \[pmt]" ) | [Payment](/en-uk/o13/ee/pmt/en-uk-o13-ee-pmt-guides.md)</v>
      </c>
      <c r="F56" s="1" t="str">
        <f>LEFT(E56,106+D56) &amp; REPT(" ",maxlen-D56) &amp; MID(E56,107+D56,200)&amp;REPT(" ",maxlen-D56+1) &amp;"|"</f>
        <v>| [![pmt](/doc/img/app/sml/pmt.jpg)](/en-uk/o13/ee/pmt/en-uk-o13-ee-pmt-guides.md "Goto Payment guides \[pmt]" )            | [Payment](/en-uk/o13/ee/pmt/en-uk-o13-ee-pmt-guides.md)            |</v>
      </c>
    </row>
    <row r="57" spans="1:6" x14ac:dyDescent="0.25">
      <c r="A57" t="s">
        <v>115</v>
      </c>
      <c r="B57" t="s">
        <v>217</v>
      </c>
      <c r="C57" t="str">
        <f>B57</f>
        <v>Payroll</v>
      </c>
      <c r="D57">
        <f>LEN(B57)</f>
        <v>7</v>
      </c>
      <c r="E57" s="1" t="str">
        <f>"| [![" &amp; A57 &amp; "](/doc/img/app/sml/" &amp; A57 &amp; ".jpg)](/en-uk/o13/ee/" &amp; A57 &amp; "/en-uk-o13-ee-" &amp; A57 &amp; "-guides.md ""Goto " &amp; B57 &amp; " guides \[" &amp; A57 &amp; "]"" ) | [" &amp; B57 &amp; "](/en-uk/o13/ee/"&amp;A57&amp;"/en-uk-o13-ee-" &amp; A57 &amp; "-guides.md)"</f>
        <v>| [![pyr](/doc/img/app/sml/pyr.jpg)](/en-uk/o13/ee/pyr/en-uk-o13-ee-pyr-guides.md "Goto Payroll guides \[pyr]" ) | [Payroll](/en-uk/o13/ee/pyr/en-uk-o13-ee-pyr-guides.md)</v>
      </c>
      <c r="F57" s="1" t="str">
        <f>LEFT(E57,106+D57) &amp; REPT(" ",maxlen-D57) &amp; MID(E57,107+D57,200)&amp;REPT(" ",maxlen-D57+1) &amp;"|"</f>
        <v>| [![pyr](/doc/img/app/sml/pyr.jpg)](/en-uk/o13/ee/pyr/en-uk-o13-ee-pyr-guides.md "Goto Payroll guides \[pyr]" )            | [Payroll](/en-uk/o13/ee/pyr/en-uk-o13-ee-pyr-guides.md)            |</v>
      </c>
    </row>
    <row r="58" spans="1:6" x14ac:dyDescent="0.25">
      <c r="A58" t="s">
        <v>111</v>
      </c>
      <c r="B58" t="s">
        <v>213</v>
      </c>
      <c r="C58" t="str">
        <f>B58</f>
        <v>PLM</v>
      </c>
      <c r="D58">
        <f>LEN(B58)</f>
        <v>3</v>
      </c>
      <c r="E58" s="1" t="str">
        <f>"| [![" &amp; A58 &amp; "](/doc/img/app/sml/" &amp; A58 &amp; ".jpg)](/en-uk/o13/ee/" &amp; A58 &amp; "/en-uk-o13-ee-" &amp; A58 &amp; "-guides.md ""Goto " &amp; B58 &amp; " guides \[" &amp; A58 &amp; "]"" ) | [" &amp; B58 &amp; "](/en-uk/o13/ee/"&amp;A58&amp;"/en-uk-o13-ee-" &amp; A58 &amp; "-guides.md)"</f>
        <v>| [![plm](/doc/img/app/sml/plm.jpg)](/en-uk/o13/ee/plm/en-uk-o13-ee-plm-guides.md "Goto PLM guides \[plm]" ) | [PLM](/en-uk/o13/ee/plm/en-uk-o13-ee-plm-guides.md)</v>
      </c>
      <c r="F58" s="1" t="str">
        <f>LEFT(E58,106+D58) &amp; REPT(" ",maxlen-D58) &amp; MID(E58,107+D58,200)&amp;REPT(" ",maxlen-D58+1) &amp;"|"</f>
        <v>| [![plm](/doc/img/app/sml/plm.jpg)](/en-uk/o13/ee/plm/en-uk-o13-ee-plm-guides.md "Goto PLM guides \[plm]" )                | [PLM](/en-uk/o13/ee/plm/en-uk-o13-ee-plm-guides.md)                |</v>
      </c>
    </row>
    <row r="59" spans="1:6" x14ac:dyDescent="0.25">
      <c r="A59" t="s">
        <v>112</v>
      </c>
      <c r="B59" t="s">
        <v>214</v>
      </c>
      <c r="C59" t="str">
        <f>B59</f>
        <v>Point of Sale</v>
      </c>
      <c r="D59">
        <f>LEN(B59)</f>
        <v>13</v>
      </c>
      <c r="E59" s="1" t="str">
        <f>"| [![" &amp; A59 &amp; "](/doc/img/app/sml/" &amp; A59 &amp; ".jpg)](/en-uk/o13/ee/" &amp; A59 &amp; "/en-uk-o13-ee-" &amp; A59 &amp; "-guides.md ""Goto " &amp; B59 &amp; " guides \[" &amp; A59 &amp; "]"" ) | [" &amp; B59 &amp; "](/en-uk/o13/ee/"&amp;A59&amp;"/en-uk-o13-ee-" &amp; A59 &amp; "-guides.md)"</f>
        <v>| [![pos](/doc/img/app/sml/pos.jpg)](/en-uk/o13/ee/pos/en-uk-o13-ee-pos-guides.md "Goto Point of Sale guides \[pos]" ) | [Point of Sale](/en-uk/o13/ee/pos/en-uk-o13-ee-pos-guides.md)</v>
      </c>
      <c r="F59" s="1" t="str">
        <f>LEFT(E59,106+D59) &amp; REPT(" ",maxlen-D59) &amp; MID(E59,107+D59,200)&amp;REPT(" ",maxlen-D59+1) &amp;"|"</f>
        <v>| [![pos](/doc/img/app/sml/pos.jpg)](/en-uk/o13/ee/pos/en-uk-o13-ee-pos-guides.md "Goto Point of Sale guides \[pos]" )      | [Point of Sale](/en-uk/o13/ee/pos/en-uk-o13-ee-pos-guides.md)      |</v>
      </c>
    </row>
    <row r="60" spans="1:6" x14ac:dyDescent="0.25">
      <c r="A60" t="s">
        <v>114</v>
      </c>
      <c r="B60" t="s">
        <v>216</v>
      </c>
      <c r="C60" t="str">
        <f>B60</f>
        <v>Presence</v>
      </c>
      <c r="D60">
        <f>LEN(B60)</f>
        <v>8</v>
      </c>
      <c r="E60" s="1" t="str">
        <f>"| [![" &amp; A60 &amp; "](/doc/img/app/sml/" &amp; A60 &amp; ".jpg)](/en-uk/o13/ee/" &amp; A60 &amp; "/en-uk-o13-ee-" &amp; A60 &amp; "-guides.md ""Goto " &amp; B60 &amp; " guides \[" &amp; A60 &amp; "]"" ) | [" &amp; B60 &amp; "](/en-uk/o13/ee/"&amp;A60&amp;"/en-uk-o13-ee-" &amp; A60 &amp; "-guides.md)"</f>
        <v>| [![psc](/doc/img/app/sml/psc.jpg)](/en-uk/o13/ee/psc/en-uk-o13-ee-psc-guides.md "Goto Presence guides \[psc]" ) | [Presence](/en-uk/o13/ee/psc/en-uk-o13-ee-psc-guides.md)</v>
      </c>
      <c r="F60" s="1" t="str">
        <f>LEFT(E60,106+D60) &amp; REPT(" ",maxlen-D60) &amp; MID(E60,107+D60,200)&amp;REPT(" ",maxlen-D60+1) &amp;"|"</f>
        <v>| [![psc](/doc/img/app/sml/psc.jpg)](/en-uk/o13/ee/psc/en-uk-o13-ee-psc-guides.md "Goto Presence guides \[psc]" )           | [Presence](/en-uk/o13/ee/psc/en-uk-o13-ee-psc-guides.md)           |</v>
      </c>
    </row>
    <row r="61" spans="1:6" x14ac:dyDescent="0.25">
      <c r="A61" t="s">
        <v>148</v>
      </c>
      <c r="B61" t="s">
        <v>250</v>
      </c>
      <c r="C61" t="str">
        <f>B61</f>
        <v>Project Forecast</v>
      </c>
      <c r="D61">
        <f>LEN(B61)</f>
        <v>16</v>
      </c>
      <c r="E61" s="1" t="str">
        <f>"| [![" &amp; A61 &amp; "](/doc/img/app/sml/" &amp; A61 &amp; ".jpg)](/en-uk/o13/ee/" &amp; A61 &amp; "/en-uk-o13-ee-" &amp; A61 &amp; "-guides.md ""Goto " &amp; B61 &amp; " guides \[" &amp; A61 &amp; "]"" ) | [" &amp; B61 &amp; "](/en-uk/o13/ee/"&amp;A61&amp;"/en-uk-o13-ee-" &amp; A61 &amp; "-guides.md)"</f>
        <v>| [![pfc](/doc/img/app/sml/pfc.jpg)](/en-uk/o13/ee/pfc/en-uk-o13-ee-pfc-guides.md "Goto Project Forecast guides \[pfc]" ) | [Project Forecast](/en-uk/o13/ee/pfc/en-uk-o13-ee-pfc-guides.md)</v>
      </c>
      <c r="F61" s="1" t="str">
        <f>LEFT(E61,106+D61) &amp; REPT(" ",maxlen-D61) &amp; MID(E61,107+D61,200)&amp;REPT(" ",maxlen-D61+1) &amp;"|"</f>
        <v>| [![pfc](/doc/img/app/sml/pfc.jpg)](/en-uk/o13/ee/pfc/en-uk-o13-ee-pfc-guides.md "Goto Project Forecast guides \[pfc]" )   | [Project Forecast](/en-uk/o13/ee/pfc/en-uk-o13-ee-pfc-guides.md)   |</v>
      </c>
    </row>
    <row r="62" spans="1:6" x14ac:dyDescent="0.25">
      <c r="A62" t="s">
        <v>113</v>
      </c>
      <c r="B62" t="s">
        <v>215</v>
      </c>
      <c r="C62" t="str">
        <f>B62</f>
        <v>Projects</v>
      </c>
      <c r="D62">
        <f>LEN(B62)</f>
        <v>8</v>
      </c>
      <c r="E62" s="1" t="str">
        <f>"| [![" &amp; A62 &amp; "](/doc/img/app/sml/" &amp; A62 &amp; ".jpg)](/en-uk/o13/ee/" &amp; A62 &amp; "/en-uk-o13-ee-" &amp; A62 &amp; "-guides.md ""Goto " &amp; B62 &amp; " guides \[" &amp; A62 &amp; "]"" ) | [" &amp; B62 &amp; "](/en-uk/o13/ee/"&amp;A62&amp;"/en-uk-o13-ee-" &amp; A62 &amp; "-guides.md)"</f>
        <v>| [![prj](/doc/img/app/sml/prj.jpg)](/en-uk/o13/ee/prj/en-uk-o13-ee-prj-guides.md "Goto Projects guides \[prj]" ) | [Projects](/en-uk/o13/ee/prj/en-uk-o13-ee-prj-guides.md)</v>
      </c>
      <c r="F62" s="1" t="str">
        <f>LEFT(E62,106+D62) &amp; REPT(" ",maxlen-D62) &amp; MID(E62,107+D62,200)&amp;REPT(" ",maxlen-D62+1) &amp;"|"</f>
        <v>| [![prj](/doc/img/app/sml/prj.jpg)](/en-uk/o13/ee/prj/en-uk-o13-ee-prj-guides.md "Goto Projects guides \[prj]" )           | [Projects](/en-uk/o13/ee/prj/en-uk-o13-ee-prj-guides.md)           |</v>
      </c>
    </row>
    <row r="63" spans="1:6" x14ac:dyDescent="0.25">
      <c r="A63" t="s">
        <v>110</v>
      </c>
      <c r="B63" t="s">
        <v>212</v>
      </c>
      <c r="C63" t="str">
        <f>B63</f>
        <v>Purchasing</v>
      </c>
      <c r="D63">
        <f>LEN(B63)</f>
        <v>10</v>
      </c>
      <c r="E63" s="1" t="str">
        <f>"| [![" &amp; A63 &amp; "](/doc/img/app/sml/" &amp; A63 &amp; ".jpg)](/en-uk/o13/ee/" &amp; A63 &amp; "/en-uk-o13-ee-" &amp; A63 &amp; "-guides.md ""Goto " &amp; B63 &amp; " guides \[" &amp; A63 &amp; "]"" ) | [" &amp; B63 &amp; "](/en-uk/o13/ee/"&amp;A63&amp;"/en-uk-o13-ee-" &amp; A63 &amp; "-guides.md)"</f>
        <v>| [![pch](/doc/img/app/sml/pch.jpg)](/en-uk/o13/ee/pch/en-uk-o13-ee-pch-guides.md "Goto Purchasing guides \[pch]" ) | [Purchasing](/en-uk/o13/ee/pch/en-uk-o13-ee-pch-guides.md)</v>
      </c>
      <c r="F63" s="1" t="str">
        <f>LEFT(E63,106+D63) &amp; REPT(" ",maxlen-D63) &amp; MID(E63,107+D63,200)&amp;REPT(" ",maxlen-D63+1) &amp;"|"</f>
        <v>| [![pch](/doc/img/app/sml/pch.jpg)](/en-uk/o13/ee/pch/en-uk-o13-ee-pch-guides.md "Goto Purchasing guides \[pch]" )         | [Purchasing](/en-uk/o13/ee/pch/en-uk-o13-ee-pch-guides.md)         |</v>
      </c>
    </row>
    <row r="64" spans="1:6" x14ac:dyDescent="0.25">
      <c r="A64" t="s">
        <v>150</v>
      </c>
      <c r="B64" t="s">
        <v>252</v>
      </c>
      <c r="C64" t="str">
        <f>B64</f>
        <v>Quality Control</v>
      </c>
      <c r="D64">
        <f>LEN(B64)</f>
        <v>15</v>
      </c>
      <c r="E64" s="1" t="str">
        <f>"| [![" &amp; A64 &amp; "](/doc/img/app/sml/" &amp; A64 &amp; ".jpg)](/en-uk/o13/ee/" &amp; A64 &amp; "/en-uk-o13-ee-" &amp; A64 &amp; "-guides.md ""Goto " &amp; B64 &amp; " guides \[" &amp; A64 &amp; "]"" ) | [" &amp; B64 &amp; "](/en-uk/o13/ee/"&amp;A64&amp;"/en-uk-o13-ee-" &amp; A64 &amp; "-guides.md)"</f>
        <v>| [![qco](/doc/img/app/sml/qco.jpg)](/en-uk/o13/ee/qco/en-uk-o13-ee-qco-guides.md "Goto Quality Control guides \[qco]" ) | [Quality Control](/en-uk/o13/ee/qco/en-uk-o13-ee-qco-guides.md)</v>
      </c>
      <c r="F64" s="1" t="str">
        <f>LEFT(E64,106+D64) &amp; REPT(" ",maxlen-D64) &amp; MID(E64,107+D64,200)&amp;REPT(" ",maxlen-D64+1) &amp;"|"</f>
        <v>| [![qco](/doc/img/app/sml/qco.jpg)](/en-uk/o13/ee/qco/en-uk-o13-ee-qco-guides.md "Goto Quality Control guides \[qco]" )    | [Quality Control](/en-uk/o13/ee/qco/en-uk-o13-ee-qco-guides.md)    |</v>
      </c>
    </row>
    <row r="65" spans="1:6" x14ac:dyDescent="0.25">
      <c r="A65" t="s">
        <v>116</v>
      </c>
      <c r="B65" t="s">
        <v>218</v>
      </c>
      <c r="C65" t="str">
        <f>B65</f>
        <v>Recruitment</v>
      </c>
      <c r="D65">
        <f>LEN(B65)</f>
        <v>11</v>
      </c>
      <c r="E65" s="1" t="str">
        <f>"| [![" &amp; A65 &amp; "](/doc/img/app/sml/" &amp; A65 &amp; ".jpg)](/en-uk/o13/ee/" &amp; A65 &amp; "/en-uk-o13-ee-" &amp; A65 &amp; "-guides.md ""Goto " &amp; B65 &amp; " guides \[" &amp; A65 &amp; "]"" ) | [" &amp; B65 &amp; "](/en-uk/o13/ee/"&amp;A65&amp;"/en-uk-o13-ee-" &amp; A65 &amp; "-guides.md)"</f>
        <v>| [![rcr](/doc/img/app/sml/rcr.jpg)](/en-uk/o13/ee/rcr/en-uk-o13-ee-rcr-guides.md "Goto Recruitment guides \[rcr]" ) | [Recruitment](/en-uk/o13/ee/rcr/en-uk-o13-ee-rcr-guides.md)</v>
      </c>
      <c r="F65" s="1" t="str">
        <f>LEFT(E65,106+D65) &amp; REPT(" ",maxlen-D65) &amp; MID(E65,107+D65,200)&amp;REPT(" ",maxlen-D65+1) &amp;"|"</f>
        <v>| [![rcr](/doc/img/app/sml/rcr.jpg)](/en-uk/o13/ee/rcr/en-uk-o13-ee-rcr-guides.md "Goto Recruitment guides \[rcr]" )        | [Recruitment](/en-uk/o13/ee/rcr/en-uk-o13-ee-rcr-guides.md)        |</v>
      </c>
    </row>
    <row r="66" spans="1:6" x14ac:dyDescent="0.25">
      <c r="A66" t="s">
        <v>117</v>
      </c>
      <c r="B66" t="s">
        <v>219</v>
      </c>
      <c r="C66" t="str">
        <f>B66</f>
        <v>Rental</v>
      </c>
      <c r="D66">
        <f>LEN(B66)</f>
        <v>6</v>
      </c>
      <c r="E66" s="1" t="str">
        <f>"| [![" &amp; A66 &amp; "](/doc/img/app/sml/" &amp; A66 &amp; ".jpg)](/en-uk/o13/ee/" &amp; A66 &amp; "/en-uk-o13-ee-" &amp; A66 &amp; "-guides.md ""Goto " &amp; B66 &amp; " guides \[" &amp; A66 &amp; "]"" ) | [" &amp; B66 &amp; "](/en-uk/o13/ee/"&amp;A66&amp;"/en-uk-o13-ee-" &amp; A66 &amp; "-guides.md)"</f>
        <v>| [![rnt](/doc/img/app/sml/rnt.jpg)](/en-uk/o13/ee/rnt/en-uk-o13-ee-rnt-guides.md "Goto Rental guides \[rnt]" ) | [Rental](/en-uk/o13/ee/rnt/en-uk-o13-ee-rnt-guides.md)</v>
      </c>
      <c r="F66" s="1" t="str">
        <f>LEFT(E66,106+D66) &amp; REPT(" ",maxlen-D66) &amp; MID(E66,107+D66,200)&amp;REPT(" ",maxlen-D66+1) &amp;"|"</f>
        <v>| [![rnt](/doc/img/app/sml/rnt.jpg)](/en-uk/o13/ee/rnt/en-uk-o13-ee-rnt-guides.md "Goto Rental guides \[rnt]" )             | [Rental](/en-uk/o13/ee/rnt/en-uk-o13-ee-rnt-guides.md)             |</v>
      </c>
    </row>
    <row r="67" spans="1:6" x14ac:dyDescent="0.25">
      <c r="A67" t="s">
        <v>151</v>
      </c>
      <c r="B67" t="s">
        <v>253</v>
      </c>
      <c r="C67" t="str">
        <f>B67</f>
        <v>Repair</v>
      </c>
      <c r="D67">
        <f>LEN(B67)</f>
        <v>6</v>
      </c>
      <c r="E67" s="1" t="str">
        <f>"| [![" &amp; A67 &amp; "](/doc/img/app/sml/" &amp; A67 &amp; ".jpg)](/en-uk/o13/ee/" &amp; A67 &amp; "/en-uk-o13-ee-" &amp; A67 &amp; "-guides.md ""Goto " &amp; B67 &amp; " guides \[" &amp; A67 &amp; "]"" ) | [" &amp; B67 &amp; "](/en-uk/o13/ee/"&amp;A67&amp;"/en-uk-o13-ee-" &amp; A67 &amp; "-guides.md)"</f>
        <v>| [![rpr](/doc/img/app/sml/rpr.jpg)](/en-uk/o13/ee/rpr/en-uk-o13-ee-rpr-guides.md "Goto Repair guides \[rpr]" ) | [Repair](/en-uk/o13/ee/rpr/en-uk-o13-ee-rpr-guides.md)</v>
      </c>
      <c r="F67" s="1" t="str">
        <f>LEFT(E67,106+D67) &amp; REPT(" ",maxlen-D67) &amp; MID(E67,107+D67,200)&amp;REPT(" ",maxlen-D67+1) &amp;"|"</f>
        <v>| [![rpr](/doc/img/app/sml/rpr.jpg)](/en-uk/o13/ee/rpr/en-uk-o13-ee-rpr-guides.md "Goto Repair guides \[rpr]" )             | [Repair](/en-uk/o13/ee/rpr/en-uk-o13-ee-rpr-guides.md)             |</v>
      </c>
    </row>
    <row r="68" spans="1:6" x14ac:dyDescent="0.25">
      <c r="A68" t="s">
        <v>152</v>
      </c>
      <c r="B68" t="s">
        <v>254</v>
      </c>
      <c r="C68" t="str">
        <f>B68</f>
        <v>S€PA</v>
      </c>
      <c r="D68">
        <f>LEN(B68)</f>
        <v>4</v>
      </c>
      <c r="E68" s="1" t="str">
        <f>"| [![" &amp; A68 &amp; "](/doc/img/app/sml/" &amp; A68 &amp; ".jpg)](/en-uk/o13/ee/" &amp; A68 &amp; "/en-uk-o13-ee-" &amp; A68 &amp; "-guides.md ""Goto " &amp; B68 &amp; " guides \[" &amp; A68 &amp; "]"" ) | [" &amp; B68 &amp; "](/en-uk/o13/ee/"&amp;A68&amp;"/en-uk-o13-ee-" &amp; A68 &amp; "-guides.md)"</f>
        <v>| [![sep](/doc/img/app/sml/sep.jpg)](/en-uk/o13/ee/sep/en-uk-o13-ee-sep-guides.md "Goto S€PA guides \[sep]" ) | [S€PA](/en-uk/o13/ee/sep/en-uk-o13-ee-sep-guides.md)</v>
      </c>
      <c r="F68" s="1" t="str">
        <f>LEFT(E68,106+D68) &amp; REPT(" ",maxlen-D68) &amp; MID(E68,107+D68,200)&amp;REPT(" ",maxlen-D68+1) &amp;"|"</f>
        <v>| [![sep](/doc/img/app/sml/sep.jpg)](/en-uk/o13/ee/sep/en-uk-o13-ee-sep-guides.md "Goto S€PA guides \[sep]" )               | [S€PA](/en-uk/o13/ee/sep/en-uk-o13-ee-sep-guides.md)               |</v>
      </c>
    </row>
    <row r="69" spans="1:6" x14ac:dyDescent="0.25">
      <c r="A69" t="s">
        <v>154</v>
      </c>
      <c r="B69" t="s">
        <v>256</v>
      </c>
      <c r="C69" t="str">
        <f>B69</f>
        <v>Sale Management</v>
      </c>
      <c r="D69">
        <f>LEN(B69)</f>
        <v>15</v>
      </c>
      <c r="E69" s="1" t="str">
        <f>"| [![" &amp; A69 &amp; "](/doc/img/app/sml/" &amp; A69 &amp; ".jpg)](/en-uk/o13/ee/" &amp; A69 &amp; "/en-uk-o13-ee-" &amp; A69 &amp; "-guides.md ""Goto " &amp; B69 &amp; " guides \[" &amp; A69 &amp; "]"" ) | [" &amp; B69 &amp; "](/en-uk/o13/ee/"&amp;A69&amp;"/en-uk-o13-ee-" &amp; A69 &amp; "-guides.md)"</f>
        <v>| [![smg](/doc/img/app/sml/smg.jpg)](/en-uk/o13/ee/smg/en-uk-o13-ee-smg-guides.md "Goto Sale Management guides \[smg]" ) | [Sale Management](/en-uk/o13/ee/smg/en-uk-o13-ee-smg-guides.md)</v>
      </c>
      <c r="F69" s="1" t="str">
        <f>LEFT(E69,106+D69) &amp; REPT(" ",maxlen-D69) &amp; MID(E69,107+D69,200)&amp;REPT(" ",maxlen-D69+1) &amp;"|"</f>
        <v>| [![smg](/doc/img/app/sml/smg.jpg)](/en-uk/o13/ee/smg/en-uk-o13-ee-smg-guides.md "Goto Sale Management guides \[smg]" )    | [Sale Management](/en-uk/o13/ee/smg/en-uk-o13-ee-smg-guides.md)    |</v>
      </c>
    </row>
    <row r="70" spans="1:6" x14ac:dyDescent="0.25">
      <c r="A70" t="s">
        <v>120</v>
      </c>
      <c r="B70" t="s">
        <v>222</v>
      </c>
      <c r="C70" t="str">
        <f>B70</f>
        <v>Sales</v>
      </c>
      <c r="D70">
        <f>LEN(B70)</f>
        <v>5</v>
      </c>
      <c r="E70" s="1" t="str">
        <f>"| [![" &amp; A70 &amp; "](/doc/img/app/sml/" &amp; A70 &amp; ".jpg)](/en-uk/o13/ee/" &amp; A70 &amp; "/en-uk-o13-ee-" &amp; A70 &amp; "-guides.md ""Goto " &amp; B70 &amp; " guides \[" &amp; A70 &amp; "]"" ) | [" &amp; B70 &amp; "](/en-uk/o13/ee/"&amp;A70&amp;"/en-uk-o13-ee-" &amp; A70 &amp; "-guides.md)"</f>
        <v>| [![sls](/doc/img/app/sml/sls.jpg)](/en-uk/o13/ee/sls/en-uk-o13-ee-sls-guides.md "Goto Sales guides \[sls]" ) | [Sales](/en-uk/o13/ee/sls/en-uk-o13-ee-sls-guides.md)</v>
      </c>
      <c r="F70" s="1" t="str">
        <f>LEFT(E70,106+D70) &amp; REPT(" ",maxlen-D70) &amp; MID(E70,107+D70,200)&amp;REPT(" ",maxlen-D70+1) &amp;"|"</f>
        <v>| [![sls](/doc/img/app/sml/sls.jpg)](/en-uk/o13/ee/sls/en-uk-o13-ee-sls-guides.md "Goto Sales guides \[sls]" )              | [Sales](/en-uk/o13/ee/sls/en-uk-o13-ee-sls-guides.md)              |</v>
      </c>
    </row>
    <row r="71" spans="1:6" x14ac:dyDescent="0.25">
      <c r="A71" t="s">
        <v>153</v>
      </c>
      <c r="B71" t="s">
        <v>255</v>
      </c>
      <c r="C71" t="str">
        <f>B71</f>
        <v>Settings</v>
      </c>
      <c r="D71">
        <f>LEN(B71)</f>
        <v>8</v>
      </c>
      <c r="E71" s="1" t="str">
        <f>"| [![" &amp; A71 &amp; "](/doc/img/app/sml/" &amp; A71 &amp; ".jpg)](/en-uk/o13/ee/" &amp; A71 &amp; "/en-uk-o13-ee-" &amp; A71 &amp; "-guides.md ""Goto " &amp; B71 &amp; " guides \[" &amp; A71 &amp; "]"" ) | [" &amp; B71 &amp; "](/en-uk/o13/ee/"&amp;A71&amp;"/en-uk-o13-ee-" &amp; A71 &amp; "-guides.md)"</f>
        <v>| [![set](/doc/img/app/sml/set.jpg)](/en-uk/o13/ee/set/en-uk-o13-ee-set-guides.md "Goto Settings guides \[set]" ) | [Settings](/en-uk/o13/ee/set/en-uk-o13-ee-set-guides.md)</v>
      </c>
      <c r="F71" s="1" t="str">
        <f>LEFT(E71,106+D71) &amp; REPT(" ",maxlen-D71) &amp; MID(E71,107+D71,200)&amp;REPT(" ",maxlen-D71+1) &amp;"|"</f>
        <v>| [![set](/doc/img/app/sml/set.jpg)](/en-uk/o13/ee/set/en-uk-o13-ee-set-guides.md "Goto Settings guides \[set]" )           | [Settings](/en-uk/o13/ee/set/en-uk-o13-ee-set-guides.md)           |</v>
      </c>
    </row>
    <row r="72" spans="1:6" x14ac:dyDescent="0.25">
      <c r="A72" t="s">
        <v>118</v>
      </c>
      <c r="B72" t="s">
        <v>220</v>
      </c>
      <c r="C72" t="str">
        <f>B72</f>
        <v>Skills</v>
      </c>
      <c r="D72">
        <f>LEN(B72)</f>
        <v>6</v>
      </c>
      <c r="E72" s="1" t="str">
        <f>"| [![" &amp; A72 &amp; "](/doc/img/app/sml/" &amp; A72 &amp; ".jpg)](/en-uk/o13/ee/" &amp; A72 &amp; "/en-uk-o13-ee-" &amp; A72 &amp; "-guides.md ""Goto " &amp; B72 &amp; " guides \[" &amp; A72 &amp; "]"" ) | [" &amp; B72 &amp; "](/en-uk/o13/ee/"&amp;A72&amp;"/en-uk-o13-ee-" &amp; A72 &amp; "-guides.md)"</f>
        <v>| [![skm](/doc/img/app/sml/skm.jpg)](/en-uk/o13/ee/skm/en-uk-o13-ee-skm-guides.md "Goto Skills guides \[skm]" ) | [Skills](/en-uk/o13/ee/skm/en-uk-o13-ee-skm-guides.md)</v>
      </c>
      <c r="F72" s="1" t="str">
        <f>LEFT(E72,106+D72) &amp; REPT(" ",maxlen-D72) &amp; MID(E72,107+D72,200)&amp;REPT(" ",maxlen-D72+1) &amp;"|"</f>
        <v>| [![skm](/doc/img/app/sml/skm.jpg)](/en-uk/o13/ee/skm/en-uk-o13-ee-skm-guides.md "Goto Skills guides \[skm]" )             | [Skills](/en-uk/o13/ee/skm/en-uk-o13-ee-skm-guides.md)             |</v>
      </c>
    </row>
    <row r="73" spans="1:6" x14ac:dyDescent="0.25">
      <c r="A73" t="s">
        <v>119</v>
      </c>
      <c r="B73" t="s">
        <v>221</v>
      </c>
      <c r="C73" t="str">
        <f>B73</f>
        <v>Slides</v>
      </c>
      <c r="D73">
        <f>LEN(B73)</f>
        <v>6</v>
      </c>
      <c r="E73" s="1" t="str">
        <f>"| [![" &amp; A73 &amp; "](/doc/img/app/sml/" &amp; A73 &amp; ".jpg)](/en-uk/o13/ee/" &amp; A73 &amp; "/en-uk-o13-ee-" &amp; A73 &amp; "-guides.md ""Goto " &amp; B73 &amp; " guides \[" &amp; A73 &amp; "]"" ) | [" &amp; B73 &amp; "](/en-uk/o13/ee/"&amp;A73&amp;"/en-uk-o13-ee-" &amp; A73 &amp; "-guides.md)"</f>
        <v>| [![sli](/doc/img/app/sml/sli.jpg)](/en-uk/o13/ee/sli/en-uk-o13-ee-sli-guides.md "Goto Slides guides \[sli]" ) | [Slides](/en-uk/o13/ee/sli/en-uk-o13-ee-sli-guides.md)</v>
      </c>
      <c r="F73" s="1" t="str">
        <f>LEFT(E73,106+D73) &amp; REPT(" ",maxlen-D73) &amp; MID(E73,107+D73,200)&amp;REPT(" ",maxlen-D73+1) &amp;"|"</f>
        <v>| [![sli](/doc/img/app/sml/sli.jpg)](/en-uk/o13/ee/sli/en-uk-o13-ee-sli-guides.md "Goto Slides guides \[sli]" )             | [Slides](/en-uk/o13/ee/sli/en-uk-o13-ee-sli-guides.md)             |</v>
      </c>
    </row>
    <row r="74" spans="1:6" x14ac:dyDescent="0.25">
      <c r="A74" t="s">
        <v>122</v>
      </c>
      <c r="B74" t="s">
        <v>224</v>
      </c>
      <c r="C74" t="str">
        <f>B74</f>
        <v>Subscriptions</v>
      </c>
      <c r="D74">
        <f>LEN(B74)</f>
        <v>13</v>
      </c>
      <c r="E74" s="1" t="str">
        <f>"| [![" &amp; A74 &amp; "](/doc/img/app/sml/" &amp; A74 &amp; ".jpg)](/en-uk/o13/ee/" &amp; A74 &amp; "/en-uk-o13-ee-" &amp; A74 &amp; "-guides.md ""Goto " &amp; B74 &amp; " guides \[" &amp; A74 &amp; "]"" ) | [" &amp; B74 &amp; "](/en-uk/o13/ee/"&amp;A74&amp;"/en-uk-o13-ee-" &amp; A74 &amp; "-guides.md)"</f>
        <v>| [![sub](/doc/img/app/sml/sub.jpg)](/en-uk/o13/ee/sub/en-uk-o13-ee-sub-guides.md "Goto Subscriptions guides \[sub]" ) | [Subscriptions](/en-uk/o13/ee/sub/en-uk-o13-ee-sub-guides.md)</v>
      </c>
      <c r="F74" s="1" t="str">
        <f>LEFT(E74,106+D74) &amp; REPT(" ",maxlen-D74) &amp; MID(E74,107+D74,200)&amp;REPT(" ",maxlen-D74+1) &amp;"|"</f>
        <v>| [![sub](/doc/img/app/sml/sub.jpg)](/en-uk/o13/ee/sub/en-uk-o13-ee-sub-guides.md "Goto Subscriptions guides \[sub]" )      | [Subscriptions](/en-uk/o13/ee/sub/en-uk-o13-ee-sub-guides.md)      |</v>
      </c>
    </row>
    <row r="75" spans="1:6" x14ac:dyDescent="0.25">
      <c r="A75" t="s">
        <v>123</v>
      </c>
      <c r="B75" t="s">
        <v>225</v>
      </c>
      <c r="C75" t="str">
        <f>B75</f>
        <v>Surveys</v>
      </c>
      <c r="D75">
        <f>LEN(B75)</f>
        <v>7</v>
      </c>
      <c r="E75" s="1" t="str">
        <f>"| [![" &amp; A75 &amp; "](/doc/img/app/sml/" &amp; A75 &amp; ".jpg)](/en-uk/o13/ee/" &amp; A75 &amp; "/en-uk-o13-ee-" &amp; A75 &amp; "-guides.md ""Goto " &amp; B75 &amp; " guides \[" &amp; A75 &amp; "]"" ) | [" &amp; B75 &amp; "](/en-uk/o13/ee/"&amp;A75&amp;"/en-uk-o13-ee-" &amp; A75 &amp; "-guides.md)"</f>
        <v>| [![svy](/doc/img/app/sml/svy.jpg)](/en-uk/o13/ee/svy/en-uk-o13-ee-svy-guides.md "Goto Surveys guides \[svy]" ) | [Surveys](/en-uk/o13/ee/svy/en-uk-o13-ee-svy-guides.md)</v>
      </c>
      <c r="F75" s="1" t="str">
        <f>LEFT(E75,106+D75) &amp; REPT(" ",maxlen-D75) &amp; MID(E75,107+D75,200)&amp;REPT(" ",maxlen-D75+1) &amp;"|"</f>
        <v>| [![svy](/doc/img/app/sml/svy.jpg)](/en-uk/o13/ee/svy/en-uk-o13-ee-svy-guides.md "Goto Surveys guides \[svy]" )            | [Surveys](/en-uk/o13/ee/svy/en-uk-o13-ee-svy-guides.md)            |</v>
      </c>
    </row>
    <row r="76" spans="1:6" x14ac:dyDescent="0.25">
      <c r="A76" t="s">
        <v>124</v>
      </c>
      <c r="B76" t="s">
        <v>226</v>
      </c>
      <c r="C76" t="str">
        <f>B76</f>
        <v>Time Off</v>
      </c>
      <c r="D76">
        <f>LEN(B76)</f>
        <v>8</v>
      </c>
      <c r="E76" s="1" t="str">
        <f>"| [![" &amp; A76 &amp; "](/doc/img/app/sml/" &amp; A76 &amp; ".jpg)](/en-uk/o13/ee/" &amp; A76 &amp; "/en-uk-o13-ee-" &amp; A76 &amp; "-guides.md ""Goto " &amp; B76 &amp; " guides \[" &amp; A76 &amp; "]"" ) | [" &amp; B76 &amp; "](/en-uk/o13/ee/"&amp;A76&amp;"/en-uk-o13-ee-" &amp; A76 &amp; "-guides.md)"</f>
        <v>| [![tof](/doc/img/app/sml/tof.jpg)](/en-uk/o13/ee/tof/en-uk-o13-ee-tof-guides.md "Goto Time Off guides \[tof]" ) | [Time Off](/en-uk/o13/ee/tof/en-uk-o13-ee-tof-guides.md)</v>
      </c>
      <c r="F76" s="1" t="str">
        <f>LEFT(E76,106+D76) &amp; REPT(" ",maxlen-D76) &amp; MID(E76,107+D76,200)&amp;REPT(" ",maxlen-D76+1) &amp;"|"</f>
        <v>| [![tof](/doc/img/app/sml/tof.jpg)](/en-uk/o13/ee/tof/en-uk-o13-ee-tof-guides.md "Goto Time Off guides \[tof]" )           | [Time Off](/en-uk/o13/ee/tof/en-uk-o13-ee-tof-guides.md)           |</v>
      </c>
    </row>
    <row r="77" spans="1:6" x14ac:dyDescent="0.25">
      <c r="A77" t="s">
        <v>125</v>
      </c>
      <c r="B77" t="s">
        <v>227</v>
      </c>
      <c r="C77" t="str">
        <f>B77</f>
        <v>Timesheet</v>
      </c>
      <c r="D77">
        <f>LEN(B77)</f>
        <v>9</v>
      </c>
      <c r="E77" s="1" t="str">
        <f>"| [![" &amp; A77 &amp; "](/doc/img/app/sml/" &amp; A77 &amp; ".jpg)](/en-uk/o13/ee/" &amp; A77 &amp; "/en-uk-o13-ee-" &amp; A77 &amp; "-guides.md ""Goto " &amp; B77 &amp; " guides \[" &amp; A77 &amp; "]"" ) | [" &amp; B77 &amp; "](/en-uk/o13/ee/"&amp;A77&amp;"/en-uk-o13-ee-" &amp; A77 &amp; "-guides.md)"</f>
        <v>| [![tsh](/doc/img/app/sml/tsh.jpg)](/en-uk/o13/ee/tsh/en-uk-o13-ee-tsh-guides.md "Goto Timesheet guides \[tsh]" ) | [Timesheet](/en-uk/o13/ee/tsh/en-uk-o13-ee-tsh-guides.md)</v>
      </c>
      <c r="F77" s="1" t="str">
        <f>LEFT(E77,106+D77) &amp; REPT(" ",maxlen-D77) &amp; MID(E77,107+D77,200)&amp;REPT(" ",maxlen-D77+1) &amp;"|"</f>
        <v>| [![tsh](/doc/img/app/sml/tsh.jpg)](/en-uk/o13/ee/tsh/en-uk-o13-ee-tsh-guides.md "Goto Timesheet guides \[tsh]" )          | [Timesheet](/en-uk/o13/ee/tsh/en-uk-o13-ee-tsh-guides.md)          |</v>
      </c>
    </row>
    <row r="78" spans="1:6" x14ac:dyDescent="0.25">
      <c r="A78" t="s">
        <v>155</v>
      </c>
      <c r="B78" t="s">
        <v>257</v>
      </c>
      <c r="C78" t="str">
        <f>B78</f>
        <v>Voice IP</v>
      </c>
      <c r="D78">
        <f>LEN(B78)</f>
        <v>8</v>
      </c>
      <c r="E78" s="1" t="str">
        <f>"| [![" &amp; A78 &amp; "](/doc/img/app/sml/" &amp; A78 &amp; ".jpg)](/en-uk/o13/ee/" &amp; A78 &amp; "/en-uk-o13-ee-" &amp; A78 &amp; "-guides.md ""Goto " &amp; B78 &amp; " guides \[" &amp; A78 &amp; "]"" ) | [" &amp; B78 &amp; "](/en-uk/o13/ee/"&amp;A78&amp;"/en-uk-o13-ee-" &amp; A78 &amp; "-guides.md)"</f>
        <v>| [![vip](/doc/img/app/sml/vip.jpg)](/en-uk/o13/ee/vip/en-uk-o13-ee-vip-guides.md "Goto Voice IP guides \[vip]" ) | [Voice IP](/en-uk/o13/ee/vip/en-uk-o13-ee-vip-guides.md)</v>
      </c>
      <c r="F78" s="1" t="str">
        <f>LEFT(E78,106+D78) &amp; REPT(" ",maxlen-D78) &amp; MID(E78,107+D78,200)&amp;REPT(" ",maxlen-D78+1) &amp;"|"</f>
        <v>| [![vip](/doc/img/app/sml/vip.jpg)](/en-uk/o13/ee/vip/en-uk-o13-ee-vip-guides.md "Goto Voice IP guides \[vip]" )           | [Voice IP](/en-uk/o13/ee/vip/en-uk-o13-ee-vip-guides.md)           |</v>
      </c>
    </row>
    <row r="79" spans="1:6" x14ac:dyDescent="0.25">
      <c r="A79" t="s">
        <v>126</v>
      </c>
      <c r="B79" t="s">
        <v>228</v>
      </c>
      <c r="C79" t="str">
        <f>B79</f>
        <v>Websites</v>
      </c>
      <c r="D79">
        <f>LEN(B79)</f>
        <v>8</v>
      </c>
      <c r="E79" s="1" t="str">
        <f>"| [![" &amp; A79 &amp; "](/doc/img/app/sml/" &amp; A79 &amp; ".jpg)](/en-uk/o13/ee/" &amp; A79 &amp; "/en-uk-o13-ee-" &amp; A79 &amp; "-guides.md ""Goto " &amp; B79 &amp; " guides \[" &amp; A79 &amp; "]"" ) | [" &amp; B79 &amp; "](/en-uk/o13/ee/"&amp;A79&amp;"/en-uk-o13-ee-" &amp; A79 &amp; "-guides.md)"</f>
        <v>| [![web](/doc/img/app/sml/web.jpg)](/en-uk/o13/ee/web/en-uk-o13-ee-web-guides.md "Goto Websites guides \[web]" ) | [Websites](/en-uk/o13/ee/web/en-uk-o13-ee-web-guides.md)</v>
      </c>
      <c r="F79" s="1" t="str">
        <f>LEFT(E79,106+D79) &amp; REPT(" ",maxlen-D79) &amp; MID(E79,107+D79,200)&amp;REPT(" ",maxlen-D79+1) &amp;"|"</f>
        <v>| [![web](/doc/img/app/sml/web.jpg)](/en-uk/o13/ee/web/en-uk-o13-ee-web-guides.md "Goto Websites guides \[web]" )           | [Websites](/en-uk/o13/ee/web/en-uk-o13-ee-web-guides.md)           |</v>
      </c>
    </row>
    <row r="80" spans="1:6" x14ac:dyDescent="0.25">
      <c r="A80" t="s">
        <v>156</v>
      </c>
      <c r="B80" t="s">
        <v>259</v>
      </c>
      <c r="C80" t="str">
        <f>B80</f>
        <v>Ws Calendar</v>
      </c>
      <c r="D80">
        <f>LEN(B80)</f>
        <v>11</v>
      </c>
      <c r="E80" s="1" t="str">
        <f>"| [![" &amp; A80 &amp; "](/doc/img/app/sml/" &amp; A80 &amp; ".jpg)](/en-uk/o13/ee/" &amp; A80 &amp; "/en-uk-o13-ee-" &amp; A80 &amp; "-guides.md ""Goto " &amp; B80 &amp; " guides \[" &amp; A80 &amp; "]"" ) | [" &amp; B80 &amp; "](/en-uk/o13/ee/"&amp;A80&amp;"/en-uk-o13-ee-" &amp; A80 &amp; "-guides.md)"</f>
        <v>| [![wca](/doc/img/app/sml/wca.jpg)](/en-uk/o13/ee/wca/en-uk-o13-ee-wca-guides.md "Goto Ws Calendar guides \[wca]" ) | [Ws Calendar](/en-uk/o13/ee/wca/en-uk-o13-ee-wca-guides.md)</v>
      </c>
      <c r="F80" s="1" t="str">
        <f>LEFT(E80,106+D80) &amp; REPT(" ",maxlen-D80) &amp; MID(E80,107+D80,200)&amp;REPT(" ",maxlen-D80+1) &amp;"|"</f>
        <v>| [![wca](/doc/img/app/sml/wca.jpg)](/en-uk/o13/ee/wca/en-uk-o13-ee-wca-guides.md "Goto Ws Calendar guides \[wca]" )        | [Ws Calendar](/en-uk/o13/ee/wca/en-uk-o13-ee-wca-guides.md)        |</v>
      </c>
    </row>
    <row r="81" spans="1:6" x14ac:dyDescent="0.25">
      <c r="A81" t="s">
        <v>157</v>
      </c>
      <c r="B81" t="s">
        <v>260</v>
      </c>
      <c r="C81" t="str">
        <f>B81</f>
        <v>Ws CRM</v>
      </c>
      <c r="D81">
        <f>LEN(B81)</f>
        <v>6</v>
      </c>
      <c r="E81" s="1" t="str">
        <f>"| [![" &amp; A81 &amp; "](/doc/img/app/sml/" &amp; A81 &amp; ".jpg)](/en-uk/o13/ee/" &amp; A81 &amp; "/en-uk-o13-ee-" &amp; A81 &amp; "-guides.md ""Goto " &amp; B81 &amp; " guides \[" &amp; A81 &amp; "]"" ) | [" &amp; B81 &amp; "](/en-uk/o13/ee/"&amp;A81&amp;"/en-uk-o13-ee-" &amp; A81 &amp; "-guides.md)"</f>
        <v>| [![wcr](/doc/img/app/sml/wcr.jpg)](/en-uk/o13/ee/wcr/en-uk-o13-ee-wcr-guides.md "Goto Ws CRM guides \[wcr]" ) | [Ws CRM](/en-uk/o13/ee/wcr/en-uk-o13-ee-wcr-guides.md)</v>
      </c>
      <c r="F81" s="1" t="str">
        <f>LEFT(E81,106+D81) &amp; REPT(" ",maxlen-D81) &amp; MID(E81,107+D81,200)&amp;REPT(" ",maxlen-D81+1) &amp;"|"</f>
        <v>| [![wcr](/doc/img/app/sml/wcr.jpg)](/en-uk/o13/ee/wcr/en-uk-o13-ee-wcr-guides.md "Goto Ws CRM guides \[wcr]" )             | [Ws CRM](/en-uk/o13/ee/wcr/en-uk-o13-ee-wcr-guides.md)             |</v>
      </c>
    </row>
    <row r="82" spans="1:6" x14ac:dyDescent="0.25">
      <c r="A82" t="s">
        <v>172</v>
      </c>
      <c r="B82" t="s">
        <v>275</v>
      </c>
      <c r="C82" t="str">
        <f>B82</f>
        <v>Ws CRM Partners</v>
      </c>
      <c r="D82">
        <f>LEN(B82)</f>
        <v>15</v>
      </c>
      <c r="E82" s="1" t="str">
        <f>"| [![" &amp; A82 &amp; "](/doc/img/app/sml/" &amp; A82 &amp; ".jpg)](/en-uk/o13/ee/" &amp; A82 &amp; "/en-uk-o13-ee-" &amp; A82 &amp; "-guides.md ""Goto " &amp; B82 &amp; " guides \[" &amp; A82 &amp; "]"" ) | [" &amp; B82 &amp; "](/en-uk/o13/ee/"&amp;A82&amp;"/en-uk-o13-ee-" &amp; A82 &amp; "-guides.md)"</f>
        <v>| [![wpa](/doc/img/app/sml/wpa.jpg)](/en-uk/o13/ee/wpa/en-uk-o13-ee-wpa-guides.md "Goto Ws CRM Partners guides \[wpa]" ) | [Ws CRM Partners](/en-uk/o13/ee/wpa/en-uk-o13-ee-wpa-guides.md)</v>
      </c>
      <c r="F82" s="1" t="str">
        <f>LEFT(E82,106+D82) &amp; REPT(" ",maxlen-D82) &amp; MID(E82,107+D82,200)&amp;REPT(" ",maxlen-D82+1) &amp;"|"</f>
        <v>| [![wpa](/doc/img/app/sml/wpa.jpg)](/en-uk/o13/ee/wpa/en-uk-o13-ee-wpa-guides.md "Goto Ws CRM Partners guides \[wpa]" )    | [Ws CRM Partners](/en-uk/o13/ee/wpa/en-uk-o13-ee-wpa-guides.md)    |</v>
      </c>
    </row>
    <row r="83" spans="1:6" x14ac:dyDescent="0.25">
      <c r="A83" t="s">
        <v>158</v>
      </c>
      <c r="B83" t="s">
        <v>261</v>
      </c>
      <c r="C83" t="str">
        <f>B83</f>
        <v>Ws CRM Score</v>
      </c>
      <c r="D83">
        <f>LEN(B83)</f>
        <v>12</v>
      </c>
      <c r="E83" s="1" t="str">
        <f>"| [![" &amp; A83 &amp; "](/doc/img/app/sml/" &amp; A83 &amp; ".jpg)](/en-uk/o13/ee/" &amp; A83 &amp; "/en-uk-o13-ee-" &amp; A83 &amp; "-guides.md ""Goto " &amp; B83 &amp; " guides \[" &amp; A83 &amp; "]"" ) | [" &amp; B83 &amp; "](/en-uk/o13/ee/"&amp;A83&amp;"/en-uk-o13-ee-" &amp; A83 &amp; "-guides.md)"</f>
        <v>| [![wcs](/doc/img/app/sml/wcs.jpg)](/en-uk/o13/ee/wcs/en-uk-o13-ee-wcs-guides.md "Goto Ws CRM Score guides \[wcs]" ) | [Ws CRM Score](/en-uk/o13/ee/wcs/en-uk-o13-ee-wcs-guides.md)</v>
      </c>
      <c r="F83" s="1" t="str">
        <f>LEFT(E83,106+D83) &amp; REPT(" ",maxlen-D83) &amp; MID(E83,107+D83,200)&amp;REPT(" ",maxlen-D83+1) &amp;"|"</f>
        <v>| [![wcs](/doc/img/app/sml/wcs.jpg)](/en-uk/o13/ee/wcs/en-uk-o13-ee-wcs-guides.md "Goto Ws CRM Score guides \[wcs]" )       | [Ws CRM Score](/en-uk/o13/ee/wcs/en-uk-o13-ee-wcs-guides.md)       |</v>
      </c>
    </row>
    <row r="84" spans="1:6" x14ac:dyDescent="0.25">
      <c r="A84" t="s">
        <v>159</v>
      </c>
      <c r="B84" t="s">
        <v>262</v>
      </c>
      <c r="C84" t="str">
        <f>B84</f>
        <v>Ws Customer</v>
      </c>
      <c r="D84">
        <f>LEN(B84)</f>
        <v>11</v>
      </c>
      <c r="E84" s="1" t="str">
        <f>"| [![" &amp; A84 &amp; "](/doc/img/app/sml/" &amp; A84 &amp; ".jpg)](/en-uk/o13/ee/" &amp; A84 &amp; "/en-uk-o13-ee-" &amp; A84 &amp; "-guides.md ""Goto " &amp; B84 &amp; " guides \[" &amp; A84 &amp; "]"" ) | [" &amp; B84 &amp; "](/en-uk/o13/ee/"&amp;A84&amp;"/en-uk-o13-ee-" &amp; A84 &amp; "-guides.md)"</f>
        <v>| [![wcu](/doc/img/app/sml/wcu.jpg)](/en-uk/o13/ee/wcu/en-uk-o13-ee-wcu-guides.md "Goto Ws Customer guides \[wcu]" ) | [Ws Customer](/en-uk/o13/ee/wcu/en-uk-o13-ee-wcu-guides.md)</v>
      </c>
      <c r="F84" s="1" t="str">
        <f>LEFT(E84,106+D84) &amp; REPT(" ",maxlen-D84) &amp; MID(E84,107+D84,200)&amp;REPT(" ",maxlen-D84+1) &amp;"|"</f>
        <v>| [![wcu](/doc/img/app/sml/wcu.jpg)](/en-uk/o13/ee/wcu/en-uk-o13-ee-wcu-guides.md "Goto Ws Customer guides \[wcu]" )        | [Ws Customer](/en-uk/o13/ee/wcu/en-uk-o13-ee-wcu-guides.md)        |</v>
      </c>
    </row>
    <row r="85" spans="1:6" x14ac:dyDescent="0.25">
      <c r="A85" t="s">
        <v>160</v>
      </c>
      <c r="B85" t="s">
        <v>263</v>
      </c>
      <c r="C85" t="str">
        <f>B85</f>
        <v>Ws Enterprise</v>
      </c>
      <c r="D85">
        <f>LEN(B85)</f>
        <v>13</v>
      </c>
      <c r="E85" s="1" t="str">
        <f>"| [![" &amp; A85 &amp; "](/doc/img/app/sml/" &amp; A85 &amp; ".jpg)](/en-uk/o13/ee/" &amp; A85 &amp; "/en-uk-o13-ee-" &amp; A85 &amp; "-guides.md ""Goto " &amp; B85 &amp; " guides \[" &amp; A85 &amp; "]"" ) | [" &amp; B85 &amp; "](/en-uk/o13/ee/"&amp;A85&amp;"/en-uk-o13-ee-" &amp; A85 &amp; "-guides.md)"</f>
        <v>| [![wen](/doc/img/app/sml/wen.jpg)](/en-uk/o13/ee/wen/en-uk-o13-ee-wen-guides.md "Goto Ws Enterprise guides \[wen]" ) | [Ws Enterprise](/en-uk/o13/ee/wen/en-uk-o13-ee-wen-guides.md)</v>
      </c>
      <c r="F85" s="1" t="str">
        <f>LEFT(E85,106+D85) &amp; REPT(" ",maxlen-D85) &amp; MID(E85,107+D85,200)&amp;REPT(" ",maxlen-D85+1) &amp;"|"</f>
        <v>| [![wen](/doc/img/app/sml/wen.jpg)](/en-uk/o13/ee/wen/en-uk-o13-ee-wen-guides.md "Goto Ws Enterprise guides \[wen]" )      | [Ws Enterprise](/en-uk/o13/ee/wen/en-uk-o13-ee-wen-guides.md)      |</v>
      </c>
    </row>
    <row r="86" spans="1:6" x14ac:dyDescent="0.25">
      <c r="A86" t="s">
        <v>164</v>
      </c>
      <c r="B86" t="s">
        <v>267</v>
      </c>
      <c r="C86" t="str">
        <f>B86</f>
        <v>Ws Event</v>
      </c>
      <c r="D86">
        <f>LEN(B86)</f>
        <v>8</v>
      </c>
      <c r="E86" s="1" t="str">
        <f>"| [![" &amp; A86 &amp; "](/doc/img/app/sml/" &amp; A86 &amp; ".jpg)](/en-uk/o13/ee/" &amp; A86 &amp; "/en-uk-o13-ee-" &amp; A86 &amp; "-guides.md ""Goto " &amp; B86 &amp; " guides \[" &amp; A86 &amp; "]"" ) | [" &amp; B86 &amp; "](/en-uk/o13/ee/"&amp;A86&amp;"/en-uk-o13-ee-" &amp; A86 &amp; "-guides.md)"</f>
        <v>| [![wev](/doc/img/app/sml/wev.jpg)](/en-uk/o13/ee/wev/en-uk-o13-ee-wev-guides.md "Goto Ws Event guides \[wev]" ) | [Ws Event](/en-uk/o13/ee/wev/en-uk-o13-ee-wev-guides.md)</v>
      </c>
      <c r="F86" s="1" t="str">
        <f>LEFT(E86,106+D86) &amp; REPT(" ",maxlen-D86) &amp; MID(E86,107+D86,200)&amp;REPT(" ",maxlen-D86+1) &amp;"|"</f>
        <v>| [![wev](/doc/img/app/sml/wev.jpg)](/en-uk/o13/ee/wev/en-uk-o13-ee-wev-guides.md "Goto Ws Event guides \[wev]" )           | [Ws Event](/en-uk/o13/ee/wev/en-uk-o13-ee-wev-guides.md)           |</v>
      </c>
    </row>
    <row r="87" spans="1:6" x14ac:dyDescent="0.25">
      <c r="A87" t="s">
        <v>161</v>
      </c>
      <c r="B87" t="s">
        <v>264</v>
      </c>
      <c r="C87" t="str">
        <f>B87</f>
        <v>Ws Event Quest</v>
      </c>
      <c r="D87">
        <f>LEN(B87)</f>
        <v>14</v>
      </c>
      <c r="E87" s="1" t="str">
        <f>"| [![" &amp; A87 &amp; "](/doc/img/app/sml/" &amp; A87 &amp; ".jpg)](/en-uk/o13/ee/" &amp; A87 &amp; "/en-uk-o13-ee-" &amp; A87 &amp; "-guides.md ""Goto " &amp; B87 &amp; " guides \[" &amp; A87 &amp; "]"" ) | [" &amp; B87 &amp; "](/en-uk/o13/ee/"&amp;A87&amp;"/en-uk-o13-ee-" &amp; A87 &amp; "-guides.md)"</f>
        <v>| [![weq](/doc/img/app/sml/weq.jpg)](/en-uk/o13/ee/weq/en-uk-o13-ee-weq-guides.md "Goto Ws Event Quest guides \[weq]" ) | [Ws Event Quest](/en-uk/o13/ee/weq/en-uk-o13-ee-weq-guides.md)</v>
      </c>
      <c r="F87" s="1" t="str">
        <f>LEFT(E87,106+D87) &amp; REPT(" ",maxlen-D87) &amp; MID(E87,107+D87,200)&amp;REPT(" ",maxlen-D87+1) &amp;"|"</f>
        <v>| [![weq](/doc/img/app/sml/weq.jpg)](/en-uk/o13/ee/weq/en-uk-o13-ee-weq-guides.md "Goto Ws Event Quest guides \[weq]" )     | [Ws Event Quest](/en-uk/o13/ee/weq/en-uk-o13-ee-weq-guides.md)     |</v>
      </c>
    </row>
    <row r="88" spans="1:6" x14ac:dyDescent="0.25">
      <c r="A88" t="s">
        <v>162</v>
      </c>
      <c r="B88" t="s">
        <v>265</v>
      </c>
      <c r="C88" t="str">
        <f>B88</f>
        <v>Ws Event Sale</v>
      </c>
      <c r="D88">
        <f>LEN(B88)</f>
        <v>13</v>
      </c>
      <c r="E88" s="1" t="str">
        <f>"| [![" &amp; A88 &amp; "](/doc/img/app/sml/" &amp; A88 &amp; ".jpg)](/en-uk/o13/ee/" &amp; A88 &amp; "/en-uk-o13-ee-" &amp; A88 &amp; "-guides.md ""Goto " &amp; B88 &amp; " guides \[" &amp; A88 &amp; "]"" ) | [" &amp; B88 &amp; "](/en-uk/o13/ee/"&amp;A88&amp;"/en-uk-o13-ee-" &amp; A88 &amp; "-guides.md)"</f>
        <v>| [![wes](/doc/img/app/sml/wes.jpg)](/en-uk/o13/ee/wes/en-uk-o13-ee-wes-guides.md "Goto Ws Event Sale guides \[wes]" ) | [Ws Event Sale](/en-uk/o13/ee/wes/en-uk-o13-ee-wes-guides.md)</v>
      </c>
      <c r="F88" s="1" t="str">
        <f>LEFT(E88,106+D88) &amp; REPT(" ",maxlen-D88) &amp; MID(E88,107+D88,200)&amp;REPT(" ",maxlen-D88+1) &amp;"|"</f>
        <v>| [![wes](/doc/img/app/sml/wes.jpg)](/en-uk/o13/ee/wes/en-uk-o13-ee-wes-guides.md "Goto Ws Event Sale guides \[wes]" )      | [Ws Event Sale](/en-uk/o13/ee/wes/en-uk-o13-ee-wes-guides.md)      |</v>
      </c>
    </row>
    <row r="89" spans="1:6" x14ac:dyDescent="0.25">
      <c r="A89" t="s">
        <v>163</v>
      </c>
      <c r="B89" t="s">
        <v>266</v>
      </c>
      <c r="C89" t="str">
        <f>B89</f>
        <v>Ws Event Track</v>
      </c>
      <c r="D89">
        <f>LEN(B89)</f>
        <v>14</v>
      </c>
      <c r="E89" s="1" t="str">
        <f>"| [![" &amp; A89 &amp; "](/doc/img/app/sml/" &amp; A89 &amp; ".jpg)](/en-uk/o13/ee/" &amp; A89 &amp; "/en-uk-o13-ee-" &amp; A89 &amp; "-guides.md ""Goto " &amp; B89 &amp; " guides \[" &amp; A89 &amp; "]"" ) | [" &amp; B89 &amp; "](/en-uk/o13/ee/"&amp;A89&amp;"/en-uk-o13-ee-" &amp; A89 &amp; "-guides.md)"</f>
        <v>| [![wet](/doc/img/app/sml/wet.jpg)](/en-uk/o13/ee/wet/en-uk-o13-ee-wet-guides.md "Goto Ws Event Track guides \[wet]" ) | [Ws Event Track](/en-uk/o13/ee/wet/en-uk-o13-ee-wet-guides.md)</v>
      </c>
      <c r="F89" s="1" t="str">
        <f>LEFT(E89,106+D89) &amp; REPT(" ",maxlen-D89) &amp; MID(E89,107+D89,200)&amp;REPT(" ",maxlen-D89+1) &amp;"|"</f>
        <v>| [![wet](/doc/img/app/sml/wet.jpg)](/en-uk/o13/ee/wet/en-uk-o13-ee-wet-guides.md "Goto Ws Event Track guides \[wet]" )     | [Ws Event Track](/en-uk/o13/ee/wet/en-uk-o13-ee-wet-guides.md)     |</v>
      </c>
    </row>
    <row r="90" spans="1:6" x14ac:dyDescent="0.25">
      <c r="A90" t="s">
        <v>165</v>
      </c>
      <c r="B90" t="s">
        <v>268</v>
      </c>
      <c r="C90" t="str">
        <f>B90</f>
        <v>Ws Forum Doc</v>
      </c>
      <c r="D90">
        <f>LEN(B90)</f>
        <v>12</v>
      </c>
      <c r="E90" s="1" t="str">
        <f>"| [![" &amp; A90 &amp; "](/doc/img/app/sml/" &amp; A90 &amp; ".jpg)](/en-uk/o13/ee/" &amp; A90 &amp; "/en-uk-o13-ee-" &amp; A90 &amp; "-guides.md ""Goto " &amp; B90 &amp; " guides \[" &amp; A90 &amp; "]"" ) | [" &amp; B90 &amp; "](/en-uk/o13/ee/"&amp;A90&amp;"/en-uk-o13-ee-" &amp; A90 &amp; "-guides.md)"</f>
        <v>| [![wfd](/doc/img/app/sml/wfd.jpg)](/en-uk/o13/ee/wfd/en-uk-o13-ee-wfd-guides.md "Goto Ws Forum Doc guides \[wfd]" ) | [Ws Forum Doc](/en-uk/o13/ee/wfd/en-uk-o13-ee-wfd-guides.md)</v>
      </c>
      <c r="F90" s="1" t="str">
        <f>LEFT(E90,106+D90) &amp; REPT(" ",maxlen-D90) &amp; MID(E90,107+D90,200)&amp;REPT(" ",maxlen-D90+1) &amp;"|"</f>
        <v>| [![wfd](/doc/img/app/sml/wfd.jpg)](/en-uk/o13/ee/wfd/en-uk-o13-ee-wfd-guides.md "Goto Ws Forum Doc guides \[wfd]" )       | [Ws Forum Doc](/en-uk/o13/ee/wfd/en-uk-o13-ee-wfd-guides.md)       |</v>
      </c>
    </row>
    <row r="91" spans="1:6" x14ac:dyDescent="0.25">
      <c r="A91" t="s">
        <v>166</v>
      </c>
      <c r="B91" t="s">
        <v>269</v>
      </c>
      <c r="C91" t="str">
        <f>B91</f>
        <v>Ws Forum Editor</v>
      </c>
      <c r="D91">
        <f>LEN(B91)</f>
        <v>15</v>
      </c>
      <c r="E91" s="1" t="str">
        <f>"| [![" &amp; A91 &amp; "](/doc/img/app/sml/" &amp; A91 &amp; ".jpg)](/en-uk/o13/ee/" &amp; A91 &amp; "/en-uk-o13-ee-" &amp; A91 &amp; "-guides.md ""Goto " &amp; B91 &amp; " guides \[" &amp; A91 &amp; "]"" ) | [" &amp; B91 &amp; "](/en-uk/o13/ee/"&amp;A91&amp;"/en-uk-o13-ee-" &amp; A91 &amp; "-guides.md)"</f>
        <v>| [![wfe](/doc/img/app/sml/wfe.jpg)](/en-uk/o13/ee/wfe/en-uk-o13-ee-wfe-guides.md "Goto Ws Forum Editor guides \[wfe]" ) | [Ws Forum Editor](/en-uk/o13/ee/wfe/en-uk-o13-ee-wfe-guides.md)</v>
      </c>
      <c r="F91" s="1" t="str">
        <f>LEFT(E91,106+D91) &amp; REPT(" ",maxlen-D91) &amp; MID(E91,107+D91,200)&amp;REPT(" ",maxlen-D91+1) &amp;"|"</f>
        <v>| [![wfe](/doc/img/app/sml/wfe.jpg)](/en-uk/o13/ee/wfe/en-uk-o13-ee-wfe-guides.md "Goto Ws Forum Editor guides \[wfe]" )    | [Ws Forum Editor](/en-uk/o13/ee/wfe/en-uk-o13-ee-wfe-guides.md)    |</v>
      </c>
    </row>
    <row r="92" spans="1:6" x14ac:dyDescent="0.25">
      <c r="A92" t="s">
        <v>167</v>
      </c>
      <c r="B92" t="s">
        <v>270</v>
      </c>
      <c r="C92" t="str">
        <f>B92</f>
        <v>Ws Gengo</v>
      </c>
      <c r="D92">
        <f>LEN(B92)</f>
        <v>8</v>
      </c>
      <c r="E92" s="1" t="str">
        <f>"| [![" &amp; A92 &amp; "](/doc/img/app/sml/" &amp; A92 &amp; ".jpg)](/en-uk/o13/ee/" &amp; A92 &amp; "/en-uk-o13-ee-" &amp; A92 &amp; "-guides.md ""Goto " &amp; B92 &amp; " guides \[" &amp; A92 &amp; "]"" ) | [" &amp; B92 &amp; "](/en-uk/o13/ee/"&amp;A92&amp;"/en-uk-o13-ee-" &amp; A92 &amp; "-guides.md)"</f>
        <v>| [![wge](/doc/img/app/sml/wge.jpg)](/en-uk/o13/ee/wge/en-uk-o13-ee-wge-guides.md "Goto Ws Gengo guides \[wge]" ) | [Ws Gengo](/en-uk/o13/ee/wge/en-uk-o13-ee-wge-guides.md)</v>
      </c>
      <c r="F92" s="1" t="str">
        <f>LEFT(E92,106+D92) &amp; REPT(" ",maxlen-D92) &amp; MID(E92,107+D92,200)&amp;REPT(" ",maxlen-D92+1) &amp;"|"</f>
        <v>| [![wge](/doc/img/app/sml/wge.jpg)](/en-uk/o13/ee/wge/en-uk-o13-ee-wge-guides.md "Goto Ws Gengo guides \[wge]" )           | [Ws Gengo](/en-uk/o13/ee/wge/en-uk-o13-ee-wge-guides.md)           |</v>
      </c>
    </row>
    <row r="93" spans="1:6" x14ac:dyDescent="0.25">
      <c r="A93" t="s">
        <v>168</v>
      </c>
      <c r="B93" t="s">
        <v>271</v>
      </c>
      <c r="C93" t="str">
        <f>B93</f>
        <v>Ws HR</v>
      </c>
      <c r="D93">
        <f>LEN(B93)</f>
        <v>5</v>
      </c>
      <c r="E93" s="1" t="str">
        <f>"| [![" &amp; A93 &amp; "](/doc/img/app/sml/" &amp; A93 &amp; ".jpg)](/en-uk/o13/ee/" &amp; A93 &amp; "/en-uk-o13-ee-" &amp; A93 &amp; "-guides.md ""Goto " &amp; B93 &amp; " guides \[" &amp; A93 &amp; "]"" ) | [" &amp; B93 &amp; "](/en-uk/o13/ee/"&amp;A93&amp;"/en-uk-o13-ee-" &amp; A93 &amp; "-guides.md)"</f>
        <v>| [![whr](/doc/img/app/sml/whr.jpg)](/en-uk/o13/ee/whr/en-uk-o13-ee-whr-guides.md "Goto Ws HR guides \[whr]" ) | [Ws HR](/en-uk/o13/ee/whr/en-uk-o13-ee-whr-guides.md)</v>
      </c>
      <c r="F93" s="1" t="str">
        <f>LEFT(E93,106+D93) &amp; REPT(" ",maxlen-D93) &amp; MID(E93,107+D93,200)&amp;REPT(" ",maxlen-D93+1) &amp;"|"</f>
        <v>| [![whr](/doc/img/app/sml/whr.jpg)](/en-uk/o13/ee/whr/en-uk-o13-ee-whr-guides.md "Goto Ws HR guides \[whr]" )              | [Ws HR](/en-uk/o13/ee/whr/en-uk-o13-ee-whr-guides.md)              |</v>
      </c>
    </row>
    <row r="94" spans="1:6" x14ac:dyDescent="0.25">
      <c r="A94" t="s">
        <v>176</v>
      </c>
      <c r="B94" t="s">
        <v>285</v>
      </c>
      <c r="C94" t="str">
        <f>B94</f>
        <v>Ws HR Recruit</v>
      </c>
      <c r="D94">
        <f>LEN(B94)</f>
        <v>13</v>
      </c>
      <c r="E94" s="1" t="str">
        <f>"| [![" &amp; A94 &amp; "](/doc/img/app/sml/" &amp; A94 &amp; ".jpg)](/en-uk/o13/ee/" &amp; A94 &amp; "/en-uk-o13-ee-" &amp; A94 &amp; "-guides.md ""Goto " &amp; B94 &amp; " guides \[" &amp; A94 &amp; "]"" ) | [" &amp; B94 &amp; "](/en-uk/o13/ee/"&amp;A94&amp;"/en-uk-o13-ee-" &amp; A94 &amp; "-guides.md)"</f>
        <v>| [![wrc](/doc/img/app/sml/wrc.jpg)](/en-uk/o13/ee/wrc/en-uk-o13-ee-wrc-guides.md "Goto Ws HR Recruit guides \[wrc]" ) | [Ws HR Recruit](/en-uk/o13/ee/wrc/en-uk-o13-ee-wrc-guides.md)</v>
      </c>
      <c r="F94" s="1" t="str">
        <f>LEFT(E94,106+D94) &amp; REPT(" ",maxlen-D94) &amp; MID(E94,107+D94,200)&amp;REPT(" ",maxlen-D94+1) &amp;"|"</f>
        <v>| [![wrc](/doc/img/app/sml/wrc.jpg)](/en-uk/o13/ee/wrc/en-uk-o13-ee-wrc-guides.md "Goto Ws HR Recruit guides \[wrc]" )      | [Ws HR Recruit](/en-uk/o13/ee/wrc/en-uk-o13-ee-wrc-guides.md)      |</v>
      </c>
    </row>
    <row r="95" spans="1:6" x14ac:dyDescent="0.25">
      <c r="A95" t="s">
        <v>169</v>
      </c>
      <c r="B95" t="s">
        <v>272</v>
      </c>
      <c r="C95" t="str">
        <f>B95</f>
        <v>Ws Live Chat</v>
      </c>
      <c r="D95">
        <f>LEN(B95)</f>
        <v>12</v>
      </c>
      <c r="E95" s="1" t="str">
        <f>"| [![" &amp; A95 &amp; "](/doc/img/app/sml/" &amp; A95 &amp; ".jpg)](/en-uk/o13/ee/" &amp; A95 &amp; "/en-uk-o13-ee-" &amp; A95 &amp; "-guides.md ""Goto " &amp; B95 &amp; " guides \[" &amp; A95 &amp; "]"" ) | [" &amp; B95 &amp; "](/en-uk/o13/ee/"&amp;A95&amp;"/en-uk-o13-ee-" &amp; A95 &amp; "-guides.md)"</f>
        <v>| [![wlc](/doc/img/app/sml/wlc.jpg)](/en-uk/o13/ee/wlc/en-uk-o13-ee-wlc-guides.md "Goto Ws Live Chat guides \[wlc]" ) | [Ws Live Chat](/en-uk/o13/ee/wlc/en-uk-o13-ee-wlc-guides.md)</v>
      </c>
      <c r="F95" s="1" t="str">
        <f>LEFT(E95,106+D95) &amp; REPT(" ",maxlen-D95) &amp; MID(E95,107+D95,200)&amp;REPT(" ",maxlen-D95+1) &amp;"|"</f>
        <v>| [![wlc](/doc/img/app/sml/wlc.jpg)](/en-uk/o13/ee/wlc/en-uk-o13-ee-wlc-guides.md "Goto Ws Live Chat guides \[wlc]" )       | [Ws Live Chat](/en-uk/o13/ee/wlc/en-uk-o13-ee-wlc-guides.md)       |</v>
      </c>
    </row>
    <row r="96" spans="1:6" x14ac:dyDescent="0.25">
      <c r="A96" t="s">
        <v>170</v>
      </c>
      <c r="B96" t="s">
        <v>273</v>
      </c>
      <c r="C96" t="str">
        <f>B96</f>
        <v>Ws Mail Channel</v>
      </c>
      <c r="D96">
        <f>LEN(B96)</f>
        <v>15</v>
      </c>
      <c r="E96" s="1" t="str">
        <f>"| [![" &amp; A96 &amp; "](/doc/img/app/sml/" &amp; A96 &amp; ".jpg)](/en-uk/o13/ee/" &amp; A96 &amp; "/en-uk-o13-ee-" &amp; A96 &amp; "-guides.md ""Goto " &amp; B96 &amp; " guides \[" &amp; A96 &amp; "]"" ) | [" &amp; B96 &amp; "](/en-uk/o13/ee/"&amp;A96&amp;"/en-uk-o13-ee-" &amp; A96 &amp; "-guides.md)"</f>
        <v>| [![wmc](/doc/img/app/sml/wmc.jpg)](/en-uk/o13/ee/wmc/en-uk-o13-ee-wmc-guides.md "Goto Ws Mail Channel guides \[wmc]" ) | [Ws Mail Channel](/en-uk/o13/ee/wmc/en-uk-o13-ee-wmc-guides.md)</v>
      </c>
      <c r="F96" s="1" t="str">
        <f>LEFT(E96,106+D96) &amp; REPT(" ",maxlen-D96) &amp; MID(E96,107+D96,200)&amp;REPT(" ",maxlen-D96+1) &amp;"|"</f>
        <v>| [![wmc](/doc/img/app/sml/wmc.jpg)](/en-uk/o13/ee/wmc/en-uk-o13-ee-wmc-guides.md "Goto Ws Mail Channel guides \[wmc]" )    | [Ws Mail Channel](/en-uk/o13/ee/wmc/en-uk-o13-ee-wmc-guides.md)    |</v>
      </c>
    </row>
    <row r="97" spans="1:6" x14ac:dyDescent="0.25">
      <c r="A97" t="s">
        <v>171</v>
      </c>
      <c r="B97" t="s">
        <v>274</v>
      </c>
      <c r="C97" t="str">
        <f>B97</f>
        <v>Ws Membership</v>
      </c>
      <c r="D97">
        <f>LEN(B97)</f>
        <v>13</v>
      </c>
      <c r="E97" s="1" t="str">
        <f>"| [![" &amp; A97 &amp; "](/doc/img/app/sml/" &amp; A97 &amp; ".jpg)](/en-uk/o13/ee/" &amp; A97 &amp; "/en-uk-o13-ee-" &amp; A97 &amp; "-guides.md ""Goto " &amp; B97 &amp; " guides \[" &amp; A97 &amp; "]"" ) | [" &amp; B97 &amp; "](/en-uk/o13/ee/"&amp;A97&amp;"/en-uk-o13-ee-" &amp; A97 &amp; "-guides.md)"</f>
        <v>| [![wme](/doc/img/app/sml/wme.jpg)](/en-uk/o13/ee/wme/en-uk-o13-ee-wme-guides.md "Goto Ws Membership guides \[wme]" ) | [Ws Membership](/en-uk/o13/ee/wme/en-uk-o13-ee-wme-guides.md)</v>
      </c>
      <c r="F97" s="1" t="str">
        <f>LEFT(E97,106+D97) &amp; REPT(" ",maxlen-D97) &amp; MID(E97,107+D97,200)&amp;REPT(" ",maxlen-D97+1) &amp;"|"</f>
        <v>| [![wme](/doc/img/app/sml/wme.jpg)](/en-uk/o13/ee/wme/en-uk-o13-ee-wme-guides.md "Goto Ws Membership guides \[wme]" )      | [Ws Membership](/en-uk/o13/ee/wme/en-uk-o13-ee-wme-guides.md)      |</v>
      </c>
    </row>
    <row r="98" spans="1:6" x14ac:dyDescent="0.25">
      <c r="A98" t="s">
        <v>173</v>
      </c>
      <c r="B98" t="s">
        <v>276</v>
      </c>
      <c r="C98" t="str">
        <f>B98</f>
        <v>Ws Partner</v>
      </c>
      <c r="D98">
        <f>LEN(B98)</f>
        <v>10</v>
      </c>
      <c r="E98" s="1" t="str">
        <f>"| [![" &amp; A98 &amp; "](/doc/img/app/sml/" &amp; A98 &amp; ".jpg)](/en-uk/o13/ee/" &amp; A98 &amp; "/en-uk-o13-ee-" &amp; A98 &amp; "-guides.md ""Goto " &amp; B98 &amp; " guides \[" &amp; A98 &amp; "]"" ) | [" &amp; B98 &amp; "](/en-uk/o13/ee/"&amp;A98&amp;"/en-uk-o13-ee-" &amp; A98 &amp; "-guides.md)"</f>
        <v>| [![wpt](/doc/img/app/sml/wpt.jpg)](/en-uk/o13/ee/wpt/en-uk-o13-ee-wpt-guides.md "Goto Ws Partner guides \[wpt]" ) | [Ws Partner](/en-uk/o13/ee/wpt/en-uk-o13-ee-wpt-guides.md)</v>
      </c>
      <c r="F98" s="1" t="str">
        <f>LEFT(E98,106+D98) &amp; REPT(" ",maxlen-D98) &amp; MID(E98,107+D98,200)&amp;REPT(" ",maxlen-D98+1) &amp;"|"</f>
        <v>| [![wpt](/doc/img/app/sml/wpt.jpg)](/en-uk/o13/ee/wpt/en-uk-o13-ee-wpt-guides.md "Goto Ws Partner guides \[wpt]" )         | [Ws Partner](/en-uk/o13/ee/wpt/en-uk-o13-ee-wpt-guides.md)         |</v>
      </c>
    </row>
    <row r="99" spans="1:6" x14ac:dyDescent="0.25">
      <c r="A99" t="s">
        <v>174</v>
      </c>
      <c r="B99" t="s">
        <v>277</v>
      </c>
      <c r="C99" t="str">
        <f>B99</f>
        <v>Ws Payment</v>
      </c>
      <c r="D99">
        <f>LEN(B99)</f>
        <v>10</v>
      </c>
      <c r="E99" s="1" t="str">
        <f>"| [![" &amp; A99 &amp; "](/doc/img/app/sml/" &amp; A99 &amp; ".jpg)](/en-uk/o13/ee/" &amp; A99 &amp; "/en-uk-o13-ee-" &amp; A99 &amp; "-guides.md ""Goto " &amp; B99 &amp; " guides \[" &amp; A99 &amp; "]"" ) | [" &amp; B99 &amp; "](/en-uk/o13/ee/"&amp;A99&amp;"/en-uk-o13-ee-" &amp; A99 &amp; "-guides.md)"</f>
        <v>| [![wpy](/doc/img/app/sml/wpy.jpg)](/en-uk/o13/ee/wpy/en-uk-o13-ee-wpy-guides.md "Goto Ws Payment guides \[wpy]" ) | [Ws Payment](/en-uk/o13/ee/wpy/en-uk-o13-ee-wpy-guides.md)</v>
      </c>
      <c r="F99" s="1" t="str">
        <f>LEFT(E99,106+D99) &amp; REPT(" ",maxlen-D99) &amp; MID(E99,107+D99,200)&amp;REPT(" ",maxlen-D99+1) &amp;"|"</f>
        <v>| [![wpy](/doc/img/app/sml/wpy.jpg)](/en-uk/o13/ee/wpy/en-uk-o13-ee-wpy-guides.md "Goto Ws Payment guides \[wpy]" )         | [Ws Payment](/en-uk/o13/ee/wpy/en-uk-o13-ee-wpy-guides.md)         |</v>
      </c>
    </row>
    <row r="100" spans="1:6" x14ac:dyDescent="0.25">
      <c r="A100" t="s">
        <v>175</v>
      </c>
      <c r="B100" t="s">
        <v>278</v>
      </c>
      <c r="C100" t="str">
        <f>B100</f>
        <v>Ws Quote</v>
      </c>
      <c r="D100">
        <f>LEN(B100)</f>
        <v>8</v>
      </c>
      <c r="E100" s="1" t="str">
        <f>"| [![" &amp; A100 &amp; "](/doc/img/app/sml/" &amp; A100 &amp; ".jpg)](/en-uk/o13/ee/" &amp; A100 &amp; "/en-uk-o13-ee-" &amp; A100 &amp; "-guides.md ""Goto " &amp; B100 &amp; " guides \[" &amp; A100 &amp; "]"" ) | [" &amp; B100 &amp; "](/en-uk/o13/ee/"&amp;A100&amp;"/en-uk-o13-ee-" &amp; A100 &amp; "-guides.md)"</f>
        <v>| [![wqt](/doc/img/app/sml/wqt.jpg)](/en-uk/o13/ee/wqt/en-uk-o13-ee-wqt-guides.md "Goto Ws Quote guides \[wqt]" ) | [Ws Quote](/en-uk/o13/ee/wqt/en-uk-o13-ee-wqt-guides.md)</v>
      </c>
      <c r="F100" s="1" t="str">
        <f>LEFT(E100,106+D100) &amp; REPT(" ",maxlen-D100) &amp; MID(E100,107+D100,200)&amp;REPT(" ",maxlen-D100+1) &amp;"|"</f>
        <v>| [![wqt](/doc/img/app/sml/wqt.jpg)](/en-uk/o13/ee/wqt/en-uk-o13-ee-wqt-guides.md "Goto Ws Quote guides \[wqt]" )           | [Ws Quote](/en-uk/o13/ee/wqt/en-uk-o13-ee-wqt-guides.md)           |</v>
      </c>
    </row>
    <row r="101" spans="1:6" x14ac:dyDescent="0.25">
      <c r="A101" t="s">
        <v>177</v>
      </c>
      <c r="B101" t="s">
        <v>279</v>
      </c>
      <c r="C101" t="str">
        <f>B101</f>
        <v>Ws Rating Project</v>
      </c>
      <c r="D101">
        <f>LEN(B101)</f>
        <v>17</v>
      </c>
      <c r="E101" s="1" t="str">
        <f>"| [![" &amp; A101 &amp; "](/doc/img/app/sml/" &amp; A101 &amp; ".jpg)](/en-uk/o13/ee/" &amp; A101 &amp; "/en-uk-o13-ee-" &amp; A101 &amp; "-guides.md ""Goto " &amp; B101 &amp; " guides \[" &amp; A101 &amp; "]"" ) | [" &amp; B101 &amp; "](/en-uk/o13/ee/"&amp;A101&amp;"/en-uk-o13-ee-" &amp; A101 &amp; "-guides.md)"</f>
        <v>| [![wrp](/doc/img/app/sml/wrp.jpg)](/en-uk/o13/ee/wrp/en-uk-o13-ee-wrp-guides.md "Goto Ws Rating Project guides \[wrp]" ) | [Ws Rating Project](/en-uk/o13/ee/wrp/en-uk-o13-ee-wrp-guides.md)</v>
      </c>
      <c r="F101" s="1" t="str">
        <f>LEFT(E101,106+D101) &amp; REPT(" ",maxlen-D101) &amp; MID(E101,107+D101,200)&amp;REPT(" ",maxlen-D101+1) &amp;"|"</f>
        <v>| [![wrp](/doc/img/app/sml/wrp.jpg)](/en-uk/o13/ee/wrp/en-uk-o13-ee-wrp-guides.md "Goto Ws Rating Project guides \[wrp]" )  | [Ws Rating Project](/en-uk/o13/ee/wrp/en-uk-o13-ee-wrp-guides.md)  |</v>
      </c>
    </row>
    <row r="102" spans="1:6" x14ac:dyDescent="0.25">
      <c r="A102" t="s">
        <v>178</v>
      </c>
      <c r="B102" t="s">
        <v>280</v>
      </c>
      <c r="C102" t="str">
        <f>B102</f>
        <v>Ws Sale Delivery</v>
      </c>
      <c r="D102">
        <f>LEN(B102)</f>
        <v>16</v>
      </c>
      <c r="E102" s="1" t="str">
        <f>"| [![" &amp; A102 &amp; "](/doc/img/app/sml/" &amp; A102 &amp; ".jpg)](/en-uk/o13/ee/" &amp; A102 &amp; "/en-uk-o13-ee-" &amp; A102 &amp; "-guides.md ""Goto " &amp; B102 &amp; " guides \[" &amp; A102 &amp; "]"" ) | [" &amp; B102 &amp; "](/en-uk/o13/ee/"&amp;A102&amp;"/en-uk-o13-ee-" &amp; A102 &amp; "-guides.md)"</f>
        <v>| [![wsd](/doc/img/app/sml/wsd.jpg)](/en-uk/o13/ee/wsd/en-uk-o13-ee-wsd-guides.md "Goto Ws Sale Delivery guides \[wsd]" ) | [Ws Sale Delivery](/en-uk/o13/ee/wsd/en-uk-o13-ee-wsd-guides.md)</v>
      </c>
      <c r="F102" s="1" t="str">
        <f>LEFT(E102,106+D102) &amp; REPT(" ",maxlen-D102) &amp; MID(E102,107+D102,200)&amp;REPT(" ",maxlen-D102+1) &amp;"|"</f>
        <v>| [![wsd](/doc/img/app/sml/wsd.jpg)](/en-uk/o13/ee/wsd/en-uk-o13-ee-wsd-guides.md "Goto Ws Sale Delivery guides \[wsd]" )   | [Ws Sale Delivery](/en-uk/o13/ee/wsd/en-uk-o13-ee-wsd-guides.md)   |</v>
      </c>
    </row>
    <row r="103" spans="1:6" x14ac:dyDescent="0.25">
      <c r="A103" t="s">
        <v>179</v>
      </c>
      <c r="B103" t="s">
        <v>281</v>
      </c>
      <c r="C103" t="str">
        <f>B103</f>
        <v>Ws Sale Options</v>
      </c>
      <c r="D103">
        <f>LEN(B103)</f>
        <v>15</v>
      </c>
      <c r="E103" s="1" t="str">
        <f>"| [![" &amp; A103 &amp; "](/doc/img/app/sml/" &amp; A103 &amp; ".jpg)](/en-uk/o13/ee/" &amp; A103 &amp; "/en-uk-o13-ee-" &amp; A103 &amp; "-guides.md ""Goto " &amp; B103 &amp; " guides \[" &amp; A103 &amp; "]"" ) | [" &amp; B103 &amp; "](/en-uk/o13/ee/"&amp;A103&amp;"/en-uk-o13-ee-" &amp; A103 &amp; "-guides.md)"</f>
        <v>| [![wso](/doc/img/app/sml/wso.jpg)](/en-uk/o13/ee/wso/en-uk-o13-ee-wso-guides.md "Goto Ws Sale Options guides \[wso]" ) | [Ws Sale Options](/en-uk/o13/ee/wso/en-uk-o13-ee-wso-guides.md)</v>
      </c>
      <c r="F103" s="1" t="str">
        <f>LEFT(E103,106+D103) &amp; REPT(" ",maxlen-D103) &amp; MID(E103,107+D103,200)&amp;REPT(" ",maxlen-D103+1) &amp;"|"</f>
        <v>| [![wso](/doc/img/app/sml/wso.jpg)](/en-uk/o13/ee/wso/en-uk-o13-ee-wso-guides.md "Goto Ws Sale Options guides \[wso]" )    | [Ws Sale Options](/en-uk/o13/ee/wso/en-uk-o13-ee-wso-guides.md)    |</v>
      </c>
    </row>
    <row r="104" spans="1:6" x14ac:dyDescent="0.25">
      <c r="A104" t="s">
        <v>180</v>
      </c>
      <c r="B104" t="s">
        <v>282</v>
      </c>
      <c r="C104" t="str">
        <f>B104</f>
        <v>Ws Theme Install</v>
      </c>
      <c r="D104">
        <f>LEN(B104)</f>
        <v>16</v>
      </c>
      <c r="E104" s="1" t="str">
        <f>"| [![" &amp; A104 &amp; "](/doc/img/app/sml/" &amp; A104 &amp; ".jpg)](/en-uk/o13/ee/" &amp; A104 &amp; "/en-uk-o13-ee-" &amp; A104 &amp; "-guides.md ""Goto " &amp; B104 &amp; " guides \[" &amp; A104 &amp; "]"" ) | [" &amp; B104 &amp; "](/en-uk/o13/ee/"&amp;A104&amp;"/en-uk-o13-ee-" &amp; A104 &amp; "-guides.md)"</f>
        <v>| [![wti](/doc/img/app/sml/wti.jpg)](/en-uk/o13/ee/wti/en-uk-o13-ee-wti-guides.md "Goto Ws Theme Install guides \[wti]" ) | [Ws Theme Install](/en-uk/o13/ee/wti/en-uk-o13-ee-wti-guides.md)</v>
      </c>
      <c r="F104" s="1" t="str">
        <f>LEFT(E104,106+D104) &amp; REPT(" ",maxlen-D104) &amp; MID(E104,107+D104,200)&amp;REPT(" ",maxlen-D104+1) &amp;"|"</f>
        <v>| [![wti](/doc/img/app/sml/wti.jpg)](/en-uk/o13/ee/wti/en-uk-o13-ee-wti-guides.md "Goto Ws Theme Install guides \[wti]" )   | [Ws Theme Install](/en-uk/o13/ee/wti/en-uk-o13-ee-wti-guides.md)   |</v>
      </c>
    </row>
    <row r="105" spans="1:6" x14ac:dyDescent="0.25">
      <c r="A105" t="s">
        <v>181</v>
      </c>
      <c r="B105" t="s">
        <v>283</v>
      </c>
      <c r="C105" t="str">
        <f>B105</f>
        <v>Ws Twitter</v>
      </c>
      <c r="D105">
        <f>LEN(B105)</f>
        <v>10</v>
      </c>
      <c r="E105" s="1" t="str">
        <f>"| [![" &amp; A105 &amp; "](/doc/img/app/sml/" &amp; A105 &amp; ".jpg)](/en-uk/o13/ee/" &amp; A105 &amp; "/en-uk-o13-ee-" &amp; A105 &amp; "-guides.md ""Goto " &amp; B105 &amp; " guides \[" &amp; A105 &amp; "]"" ) | [" &amp; B105 &amp; "](/en-uk/o13/ee/"&amp;A105&amp;"/en-uk-o13-ee-" &amp; A105 &amp; "-guides.md)"</f>
        <v>| [![wtw](/doc/img/app/sml/wtw.jpg)](/en-uk/o13/ee/wtw/en-uk-o13-ee-wtw-guides.md "Goto Ws Twitter guides \[wtw]" ) | [Ws Twitter](/en-uk/o13/ee/wtw/en-uk-o13-ee-wtw-guides.md)</v>
      </c>
      <c r="F105" s="1" t="str">
        <f>LEFT(E105,106+D105) &amp; REPT(" ",maxlen-D105) &amp; MID(E105,107+D105,200)&amp;REPT(" ",maxlen-D105+1) &amp;"|"</f>
        <v>| [![wtw](/doc/img/app/sml/wtw.jpg)](/en-uk/o13/ee/wtw/en-uk-o13-ee-wtw-guides.md "Goto Ws Twitter guides \[wtw]" )         | [Ws Twitter](/en-uk/o13/ee/wtw/en-uk-o13-ee-wtw-guides.md)         |</v>
      </c>
    </row>
    <row r="106" spans="1:6" x14ac:dyDescent="0.25">
      <c r="A106" t="s">
        <v>182</v>
      </c>
      <c r="B106" t="s">
        <v>284</v>
      </c>
      <c r="C106" t="str">
        <f>B106</f>
        <v>Ws Version</v>
      </c>
      <c r="D106">
        <f>LEN(B106)</f>
        <v>10</v>
      </c>
      <c r="E106" s="1" t="str">
        <f>"| [![" &amp; A106 &amp; "](/doc/img/app/sml/" &amp; A106 &amp; ".jpg)](/en-uk/o13/ee/" &amp; A106 &amp; "/en-uk-o13-ee-" &amp; A106 &amp; "-guides.md ""Goto " &amp; B106 &amp; " guides \[" &amp; A106 &amp; "]"" ) | [" &amp; B106 &amp; "](/en-uk/o13/ee/"&amp;A106&amp;"/en-uk-o13-ee-" &amp; A106 &amp; "-guides.md)"</f>
        <v>| [![wve](/doc/img/app/sml/wve.jpg)](/en-uk/o13/ee/wve/en-uk-o13-ee-wve-guides.md "Goto Ws Version guides \[wve]" ) | [Ws Version](/en-uk/o13/ee/wve/en-uk-o13-ee-wve-guides.md)</v>
      </c>
      <c r="F106" s="1" t="str">
        <f>LEFT(E106,106+D106) &amp; REPT(" ",maxlen-D106) &amp; MID(E106,107+D106,200)&amp;REPT(" ",maxlen-D106+1) &amp;"|"</f>
        <v>| [![wve](/doc/img/app/sml/wve.jpg)](/en-uk/o13/ee/wve/en-uk-o13-ee-wve-guides.md "Goto Ws Version guides \[wve]" )         | [Ws Version](/en-uk/o13/ee/wve/en-uk-o13-ee-wve-guides.md)         |</v>
      </c>
    </row>
    <row r="108" spans="1:6" x14ac:dyDescent="0.25">
      <c r="D108">
        <f>MAX(D3:D106)</f>
        <v>18</v>
      </c>
    </row>
    <row r="111" spans="1:6" x14ac:dyDescent="0.25">
      <c r="A111" s="1"/>
    </row>
    <row r="113" spans="1:1" x14ac:dyDescent="0.25">
      <c r="A113" s="1" t="str">
        <f>F3 &amp; MID(F4,2,200) &amp; MID(F5,2,200) &amp; MID(F6,2,200)</f>
        <v>| [![o13](/doc/img/app/sml/o13.jpg)](/en-uk/o13/ee/o13/en-uk-o13-ee-o13-guides.md "Goto Odoo System guides \[o13]" )        | [Odoo System](/en-uk/o13/ee/o13/en-uk-o13-ee-o13-guides.md)        | [![stu](/doc/img/app/sml/stu.jpg)](/en-uk/o13/ee/stu/en-uk-o13-ee-stu-guides.md "Goto Odoo Studio guides \[stu]" )        | [Odoo Studio](/en-uk/o13/ee/stu/en-uk-o13-ee-stu-guides.md)        | [![osh](/doc/img/app/sml/osh.jpg)](/en-uk/o13/ee/osh/en-uk-o13-ee-osh-guides.md "Goto Odoo SH guides \[osh]" )            | [Odoo SH](/en-uk/o13/ee/osh/en-uk-o13-ee-osh-guides.md)            | [![3rd](/doc/img/app/sml/3rd.jpg)](/en-uk/o13/ee/3rd/en-uk-o13-ee-3rd-guides.md "Goto 3rd Parties guides \[3rd]" )        | [3rd Parties](/en-uk/o13/ee/3rd/en-uk-o13-ee-3rd-guides.md)        |</v>
      </c>
    </row>
    <row r="114" spans="1:1" x14ac:dyDescent="0.25">
      <c r="A114" s="1" t="str">
        <f>F7 &amp; MID(F8,2,200) &amp; MID(F9,2,200) &amp; MID(F10,2,200)</f>
        <v>| [![acc](/doc/img/app/sml/acc.jpg)](/en-uk/o13/ee/acc/en-uk-o13-ee-acc-guides.md "Goto Accounting guides \[acc]" )         | [Accounting](/en-uk/o13/ee/acc/en-uk-o13-ee-acc-guides.md)         | [![apt](/doc/img/app/sml/apt.jpg)](/en-uk/o13/ee/apt/en-uk-o13-ee-apt-guides.md "Goto Appointments guides \[apt]" )       | [Appointments](/en-uk/o13/ee/apt/en-uk-o13-ee-apt-guides.md)       | [![apr](/doc/img/app/sml/apr.jpg)](/en-uk/o13/ee/apr/en-uk-o13-ee-apr-guides.md "Goto Appraisal guides \[apr]" )          | [Appraisal](/en-uk/o13/ee/apr/en-uk-o13-ee-apr-guides.md)          | [![apv](/doc/img/app/sml/apv.jpg)](/en-uk/o13/ee/apv/en-uk-o13-ee-apv-guides.md "Goto Approvals guides \[apv]" )          | [Approvals](/en-uk/o13/ee/apv/en-uk-o13-ee-apv-guides.md)          |</v>
      </c>
    </row>
    <row r="115" spans="1:1" x14ac:dyDescent="0.25">
      <c r="A115" s="1" t="str">
        <f>F11 &amp; MID(F12,2,200) &amp; MID(F13,2,200) &amp; MID(F14,2,200)</f>
        <v>| [![ast](/doc/img/app/sml/ast.jpg)](/en-uk/o13/ee/ast/en-uk-o13-ee-ast-guides.md "Goto Assets guides \[ast]" )             | [Assets](/en-uk/o13/ee/ast/en-uk-o13-ee-ast-guides.md)             | [![atn](/doc/img/app/sml/atn.jpg)](/en-uk/o13/ee/atn/en-uk-o13-ee-atn-guides.md "Goto Attendance guides \[atn]" )         | [Attendance](/en-uk/o13/ee/atn/en-uk-o13-ee-atn-guides.md)         | [![bar](/doc/img/app/sml/bar.jpg)](/en-uk/o13/ee/bar/en-uk-o13-ee-bar-guides.md "Goto Bar Code guides \[bar]" )           | [Bar Code](/en-uk/o13/ee/bar/en-uk-o13-ee-bar-guides.md)           | [![blg](/doc/img/app/sml/blg.jpg)](/en-uk/o13/ee/blg/en-uk-o13-ee-blg-guides.md "Goto Blog guides \[blg]" )               | [Blog](/en-uk/o13/ee/blg/en-uk-o13-ee-blg-guides.md)               |</v>
      </c>
    </row>
    <row r="116" spans="1:1" x14ac:dyDescent="0.25">
      <c r="A116" s="1" t="str">
        <f>F15 &amp; MID(F16,2,200) &amp; MID(F17,2,200) &amp; MID(F18,2,200)</f>
        <v>| [![cal](/doc/img/app/sml/cal.jpg)](/en-uk/o13/ee/cal/en-uk-o13-ee-cal-guides.md "Goto Calendar guides \[cal]" )           | [Calendar](/en-uk/o13/ee/cal/en-uk-o13-ee-cal-guides.md)           | [![ctc](/doc/img/app/sml/ctc.jpg)](/en-uk/o13/ee/ctc/en-uk-o13-ee-ctc-guides.md "Goto Contacts guides \[ctc]" )           | [Contacts](/en-uk/o13/ee/ctc/en-uk-o13-ee-ctc-guides.md)           | [![crm](/doc/img/app/sml/crm.jpg)](/en-uk/o13/ee/crm/en-uk-o13-ee-crm-guides.md "Goto CRM guides \[crm]" )                | [CRM](/en-uk/o13/ee/crm/en-uk-o13-ee-crm-guides.md)                | [![dsh](/doc/img/app/sml/dsh.jpg)](/en-uk/o13/ee/dsh/en-uk-o13-ee-dsh-guides.md "Goto Dashboards guides \[dsh]" )         | [Dashboards](/en-uk/o13/ee/dsh/en-uk-o13-ee-dsh-guides.md)         |</v>
      </c>
    </row>
    <row r="117" spans="1:1" x14ac:dyDescent="0.25">
      <c r="A117" s="1" t="str">
        <f>F19 &amp; MID(F20,2,200) &amp; MID(F21,2,200) &amp; MID(F22,2,200)</f>
        <v>| [![dbp](/doc/img/app/sml/dbp.jpg)](/en-uk/o13/ee/dbp/en-uk-o13-ee-dbp-guides.md "Goto Delivery Bpost guides \[dbp]" )     | [Delivery Bpost](/en-uk/o13/ee/dbp/en-uk-o13-ee-dbp-guides.md)     | [![ddh](/doc/img/app/sml/ddh.jpg)](/en-uk/o13/ee/ddh/en-uk-o13-ee-ddh-guides.md "Goto Delivery DHL guides \[ddh]" )       | [Delivery DHL](/en-uk/o13/ee/ddh/en-uk-o13-ee-ddh-guides.md)       | [![dfe](/doc/img/app/sml/dfe.jpg)](/en-uk/o13/ee/dfe/en-uk-o13-ee-dfe-guides.md "Goto Delivery FedEx guides \[dfe]" )     | [Delivery FedEx](/en-uk/o13/ee/dfe/en-uk-o13-ee-dfe-guides.md)     | [![dup](/doc/img/app/sml/dup.jpg)](/en-uk/o13/ee/dup/en-uk-o13-ee-dup-guides.md "Goto Delivery UPS guides \[dup]" )       | [Delivery UPS](/en-uk/o13/ee/dup/en-uk-o13-ee-dup-guides.md)       |</v>
      </c>
    </row>
    <row r="118" spans="1:1" x14ac:dyDescent="0.25">
      <c r="A118" s="1" t="str">
        <f>F23 &amp; MID(F24,2,200) &amp; MID(F25,2,200) &amp; MID(F26,2,200)</f>
        <v>| [![dus](/doc/img/app/sml/dus.jpg)](/en-uk/o13/ee/dus/en-uk-o13-ee-dus-guides.md "Goto Delivery USps guides \[dus]" )      | [Delivery USps](/en-uk/o13/ee/dus/en-uk-o13-ee-dus-guides.md)      | [![dsc](/doc/img/app/sml/dsc.jpg)](/en-uk/o13/ee/dsc/en-uk-o13-ee-dsc-guides.md "Goto Discuss guides \[dsc]" )            | [Discuss](/en-uk/o13/ee/dsc/en-uk-o13-ee-dsc-guides.md)            | [![doc](/doc/img/app/sml/doc.jpg)](/en-uk/o13/ee/doc/en-uk-o13-ee-doc-guides.md "Goto Documents guides \[doc]" )          | [Documents](/en-uk/o13/ee/doc/en-uk-o13-ee-doc-guides.md)          | [![eco](/doc/img/app/sml/eco.jpg)](/en-uk/o13/ee/eco/en-uk-o13-ee-eco-guides.md "Goto eCommerce guides \[eco]" )          | [eCommerce](/en-uk/o13/ee/eco/en-uk-o13-ee-eco-guides.md)          |</v>
      </c>
    </row>
    <row r="119" spans="1:1" x14ac:dyDescent="0.25">
      <c r="A119" s="1" t="str">
        <f>F27 &amp; MID(F28,2,200) &amp; MID(F29,2,200) &amp; MID(F30,2,200)</f>
        <v>| [![eml](/doc/img/app/sml/eml.jpg)](/en-uk/o13/ee/eml/en-uk-o13-ee-eml-guides.md "Goto eMail guides \[eml]" )              | [eMail](/en-uk/o13/ee/eml/en-uk-o13-ee-eml-guides.md)              | [![emp](/doc/img/app/sml/emp.jpg)](/en-uk/o13/ee/emp/en-uk-o13-ee-emp-guides.md "Goto Employees guides \[emp]" )          | [Employees](/en-uk/o13/ee/emp/en-uk-o13-ee-emp-guides.md)          | [![equ](/doc/img/app/sml/equ.jpg)](/en-uk/o13/ee/equ/en-uk-o13-ee-equ-guides.md "Goto Equipment guides \[equ]" )          | [Equipment](/en-uk/o13/ee/equ/en-uk-o13-ee-equ-guides.md)          | [![esg](/doc/img/app/sml/esg.jpg)](/en-uk/o13/ee/esg/en-uk-o13-ee-esg-guides.md "Goto eSignature guides \[esg]" )         | [eSignature](/en-uk/o13/ee/esg/en-uk-o13-ee-esg-guides.md)         |</v>
      </c>
    </row>
    <row r="120" spans="1:1" x14ac:dyDescent="0.25">
      <c r="A120" s="1" t="str">
        <f>F31 &amp; MID(F32,2,200) &amp; MID(F33,2,200) &amp; MID(F34,2,200)</f>
        <v>| [![eve](/doc/img/app/sml/eve.jpg)](/en-uk/o13/ee/eve/en-uk-o13-ee-eve-guides.md "Goto Events guides \[eve]" )             | [Events](/en-uk/o13/ee/eve/en-uk-o13-ee-eve-guides.md)             | [![exp](/doc/img/app/sml/exp.jpg)](/en-uk/o13/ee/exp/en-uk-o13-ee-exp-guides.md "Goto Expenses guides \[exp]" )           | [Expenses](/en-uk/o13/ee/exp/en-uk-o13-ee-exp-guides.md)           | [![fsv](/doc/img/app/sml/fsv.jpg)](/en-uk/o13/ee/fsv/en-uk-o13-ee-fsv-guides.md "Goto Field Service guides \[fsv]" )      | [Field Service](/en-uk/o13/ee/fsv/en-uk-o13-ee-fsv-guides.md)      | [![flt](/doc/img/app/sml/flt.jpg)](/en-uk/o13/ee/flt/en-uk-o13-ee-flt-guides.md "Goto Fleet guides \[flt]" )              | [Fleet](/en-uk/o13/ee/flt/en-uk-o13-ee-flt-guides.md)              |</v>
      </c>
    </row>
    <row r="121" spans="1:1" x14ac:dyDescent="0.25">
      <c r="A121" s="1" t="str">
        <f>F35 &amp; MID(F36,2,200) &amp; MID(F37,2,200) &amp; MID(F38,2,200)</f>
        <v>| [![for](/doc/img/app/sml/for.jpg)](/en-uk/o13/ee/for/en-uk-o13-ee-for-guides.md "Goto Forum guides \[for]" )              | [Forum](/en-uk/o13/ee/for/en-uk-o13-ee-for-guides.md)              | [![gam](/doc/img/app/sml/gam.jpg)](/en-uk/o13/ee/gam/en-uk-o13-ee-gam-guides.md "Goto Gamification guides \[gam]" )       | [Gamification](/en-uk/o13/ee/gam/en-uk-o13-ee-gam-guides.md)       | [![ghm](/doc/img/app/sml/ghm.jpg)](/en-uk/o13/ee/ghm/en-uk-o13-ee-ghm-guides.md "Goto Github Mail guides \[ghm]" )        | [Github Mail](/en-uk/o13/ee/ghm/en-uk-o13-ee-ghm-guides.md)        | [![gca](/doc/img/app/sml/gca.jpg)](/en-uk/o13/ee/gca/en-uk-o13-ee-gca-guides.md "Goto Google Calendar guides \[gca]" )    | [Google Calendar](/en-uk/o13/ee/gca/en-uk-o13-ee-gca-guides.md)    |</v>
      </c>
    </row>
    <row r="122" spans="1:1" x14ac:dyDescent="0.25">
      <c r="A122" s="1" t="str">
        <f>F39 &amp; MID(F40,2,200) &amp; MID(F41,2,200) &amp; MID(F42,2,200)</f>
        <v>| [![gdr](/doc/img/app/sml/gdr.jpg)](/en-uk/o13/ee/gdr/en-uk-o13-ee-gdr-guides.md "Goto Google Drive guides \[gdr]" )       | [Google Drive](/en-uk/o13/ee/gdr/en-uk-o13-ee-gdr-guides.md)       | [![hdk](/doc/img/app/sml/hdk.jpg)](/en-uk/o13/ee/hdk/en-uk-o13-ee-hdk-guides.md "Goto Helpdesk guides \[hdk]" )           | [Helpdesk](/en-uk/o13/ee/hdk/en-uk-o13-ee-hdk-guides.md)           | [![hol](/doc/img/app/sml/hol.jpg)](/en-uk/o13/ee/hol/en-uk-o13-ee-hol-guides.md "Goto Holidays guides \[hol]" )           | [Holidays](/en-uk/o13/ee/hol/en-uk-o13-ee-hol-guides.md)           | [![iot](/doc/img/app/sml/iot.jpg)](/en-uk/o13/ee/iot/en-uk-o13-ee-iot-guides.md "Goto Internet of Things guides \[iot]" ) | [Internet of Things](/en-uk/o13/ee/iot/en-uk-o13-ee-iot-guides.md) |</v>
      </c>
    </row>
    <row r="123" spans="1:1" x14ac:dyDescent="0.25">
      <c r="A123" s="1" t="str">
        <f>F43 &amp; MID(F44,2,200) &amp; MID(F45,2,200) &amp; MID(F46,2,200)</f>
        <v>| [![inv](/doc/img/app/sml/inv.jpg)](/en-uk/o13/ee/inv/en-uk-o13-ee-inv-guides.md "Goto Inventory guides \[inv]" )          | [Inventory](/en-uk/o13/ee/inv/en-uk-o13-ee-inv-guides.md)          | [![ivc](/doc/img/app/sml/ivc.jpg)](/en-uk/o13/ee/ivc/en-uk-o13-ee-ivc-guides.md "Goto Invoicing guides \[ivc]" )          | [Invoicing](/en-uk/o13/ee/ivc/en-uk-o13-ee-ivc-guides.md)          | [![lch](/doc/img/app/sml/lch.jpg)](/en-uk/o13/ee/lch/en-uk-o13-ee-lch-guides.md "Goto Live Chat guides \[lch]" )          | [Live Chat](/en-uk/o13/ee/lch/en-uk-o13-ee-lch-guides.md)          | [![lun](/doc/img/app/sml/lun.jpg)](/en-uk/o13/ee/lun/en-uk-o13-ee-lun-guides.md "Goto Lunch guides \[lun]" )              | [Lunch](/en-uk/o13/ee/lun/en-uk-o13-ee-lun-guides.md)              |</v>
      </c>
    </row>
    <row r="124" spans="1:1" x14ac:dyDescent="0.25">
      <c r="A124" s="1" t="str">
        <f>F47 &amp; MID(F48,2,200) &amp; MID(F49,2,200) &amp; MID(F50,2,200)</f>
        <v>| [![mpu](/doc/img/app/sml/mpu.jpg)](/en-uk/o13/ee/mpu/en-uk-o13-ee-mpu-guides.md "Goto Mail Push guides \[mpu]" )          | [Mail Push](/en-uk/o13/ee/mpu/en-uk-o13-ee-mpu-guides.md)          | [![mnt](/doc/img/app/sml/mnt.jpg)](/en-uk/o13/ee/mnt/en-uk-o13-ee-mnt-guides.md "Goto Maintenance guides \[mnt]" )        | [Maintenance](/en-uk/o13/ee/mnt/en-uk-o13-ee-mnt-guides.md)        | [![mka](/doc/img/app/sml/mka.jpg)](/en-uk/o13/ee/mka/en-uk-o13-ee-mka-guides.md "Goto Marketing Auto guides \[mka]" )     | [Marketing Auto](/en-uk/o13/ee/mka/en-uk-o13-ee-mka-guides.md)     | [![msm](/doc/img/app/sml/msm.jpg)](/en-uk/o13/ee/msm/en-uk-o13-ee-msm-guides.md "Goto Mass Mail guides \[msm]" )          | [Mass Mail](/en-uk/o13/ee/msm/en-uk-o13-ee-msm-guides.md)          |</v>
      </c>
    </row>
    <row r="125" spans="1:1" x14ac:dyDescent="0.25">
      <c r="A125" s="1" t="str">
        <f>F51 &amp; MID(F52,2,200) &amp; MID(F53,2,200) &amp; MID(F54,2,200)</f>
        <v>| [![mem](/doc/img/app/sml/mem.jpg)](/en-uk/o13/ee/mem/en-uk-o13-ee-mem-guides.md "Goto Membership guides \[mem]" )         | [Membership](/en-uk/o13/ee/mem/en-uk-o13-ee-mem-guides.md)         | [![mdl](/doc/img/app/sml/mdl.jpg)](/en-uk/o13/ee/mdl/en-uk-o13-ee-mdl-guides.md "Goto Modules guides \[mdl]" )            | [Modules](/en-uk/o13/ee/mdl/en-uk-o13-ee-mdl-guides.md)            | [![mrp](/doc/img/app/sml/mrp.jpg)](/en-uk/o13/ee/mrp/en-uk-o13-ee-mrp-guides.md "Goto MRP guides \[mrp]" )                | [MRP](/en-uk/o13/ee/mrp/en-uk-o13-ee-mrp-guides.md)                | [![mma](/doc/img/app/sml/mma.jpg)](/en-uk/o13/ee/mma/en-uk-o13-ee-mma-guides.md "Goto MRP Maintenance guides \[mma]" )    | [MRP Maintenance](/en-uk/o13/ee/mma/en-uk-o13-ee-mma-guides.md)    |</v>
      </c>
    </row>
    <row r="126" spans="1:1" x14ac:dyDescent="0.25">
      <c r="A126" s="1" t="str">
        <f>F55 &amp; MID(F56,2,200) &amp; MID(F57,2,200) &amp; MID(F58,2,200)</f>
        <v>| [![nte](/doc/img/app/sml/nte.jpg)](/en-uk/o13/ee/nte/en-uk-o13-ee-nte-guides.md "Goto Note guides \[nte]" )               | [Note](/en-uk/o13/ee/nte/en-uk-o13-ee-nte-guides.md)               | [![pmt](/doc/img/app/sml/pmt.jpg)](/en-uk/o13/ee/pmt/en-uk-o13-ee-pmt-guides.md "Goto Payment guides \[pmt]" )            | [Payment](/en-uk/o13/ee/pmt/en-uk-o13-ee-pmt-guides.md)            | [![pyr](/doc/img/app/sml/pyr.jpg)](/en-uk/o13/ee/pyr/en-uk-o13-ee-pyr-guides.md "Goto Payroll guides \[pyr]" )            | [Payroll](/en-uk/o13/ee/pyr/en-uk-o13-ee-pyr-guides.md)            | [![plm](/doc/img/app/sml/plm.jpg)](/en-uk/o13/ee/plm/en-uk-o13-ee-plm-guides.md "Goto PLM guides \[plm]" )                | [PLM](/en-uk/o13/ee/plm/en-uk-o13-ee-plm-guides.md)                |</v>
      </c>
    </row>
    <row r="127" spans="1:1" x14ac:dyDescent="0.25">
      <c r="A127" s="1" t="str">
        <f>F59 &amp; MID(F60,2,200) &amp; MID(F61,2,200) &amp; MID(F62,2,200)</f>
        <v>| [![pos](/doc/img/app/sml/pos.jpg)](/en-uk/o13/ee/pos/en-uk-o13-ee-pos-guides.md "Goto Point of Sale guides \[pos]" )      | [Point of Sale](/en-uk/o13/ee/pos/en-uk-o13-ee-pos-guides.md)      | [![psc](/doc/img/app/sml/psc.jpg)](/en-uk/o13/ee/psc/en-uk-o13-ee-psc-guides.md "Goto Presence guides \[psc]" )           | [Presence](/en-uk/o13/ee/psc/en-uk-o13-ee-psc-guides.md)           | [![pfc](/doc/img/app/sml/pfc.jpg)](/en-uk/o13/ee/pfc/en-uk-o13-ee-pfc-guides.md "Goto Project Forecast guides \[pfc]" )   | [Project Forecast](/en-uk/o13/ee/pfc/en-uk-o13-ee-pfc-guides.md)   | [![prj](/doc/img/app/sml/prj.jpg)](/en-uk/o13/ee/prj/en-uk-o13-ee-prj-guides.md "Goto Projects guides \[prj]" )           | [Projects](/en-uk/o13/ee/prj/en-uk-o13-ee-prj-guides.md)           |</v>
      </c>
    </row>
    <row r="128" spans="1:1" x14ac:dyDescent="0.25">
      <c r="A128" s="1" t="str">
        <f>F63 &amp; MID(F64,2,200) &amp; MID(F65,2,200) &amp; MID(F66,2,200)</f>
        <v>| [![pch](/doc/img/app/sml/pch.jpg)](/en-uk/o13/ee/pch/en-uk-o13-ee-pch-guides.md "Goto Purchasing guides \[pch]" )         | [Purchasing](/en-uk/o13/ee/pch/en-uk-o13-ee-pch-guides.md)         | [![qco](/doc/img/app/sml/qco.jpg)](/en-uk/o13/ee/qco/en-uk-o13-ee-qco-guides.md "Goto Quality Control guides \[qco]" )    | [Quality Control](/en-uk/o13/ee/qco/en-uk-o13-ee-qco-guides.md)    | [![rcr](/doc/img/app/sml/rcr.jpg)](/en-uk/o13/ee/rcr/en-uk-o13-ee-rcr-guides.md "Goto Recruitment guides \[rcr]" )        | [Recruitment](/en-uk/o13/ee/rcr/en-uk-o13-ee-rcr-guides.md)        | [![rnt](/doc/img/app/sml/rnt.jpg)](/en-uk/o13/ee/rnt/en-uk-o13-ee-rnt-guides.md "Goto Rental guides \[rnt]" )             | [Rental](/en-uk/o13/ee/rnt/en-uk-o13-ee-rnt-guides.md)             |</v>
      </c>
    </row>
    <row r="129" spans="1:1" x14ac:dyDescent="0.25">
      <c r="A129" s="1" t="str">
        <f>F67 &amp; MID(F68,2,200) &amp; MID(F69,2,200) &amp; MID(F70,2,200)</f>
        <v>| [![rpr](/doc/img/app/sml/rpr.jpg)](/en-uk/o13/ee/rpr/en-uk-o13-ee-rpr-guides.md "Goto Repair guides \[rpr]" )             | [Repair](/en-uk/o13/ee/rpr/en-uk-o13-ee-rpr-guides.md)             | [![sep](/doc/img/app/sml/sep.jpg)](/en-uk/o13/ee/sep/en-uk-o13-ee-sep-guides.md "Goto S€PA guides \[sep]" )               | [S€PA](/en-uk/o13/ee/sep/en-uk-o13-ee-sep-guides.md)               | [![smg](/doc/img/app/sml/smg.jpg)](/en-uk/o13/ee/smg/en-uk-o13-ee-smg-guides.md "Goto Sale Management guides \[smg]" )    | [Sale Management](/en-uk/o13/ee/smg/en-uk-o13-ee-smg-guides.md)    | [![sls](/doc/img/app/sml/sls.jpg)](/en-uk/o13/ee/sls/en-uk-o13-ee-sls-guides.md "Goto Sales guides \[sls]" )              | [Sales](/en-uk/o13/ee/sls/en-uk-o13-ee-sls-guides.md)              |</v>
      </c>
    </row>
    <row r="130" spans="1:1" x14ac:dyDescent="0.25">
      <c r="A130" s="1" t="str">
        <f>F71 &amp; MID(F72,2,200) &amp; MID(F73,2,200) &amp; MID(F74,2,200)</f>
        <v>| [![set](/doc/img/app/sml/set.jpg)](/en-uk/o13/ee/set/en-uk-o13-ee-set-guides.md "Goto Settings guides \[set]" )           | [Settings](/en-uk/o13/ee/set/en-uk-o13-ee-set-guides.md)           | [![skm](/doc/img/app/sml/skm.jpg)](/en-uk/o13/ee/skm/en-uk-o13-ee-skm-guides.md "Goto Skills guides \[skm]" )             | [Skills](/en-uk/o13/ee/skm/en-uk-o13-ee-skm-guides.md)             | [![sli](/doc/img/app/sml/sli.jpg)](/en-uk/o13/ee/sli/en-uk-o13-ee-sli-guides.md "Goto Slides guides \[sli]" )             | [Slides](/en-uk/o13/ee/sli/en-uk-o13-ee-sli-guides.md)             | [![sub](/doc/img/app/sml/sub.jpg)](/en-uk/o13/ee/sub/en-uk-o13-ee-sub-guides.md "Goto Subscriptions guides \[sub]" )      | [Subscriptions](/en-uk/o13/ee/sub/en-uk-o13-ee-sub-guides.md)      |</v>
      </c>
    </row>
    <row r="131" spans="1:1" x14ac:dyDescent="0.25">
      <c r="A131" s="1" t="str">
        <f>F75 &amp; MID(F76,2,200) &amp; MID(F77,2,200) &amp; MID(F78,2,200)</f>
        <v>| [![svy](/doc/img/app/sml/svy.jpg)](/en-uk/o13/ee/svy/en-uk-o13-ee-svy-guides.md "Goto Surveys guides \[svy]" )            | [Surveys](/en-uk/o13/ee/svy/en-uk-o13-ee-svy-guides.md)            | [![tof](/doc/img/app/sml/tof.jpg)](/en-uk/o13/ee/tof/en-uk-o13-ee-tof-guides.md "Goto Time Off guides \[tof]" )           | [Time Off](/en-uk/o13/ee/tof/en-uk-o13-ee-tof-guides.md)           | [![tsh](/doc/img/app/sml/tsh.jpg)](/en-uk/o13/ee/tsh/en-uk-o13-ee-tsh-guides.md "Goto Timesheet guides \[tsh]" )          | [Timesheet](/en-uk/o13/ee/tsh/en-uk-o13-ee-tsh-guides.md)          | [![vip](/doc/img/app/sml/vip.jpg)](/en-uk/o13/ee/vip/en-uk-o13-ee-vip-guides.md "Goto Voice IP guides \[vip]" )           | [Voice IP](/en-uk/o13/ee/vip/en-uk-o13-ee-vip-guides.md)           |</v>
      </c>
    </row>
    <row r="132" spans="1:1" x14ac:dyDescent="0.25">
      <c r="A132" s="1" t="str">
        <f>F79 &amp; MID(F80,2,200) &amp; MID(F81,2,200) &amp; MID(F82,2,200)</f>
        <v>| [![web](/doc/img/app/sml/web.jpg)](/en-uk/o13/ee/web/en-uk-o13-ee-web-guides.md "Goto Websites guides \[web]" )           | [Websites](/en-uk/o13/ee/web/en-uk-o13-ee-web-guides.md)           | [![wca](/doc/img/app/sml/wca.jpg)](/en-uk/o13/ee/wca/en-uk-o13-ee-wca-guides.md "Goto Ws Calendar guides \[wca]" )        | [Ws Calendar](/en-uk/o13/ee/wca/en-uk-o13-ee-wca-guides.md)        | [![wcr](/doc/img/app/sml/wcr.jpg)](/en-uk/o13/ee/wcr/en-uk-o13-ee-wcr-guides.md "Goto Ws CRM guides \[wcr]" )             | [Ws CRM](/en-uk/o13/ee/wcr/en-uk-o13-ee-wcr-guides.md)             | [![wpa](/doc/img/app/sml/wpa.jpg)](/en-uk/o13/ee/wpa/en-uk-o13-ee-wpa-guides.md "Goto Ws CRM Partners guides \[wpa]" )    | [Ws CRM Partners](/en-uk/o13/ee/wpa/en-uk-o13-ee-wpa-guides.md)    |</v>
      </c>
    </row>
    <row r="133" spans="1:1" x14ac:dyDescent="0.25">
      <c r="A133" s="1" t="str">
        <f>F83 &amp; MID(F84,2,200) &amp; MID(F85,2,200) &amp; MID(F86,2,200)</f>
        <v>| [![wcs](/doc/img/app/sml/wcs.jpg)](/en-uk/o13/ee/wcs/en-uk-o13-ee-wcs-guides.md "Goto Ws CRM Score guides \[wcs]" )       | [Ws CRM Score](/en-uk/o13/ee/wcs/en-uk-o13-ee-wcs-guides.md)       | [![wcu](/doc/img/app/sml/wcu.jpg)](/en-uk/o13/ee/wcu/en-uk-o13-ee-wcu-guides.md "Goto Ws Customer guides \[wcu]" )        | [Ws Customer](/en-uk/o13/ee/wcu/en-uk-o13-ee-wcu-guides.md)        | [![wen](/doc/img/app/sml/wen.jpg)](/en-uk/o13/ee/wen/en-uk-o13-ee-wen-guides.md "Goto Ws Enterprise guides \[wen]" )      | [Ws Enterprise](/en-uk/o13/ee/wen/en-uk-o13-ee-wen-guides.md)      | [![wev](/doc/img/app/sml/wev.jpg)](/en-uk/o13/ee/wev/en-uk-o13-ee-wev-guides.md "Goto Ws Event guides \[wev]" )           | [Ws Event](/en-uk/o13/ee/wev/en-uk-o13-ee-wev-guides.md)           |</v>
      </c>
    </row>
    <row r="134" spans="1:1" x14ac:dyDescent="0.25">
      <c r="A134" s="1" t="str">
        <f>F87 &amp; MID(F88,2,200) &amp; MID(F89,2,200) &amp; MID(F90,2,200)</f>
        <v>| [![weq](/doc/img/app/sml/weq.jpg)](/en-uk/o13/ee/weq/en-uk-o13-ee-weq-guides.md "Goto Ws Event Quest guides \[weq]" )     | [Ws Event Quest](/en-uk/o13/ee/weq/en-uk-o13-ee-weq-guides.md)     | [![wes](/doc/img/app/sml/wes.jpg)](/en-uk/o13/ee/wes/en-uk-o13-ee-wes-guides.md "Goto Ws Event Sale guides \[wes]" )      | [Ws Event Sale](/en-uk/o13/ee/wes/en-uk-o13-ee-wes-guides.md)      | [![wet](/doc/img/app/sml/wet.jpg)](/en-uk/o13/ee/wet/en-uk-o13-ee-wet-guides.md "Goto Ws Event Track guides \[wet]" )     | [Ws Event Track](/en-uk/o13/ee/wet/en-uk-o13-ee-wet-guides.md)     | [![wfd](/doc/img/app/sml/wfd.jpg)](/en-uk/o13/ee/wfd/en-uk-o13-ee-wfd-guides.md "Goto Ws Forum Doc guides \[wfd]" )       | [Ws Forum Doc](/en-uk/o13/ee/wfd/en-uk-o13-ee-wfd-guides.md)       |</v>
      </c>
    </row>
    <row r="135" spans="1:1" x14ac:dyDescent="0.25">
      <c r="A135" s="1" t="str">
        <f>F91 &amp; MID(F92,2,200) &amp; MID(F93,2,200) &amp; MID(F94,2,200)</f>
        <v>| [![wfe](/doc/img/app/sml/wfe.jpg)](/en-uk/o13/ee/wfe/en-uk-o13-ee-wfe-guides.md "Goto Ws Forum Editor guides \[wfe]" )    | [Ws Forum Editor](/en-uk/o13/ee/wfe/en-uk-o13-ee-wfe-guides.md)    | [![wge](/doc/img/app/sml/wge.jpg)](/en-uk/o13/ee/wge/en-uk-o13-ee-wge-guides.md "Goto Ws Gengo guides \[wge]" )           | [Ws Gengo](/en-uk/o13/ee/wge/en-uk-o13-ee-wge-guides.md)           | [![whr](/doc/img/app/sml/whr.jpg)](/en-uk/o13/ee/whr/en-uk-o13-ee-whr-guides.md "Goto Ws HR guides \[whr]" )              | [Ws HR](/en-uk/o13/ee/whr/en-uk-o13-ee-whr-guides.md)              | [![wrc](/doc/img/app/sml/wrc.jpg)](/en-uk/o13/ee/wrc/en-uk-o13-ee-wrc-guides.md "Goto Ws HR Recruit guides \[wrc]" )      | [Ws HR Recruit](/en-uk/o13/ee/wrc/en-uk-o13-ee-wrc-guides.md)      |</v>
      </c>
    </row>
    <row r="136" spans="1:1" x14ac:dyDescent="0.25">
      <c r="A136" s="1" t="str">
        <f>F95 &amp; MID(F96,2,200) &amp; MID(F97,2,200) &amp; MID(F98,2,200)</f>
        <v>| [![wlc](/doc/img/app/sml/wlc.jpg)](/en-uk/o13/ee/wlc/en-uk-o13-ee-wlc-guides.md "Goto Ws Live Chat guides \[wlc]" )       | [Ws Live Chat](/en-uk/o13/ee/wlc/en-uk-o13-ee-wlc-guides.md)       | [![wmc](/doc/img/app/sml/wmc.jpg)](/en-uk/o13/ee/wmc/en-uk-o13-ee-wmc-guides.md "Goto Ws Mail Channel guides \[wmc]" )    | [Ws Mail Channel](/en-uk/o13/ee/wmc/en-uk-o13-ee-wmc-guides.md)    | [![wme](/doc/img/app/sml/wme.jpg)](/en-uk/o13/ee/wme/en-uk-o13-ee-wme-guides.md "Goto Ws Membership guides \[wme]" )      | [Ws Membership](/en-uk/o13/ee/wme/en-uk-o13-ee-wme-guides.md)      | [![wpt](/doc/img/app/sml/wpt.jpg)](/en-uk/o13/ee/wpt/en-uk-o13-ee-wpt-guides.md "Goto Ws Partner guides \[wpt]" )         | [Ws Partner](/en-uk/o13/ee/wpt/en-uk-o13-ee-wpt-guides.md)         |</v>
      </c>
    </row>
    <row r="137" spans="1:1" x14ac:dyDescent="0.25">
      <c r="A137" s="1" t="str">
        <f>F99 &amp; MID(F100,2,200) &amp; MID(F101,2,200) &amp; MID(F102,2,200)</f>
        <v>| [![wpy](/doc/img/app/sml/wpy.jpg)](/en-uk/o13/ee/wpy/en-uk-o13-ee-wpy-guides.md "Goto Ws Payment guides \[wpy]" )         | [Ws Payment](/en-uk/o13/ee/wpy/en-uk-o13-ee-wpy-guides.md)         | [![wqt](/doc/img/app/sml/wqt.jpg)](/en-uk/o13/ee/wqt/en-uk-o13-ee-wqt-guides.md "Goto Ws Quote guides \[wqt]" )           | [Ws Quote](/en-uk/o13/ee/wqt/en-uk-o13-ee-wqt-guides.md)           | [![wrp](/doc/img/app/sml/wrp.jpg)](/en-uk/o13/ee/wrp/en-uk-o13-ee-wrp-guides.md "Goto Ws Rating Project guides \[wrp]" )  | [Ws Rating Project](/en-uk/o13/ee/wrp/en-uk-o13-ee-wrp-guides.md)  | [![wsd](/doc/img/app/sml/wsd.jpg)](/en-uk/o13/ee/wsd/en-uk-o13-ee-wsd-guides.md "Goto Ws Sale Delivery guides \[wsd]" )   | [Ws Sale Delivery](/en-uk/o13/ee/wsd/en-uk-o13-ee-wsd-guides.md)   |</v>
      </c>
    </row>
    <row r="138" spans="1:1" x14ac:dyDescent="0.25">
      <c r="A138" s="1" t="str">
        <f>F103 &amp; MID(F104,2,200) &amp; MID(F105,2,200) &amp; MID(F106,2,200)</f>
        <v>| [![wso](/doc/img/app/sml/wso.jpg)](/en-uk/o13/ee/wso/en-uk-o13-ee-wso-guides.md "Goto Ws Sale Options guides \[wso]" )    | [Ws Sale Options](/en-uk/o13/ee/wso/en-uk-o13-ee-wso-guides.md)    | [![wti](/doc/img/app/sml/wti.jpg)](/en-uk/o13/ee/wti/en-uk-o13-ee-wti-guides.md "Goto Ws Theme Install guides \[wti]" )   | [Ws Theme Install](/en-uk/o13/ee/wti/en-uk-o13-ee-wti-guides.md)   | [![wtw](/doc/img/app/sml/wtw.jpg)](/en-uk/o13/ee/wtw/en-uk-o13-ee-wtw-guides.md "Goto Ws Twitter guides \[wtw]" )         | [Ws Twitter](/en-uk/o13/ee/wtw/en-uk-o13-ee-wtw-guides.md)         | [![wve](/doc/img/app/sml/wve.jpg)](/en-uk/o13/ee/wve/en-uk-o13-ee-wve-guides.md "Goto Ws Version guides \[wve]" )         | [Ws Version](/en-uk/o13/ee/wve/en-uk-o13-ee-wve-guides.md)         |</v>
      </c>
    </row>
    <row r="139" spans="1:1" x14ac:dyDescent="0.25">
      <c r="A139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</sheetData>
  <sortState ref="A3:F106">
    <sortCondition ref="C3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53"/>
  <sheetViews>
    <sheetView topLeftCell="A53" workbookViewId="0">
      <selection activeCell="A30" sqref="A30:A79"/>
    </sheetView>
  </sheetViews>
  <sheetFormatPr baseColWidth="10" defaultRowHeight="15" x14ac:dyDescent="0.25"/>
  <cols>
    <col min="1" max="1" width="113.85546875" style="1" customWidth="1"/>
    <col min="2" max="2" width="96" style="11" customWidth="1"/>
  </cols>
  <sheetData>
    <row r="1" spans="1:12" x14ac:dyDescent="0.25">
      <c r="A1" s="2" t="s">
        <v>1</v>
      </c>
    </row>
    <row r="2" spans="1:12" x14ac:dyDescent="0.25">
      <c r="A2" s="2" t="s">
        <v>2</v>
      </c>
    </row>
    <row r="3" spans="1:12" x14ac:dyDescent="0.25">
      <c r="A3" s="2" t="s">
        <v>3</v>
      </c>
    </row>
    <row r="4" spans="1:12" x14ac:dyDescent="0.25">
      <c r="A4" s="2" t="s">
        <v>4</v>
      </c>
    </row>
    <row r="5" spans="1:12" x14ac:dyDescent="0.25">
      <c r="A5" s="2" t="s">
        <v>5</v>
      </c>
    </row>
    <row r="6" spans="1:12" x14ac:dyDescent="0.25">
      <c r="A6" s="2" t="s">
        <v>7</v>
      </c>
    </row>
    <row r="7" spans="1:12" x14ac:dyDescent="0.25">
      <c r="A7" s="2" t="s">
        <v>6</v>
      </c>
    </row>
    <row r="11" spans="1:12" x14ac:dyDescent="0.25">
      <c r="A11" s="1" t="s">
        <v>11</v>
      </c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 t="s">
        <v>12</v>
      </c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13</v>
      </c>
      <c r="B13" s="10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" t="s">
        <v>14</v>
      </c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" t="s">
        <v>15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" t="s">
        <v>16</v>
      </c>
      <c r="B16" s="10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" t="s">
        <v>17</v>
      </c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" t="s">
        <v>18</v>
      </c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" t="s">
        <v>19</v>
      </c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" t="s">
        <v>20</v>
      </c>
      <c r="B20" s="10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" t="s">
        <v>21</v>
      </c>
      <c r="B21" s="10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" t="s">
        <v>22</v>
      </c>
      <c r="B22" s="10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" t="s">
        <v>23</v>
      </c>
      <c r="B23" s="10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" t="s">
        <v>24</v>
      </c>
      <c r="B24" s="10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" t="s">
        <v>25</v>
      </c>
      <c r="B25" s="10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" t="s">
        <v>26</v>
      </c>
      <c r="B26" s="10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" t="s">
        <v>27</v>
      </c>
      <c r="B27" s="10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B28" s="10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3" t="str">
        <f>LEFT(A11,210)</f>
        <v>| [![o13](/doc/img/odoo13.jpg)](/en-uk/o13/ee/o13/en-uk-o13-ee-o13-system-wide-guides.md)                        | [System](/en-uk/o13/ee/o13/en-uk-o13-ee-o13-system-wide-guides.md)                            |</v>
      </c>
      <c r="B30" s="3"/>
      <c r="C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3" t="str">
        <f t="shared" ref="A31:A46" si="0">LEFT(A12,210)</f>
        <v>| [![acc](/doc/img/account_accountant.jpg)](/en-uk/o13/ee/acc/en-uk-o13-ee-acc-accounting-guides.md)             | [Accounting](/en-uk/o13/ee/acc/en-uk-o13-ee-acc-accounting-guides.md)                         |</v>
      </c>
      <c r="B31" s="3"/>
      <c r="C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3" t="str">
        <f t="shared" si="0"/>
        <v>| [![apv](/doc/img/approval.jpg)](/en-uk/o13/ee/apv/en-uk-o13-ee-apv-approvals-guides.md)                        | [Approvals](/en-uk/o13/ee/apv/en-uk-o13-ee-apv-approvals-guides.md)                           |</v>
      </c>
      <c r="B32" s="3"/>
      <c r="C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3" t="str">
        <f t="shared" si="0"/>
        <v>| [![ctc](/doc/img/contacts.jpg)](/en-uk/o13/ee/ctc/en-uk-o13-ee-ctc-contacts-guides.md)                         | [Contacts](/en-uk/o13/ee/ctc/en-uk-o13-ee-ctc-contacts-guides.md)                             |</v>
      </c>
      <c r="B33" s="3"/>
      <c r="C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3" t="str">
        <f t="shared" si="0"/>
        <v>| [![eco](/doc/img/website_sale.jpg)](/en-uk/o13/ee/eco/en-uk-o13-ee-eco-ecommerce-guides.md)                    | [eCommerce](/en-uk/o13/ee/eco/en-uk-o13-ee-eco-ecommerce-guides.md)                           |</v>
      </c>
      <c r="B34" s="3"/>
      <c r="C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3" t="str">
        <f t="shared" si="0"/>
        <v>| [![esg](/doc/img/website_sign.jpg)](/en-uk/o13/ee/esg/en-uk-o13-ee-esg-esignature-guides.md)                   | [eSignature](/en-uk/o13/ee/esg/en-uk-o13-ee-esg-esignature-guides.md)                         |</v>
      </c>
      <c r="B35" s="3"/>
      <c r="C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3" t="str">
        <f t="shared" si="0"/>
        <v>| [![fsv](/doc/img/field_service.jpg)](/en-uk/o13/ee/fsv/en-uk-o13-ee-fsv-field-service-guides.md)               | [Field Service](/en-uk/o13/ee/fsv/en-uk-o13-ee-fsv-field-service-guides.md)                   |</v>
      </c>
      <c r="B36" s="3"/>
      <c r="C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3" t="str">
        <f t="shared" si="0"/>
        <v>| [![hdk](/doc/img/helpdesk.jpg)](/en-uk/o13/ee/hdk/en-uk-o13-ee-hdk-helpdesk-guides.md)                         | [Helpdesk](/en-uk/o13/ee/hdk/en-uk-o13-ee-hdk-helpdesk-guides.md)                             |</v>
      </c>
      <c r="B37" s="3"/>
      <c r="C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3" t="str">
        <f t="shared" si="0"/>
        <v>| [![ivc](/doc/img/account_invoicing.jpg)](/en-uk/o13/ee/ivc/en-uk-o13-ee-ivc-invoicing-guides.md)               | [Invoicing](/en-uk/o13/ee/ivc/en-uk-o13-ee-ivc-invoicing-guides.md)                           |</v>
      </c>
      <c r="B38" s="3"/>
      <c r="C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3" t="str">
        <f t="shared" si="0"/>
        <v>| [![mnt](/doc/img/maintenance.jpg)](/en-uk/o13/ee/mnt/en-uk-o13-ee-mnt-maintenance-guides.md)                   | [Maintenance](/en-uk/o13/ee/mnt/en-uk-o13-ee-mnt-maintenance-guides.md)                       |</v>
      </c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3" t="str">
        <f t="shared" si="0"/>
        <v>| [![mrp](/doc/img/mrp.jpg)](/en-uk/o13/ee/mrp/en-uk-o13-ee-mrp-mrp-guides.md)                                   | [MRP](/en-uk/o13/ee/mrp/en-uk-o13-ee-mrp-mrp-guides.md)                                       |</v>
      </c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3" t="str">
        <f t="shared" si="0"/>
        <v>| [![pyr](/doc/img/hr_payroll.jpg)](/en-uk/o13/ee/pyr/en-uk-o13-ee-pyr-payroll-guides.md)                        | [Payroll](/en-uk/o13/ee/pyr/en-uk-o13-ee-pyr-payroll-guides.md)                               |</v>
      </c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3" t="str">
        <f t="shared" si="0"/>
        <v>| [![psc](/doc/img/hr_presence.jpg)](/en-uk/o13/ee/psc/en-uk-o13-ee-psc-presence-guides.md)                      | [Presence](/en-uk/o13/ee/psc/en-uk-o13-ee-psc-presence-guides.md)                             |</v>
      </c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3" t="str">
        <f t="shared" si="0"/>
        <v>| [![rcr](/doc/img/hr_recruitment.jpg)](/en-uk/o13/ee/rcr/en-uk-o13-ee-rcr-recruitment-guides.md)                | [Recruitment](/en-uk/o13/ee/rcr/en-uk-o13-ee-rcr-recruitment-guides.md)                       |</v>
      </c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3" t="str">
        <f t="shared" si="0"/>
        <v>| [![skm](/doc/img/hr_skills.jpg)](/en-uk/o13/ee/skm/en-uk-o13-ee-skm-skills-guides.md)                          | [Skills](/en-uk/o13/ee/skm/en-uk-o13-ee-skm-skills-guides.md)                                 |</v>
      </c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3" t="str">
        <f t="shared" si="0"/>
        <v>| [![svy](/doc/img/survey.jpg)](/en-uk/o13/ee/svy/en-uk-o13-ee-svy-survey-guides.md)                             | [Surveys](/en-uk/o13/ee/svy/en-uk-o13-ee-svy-survey-guides.md)                                |</v>
      </c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3" t="str">
        <f t="shared" si="0"/>
        <v>| [![web](/doc/img/website.jpg)](/en-uk/o13/ee/web/en-uk-o13-ee-web-websites-builder-guides.md)                  | [Websites](/en-uk/o13/ee/web/en-uk-o13-ee-web-websites-builder-guides.md)                     |</v>
      </c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5" t="str">
        <f>MID(A12,210,210)</f>
        <v>| [![apt](/doc/img/appointments.jpg)](/en-uk/o13/ee/apt/en-uk-o13-ee-apt-appointments-guides.md)                 | [Appointments](/en-uk/o13/ee/apt/en-uk-o13-ee-apt-appointments-guides.md)                     |</v>
      </c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5" t="str">
        <f t="shared" ref="A48:A62" si="1">MID(A13,210,210)</f>
        <v>| [![blg](/doc/img/website_blog.jpg)](/en-uk/o13/ee/blg/en-uk-o13-ee-blg-blog-guides.md)                         | [Blog](/en-uk/o13/ee/blg/en-uk-o13-ee-blg-blog-guides.md)                                     |</v>
      </c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5" t="str">
        <f t="shared" si="1"/>
        <v>| [![crm](/doc/img/crm.jpg)](/en-uk/o13/ee/crm/en-uk-o13-ee-crm-crm-guides.md)                                   | [CRM](/en-uk/o13/ee/crm/en-uk-o13-ee-crm-crm-guides.md)                                       |</v>
      </c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5" t="str">
        <f t="shared" si="1"/>
        <v>| [![emp](/doc/img/hr_employees.jpg)](/en-uk/o13/ee/emp/en-uk-o13-ee-emp-employees-guides.md)                    | [Employees](/en-uk/o13/ee/emp/en-uk-o13-ee-emp-employees-guides.md)                           |</v>
      </c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5" t="str">
        <f t="shared" si="1"/>
        <v>| [![eve](/doc/img/event.jpg)](/en-uk/o13/ee/eve/en-uk-o13-ee-eve-events-guides.md)                              | [Events](/en-uk/o13/ee/eve/en-uk-o13-ee-eve-events-guides.md)                                 |</v>
      </c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5" t="str">
        <f t="shared" si="1"/>
        <v>| [![flt](/doc/img/fleet.jpg)](/en-uk/o13/ee/flt/en-uk-o13-ee-flt-fleet-guides.md)                               | [Fleet](/en-uk/o13/ee/flt/en-uk-o13-ee-flt-fleet-guides.md)                                   |</v>
      </c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5" t="str">
        <f t="shared" si="1"/>
        <v>| [![iot](/doc/img/iot.jpg)](/en-uk/o13/ee/iot/en-uk-o13-ee-iot-internet_of_things-guides.md)                    | [Internet of Things (IOT)](/en-uk/o13/ee/iot/en-uk-o13-ee-iot-internet_of_things-guides.md)   |</v>
      </c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5" t="str">
        <f t="shared" si="1"/>
        <v>| [![lvc](/doc/img/im_livechat.jpg)](/en-uk/o13/ee/lch/en-uk-o13-ee-lch-live_chat-guides.md)                     | [Live Chat](/en-uk/o13/ee/lch/en-uk-o13-ee-lch-live_chat-guides.md)                           |</v>
      </c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5" t="str">
        <f t="shared" si="1"/>
        <v>| [![mka](/doc/img/marketing_automation.jpg)](/en-uk/o13/ee/mka/en-uk-o13-ee-mka-marketing-automation-guides.md) | [Marketing Auto](/en-uk/o13/ee/mka/en-uk-o13-ee-mka-marketing-automation-guides.md)           |</v>
      </c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5" t="str">
        <f t="shared" si="1"/>
        <v>| [![osh](/doc/img/odoosh.jpg)](/en-uk/o13/ee/osh/en-uk-o13-ee-osh-odoo-sh-guides.md)                            | [Odoo SH](/en-uk/o13/ee/osh/en-uk-o13-ee-osh-odoo-sh-guides.md)                               |</v>
      </c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5" t="str">
        <f t="shared" si="1"/>
        <v>| [![plm](/doc/img/plm.jpg)](/en-uk/o13/ee/plm/en-uk-o13-ee-plm-plm-guides.md)                                   | [PLM](/en-uk/o13/ee/plm/en-uk-o13-ee-plm-plm-guides.md)                                       |</v>
      </c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5" t="str">
        <f t="shared" si="1"/>
        <v>| [![prj](/doc/img/project.jpg)](/en-uk/o13/ee/prj/en-uk-o13-ee-prj-projects-guides.md)                          | [Projects](/en-uk/o13/ee/prj/en-uk-o13-ee-prj-projects-guides.md)                             |</v>
      </c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5" t="str">
        <f t="shared" si="1"/>
        <v>| [![rnt](/doc/img/rentals.jpg)](/en-uk/o13/ee/rnt/en-uk-o13-ee-rnt-rental-guides.md)                            | [Rental](/en-uk/o13/ee/rnt/en-uk-o13-ee-rnt-rental-guides.md)                                 |</v>
      </c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5" t="str">
        <f t="shared" si="1"/>
        <v>| [![sli](/doc/img/website_slides.jpg)](/en-uk/o13/ee/sli/en-uk-o13-ee-sli-slides-guides.md)                     | [Slides](/en-uk/o13/ee/sli/en-uk-o13-ee-sli-slides-guides.md)                                 |</v>
      </c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5" t="str">
        <f t="shared" si="1"/>
        <v>| [![tof](/doc/img/timeoff.jpg)](/en-uk/o13/ee/tof/en-uk-o13-ee-tof-timeoff-guides.md)                           | [Time Off](/en-uk/o13/ee/tof/en-uk-o13-ee-tof-timeoff-guides.md)                              |</v>
      </c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5" t="str">
        <f t="shared" si="1"/>
        <v>|                                                                                                                |                                                                                               |</v>
      </c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4" t="str">
        <f>MID(A12,419,210)</f>
        <v>| [![apr](/doc/img/hr_appraisal.jpg)](/en-uk/o13/ee/apr/en-uk-o13-ee-apr-appraisal-guides.md)                    | [Appraisal](/en-uk/o13/ee/apr/en-uk-o13-ee-apr-appraisal-guides.md)                           |</v>
      </c>
      <c r="B63" s="4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4" t="str">
        <f t="shared" ref="A64:A78" si="2">MID(A13,419,210)</f>
        <v>| [![cal](/doc/img/calendar.jpg)](/en-uk/o13/ee/cal/en-uk-o13-ee-cal-calendar-guides.md)                         | [Calendar](/en-uk/o13/ee/cal/en-uk-o13-ee-cal-calendar-guides.md)                             |</v>
      </c>
      <c r="B64" s="4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4" t="str">
        <f t="shared" si="2"/>
        <v>| [![dsc](/doc/img/discuss.jpg)](/en-uk/o13/ee/dsc/en-uk-o13-ee-dsc-discuss-guides.md)                           | [Discuss](/en-uk/o13/ee/dsc/en-uk-o13-ee-dsc-discuss-guides.md)                               |</v>
      </c>
      <c r="B65" s="4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4" t="str">
        <f t="shared" si="2"/>
        <v>| [![equ](/doc/img/equipment.jpg)](/en-uk/o13/ee/equ/en-uk-o13-ee-equ-equipment-guides.md)                       | [Equipment](/en-uk/o13/ee/equ/en-uk-o13-ee-equ-equipment-guides.md)                           |</v>
      </c>
      <c r="B66" s="4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4" t="str">
        <f t="shared" si="2"/>
        <v>| [![exp](/doc/img/hr_expense.jpg)](/en-uk/o13/ee/exp/en-uk-o13-ee-exp-expenses-guides.md)                       | [Expenses](/en-uk/o13/ee/exp/en-uk-o13-ee-exp-expenses-guides.md)                             |</v>
      </c>
      <c r="B67" s="4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4" t="str">
        <f t="shared" si="2"/>
        <v>| [![for](/doc/img/website_forum.jpg)](/en-uk/o13/ee/for/en-uk-o13-ee-for-forum-guides.md)                       | [Forum](/en-uk/o13/ee/for/en-uk-o13-ee-for-forum-guides.md)                                   |</v>
      </c>
      <c r="B68" s="4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4" t="str">
        <f t="shared" si="2"/>
        <v>| [![inv](/doc/img/stock.jpg)](/en-uk/o13/ee/inv/en-uk-o13-ee-inv-inventory-guides.md)                           | [Inventory](/en-uk/o13/ee/inv/en-uk-o13-ee-inv-inventory-guides.md)                           |</v>
      </c>
      <c r="B69" s="4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4" t="str">
        <f t="shared" si="2"/>
        <v>| [![lun](/doc/img/lunch.jpg)](/en-uk/o13/ee/lun/en-uk-o13-ee-lun-lunch-guides.md)                               | [Lunch](/en-uk/o13/ee/lun/en-uk-o13-ee-lun-lunch-guides.md)                                   |</v>
      </c>
      <c r="B70" s="4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4" t="str">
        <f t="shared" si="2"/>
        <v>| [![msm](/doc/img/mass_mailing.jpg)](/en-uk/o13/ee/msm/en-uk-o13-ee-msm-mass-marketing-guides.md)               | [Mass Mail](/en-uk/o13/ee/msm/en-uk-o13-ee-msm-mass-marketing-guides.md)                      |</v>
      </c>
      <c r="B71" s="4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4" t="str">
        <f t="shared" si="2"/>
        <v>| [![stu](/doc/img/web_studio.jpg)](/en-uk/o13/ee/stu/en-uk-o13-ee-stu-studio-guides.md)                         | [Odoo Studio](/en-uk/o13/ee/stu/en-uk-o13-ee-stu-studio-guides.md)                            |</v>
      </c>
      <c r="B72" s="4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4" t="str">
        <f t="shared" si="2"/>
        <v>| [![pos](/doc/img/point_of_sale.jpg)](/en-uk/o13/ee/pos/en-uk-o13-ee-pos-point-of-sale-guides.md)               | [Point of Sale](/en-uk/o13/ee/pos/en-uk-o13-ee-pos-point-of-sale-guides.md)                   |</v>
      </c>
      <c r="B73" s="4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4" t="str">
        <f t="shared" si="2"/>
        <v>| [![pch](/doc/img/purchase.jpg)](/en-uk/o13/ee/pch/en-uk-o13-ee-pch-purchasing-guides.md)                       | [Purchasing](/en-uk/o13/ee/pch/en-uk-o13-ee-pch-purchasing-guides.md)                         |</v>
      </c>
      <c r="B74" s="4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4" t="str">
        <f t="shared" si="2"/>
        <v>| [![sls](/doc/img/sale.jpg)](/en-uk/o13/ee/sls/en-uk-o13-ee-sls-sales-guides.md)                                | [Sales](/en-uk/o13/ee/sls/en-uk-o13-ee-sls-sales-guides.md)                                   |</v>
      </c>
      <c r="B75" s="4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4" t="str">
        <f t="shared" si="2"/>
        <v>| [![sub](/doc/img/sale_subscription.jpg)](/en-uk/o13/ee/sub/en-uk-o13-ee-sub-subscriptions-guides.md)           | [Subscriptions](/en-uk/o13/ee/sub/en-uk-o13-ee-sub-subscriptions-guides.md)                   |</v>
      </c>
      <c r="B76" s="4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4" t="str">
        <f t="shared" si="2"/>
        <v>| [![tsh](/doc/img/hr_timesheet.jpg)](/en-uk/o13/ee/tsh/en-uk-o13-ee-tsh-timesheet-guides.md)                    | [Timesheet](/en-uk/o13/ee/tsh/en-uk-o13-ee-tsh-timesheet-guides.md)                           |</v>
      </c>
      <c r="B77" s="4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4" t="str">
        <f t="shared" si="2"/>
        <v>| [![3rd](/doc/img/third_parties.jpg)](/en-uk/o13/ee/3rd/en-uk-o13-ee-3rd-third-parties-guides.md)               | [3rd Parties](/en-uk/o13/ee/3rd/en-uk-o13-ee-3rd-third-parties-guides.md)                     |</v>
      </c>
      <c r="B78" s="4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3" t="s">
        <v>78</v>
      </c>
      <c r="B79" s="13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B80" s="10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B81" s="10"/>
      <c r="C81" s="12" t="s">
        <v>77</v>
      </c>
      <c r="D81" s="2"/>
      <c r="E81" s="2"/>
      <c r="F81" s="2"/>
      <c r="G81" s="2"/>
      <c r="H81" s="6" t="str">
        <f>" " &amp; A83&amp;" | | | |"</f>
        <v xml:space="preserve"> | [![o13](/doc/img/odoo13.jpg)](/en-uk/o13/ee/o13/en-uk-o13-ee-o13-system-wide-guides.md)                        | [System](/en-uk/o13/ee/o13/en-uk-o13-ee-o13-system-wide-guides.md)                            | | | | |</v>
      </c>
      <c r="I81" s="2"/>
      <c r="J81" s="2"/>
      <c r="K81" s="2"/>
      <c r="L81" s="2"/>
    </row>
    <row r="82" spans="1:12" x14ac:dyDescent="0.25">
      <c r="A82" s="8" t="s">
        <v>10</v>
      </c>
      <c r="B82" s="9" t="s">
        <v>9</v>
      </c>
      <c r="C82" s="9" t="s">
        <v>8</v>
      </c>
      <c r="D82" s="2"/>
      <c r="E82" s="2"/>
      <c r="F82" s="2"/>
      <c r="G82" s="2"/>
      <c r="H82" s="7" t="s">
        <v>0</v>
      </c>
      <c r="I82" s="2"/>
      <c r="J82" s="2"/>
      <c r="K82" s="2"/>
      <c r="L82" s="2"/>
    </row>
    <row r="83" spans="1:12" x14ac:dyDescent="0.25">
      <c r="A83" s="1" t="s">
        <v>28</v>
      </c>
      <c r="B83" s="10">
        <f>SEARCH("]",A83,80)</f>
        <v>123</v>
      </c>
      <c r="C83" s="2" t="str">
        <f t="shared" ref="C83:C130" si="3">IF(MID(A83,5,3)="o13","",MID(A83,46,B83-45))</f>
        <v>/o13/en-uk-o13-ee-o13-system-wide-guides.md)                        | [System]</v>
      </c>
      <c r="D83" s="2"/>
      <c r="E83" s="2"/>
      <c r="F83" s="2"/>
      <c r="G83" s="2"/>
      <c r="H83" s="7" t="s">
        <v>0</v>
      </c>
      <c r="I83" s="2"/>
      <c r="J83" s="2"/>
      <c r="K83" s="2"/>
      <c r="L83" s="2"/>
    </row>
    <row r="84" spans="1:12" x14ac:dyDescent="0.25">
      <c r="A84" s="1" t="s">
        <v>29</v>
      </c>
      <c r="B84" s="10">
        <f t="shared" ref="B84:B131" si="4">SEARCH("]",A84,80)</f>
        <v>127</v>
      </c>
      <c r="C84" s="2" t="str">
        <f t="shared" si="3"/>
        <v>en-uk/o13/ee/acc/en-uk-o13-ee-acc-accounting-guides.md)             | [Accounting]</v>
      </c>
      <c r="E84" s="2"/>
      <c r="F84" s="2"/>
      <c r="G84" s="2"/>
      <c r="H84" s="6" t="str">
        <f>IF(ISERROR(B85),"|","") &amp; IF(ROW()/3=INT(ROW()/3),A84&amp;MID(A85,2,LEN(A85)-2)&amp;A86,"")</f>
        <v>| [![acc](/doc/img/account_accountant.jpg)](/en-uk/o13/ee/acc/en-uk-o13-ee-acc-accounting-guides.md)             | [Accounting](/en-uk/o13/ee/acc/en-uk-o13-ee-acc-accounting-guides.md)                         | [![apv](/doc/img/approval.jpg)](/en-uk/o13/ee/apv/en-uk-o13-ee-apv-approvals-guides.md)                        | [Approvals](/en-uk/o13/ee/apv/en-uk-o13-ee-apv-approvals-guides.md)                           | [![ctc](/doc/img/contacts.jpg)](/en-uk/o13/ee/ctc/en-uk-o13-ee-ctc-contacts-guides.md)                         | [Contacts](/en-uk/o13/ee/ctc/en-uk-o13-ee-ctc-contacts-guides.md)                             |</v>
      </c>
      <c r="I84" s="2"/>
      <c r="J84" s="2"/>
      <c r="K84" s="2"/>
      <c r="L84" s="2"/>
    </row>
    <row r="85" spans="1:12" x14ac:dyDescent="0.25">
      <c r="A85" s="1" t="s">
        <v>30</v>
      </c>
      <c r="B85" s="10">
        <f t="shared" si="4"/>
        <v>126</v>
      </c>
      <c r="C85" s="2" t="str">
        <f t="shared" si="3"/>
        <v>ee/apv/en-uk-o13-ee-apv-approvals-guides.md)                        | [Approvals]</v>
      </c>
      <c r="E85" s="2"/>
      <c r="F85" s="1"/>
      <c r="G85" s="2"/>
      <c r="H85" s="6" t="str">
        <f t="shared" ref="H85:H129" si="5">IF(ISERROR(B86),"|","") &amp; IF(ROW()/3=INT(ROW()/3),A85&amp;MID(A86,2,LEN(A86)-2)&amp;A87,"")</f>
        <v/>
      </c>
      <c r="I85" s="2"/>
      <c r="J85" s="2"/>
      <c r="K85" s="2"/>
      <c r="L85" s="2"/>
    </row>
    <row r="86" spans="1:12" x14ac:dyDescent="0.25">
      <c r="A86" s="1" t="s">
        <v>31</v>
      </c>
      <c r="B86" s="10">
        <f t="shared" si="4"/>
        <v>125</v>
      </c>
      <c r="C86" s="2" t="str">
        <f t="shared" si="3"/>
        <v>ee/ctc/en-uk-o13-ee-ctc-contacts-guides.md)                         | [Contacts]</v>
      </c>
      <c r="E86" s="2"/>
      <c r="F86" s="1"/>
      <c r="G86" s="2"/>
      <c r="H86" s="6" t="str">
        <f t="shared" si="5"/>
        <v/>
      </c>
      <c r="I86" s="2"/>
      <c r="J86" s="2"/>
      <c r="K86" s="2"/>
      <c r="L86" s="2"/>
    </row>
    <row r="87" spans="1:12" x14ac:dyDescent="0.25">
      <c r="A87" s="1" t="s">
        <v>32</v>
      </c>
      <c r="B87" s="10">
        <f t="shared" si="4"/>
        <v>126</v>
      </c>
      <c r="C87" s="2" t="str">
        <f t="shared" si="3"/>
        <v>o13/ee/eco/en-uk-o13-ee-eco-ecommerce-guides.md)                    | [eCommerce]</v>
      </c>
      <c r="E87" s="2"/>
      <c r="F87" s="1"/>
      <c r="G87" s="2"/>
      <c r="H87" s="6" t="str">
        <f t="shared" si="5"/>
        <v>| [![eco](/doc/img/website_sale.jpg)](/en-uk/o13/ee/eco/en-uk-o13-ee-eco-ecommerce-guides.md)                    | [eCommerce](/en-uk/o13/ee/eco/en-uk-o13-ee-eco-ecommerce-guides.md)                           | [![esg](/doc/img/website_sign.jpg)](/en-uk/o13/ee/esg/en-uk-o13-ee-esg-esignature-guides.md)                   | [eSignature](/en-uk/o13/ee/esg/en-uk-o13-ee-esg-esignature-guides.md)                         | [![fsv](/doc/img/field_service.jpg)](/en-uk/o13/ee/fsv/en-uk-o13-ee-fsv-field-service-guides.md)               | [Field Service](/en-uk/o13/ee/fsv/en-uk-o13-ee-fsv-field-service-guides.md)                   |</v>
      </c>
      <c r="I87" s="2"/>
      <c r="J87" s="2"/>
      <c r="K87" s="2"/>
      <c r="L87" s="2"/>
    </row>
    <row r="88" spans="1:12" x14ac:dyDescent="0.25">
      <c r="A88" s="1" t="s">
        <v>33</v>
      </c>
      <c r="B88" s="10">
        <f t="shared" si="4"/>
        <v>127</v>
      </c>
      <c r="C88" s="2" t="str">
        <f t="shared" si="3"/>
        <v>o13/ee/esg/en-uk-o13-ee-esg-esignature-guides.md)                   | [eSignature]</v>
      </c>
      <c r="E88" s="2"/>
      <c r="F88" s="1"/>
      <c r="G88" s="2"/>
      <c r="H88" s="6" t="str">
        <f t="shared" si="5"/>
        <v/>
      </c>
      <c r="I88" s="2"/>
      <c r="J88" s="2"/>
      <c r="K88" s="2"/>
      <c r="L88" s="2"/>
    </row>
    <row r="89" spans="1:12" x14ac:dyDescent="0.25">
      <c r="A89" s="1" t="s">
        <v>34</v>
      </c>
      <c r="B89" s="10">
        <f t="shared" si="4"/>
        <v>130</v>
      </c>
      <c r="C89" s="2" t="str">
        <f t="shared" si="3"/>
        <v>/o13/ee/fsv/en-uk-o13-ee-fsv-field-service-guides.md)               | [Field Service]</v>
      </c>
      <c r="E89" s="2"/>
      <c r="F89" s="1"/>
      <c r="G89" s="2"/>
      <c r="H89" s="6" t="str">
        <f t="shared" si="5"/>
        <v/>
      </c>
      <c r="I89" s="2"/>
      <c r="J89" s="2"/>
      <c r="K89" s="2"/>
      <c r="L89" s="2"/>
    </row>
    <row r="90" spans="1:12" x14ac:dyDescent="0.25">
      <c r="A90" s="1" t="s">
        <v>35</v>
      </c>
      <c r="B90" s="10">
        <f t="shared" si="4"/>
        <v>125</v>
      </c>
      <c r="C90" s="2" t="str">
        <f t="shared" si="3"/>
        <v>ee/hdk/en-uk-o13-ee-hdk-helpdesk-guides.md)                         | [Helpdesk]</v>
      </c>
      <c r="E90" s="2"/>
      <c r="F90" s="1"/>
      <c r="G90" s="2"/>
      <c r="H90" s="6" t="str">
        <f t="shared" si="5"/>
        <v>| [![hdk](/doc/img/helpdesk.jpg)](/en-uk/o13/ee/hdk/en-uk-o13-ee-hdk-helpdesk-guides.md)                         | [Helpdesk](/en-uk/o13/ee/hdk/en-uk-o13-ee-hdk-helpdesk-guides.md)                             | [![ivc](/doc/img/account_invoicing.jpg)](/en-uk/o13/ee/ivc/en-uk-o13-ee-ivc-invoicing-guides.md)               | [Invoicing](/en-uk/o13/ee/ivc/en-uk-o13-ee-ivc-invoicing-guides.md)                           | [![mnt](/doc/img/maintenance.jpg)](/en-uk/o13/ee/mnt/en-uk-o13-ee-mnt-maintenance-guides.md)                   | [Maintenance](/en-uk/o13/ee/mnt/en-uk-o13-ee-mnt-maintenance-guides.md)                       |</v>
      </c>
      <c r="I90" s="2"/>
      <c r="J90" s="2"/>
      <c r="K90" s="2"/>
      <c r="L90" s="2"/>
    </row>
    <row r="91" spans="1:12" x14ac:dyDescent="0.25">
      <c r="A91" s="1" t="s">
        <v>36</v>
      </c>
      <c r="B91" s="10">
        <f t="shared" si="4"/>
        <v>126</v>
      </c>
      <c r="C91" s="2" t="str">
        <f t="shared" si="3"/>
        <v>n-uk/o13/ee/ivc/en-uk-o13-ee-ivc-invoicing-guides.md)               | [Invoicing]</v>
      </c>
      <c r="E91" s="2"/>
      <c r="F91" s="1"/>
      <c r="G91" s="2"/>
      <c r="H91" s="6" t="str">
        <f t="shared" si="5"/>
        <v/>
      </c>
      <c r="I91" s="2"/>
      <c r="J91" s="2"/>
      <c r="K91" s="2"/>
      <c r="L91" s="2"/>
    </row>
    <row r="92" spans="1:12" x14ac:dyDescent="0.25">
      <c r="A92" s="1" t="s">
        <v>37</v>
      </c>
      <c r="B92" s="10">
        <f t="shared" si="4"/>
        <v>128</v>
      </c>
      <c r="C92" s="2" t="str">
        <f t="shared" si="3"/>
        <v>13/ee/mnt/en-uk-o13-ee-mnt-maintenance-guides.md)                   | [Maintenance]</v>
      </c>
      <c r="E92" s="2"/>
      <c r="F92" s="1"/>
      <c r="G92" s="2"/>
      <c r="H92" s="6" t="str">
        <f t="shared" si="5"/>
        <v/>
      </c>
      <c r="I92" s="2"/>
      <c r="J92" s="2"/>
      <c r="K92" s="2"/>
      <c r="L92" s="2"/>
    </row>
    <row r="93" spans="1:12" x14ac:dyDescent="0.25">
      <c r="A93" s="1" t="s">
        <v>38</v>
      </c>
      <c r="B93" s="10">
        <f t="shared" si="4"/>
        <v>120</v>
      </c>
      <c r="C93" s="2" t="str">
        <f t="shared" si="3"/>
        <v>p/en-uk-o13-ee-mrp-mrp-guides.md)                                   | [MRP]</v>
      </c>
      <c r="E93" s="2"/>
      <c r="F93" s="1"/>
      <c r="G93" s="2"/>
      <c r="H93" s="6" t="str">
        <f t="shared" si="5"/>
        <v>| [![mrp](/doc/img/mrp.jpg)](/en-uk/o13/ee/mrp/en-uk-o13-ee-mrp-mrp-guides.md)                                   | [MRP](/en-uk/o13/ee/mrp/en-uk-o13-ee-mrp-mrp-guides.md)                                       | [![pyr](/doc/img/hr_payroll.jpg)](/en-uk/o13/ee/pyr/en-uk-o13-ee-pyr-payroll-guides.md)                        | [Payroll](/en-uk/o13/ee/pyr/en-uk-o13-ee-pyr-payroll-guides.md)                               | [![psc](/doc/img/hr_presence.jpg)](/en-uk/o13/ee/psc/en-uk-o13-ee-psc-presence-guides.md)                      | [Presence](/en-uk/o13/ee/psc/en-uk-o13-ee-psc-presence-guides.md)                             |</v>
      </c>
      <c r="I93" s="2"/>
      <c r="J93" s="2"/>
      <c r="K93" s="2"/>
      <c r="L93" s="2"/>
    </row>
    <row r="94" spans="1:12" x14ac:dyDescent="0.25">
      <c r="A94" s="1" t="s">
        <v>39</v>
      </c>
      <c r="B94" s="10">
        <f t="shared" si="4"/>
        <v>124</v>
      </c>
      <c r="C94" s="2" t="str">
        <f t="shared" si="3"/>
        <v>3/ee/pyr/en-uk-o13-ee-pyr-payroll-guides.md)                        | [Payroll]</v>
      </c>
      <c r="E94" s="2"/>
      <c r="F94" s="1"/>
      <c r="G94" s="2"/>
      <c r="H94" s="6" t="str">
        <f t="shared" si="5"/>
        <v/>
      </c>
      <c r="I94" s="2"/>
      <c r="J94" s="2"/>
      <c r="K94" s="2"/>
      <c r="L94" s="2"/>
    </row>
    <row r="95" spans="1:12" x14ac:dyDescent="0.25">
      <c r="A95" s="1" t="s">
        <v>40</v>
      </c>
      <c r="B95" s="10">
        <f t="shared" si="4"/>
        <v>125</v>
      </c>
      <c r="C95" s="2" t="str">
        <f t="shared" si="3"/>
        <v>13/ee/psc/en-uk-o13-ee-psc-presence-guides.md)                      | [Presence]</v>
      </c>
      <c r="E95" s="2"/>
      <c r="F95" s="1"/>
      <c r="G95" s="2"/>
      <c r="H95" s="6" t="str">
        <f t="shared" si="5"/>
        <v/>
      </c>
      <c r="I95" s="2"/>
      <c r="J95" s="2"/>
      <c r="K95" s="2"/>
      <c r="L95" s="2"/>
    </row>
    <row r="96" spans="1:12" x14ac:dyDescent="0.25">
      <c r="A96" s="1" t="s">
        <v>41</v>
      </c>
      <c r="B96" s="10">
        <f t="shared" si="4"/>
        <v>128</v>
      </c>
      <c r="C96" s="2" t="str">
        <f t="shared" si="3"/>
        <v>k/o13/ee/rcr/en-uk-o13-ee-rcr-recruitment-guides.md)                | [Recruitment]</v>
      </c>
      <c r="E96" s="2"/>
      <c r="F96" s="1"/>
      <c r="G96" s="2"/>
      <c r="H96" s="6" t="str">
        <f t="shared" si="5"/>
        <v>| [![rcr](/doc/img/hr_recruitment.jpg)](/en-uk/o13/ee/rcr/en-uk-o13-ee-rcr-recruitment-guides.md)                | [Recruitment](/en-uk/o13/ee/rcr/en-uk-o13-ee-rcr-recruitment-guides.md)                       | [![skm](/doc/img/hr_skills.jpg)](/en-uk/o13/ee/skm/en-uk-o13-ee-skm-skills-guides.md)                          | [Skills](/en-uk/o13/ee/skm/en-uk-o13-ee-skm-skills-guides.md)                                 | [![svy](/doc/img/survey.jpg)](/en-uk/o13/ee/svy/en-uk-o13-ee-svy-survey-guides.md)                             | [Surveys](/en-uk/o13/ee/svy/en-uk-o13-ee-svy-survey-guides.md)                                |</v>
      </c>
      <c r="I96" s="2"/>
      <c r="J96" s="2"/>
      <c r="K96" s="2"/>
      <c r="L96" s="2"/>
    </row>
    <row r="97" spans="1:12" x14ac:dyDescent="0.25">
      <c r="A97" s="1" t="s">
        <v>42</v>
      </c>
      <c r="B97" s="10">
        <f t="shared" si="4"/>
        <v>123</v>
      </c>
      <c r="C97" s="2" t="str">
        <f t="shared" si="3"/>
        <v>/ee/skm/en-uk-o13-ee-skm-skills-guides.md)                          | [Skills]</v>
      </c>
      <c r="E97" s="2"/>
      <c r="F97" s="1"/>
      <c r="G97" s="2"/>
      <c r="H97" s="6" t="str">
        <f t="shared" si="5"/>
        <v/>
      </c>
      <c r="I97" s="2"/>
      <c r="J97" s="2"/>
      <c r="K97" s="2"/>
      <c r="L97" s="2"/>
    </row>
    <row r="98" spans="1:12" x14ac:dyDescent="0.25">
      <c r="A98" s="1" t="s">
        <v>43</v>
      </c>
      <c r="B98" s="10">
        <f t="shared" si="4"/>
        <v>124</v>
      </c>
      <c r="C98" s="2" t="str">
        <f t="shared" si="3"/>
        <v>/svy/en-uk-o13-ee-svy-survey-guides.md)                             | [Surveys]</v>
      </c>
      <c r="E98" s="2"/>
      <c r="F98" s="1"/>
      <c r="G98" s="2"/>
      <c r="H98" s="6" t="str">
        <f t="shared" si="5"/>
        <v/>
      </c>
      <c r="I98" s="2"/>
      <c r="J98" s="2"/>
      <c r="K98" s="2"/>
      <c r="L98" s="2"/>
    </row>
    <row r="99" spans="1:12" x14ac:dyDescent="0.25">
      <c r="A99" s="1" t="s">
        <v>44</v>
      </c>
      <c r="B99" s="10">
        <f t="shared" si="4"/>
        <v>125</v>
      </c>
      <c r="C99" s="2" t="str">
        <f t="shared" si="3"/>
        <v>e/web/en-uk-o13-ee-web-websites-builder-guides.md)                  | [Websites]</v>
      </c>
      <c r="E99" s="2"/>
      <c r="F99" s="1"/>
      <c r="G99" s="2"/>
      <c r="H99" s="6" t="str">
        <f t="shared" si="5"/>
        <v>| [![web](/doc/img/website.jpg)](/en-uk/o13/ee/web/en-uk-o13-ee-web-websites-builder-guides.md)                  | [Websites](/en-uk/o13/ee/web/en-uk-o13-ee-web-websites-builder-guides.md)                     | [![apt](/doc/img/appointments.jpg)](/en-uk/o13/ee/apt/en-uk-o13-ee-apt-appointments-guides.md)                 | [Appointments](/en-uk/o13/ee/apt/en-uk-o13-ee-apt-appointments-guides.md)                     | [![blg](/doc/img/website_blog.jpg)](/en-uk/o13/ee/blg/en-uk-o13-ee-blg-blog-guides.md)                         | [Blog](/en-uk/o13/ee/blg/en-uk-o13-ee-blg-blog-guides.md)                                     |</v>
      </c>
      <c r="I99" s="2"/>
      <c r="J99" s="2"/>
      <c r="K99" s="2"/>
      <c r="L99" s="2"/>
    </row>
    <row r="100" spans="1:12" x14ac:dyDescent="0.25">
      <c r="A100" s="1" t="s">
        <v>45</v>
      </c>
      <c r="B100" s="10">
        <f t="shared" si="4"/>
        <v>129</v>
      </c>
      <c r="C100" s="2" t="str">
        <f t="shared" si="3"/>
        <v>o13/ee/apt/en-uk-o13-ee-apt-appointments-guides.md)                 | [Appointments]</v>
      </c>
      <c r="E100" s="2"/>
      <c r="F100" s="1"/>
      <c r="G100" s="2"/>
      <c r="H100" s="6" t="str">
        <f t="shared" si="5"/>
        <v/>
      </c>
      <c r="I100" s="2"/>
      <c r="J100" s="2"/>
      <c r="K100" s="2"/>
      <c r="L100" s="2"/>
    </row>
    <row r="101" spans="1:12" x14ac:dyDescent="0.25">
      <c r="A101" s="1" t="s">
        <v>46</v>
      </c>
      <c r="B101" s="10">
        <f t="shared" si="4"/>
        <v>121</v>
      </c>
      <c r="C101" s="2" t="str">
        <f t="shared" si="3"/>
        <v>o13/ee/blg/en-uk-o13-ee-blg-blog-guides.md)                         | [Blog]</v>
      </c>
      <c r="E101" s="2"/>
      <c r="F101" s="1"/>
      <c r="G101" s="2"/>
      <c r="H101" s="6" t="str">
        <f t="shared" si="5"/>
        <v/>
      </c>
      <c r="I101" s="2"/>
      <c r="J101" s="2"/>
      <c r="K101" s="2"/>
      <c r="L101" s="2"/>
    </row>
    <row r="102" spans="1:12" x14ac:dyDescent="0.25">
      <c r="A102" s="1" t="s">
        <v>47</v>
      </c>
      <c r="B102" s="10">
        <f t="shared" si="4"/>
        <v>120</v>
      </c>
      <c r="C102" s="2" t="str">
        <f t="shared" si="3"/>
        <v>m/en-uk-o13-ee-crm-crm-guides.md)                                   | [CRM]</v>
      </c>
      <c r="E102" s="2"/>
      <c r="F102" s="1"/>
      <c r="G102" s="2"/>
      <c r="H102" s="6" t="str">
        <f t="shared" si="5"/>
        <v>| [![crm](/doc/img/crm.jpg)](/en-uk/o13/ee/crm/en-uk-o13-ee-crm-crm-guides.md)                                   | [CRM](/en-uk/o13/ee/crm/en-uk-o13-ee-crm-crm-guides.md)                                       | [![emp](/doc/img/hr_employees.jpg)](/en-uk/o13/ee/emp/en-uk-o13-ee-emp-employees-guides.md)                    | [Employees](/en-uk/o13/ee/emp/en-uk-o13-ee-emp-employees-guides.md)                           | [![eve](/doc/img/event.jpg)](/en-uk/o13/ee/eve/en-uk-o13-ee-eve-events-guides.md)                              | [Events](/en-uk/o13/ee/eve/en-uk-o13-ee-eve-events-guides.md)                                 |</v>
      </c>
      <c r="I102" s="2"/>
      <c r="J102" s="2"/>
      <c r="K102" s="2"/>
      <c r="L102" s="2"/>
    </row>
    <row r="103" spans="1:12" x14ac:dyDescent="0.25">
      <c r="A103" s="1" t="s">
        <v>48</v>
      </c>
      <c r="B103" s="10">
        <f t="shared" si="4"/>
        <v>126</v>
      </c>
      <c r="C103" s="2" t="str">
        <f t="shared" si="3"/>
        <v>o13/ee/emp/en-uk-o13-ee-emp-employees-guides.md)                    | [Employees]</v>
      </c>
      <c r="E103" s="2"/>
      <c r="F103" s="1"/>
      <c r="G103" s="2"/>
      <c r="H103" s="6" t="str">
        <f t="shared" si="5"/>
        <v/>
      </c>
      <c r="I103" s="2"/>
      <c r="J103" s="2"/>
      <c r="K103" s="2"/>
      <c r="L103" s="2"/>
    </row>
    <row r="104" spans="1:12" x14ac:dyDescent="0.25">
      <c r="A104" s="1" t="s">
        <v>49</v>
      </c>
      <c r="B104" s="10">
        <f t="shared" si="4"/>
        <v>123</v>
      </c>
      <c r="C104" s="2" t="str">
        <f t="shared" si="3"/>
        <v>eve/en-uk-o13-ee-eve-events-guides.md)                              | [Events]</v>
      </c>
      <c r="E104" s="2"/>
      <c r="F104" s="1"/>
      <c r="G104" s="2"/>
      <c r="H104" s="6" t="str">
        <f t="shared" si="5"/>
        <v/>
      </c>
      <c r="I104" s="2"/>
      <c r="J104" s="2"/>
      <c r="K104" s="2"/>
      <c r="L104" s="2"/>
    </row>
    <row r="105" spans="1:12" x14ac:dyDescent="0.25">
      <c r="A105" s="1" t="s">
        <v>50</v>
      </c>
      <c r="B105" s="10">
        <f t="shared" si="4"/>
        <v>122</v>
      </c>
      <c r="C105" s="2" t="str">
        <f t="shared" si="3"/>
        <v>flt/en-uk-o13-ee-flt-fleet-guides.md)                               | [Fleet]</v>
      </c>
      <c r="E105" s="2"/>
      <c r="F105" s="1"/>
      <c r="G105" s="2"/>
      <c r="H105" s="6" t="str">
        <f t="shared" si="5"/>
        <v>| [![flt](/doc/img/fleet.jpg)](/en-uk/o13/ee/flt/en-uk-o13-ee-flt-fleet-guides.md)                               | [Fleet](/en-uk/o13/ee/flt/en-uk-o13-ee-flt-fleet-guides.md)                                   | [![iot](/doc/img/iot.jpg)](/en-uk/o13/ee/iot/en-uk-o13-ee-iot-internet_of_things-guides.md)                    | [Internet of Things (IOT)](/en-uk/o13/ee/iot/en-uk-o13-ee-iot-internet_of_things-guides.md)   | [![lvc](/doc/img/im_livechat.jpg)](/en-uk/o13/ee/lch/en-uk-o13-ee-lch-live_chat-guides.md)                     | [Live Chat](/en-uk/o13/ee/lch/en-uk-o13-ee-lch-live_chat-guides.md)                           |</v>
      </c>
      <c r="I105" s="2"/>
      <c r="J105" s="2"/>
      <c r="K105" s="2"/>
      <c r="L105" s="2"/>
    </row>
    <row r="106" spans="1:12" x14ac:dyDescent="0.25">
      <c r="A106" s="1" t="s">
        <v>51</v>
      </c>
      <c r="B106" s="10">
        <f t="shared" si="4"/>
        <v>141</v>
      </c>
      <c r="C106" s="2" t="str">
        <f t="shared" si="3"/>
        <v>t/en-uk-o13-ee-iot-internet_of_things-guides.md)                    | [Internet of Things (IOT)]</v>
      </c>
      <c r="E106" s="2"/>
      <c r="F106" s="1"/>
      <c r="G106" s="2"/>
      <c r="H106" s="6" t="str">
        <f t="shared" si="5"/>
        <v/>
      </c>
      <c r="I106" s="2"/>
      <c r="J106" s="2"/>
      <c r="K106" s="2"/>
      <c r="L106" s="2"/>
    </row>
    <row r="107" spans="1:12" x14ac:dyDescent="0.25">
      <c r="A107" s="1" t="s">
        <v>52</v>
      </c>
      <c r="B107" s="10">
        <f t="shared" si="4"/>
        <v>126</v>
      </c>
      <c r="C107" s="2" t="str">
        <f t="shared" si="3"/>
        <v>13/ee/lch/en-uk-o13-ee-lch-live_chat-guides.md)                     | [Live Chat]</v>
      </c>
      <c r="E107" s="2"/>
      <c r="F107" s="1"/>
      <c r="G107" s="2"/>
      <c r="H107" s="6" t="str">
        <f t="shared" si="5"/>
        <v/>
      </c>
      <c r="I107" s="2"/>
      <c r="J107" s="2"/>
      <c r="K107" s="2"/>
      <c r="L107" s="2"/>
    </row>
    <row r="108" spans="1:12" x14ac:dyDescent="0.25">
      <c r="A108" s="1" t="s">
        <v>53</v>
      </c>
      <c r="B108" s="10">
        <f t="shared" si="4"/>
        <v>131</v>
      </c>
      <c r="C108" s="2" t="str">
        <f t="shared" si="3"/>
        <v>(/en-uk/o13/ee/mka/en-uk-o13-ee-mka-marketing-automation-guides.md) | [Marketing Auto]</v>
      </c>
      <c r="E108" s="2"/>
      <c r="F108" s="1"/>
      <c r="G108" s="2"/>
      <c r="H108" s="6" t="str">
        <f t="shared" si="5"/>
        <v>| [![mka](/doc/img/marketing_automation.jpg)](/en-uk/o13/ee/mka/en-uk-o13-ee-mka-marketing-automation-guides.md) | [Marketing Auto](/en-uk/o13/ee/mka/en-uk-o13-ee-mka-marketing-automation-guides.md)           | [![osh](/doc/img/odoosh.jpg)](/en-uk/o13/ee/osh/en-uk-o13-ee-osh-odoo-sh-guides.md)                            | [Odoo SH](/en-uk/o13/ee/osh/en-uk-o13-ee-osh-odoo-sh-guides.md)                               | [![plm](/doc/img/plm.jpg)](/en-uk/o13/ee/plm/en-uk-o13-ee-plm-plm-guides.md)                                   | [PLM](/en-uk/o13/ee/plm/en-uk-o13-ee-plm-plm-guides.md)                                       |</v>
      </c>
      <c r="I108" s="2"/>
      <c r="J108" s="2"/>
      <c r="K108" s="2"/>
      <c r="L108" s="2"/>
    </row>
    <row r="109" spans="1:12" x14ac:dyDescent="0.25">
      <c r="A109" s="1" t="s">
        <v>54</v>
      </c>
      <c r="B109" s="10">
        <f t="shared" si="4"/>
        <v>124</v>
      </c>
      <c r="C109" s="2" t="str">
        <f t="shared" si="3"/>
        <v>/osh/en-uk-o13-ee-osh-odoo-sh-guides.md)                            | [Odoo SH]</v>
      </c>
      <c r="E109" s="2"/>
      <c r="F109" s="1"/>
      <c r="G109" s="2"/>
      <c r="H109" s="6" t="str">
        <f t="shared" si="5"/>
        <v/>
      </c>
      <c r="I109" s="2"/>
      <c r="J109" s="2"/>
      <c r="K109" s="2"/>
      <c r="L109" s="2"/>
    </row>
    <row r="110" spans="1:12" x14ac:dyDescent="0.25">
      <c r="A110" s="1" t="s">
        <v>55</v>
      </c>
      <c r="B110" s="10">
        <f t="shared" si="4"/>
        <v>120</v>
      </c>
      <c r="C110" s="2" t="str">
        <f t="shared" si="3"/>
        <v>m/en-uk-o13-ee-plm-plm-guides.md)                                   | [PLM]</v>
      </c>
      <c r="E110" s="2"/>
      <c r="F110" s="1"/>
      <c r="G110" s="2"/>
      <c r="H110" s="6" t="str">
        <f t="shared" si="5"/>
        <v/>
      </c>
      <c r="I110" s="2"/>
      <c r="J110" s="2"/>
      <c r="K110" s="2"/>
      <c r="L110" s="2"/>
    </row>
    <row r="111" spans="1:12" x14ac:dyDescent="0.25">
      <c r="A111" s="1" t="s">
        <v>56</v>
      </c>
      <c r="B111" s="10">
        <f t="shared" si="4"/>
        <v>125</v>
      </c>
      <c r="C111" s="2" t="str">
        <f t="shared" si="3"/>
        <v>e/prj/en-uk-o13-ee-prj-projects-guides.md)                          | [Projects]</v>
      </c>
      <c r="E111" s="2"/>
      <c r="F111" s="1"/>
      <c r="G111" s="2"/>
      <c r="H111" s="6" t="str">
        <f t="shared" si="5"/>
        <v>| [![prj](/doc/img/project.jpg)](/en-uk/o13/ee/prj/en-uk-o13-ee-prj-projects-guides.md)                          | [Projects](/en-uk/o13/ee/prj/en-uk-o13-ee-prj-projects-guides.md)                             | [![rnt](/doc/img/rentals.jpg)](/en-uk/o13/ee/rnt/en-uk-o13-ee-rnt-rental-guides.md)                            | [Rental](/en-uk/o13/ee/rnt/en-uk-o13-ee-rnt-rental-guides.md)                                 | [![sli](/doc/img/website_slides.jpg)](/en-uk/o13/ee/sli/en-uk-o13-ee-sli-slides-guides.md)                     | [Slides](/en-uk/o13/ee/sli/en-uk-o13-ee-sli-slides-guides.md)                                 |</v>
      </c>
      <c r="I111" s="2"/>
      <c r="J111" s="2"/>
      <c r="K111" s="2"/>
      <c r="L111" s="2"/>
    </row>
    <row r="112" spans="1:12" x14ac:dyDescent="0.25">
      <c r="A112" s="1" t="s">
        <v>57</v>
      </c>
      <c r="B112" s="10">
        <f t="shared" si="4"/>
        <v>123</v>
      </c>
      <c r="C112" s="2" t="str">
        <f t="shared" si="3"/>
        <v>e/rnt/en-uk-o13-ee-rnt-rental-guides.md)                            | [Rental]</v>
      </c>
      <c r="E112" s="2"/>
      <c r="F112" s="1"/>
      <c r="G112" s="2"/>
      <c r="H112" s="6" t="str">
        <f t="shared" si="5"/>
        <v/>
      </c>
      <c r="I112" s="2"/>
      <c r="J112" s="2"/>
      <c r="K112" s="2"/>
      <c r="L112" s="2"/>
    </row>
    <row r="113" spans="1:12" x14ac:dyDescent="0.25">
      <c r="A113" s="1" t="s">
        <v>58</v>
      </c>
      <c r="B113" s="10">
        <f t="shared" si="4"/>
        <v>123</v>
      </c>
      <c r="C113" s="2" t="str">
        <f t="shared" si="3"/>
        <v>k/o13/ee/sli/en-uk-o13-ee-sli-slides-guides.md)                     | [Slides]</v>
      </c>
      <c r="E113" s="2"/>
      <c r="F113" s="1"/>
      <c r="G113" s="2"/>
      <c r="H113" s="6" t="str">
        <f t="shared" si="5"/>
        <v/>
      </c>
      <c r="I113" s="2"/>
      <c r="J113" s="2"/>
      <c r="K113" s="2"/>
      <c r="L113" s="2"/>
    </row>
    <row r="114" spans="1:12" x14ac:dyDescent="0.25">
      <c r="A114" s="1" t="s">
        <v>59</v>
      </c>
      <c r="B114" s="10">
        <f t="shared" si="4"/>
        <v>125</v>
      </c>
      <c r="C114" s="2" t="str">
        <f t="shared" si="3"/>
        <v>e/tof/en-uk-o13-ee-tof-timeoff-guides.md)                           | [Time Off]</v>
      </c>
      <c r="E114" s="2"/>
      <c r="F114" s="1"/>
      <c r="G114" s="2"/>
      <c r="H114" s="6" t="str">
        <f t="shared" si="5"/>
        <v>|| [![tof](/doc/img/timeoff.jpg)](/en-uk/o13/ee/tof/en-uk-o13-ee-tof-timeoff-guides.md)                           | [Time Off](/en-uk/o13/ee/tof/en-uk-o13-ee-tof-timeoff-guides.md)                              |                                                                                                                |                                                                                               | [![apr](/doc/img/hr_appraisal.jpg)](/en-uk/o13/ee/apr/en-uk-o13-ee-apr-appraisal-guides.md)                    | [Appraisal](/en-uk/o13/ee/apr/en-uk-o13-ee-apr-appraisal-guides.md)                           |</v>
      </c>
      <c r="I114" s="2"/>
      <c r="J114" s="2"/>
      <c r="K114" s="2"/>
      <c r="L114" s="2"/>
    </row>
    <row r="115" spans="1:12" x14ac:dyDescent="0.25">
      <c r="A115" s="1" t="s">
        <v>60</v>
      </c>
      <c r="B115" s="10" t="e">
        <f t="shared" si="4"/>
        <v>#VALUE!</v>
      </c>
      <c r="C115" s="2" t="e">
        <f t="shared" si="3"/>
        <v>#VALUE!</v>
      </c>
      <c r="E115" s="2"/>
      <c r="F115" s="1"/>
      <c r="G115" s="2"/>
      <c r="H115" s="6" t="str">
        <f t="shared" si="5"/>
        <v/>
      </c>
      <c r="I115" s="2"/>
      <c r="J115" s="2"/>
      <c r="K115" s="2"/>
      <c r="L115" s="2"/>
    </row>
    <row r="116" spans="1:12" x14ac:dyDescent="0.25">
      <c r="A116" s="1" t="s">
        <v>61</v>
      </c>
      <c r="B116" s="10">
        <f t="shared" si="4"/>
        <v>126</v>
      </c>
      <c r="C116" s="2" t="str">
        <f t="shared" si="3"/>
        <v>o13/ee/apr/en-uk-o13-ee-apr-appraisal-guides.md)                    | [Appraisal]</v>
      </c>
      <c r="E116" s="2"/>
      <c r="F116" s="1"/>
      <c r="G116" s="2"/>
      <c r="H116" s="6" t="str">
        <f t="shared" si="5"/>
        <v/>
      </c>
      <c r="I116" s="2"/>
      <c r="J116" s="2"/>
      <c r="K116" s="2"/>
      <c r="L116" s="2"/>
    </row>
    <row r="117" spans="1:12" x14ac:dyDescent="0.25">
      <c r="A117" s="1" t="s">
        <v>62</v>
      </c>
      <c r="B117" s="10">
        <f t="shared" si="4"/>
        <v>125</v>
      </c>
      <c r="C117" s="2" t="str">
        <f t="shared" si="3"/>
        <v>ee/cal/en-uk-o13-ee-cal-calendar-guides.md)                         | [Calendar]</v>
      </c>
      <c r="E117" s="2"/>
      <c r="F117" s="1"/>
      <c r="G117" s="2"/>
      <c r="H117" s="6" t="str">
        <f t="shared" si="5"/>
        <v>| [![cal](/doc/img/calendar.jpg)](/en-uk/o13/ee/cal/en-uk-o13-ee-cal-calendar-guides.md)                         | [Calendar](/en-uk/o13/ee/cal/en-uk-o13-ee-cal-calendar-guides.md)                             | [![dsc](/doc/img/discuss.jpg)](/en-uk/o13/ee/dsc/en-uk-o13-ee-dsc-discuss-guides.md)                           | [Discuss](/en-uk/o13/ee/dsc/en-uk-o13-ee-dsc-discuss-guides.md)                               | [![equ](/doc/img/equipment.jpg)](/en-uk/o13/ee/equ/en-uk-o13-ee-equ-equipment-guides.md)                       | [Equipment](/en-uk/o13/ee/equ/en-uk-o13-ee-equ-equipment-guides.md)                           |</v>
      </c>
      <c r="I117" s="2"/>
      <c r="J117" s="2"/>
      <c r="K117" s="2"/>
      <c r="L117" s="2"/>
    </row>
    <row r="118" spans="1:12" x14ac:dyDescent="0.25">
      <c r="A118" s="1" t="s">
        <v>63</v>
      </c>
      <c r="B118" s="10">
        <f t="shared" si="4"/>
        <v>124</v>
      </c>
      <c r="C118" s="2" t="str">
        <f t="shared" si="3"/>
        <v>e/dsc/en-uk-o13-ee-dsc-discuss-guides.md)                           | [Discuss]</v>
      </c>
      <c r="E118" s="2"/>
      <c r="F118" s="1"/>
      <c r="G118" s="2"/>
      <c r="H118" s="6" t="str">
        <f t="shared" si="5"/>
        <v/>
      </c>
      <c r="I118" s="2"/>
      <c r="J118" s="2"/>
      <c r="K118" s="2"/>
      <c r="L118" s="2"/>
    </row>
    <row r="119" spans="1:12" x14ac:dyDescent="0.25">
      <c r="A119" s="1" t="s">
        <v>64</v>
      </c>
      <c r="B119" s="10">
        <f t="shared" si="4"/>
        <v>126</v>
      </c>
      <c r="C119" s="2" t="str">
        <f t="shared" si="3"/>
        <v>/ee/equ/en-uk-o13-ee-equ-equipment-guides.md)                       | [Equipment]</v>
      </c>
      <c r="E119" s="2"/>
      <c r="F119" s="1"/>
      <c r="G119" s="2"/>
      <c r="H119" s="6" t="str">
        <f t="shared" si="5"/>
        <v/>
      </c>
      <c r="I119" s="2"/>
      <c r="J119" s="2"/>
      <c r="K119" s="2"/>
      <c r="L119" s="2"/>
    </row>
    <row r="120" spans="1:12" x14ac:dyDescent="0.25">
      <c r="A120" s="1" t="s">
        <v>65</v>
      </c>
      <c r="B120" s="10">
        <f t="shared" si="4"/>
        <v>125</v>
      </c>
      <c r="C120" s="2" t="str">
        <f t="shared" si="3"/>
        <v>3/ee/exp/en-uk-o13-ee-exp-expenses-guides.md)                       | [Expenses]</v>
      </c>
      <c r="E120" s="2"/>
      <c r="F120" s="1"/>
      <c r="G120" s="2"/>
      <c r="H120" s="6" t="str">
        <f t="shared" si="5"/>
        <v>| [![exp](/doc/img/hr_expense.jpg)](/en-uk/o13/ee/exp/en-uk-o13-ee-exp-expenses-guides.md)                       | [Expenses](/en-uk/o13/ee/exp/en-uk-o13-ee-exp-expenses-guides.md)                             | [![for](/doc/img/website_forum.jpg)](/en-uk/o13/ee/for/en-uk-o13-ee-for-forum-guides.md)                       | [Forum](/en-uk/o13/ee/for/en-uk-o13-ee-for-forum-guides.md)                                   | [![inv](/doc/img/stock.jpg)](/en-uk/o13/ee/inv/en-uk-o13-ee-inv-inventory-guides.md)                           | [Inventory](/en-uk/o13/ee/inv/en-uk-o13-ee-inv-inventory-guides.md)                           |</v>
      </c>
      <c r="I120" s="2"/>
      <c r="J120" s="2"/>
      <c r="K120" s="2"/>
      <c r="L120" s="2"/>
    </row>
    <row r="121" spans="1:12" x14ac:dyDescent="0.25">
      <c r="A121" s="1" t="s">
        <v>66</v>
      </c>
      <c r="B121" s="10">
        <f t="shared" si="4"/>
        <v>122</v>
      </c>
      <c r="C121" s="2" t="str">
        <f t="shared" si="3"/>
        <v>/o13/ee/for/en-uk-o13-ee-for-forum-guides.md)                       | [Forum]</v>
      </c>
      <c r="E121" s="2"/>
      <c r="F121" s="1"/>
      <c r="G121" s="2"/>
      <c r="H121" s="6" t="str">
        <f t="shared" si="5"/>
        <v/>
      </c>
      <c r="I121" s="2"/>
      <c r="J121" s="2"/>
      <c r="K121" s="2"/>
      <c r="L121" s="2"/>
    </row>
    <row r="122" spans="1:12" x14ac:dyDescent="0.25">
      <c r="A122" s="1" t="s">
        <v>67</v>
      </c>
      <c r="B122" s="10">
        <f t="shared" si="4"/>
        <v>126</v>
      </c>
      <c r="C122" s="2" t="str">
        <f t="shared" si="3"/>
        <v>inv/en-uk-o13-ee-inv-inventory-guides.md)                           | [Inventory]</v>
      </c>
      <c r="E122" s="2"/>
      <c r="F122" s="1"/>
      <c r="G122" s="2"/>
      <c r="H122" s="6" t="str">
        <f t="shared" si="5"/>
        <v/>
      </c>
      <c r="I122" s="2"/>
      <c r="J122" s="2"/>
      <c r="K122" s="2"/>
      <c r="L122" s="2"/>
    </row>
    <row r="123" spans="1:12" x14ac:dyDescent="0.25">
      <c r="A123" s="1" t="s">
        <v>68</v>
      </c>
      <c r="B123" s="10">
        <f t="shared" si="4"/>
        <v>122</v>
      </c>
      <c r="C123" s="2" t="str">
        <f t="shared" si="3"/>
        <v>lun/en-uk-o13-ee-lun-lunch-guides.md)                               | [Lunch]</v>
      </c>
      <c r="E123" s="2"/>
      <c r="F123" s="1"/>
      <c r="G123" s="2"/>
      <c r="H123" s="6" t="str">
        <f t="shared" si="5"/>
        <v>| [![lun](/doc/img/lunch.jpg)](/en-uk/o13/ee/lun/en-uk-o13-ee-lun-lunch-guides.md)                               | [Lunch](/en-uk/o13/ee/lun/en-uk-o13-ee-lun-lunch-guides.md)                                   | [![msm](/doc/img/mass_mailing.jpg)](/en-uk/o13/ee/msm/en-uk-o13-ee-msm-mass-marketing-guides.md)               | [Mass Mail](/en-uk/o13/ee/msm/en-uk-o13-ee-msm-mass-marketing-guides.md)                      | [![stu](/doc/img/web_studio.jpg)](/en-uk/o13/ee/stu/en-uk-o13-ee-stu-studio-guides.md)                         | [Odoo Studio](/en-uk/o13/ee/stu/en-uk-o13-ee-stu-studio-guides.md)                            |</v>
      </c>
      <c r="I123" s="2"/>
      <c r="J123" s="2"/>
      <c r="K123" s="2"/>
      <c r="L123" s="2"/>
    </row>
    <row r="124" spans="1:12" x14ac:dyDescent="0.25">
      <c r="A124" s="1" t="s">
        <v>69</v>
      </c>
      <c r="B124" s="10">
        <f t="shared" si="4"/>
        <v>126</v>
      </c>
      <c r="C124" s="2" t="str">
        <f t="shared" si="3"/>
        <v>o13/ee/msm/en-uk-o13-ee-msm-mass-marketing-guides.md)               | [Mass Mail]</v>
      </c>
      <c r="E124" s="2"/>
      <c r="F124" s="1"/>
      <c r="G124" s="2"/>
      <c r="H124" s="6" t="str">
        <f t="shared" si="5"/>
        <v/>
      </c>
      <c r="I124" s="2"/>
      <c r="J124" s="2"/>
      <c r="K124" s="2"/>
      <c r="L124" s="2"/>
    </row>
    <row r="125" spans="1:12" x14ac:dyDescent="0.25">
      <c r="A125" s="1" t="s">
        <v>70</v>
      </c>
      <c r="B125" s="10">
        <f t="shared" si="4"/>
        <v>128</v>
      </c>
      <c r="C125" s="2" t="str">
        <f t="shared" si="3"/>
        <v>3/ee/stu/en-uk-o13-ee-stu-studio-guides.md)                         | [Odoo Studio]</v>
      </c>
      <c r="E125" s="2"/>
      <c r="F125" s="1"/>
      <c r="G125" s="2"/>
      <c r="H125" s="6" t="str">
        <f t="shared" si="5"/>
        <v/>
      </c>
      <c r="I125" s="2"/>
      <c r="J125" s="2"/>
      <c r="K125" s="2"/>
      <c r="L125" s="2"/>
    </row>
    <row r="126" spans="1:12" x14ac:dyDescent="0.25">
      <c r="A126" s="1" t="s">
        <v>71</v>
      </c>
      <c r="B126" s="10">
        <f t="shared" si="4"/>
        <v>130</v>
      </c>
      <c r="C126" s="2" t="str">
        <f t="shared" si="3"/>
        <v>/o13/ee/pos/en-uk-o13-ee-pos-point-of-sale-guides.md)               | [Point of Sale]</v>
      </c>
      <c r="E126" s="2"/>
      <c r="F126" s="1"/>
      <c r="G126" s="2"/>
      <c r="H126" s="6" t="str">
        <f t="shared" si="5"/>
        <v>| [![pos](/doc/img/point_of_sale.jpg)](/en-uk/o13/ee/pos/en-uk-o13-ee-pos-point-of-sale-guides.md)               | [Point of Sale](/en-uk/o13/ee/pos/en-uk-o13-ee-pos-point-of-sale-guides.md)                   | [![pch](/doc/img/purchase.jpg)](/en-uk/o13/ee/pch/en-uk-o13-ee-pch-purchasing-guides.md)                       | [Purchasing](/en-uk/o13/ee/pch/en-uk-o13-ee-pch-purchasing-guides.md)                         | [![sls](/doc/img/sale.jpg)](/en-uk/o13/ee/sls/en-uk-o13-ee-sls-sales-guides.md)                                | [Sales](/en-uk/o13/ee/sls/en-uk-o13-ee-sls-sales-guides.md)                                   |</v>
      </c>
      <c r="I126" s="2"/>
      <c r="J126" s="2"/>
      <c r="K126" s="2"/>
      <c r="L126" s="2"/>
    </row>
    <row r="127" spans="1:12" x14ac:dyDescent="0.25">
      <c r="A127" s="1" t="s">
        <v>72</v>
      </c>
      <c r="B127" s="10">
        <f t="shared" si="4"/>
        <v>127</v>
      </c>
      <c r="C127" s="2" t="str">
        <f t="shared" si="3"/>
        <v>ee/pch/en-uk-o13-ee-pch-purchasing-guides.md)                       | [Purchasing]</v>
      </c>
      <c r="E127" s="2"/>
      <c r="F127" s="1"/>
      <c r="G127" s="2"/>
      <c r="H127" s="6" t="str">
        <f t="shared" si="5"/>
        <v/>
      </c>
      <c r="I127" s="2"/>
      <c r="J127" s="2"/>
      <c r="K127" s="2"/>
      <c r="L127" s="2"/>
    </row>
    <row r="128" spans="1:12" x14ac:dyDescent="0.25">
      <c r="A128" s="1" t="s">
        <v>73</v>
      </c>
      <c r="B128" s="10">
        <f t="shared" si="4"/>
        <v>122</v>
      </c>
      <c r="C128" s="2" t="str">
        <f t="shared" si="3"/>
        <v>ls/en-uk-o13-ee-sls-sales-guides.md)                                | [Sales]</v>
      </c>
      <c r="E128" s="2"/>
      <c r="F128" s="1"/>
      <c r="G128" s="2"/>
      <c r="H128" s="6" t="str">
        <f t="shared" si="5"/>
        <v/>
      </c>
      <c r="I128" s="2"/>
      <c r="J128" s="2"/>
      <c r="K128" s="2"/>
      <c r="L128" s="2"/>
    </row>
    <row r="129" spans="1:12" x14ac:dyDescent="0.25">
      <c r="A129" s="1" t="s">
        <v>74</v>
      </c>
      <c r="B129" s="10">
        <f t="shared" si="4"/>
        <v>130</v>
      </c>
      <c r="C129" s="2" t="str">
        <f t="shared" si="3"/>
        <v>n-uk/o13/ee/sub/en-uk-o13-ee-sub-subscriptions-guides.md)           | [Subscriptions]</v>
      </c>
      <c r="E129" s="2"/>
      <c r="F129" s="1"/>
      <c r="G129" s="2"/>
      <c r="H129" s="6" t="str">
        <f t="shared" si="5"/>
        <v>| [![sub](/doc/img/sale_subscription.jpg)](/en-uk/o13/ee/sub/en-uk-o13-ee-sub-subscriptions-guides.md)           | [Subscriptions](/en-uk/o13/ee/sub/en-uk-o13-ee-sub-subscriptions-guides.md)                   | [![tsh](/doc/img/hr_timesheet.jpg)](/en-uk/o13/ee/tsh/en-uk-o13-ee-tsh-timesheet-guides.md)                    | [Timesheet](/en-uk/o13/ee/tsh/en-uk-o13-ee-tsh-timesheet-guides.md)                           | [![3rd](/doc/img/third_parties.jpg)](/en-uk/o13/ee/3rd/en-uk-o13-ee-3rd-third-parties-guides.md)               | [3rd Parties](/en-uk/o13/ee/3rd/en-uk-o13-ee-3rd-third-parties-guides.md)                     |</v>
      </c>
      <c r="I129" s="2"/>
      <c r="J129" s="2"/>
      <c r="K129" s="2"/>
      <c r="L129" s="2"/>
    </row>
    <row r="130" spans="1:12" x14ac:dyDescent="0.25">
      <c r="A130" s="1" t="s">
        <v>75</v>
      </c>
      <c r="B130" s="10">
        <f t="shared" si="4"/>
        <v>126</v>
      </c>
      <c r="C130" s="2" t="str">
        <f t="shared" si="3"/>
        <v>o13/ee/tsh/en-uk-o13-ee-tsh-timesheet-guides.md)                    | [Timesheet]</v>
      </c>
      <c r="E130" s="2"/>
      <c r="F130" s="1"/>
      <c r="G130" s="2"/>
      <c r="H130" s="2"/>
      <c r="I130" s="2"/>
      <c r="J130" s="2"/>
      <c r="K130" s="2"/>
      <c r="L130" s="2"/>
    </row>
    <row r="131" spans="1:12" x14ac:dyDescent="0.25">
      <c r="A131" s="1" t="s">
        <v>76</v>
      </c>
      <c r="B131" s="10">
        <f t="shared" si="4"/>
        <v>128</v>
      </c>
      <c r="C131" s="2"/>
      <c r="E131" s="2"/>
      <c r="F131" s="1"/>
      <c r="G131" s="2"/>
      <c r="H131" s="2"/>
      <c r="I131" s="2"/>
      <c r="J131" s="2"/>
      <c r="K131" s="2"/>
      <c r="L131" s="2"/>
    </row>
    <row r="137" spans="1:12" x14ac:dyDescent="0.25">
      <c r="A137" s="1" t="str">
        <f>MID(H81,2,1000)</f>
        <v>| [![o13](/doc/img/odoo13.jpg)](/en-uk/o13/ee/o13/en-uk-o13-ee-o13-system-wide-guides.md)                        | [System](/en-uk/o13/ee/o13/en-uk-o13-ee-o13-system-wide-guides.md)                            | | | | |</v>
      </c>
    </row>
    <row r="138" spans="1:12" x14ac:dyDescent="0.25">
      <c r="A138" s="1" t="str">
        <f>H84</f>
        <v>| [![acc](/doc/img/account_accountant.jpg)](/en-uk/o13/ee/acc/en-uk-o13-ee-acc-accounting-guides.md)             | [Accounting](/en-uk/o13/ee/acc/en-uk-o13-ee-acc-accounting-guides.md)                         | [![apv](/doc/img/approval.jpg)](/en-uk/o13/ee/apv/en-uk-o13-ee-apv-approvals-guides.md)                        | [Approvals](/en-uk/o13/ee/apv/en-uk-o13-ee-apv-approvals-guides.md)                           | [![ctc](/doc/img/contacts.jpg)](/en-uk/o13/ee/ctc/en-uk-o13-ee-ctc-contacts-guides.md)                         | [Contacts](/en-uk/o13/ee/ctc/en-uk-o13-ee-ctc-contacts-guides.md)                             |</v>
      </c>
    </row>
    <row r="139" spans="1:12" x14ac:dyDescent="0.25">
      <c r="A139" s="1" t="str">
        <f>H87</f>
        <v>| [![eco](/doc/img/website_sale.jpg)](/en-uk/o13/ee/eco/en-uk-o13-ee-eco-ecommerce-guides.md)                    | [eCommerce](/en-uk/o13/ee/eco/en-uk-o13-ee-eco-ecommerce-guides.md)                           | [![esg](/doc/img/website_sign.jpg)](/en-uk/o13/ee/esg/en-uk-o13-ee-esg-esignature-guides.md)                   | [eSignature](/en-uk/o13/ee/esg/en-uk-o13-ee-esg-esignature-guides.md)                         | [![fsv](/doc/img/field_service.jpg)](/en-uk/o13/ee/fsv/en-uk-o13-ee-fsv-field-service-guides.md)               | [Field Service](/en-uk/o13/ee/fsv/en-uk-o13-ee-fsv-field-service-guides.md)                   |</v>
      </c>
    </row>
    <row r="140" spans="1:12" x14ac:dyDescent="0.25">
      <c r="A140" s="1" t="str">
        <f>H90</f>
        <v>| [![hdk](/doc/img/helpdesk.jpg)](/en-uk/o13/ee/hdk/en-uk-o13-ee-hdk-helpdesk-guides.md)                         | [Helpdesk](/en-uk/o13/ee/hdk/en-uk-o13-ee-hdk-helpdesk-guides.md)                             | [![ivc](/doc/img/account_invoicing.jpg)](/en-uk/o13/ee/ivc/en-uk-o13-ee-ivc-invoicing-guides.md)               | [Invoicing](/en-uk/o13/ee/ivc/en-uk-o13-ee-ivc-invoicing-guides.md)                           | [![mnt](/doc/img/maintenance.jpg)](/en-uk/o13/ee/mnt/en-uk-o13-ee-mnt-maintenance-guides.md)                   | [Maintenance](/en-uk/o13/ee/mnt/en-uk-o13-ee-mnt-maintenance-guides.md)                       |</v>
      </c>
    </row>
    <row r="141" spans="1:12" x14ac:dyDescent="0.25">
      <c r="A141" s="1" t="str">
        <f>H93</f>
        <v>| [![mrp](/doc/img/mrp.jpg)](/en-uk/o13/ee/mrp/en-uk-o13-ee-mrp-mrp-guides.md)                                   | [MRP](/en-uk/o13/ee/mrp/en-uk-o13-ee-mrp-mrp-guides.md)                                       | [![pyr](/doc/img/hr_payroll.jpg)](/en-uk/o13/ee/pyr/en-uk-o13-ee-pyr-payroll-guides.md)                        | [Payroll](/en-uk/o13/ee/pyr/en-uk-o13-ee-pyr-payroll-guides.md)                               | [![psc](/doc/img/hr_presence.jpg)](/en-uk/o13/ee/psc/en-uk-o13-ee-psc-presence-guides.md)                      | [Presence](/en-uk/o13/ee/psc/en-uk-o13-ee-psc-presence-guides.md)                             |</v>
      </c>
    </row>
    <row r="142" spans="1:12" x14ac:dyDescent="0.25">
      <c r="A142" s="1" t="str">
        <f>H96</f>
        <v>| [![rcr](/doc/img/hr_recruitment.jpg)](/en-uk/o13/ee/rcr/en-uk-o13-ee-rcr-recruitment-guides.md)                | [Recruitment](/en-uk/o13/ee/rcr/en-uk-o13-ee-rcr-recruitment-guides.md)                       | [![skm](/doc/img/hr_skills.jpg)](/en-uk/o13/ee/skm/en-uk-o13-ee-skm-skills-guides.md)                          | [Skills](/en-uk/o13/ee/skm/en-uk-o13-ee-skm-skills-guides.md)                                 | [![svy](/doc/img/survey.jpg)](/en-uk/o13/ee/svy/en-uk-o13-ee-svy-survey-guides.md)                             | [Surveys](/en-uk/o13/ee/svy/en-uk-o13-ee-svy-survey-guides.md)                                |</v>
      </c>
    </row>
    <row r="143" spans="1:12" x14ac:dyDescent="0.25">
      <c r="A143" s="1" t="str">
        <f>H99</f>
        <v>| [![web](/doc/img/website.jpg)](/en-uk/o13/ee/web/en-uk-o13-ee-web-websites-builder-guides.md)                  | [Websites](/en-uk/o13/ee/web/en-uk-o13-ee-web-websites-builder-guides.md)                     | [![apt](/doc/img/appointments.jpg)](/en-uk/o13/ee/apt/en-uk-o13-ee-apt-appointments-guides.md)                 | [Appointments](/en-uk/o13/ee/apt/en-uk-o13-ee-apt-appointments-guides.md)                     | [![blg](/doc/img/website_blog.jpg)](/en-uk/o13/ee/blg/en-uk-o13-ee-blg-blog-guides.md)                         | [Blog](/en-uk/o13/ee/blg/en-uk-o13-ee-blg-blog-guides.md)                                     |</v>
      </c>
    </row>
    <row r="144" spans="1:12" x14ac:dyDescent="0.25">
      <c r="A144" s="1" t="str">
        <f>H102</f>
        <v>| [![crm](/doc/img/crm.jpg)](/en-uk/o13/ee/crm/en-uk-o13-ee-crm-crm-guides.md)                                   | [CRM](/en-uk/o13/ee/crm/en-uk-o13-ee-crm-crm-guides.md)                                       | [![emp](/doc/img/hr_employees.jpg)](/en-uk/o13/ee/emp/en-uk-o13-ee-emp-employees-guides.md)                    | [Employees](/en-uk/o13/ee/emp/en-uk-o13-ee-emp-employees-guides.md)                           | [![eve](/doc/img/event.jpg)](/en-uk/o13/ee/eve/en-uk-o13-ee-eve-events-guides.md)                              | [Events](/en-uk/o13/ee/eve/en-uk-o13-ee-eve-events-guides.md)                                 |</v>
      </c>
    </row>
    <row r="145" spans="1:1" x14ac:dyDescent="0.25">
      <c r="A145" s="1" t="str">
        <f>H105</f>
        <v>| [![flt](/doc/img/fleet.jpg)](/en-uk/o13/ee/flt/en-uk-o13-ee-flt-fleet-guides.md)                               | [Fleet](/en-uk/o13/ee/flt/en-uk-o13-ee-flt-fleet-guides.md)                                   | [![iot](/doc/img/iot.jpg)](/en-uk/o13/ee/iot/en-uk-o13-ee-iot-internet_of_things-guides.md)                    | [Internet of Things (IOT)](/en-uk/o13/ee/iot/en-uk-o13-ee-iot-internet_of_things-guides.md)   | [![lvc](/doc/img/im_livechat.jpg)](/en-uk/o13/ee/lch/en-uk-o13-ee-lch-live_chat-guides.md)                     | [Live Chat](/en-uk/o13/ee/lch/en-uk-o13-ee-lch-live_chat-guides.md)                           |</v>
      </c>
    </row>
    <row r="146" spans="1:1" x14ac:dyDescent="0.25">
      <c r="A146" s="1" t="str">
        <f>H108</f>
        <v>| [![mka](/doc/img/marketing_automation.jpg)](/en-uk/o13/ee/mka/en-uk-o13-ee-mka-marketing-automation-guides.md) | [Marketing Auto](/en-uk/o13/ee/mka/en-uk-o13-ee-mka-marketing-automation-guides.md)           | [![osh](/doc/img/odoosh.jpg)](/en-uk/o13/ee/osh/en-uk-o13-ee-osh-odoo-sh-guides.md)                            | [Odoo SH](/en-uk/o13/ee/osh/en-uk-o13-ee-osh-odoo-sh-guides.md)                               | [![plm](/doc/img/plm.jpg)](/en-uk/o13/ee/plm/en-uk-o13-ee-plm-plm-guides.md)                                   | [PLM](/en-uk/o13/ee/plm/en-uk-o13-ee-plm-plm-guides.md)                                       |</v>
      </c>
    </row>
    <row r="147" spans="1:1" x14ac:dyDescent="0.25">
      <c r="A147" s="1" t="str">
        <f>H111</f>
        <v>| [![prj](/doc/img/project.jpg)](/en-uk/o13/ee/prj/en-uk-o13-ee-prj-projects-guides.md)                          | [Projects](/en-uk/o13/ee/prj/en-uk-o13-ee-prj-projects-guides.md)                             | [![rnt](/doc/img/rentals.jpg)](/en-uk/o13/ee/rnt/en-uk-o13-ee-rnt-rental-guides.md)                            | [Rental](/en-uk/o13/ee/rnt/en-uk-o13-ee-rnt-rental-guides.md)                                 | [![sli](/doc/img/website_slides.jpg)](/en-uk/o13/ee/sli/en-uk-o13-ee-sli-slides-guides.md)                     | [Slides](/en-uk/o13/ee/sli/en-uk-o13-ee-sli-slides-guides.md)                                 |</v>
      </c>
    </row>
    <row r="148" spans="1:1" x14ac:dyDescent="0.25">
      <c r="A148" s="1" t="str">
        <f>H114</f>
        <v>|| [![tof](/doc/img/timeoff.jpg)](/en-uk/o13/ee/tof/en-uk-o13-ee-tof-timeoff-guides.md)                           | [Time Off](/en-uk/o13/ee/tof/en-uk-o13-ee-tof-timeoff-guides.md)                              |                                                                                                                |                                                                                               | [![apr](/doc/img/hr_appraisal.jpg)](/en-uk/o13/ee/apr/en-uk-o13-ee-apr-appraisal-guides.md)                    | [Appraisal](/en-uk/o13/ee/apr/en-uk-o13-ee-apr-appraisal-guides.md)                           |</v>
      </c>
    </row>
    <row r="149" spans="1:1" x14ac:dyDescent="0.25">
      <c r="A149" s="1" t="str">
        <f>H117</f>
        <v>| [![cal](/doc/img/calendar.jpg)](/en-uk/o13/ee/cal/en-uk-o13-ee-cal-calendar-guides.md)                         | [Calendar](/en-uk/o13/ee/cal/en-uk-o13-ee-cal-calendar-guides.md)                             | [![dsc](/doc/img/discuss.jpg)](/en-uk/o13/ee/dsc/en-uk-o13-ee-dsc-discuss-guides.md)                           | [Discuss](/en-uk/o13/ee/dsc/en-uk-o13-ee-dsc-discuss-guides.md)                               | [![equ](/doc/img/equipment.jpg)](/en-uk/o13/ee/equ/en-uk-o13-ee-equ-equipment-guides.md)                       | [Equipment](/en-uk/o13/ee/equ/en-uk-o13-ee-equ-equipment-guides.md)                           |</v>
      </c>
    </row>
    <row r="150" spans="1:1" x14ac:dyDescent="0.25">
      <c r="A150" s="1" t="str">
        <f>H120</f>
        <v>| [![exp](/doc/img/hr_expense.jpg)](/en-uk/o13/ee/exp/en-uk-o13-ee-exp-expenses-guides.md)                       | [Expenses](/en-uk/o13/ee/exp/en-uk-o13-ee-exp-expenses-guides.md)                             | [![for](/doc/img/website_forum.jpg)](/en-uk/o13/ee/for/en-uk-o13-ee-for-forum-guides.md)                       | [Forum](/en-uk/o13/ee/for/en-uk-o13-ee-for-forum-guides.md)                                   | [![inv](/doc/img/stock.jpg)](/en-uk/o13/ee/inv/en-uk-o13-ee-inv-inventory-guides.md)                           | [Inventory](/en-uk/o13/ee/inv/en-uk-o13-ee-inv-inventory-guides.md)                           |</v>
      </c>
    </row>
    <row r="151" spans="1:1" x14ac:dyDescent="0.25">
      <c r="A151" s="1" t="str">
        <f>H123</f>
        <v>| [![lun](/doc/img/lunch.jpg)](/en-uk/o13/ee/lun/en-uk-o13-ee-lun-lunch-guides.md)                               | [Lunch](/en-uk/o13/ee/lun/en-uk-o13-ee-lun-lunch-guides.md)                                   | [![msm](/doc/img/mass_mailing.jpg)](/en-uk/o13/ee/msm/en-uk-o13-ee-msm-mass-marketing-guides.md)               | [Mass Mail](/en-uk/o13/ee/msm/en-uk-o13-ee-msm-mass-marketing-guides.md)                      | [![stu](/doc/img/web_studio.jpg)](/en-uk/o13/ee/stu/en-uk-o13-ee-stu-studio-guides.md)                         | [Odoo Studio](/en-uk/o13/ee/stu/en-uk-o13-ee-stu-studio-guides.md)                            |</v>
      </c>
    </row>
    <row r="152" spans="1:1" x14ac:dyDescent="0.25">
      <c r="A152" s="1" t="str">
        <f>H126</f>
        <v>| [![pos](/doc/img/point_of_sale.jpg)](/en-uk/o13/ee/pos/en-uk-o13-ee-pos-point-of-sale-guides.md)               | [Point of Sale](/en-uk/o13/ee/pos/en-uk-o13-ee-pos-point-of-sale-guides.md)                   | [![pch](/doc/img/purchase.jpg)](/en-uk/o13/ee/pch/en-uk-o13-ee-pch-purchasing-guides.md)                       | [Purchasing](/en-uk/o13/ee/pch/en-uk-o13-ee-pch-purchasing-guides.md)                         | [![sls](/doc/img/sale.jpg)](/en-uk/o13/ee/sls/en-uk-o13-ee-sls-sales-guides.md)                                | [Sales](/en-uk/o13/ee/sls/en-uk-o13-ee-sls-sales-guides.md)                                   |</v>
      </c>
    </row>
    <row r="153" spans="1:1" x14ac:dyDescent="0.25">
      <c r="A153" s="1" t="str">
        <f>MID(H129,2,1000)</f>
        <v xml:space="preserve"> [![sub](/doc/img/sale_subscription.jpg)](/en-uk/o13/ee/sub/en-uk-o13-ee-sub-subscriptions-guides.md)           | [Subscriptions](/en-uk/o13/ee/sub/en-uk-o13-ee-sub-subscriptions-guides.md)                   | [![tsh](/doc/img/hr_timesheet.jpg)](/en-uk/o13/ee/tsh/en-uk-o13-ee-tsh-timesheet-guides.md)                    | [Timesheet](/en-uk/o13/ee/tsh/en-uk-o13-ee-tsh-timesheet-guides.md)                           | [![3rd](/doc/img/third_parties.jpg)](/en-uk/o13/ee/3rd/en-uk-o13-ee-3rd-third-parties-guides.md)               | [3rd Parties](/en-uk/o13/ee/3rd/en-uk-o13-ee-3rd-third-parties-guides.md)                     |</v>
      </c>
    </row>
  </sheetData>
  <autoFilter ref="A82:C129">
    <sortState ref="A73:C119">
      <sortCondition ref="C73"/>
    </sortState>
  </autoFilter>
  <sortState ref="A71:C119">
    <sortCondition ref="C72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NewMenu</vt:lpstr>
      <vt:lpstr>ReorderMenu</vt:lpstr>
      <vt:lpstr>dir</vt:lpstr>
      <vt:lpstr>maxlen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2019-08-13T16:57:11Z</dcterms:modified>
</cp:coreProperties>
</file>