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foenix\c256-tracker\"/>
    </mc:Choice>
  </mc:AlternateContent>
  <xr:revisionPtr revIDLastSave="0" documentId="13_ncr:1_{5BB5B4B5-125A-40A1-9C83-BD07C6557DA6}" xr6:coauthVersionLast="47" xr6:coauthVersionMax="47" xr10:uidLastSave="{00000000-0000-0000-0000-000000000000}"/>
  <bookViews>
    <workbookView xWindow="-108" yWindow="-108" windowWidth="46296" windowHeight="18816" xr2:uid="{9DD0EEA4-90D0-417E-9B15-B3E3E09110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23" i="1"/>
  <c r="H18" i="1"/>
  <c r="G17" i="1"/>
  <c r="H20" i="1" s="1"/>
  <c r="K9" i="1" l="1"/>
  <c r="K8" i="1"/>
  <c r="H9" i="1"/>
  <c r="I9" i="1" s="1"/>
  <c r="H8" i="1"/>
  <c r="I8" i="1" s="1"/>
  <c r="B2" i="1"/>
  <c r="C2" i="1" s="1"/>
  <c r="J3" i="1" l="1"/>
  <c r="J2" i="1"/>
  <c r="H1" i="1" l="1"/>
  <c r="H4" i="1" s="1"/>
  <c r="B3" i="1" l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D2" i="1"/>
  <c r="D3" i="1" l="1"/>
  <c r="C3" i="1"/>
</calcChain>
</file>

<file path=xl/sharedStrings.xml><?xml version="1.0" encoding="utf-8"?>
<sst xmlns="http://schemas.openxmlformats.org/spreadsheetml/2006/main" count="39" uniqueCount="39">
  <si>
    <t>bpm</t>
  </si>
  <si>
    <t>16ths ps</t>
  </si>
  <si>
    <t>3BDB3</t>
  </si>
  <si>
    <t>3B958</t>
  </si>
  <si>
    <t>3B508</t>
  </si>
  <si>
    <t>3B0C2</t>
  </si>
  <si>
    <t>3AC85</t>
  </si>
  <si>
    <t>3A852</t>
  </si>
  <si>
    <t>3A429</t>
  </si>
  <si>
    <t>3A009</t>
  </si>
  <si>
    <t>39BF2</t>
  </si>
  <si>
    <t>397E5</t>
  </si>
  <si>
    <t>393E1</t>
  </si>
  <si>
    <t>38FE5</t>
  </si>
  <si>
    <t>38BF3</t>
  </si>
  <si>
    <t>38809</t>
  </si>
  <si>
    <t>38427</t>
  </si>
  <si>
    <t>3804F</t>
  </si>
  <si>
    <t>37C7E</t>
  </si>
  <si>
    <t>378B6</t>
  </si>
  <si>
    <t>374F6</t>
  </si>
  <si>
    <t>3713E</t>
  </si>
  <si>
    <t>36D8E</t>
  </si>
  <si>
    <t>369E6</t>
  </si>
  <si>
    <t>Interrupt every</t>
  </si>
  <si>
    <t>RAD Timer (Hz)</t>
  </si>
  <si>
    <t>CPU Clock (Hz)</t>
  </si>
  <si>
    <t>8kHz</t>
  </si>
  <si>
    <t>48kHz</t>
  </si>
  <si>
    <t>Timer Value</t>
  </si>
  <si>
    <t>µs per qtr</t>
  </si>
  <si>
    <t>qtr per sec</t>
  </si>
  <si>
    <t>BPM</t>
  </si>
  <si>
    <t>ticks per quarter</t>
  </si>
  <si>
    <t>us per quarter</t>
  </si>
  <si>
    <t>us per tick</t>
  </si>
  <si>
    <t>samples</t>
  </si>
  <si>
    <t>max wait</t>
  </si>
  <si>
    <t>44.1KHz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</si>
</sst>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F71A-EA66-40FB-8BC7-6B4B15E74342}">
  <dimension ref="A1:K44"/>
  <sheetViews>
    <sheetView tabSelected="1" workbookViewId="0">
      <selection activeCell="J4" sqref="J4"/>
    </sheetView>
  </sheetViews>
  <sheetFormatPr defaultRowHeight="14.4" x14ac:dyDescent="0.3"/>
  <cols>
    <col min="3" max="3" width="13.88671875" customWidth="1"/>
    <col min="4" max="4" width="12" bestFit="1" customWidth="1"/>
    <col min="6" max="6" width="14.5546875" customWidth="1"/>
    <col min="8" max="8" width="15.109375" customWidth="1"/>
  </cols>
  <sheetData>
    <row r="1" spans="1:11" x14ac:dyDescent="0.3">
      <c r="A1" s="1" t="s">
        <v>0</v>
      </c>
      <c r="B1" s="1" t="s">
        <v>1</v>
      </c>
      <c r="C1">
        <v>14318000</v>
      </c>
      <c r="D1" s="1" t="s">
        <v>29</v>
      </c>
      <c r="F1" s="1" t="s">
        <v>25</v>
      </c>
      <c r="G1">
        <v>50</v>
      </c>
      <c r="H1">
        <f>1/G1</f>
        <v>0.02</v>
      </c>
    </row>
    <row r="2" spans="1:11" x14ac:dyDescent="0.3">
      <c r="A2">
        <v>60</v>
      </c>
      <c r="B2">
        <f>A2*16/60</f>
        <v>16</v>
      </c>
      <c r="C2">
        <f>1/B2 * $C$1</f>
        <v>894875</v>
      </c>
      <c r="D2" t="str">
        <f>DEC2HEX(C2)</f>
        <v>DA79B</v>
      </c>
      <c r="F2" s="1" t="s">
        <v>26</v>
      </c>
      <c r="G2">
        <v>14318000</v>
      </c>
      <c r="J2">
        <f>G2/8000</f>
        <v>1789.75</v>
      </c>
      <c r="K2" t="s">
        <v>27</v>
      </c>
    </row>
    <row r="3" spans="1:11" x14ac:dyDescent="0.3">
      <c r="A3">
        <v>120</v>
      </c>
      <c r="B3">
        <f t="shared" ref="B3:B22" si="0">A3*16/60</f>
        <v>32</v>
      </c>
      <c r="C3">
        <f>1/B3 * $C$1</f>
        <v>447437.5</v>
      </c>
      <c r="D3" t="str">
        <f t="shared" ref="D3:D22" si="1">DEC2HEX(C3)</f>
        <v>6D3CD</v>
      </c>
      <c r="J3">
        <f>G2/48000</f>
        <v>298.29166666666669</v>
      </c>
      <c r="K3" t="s">
        <v>28</v>
      </c>
    </row>
    <row r="4" spans="1:11" x14ac:dyDescent="0.3">
      <c r="A4">
        <v>200</v>
      </c>
      <c r="B4">
        <f t="shared" si="0"/>
        <v>53.333333333333336</v>
      </c>
      <c r="C4">
        <f t="shared" ref="C4:C22" si="2">1/B4 * $C$1</f>
        <v>268462.5</v>
      </c>
      <c r="D4" t="str">
        <f t="shared" si="1"/>
        <v>418AE</v>
      </c>
      <c r="F4" t="s">
        <v>24</v>
      </c>
      <c r="H4">
        <f>H1 * G2</f>
        <v>286360</v>
      </c>
      <c r="J4">
        <f>G2/44100</f>
        <v>324.67120181405897</v>
      </c>
      <c r="K4" t="s">
        <v>38</v>
      </c>
    </row>
    <row r="5" spans="1:11" x14ac:dyDescent="0.3">
      <c r="A5">
        <v>201</v>
      </c>
      <c r="B5">
        <f t="shared" si="0"/>
        <v>53.6</v>
      </c>
      <c r="C5">
        <f t="shared" si="2"/>
        <v>267126.86567164178</v>
      </c>
      <c r="D5" t="str">
        <f t="shared" si="1"/>
        <v>41376</v>
      </c>
    </row>
    <row r="6" spans="1:11" x14ac:dyDescent="0.3">
      <c r="A6">
        <v>202</v>
      </c>
      <c r="B6">
        <f t="shared" si="0"/>
        <v>53.866666666666667</v>
      </c>
      <c r="C6">
        <f t="shared" si="2"/>
        <v>265804.45544554456</v>
      </c>
      <c r="D6" t="str">
        <f t="shared" si="1"/>
        <v>40E4C</v>
      </c>
    </row>
    <row r="7" spans="1:11" x14ac:dyDescent="0.3">
      <c r="A7">
        <v>203</v>
      </c>
      <c r="B7">
        <f t="shared" si="0"/>
        <v>54.133333333333333</v>
      </c>
      <c r="C7">
        <f t="shared" si="2"/>
        <v>264495.07389162562</v>
      </c>
      <c r="D7" t="str">
        <f t="shared" si="1"/>
        <v>4092F</v>
      </c>
      <c r="G7" t="s">
        <v>30</v>
      </c>
      <c r="H7" t="s">
        <v>31</v>
      </c>
      <c r="I7" t="s">
        <v>32</v>
      </c>
    </row>
    <row r="8" spans="1:11" x14ac:dyDescent="0.3">
      <c r="A8">
        <v>204</v>
      </c>
      <c r="B8">
        <f t="shared" si="0"/>
        <v>54.4</v>
      </c>
      <c r="C8">
        <f t="shared" si="2"/>
        <v>263198.5294117647</v>
      </c>
      <c r="D8" t="str">
        <f t="shared" si="1"/>
        <v>4041E</v>
      </c>
      <c r="G8" s="2">
        <v>0.4</v>
      </c>
      <c r="H8">
        <f>1/G8</f>
        <v>2.5</v>
      </c>
      <c r="I8">
        <f>H8*60</f>
        <v>150</v>
      </c>
      <c r="K8" s="3">
        <f>60/G8</f>
        <v>150</v>
      </c>
    </row>
    <row r="9" spans="1:11" x14ac:dyDescent="0.3">
      <c r="A9">
        <v>205</v>
      </c>
      <c r="B9">
        <f t="shared" si="0"/>
        <v>54.666666666666664</v>
      </c>
      <c r="C9">
        <f t="shared" si="2"/>
        <v>261914.6341463415</v>
      </c>
      <c r="D9" t="str">
        <f t="shared" si="1"/>
        <v>3FF1A</v>
      </c>
      <c r="G9" s="2">
        <v>0.28571400000000002</v>
      </c>
      <c r="H9">
        <f>1/G9</f>
        <v>3.5000035000034999</v>
      </c>
      <c r="I9">
        <f>H9*60</f>
        <v>210.00021000020999</v>
      </c>
      <c r="K9" s="3">
        <f>60/G9</f>
        <v>210.00021000020999</v>
      </c>
    </row>
    <row r="10" spans="1:11" x14ac:dyDescent="0.3">
      <c r="A10">
        <v>206</v>
      </c>
      <c r="B10">
        <f t="shared" si="0"/>
        <v>54.93333333333333</v>
      </c>
      <c r="C10">
        <f t="shared" si="2"/>
        <v>260643.20388349518</v>
      </c>
      <c r="D10" t="str">
        <f t="shared" si="1"/>
        <v>3FA23</v>
      </c>
    </row>
    <row r="11" spans="1:11" x14ac:dyDescent="0.3">
      <c r="A11">
        <v>207</v>
      </c>
      <c r="B11">
        <f t="shared" si="0"/>
        <v>55.2</v>
      </c>
      <c r="C11">
        <f t="shared" si="2"/>
        <v>259384.0579710145</v>
      </c>
      <c r="D11" t="str">
        <f t="shared" si="1"/>
        <v>3F538</v>
      </c>
    </row>
    <row r="12" spans="1:11" x14ac:dyDescent="0.3">
      <c r="A12">
        <v>208</v>
      </c>
      <c r="B12">
        <f t="shared" si="0"/>
        <v>55.466666666666669</v>
      </c>
      <c r="C12">
        <f t="shared" si="2"/>
        <v>258137.01923076922</v>
      </c>
      <c r="D12" t="str">
        <f t="shared" si="1"/>
        <v>3F059</v>
      </c>
    </row>
    <row r="13" spans="1:11" x14ac:dyDescent="0.3">
      <c r="A13">
        <v>209</v>
      </c>
      <c r="B13">
        <f t="shared" si="0"/>
        <v>55.733333333333334</v>
      </c>
      <c r="C13">
        <f t="shared" si="2"/>
        <v>256901.91387559808</v>
      </c>
      <c r="D13" t="str">
        <f t="shared" si="1"/>
        <v>3EB85</v>
      </c>
    </row>
    <row r="14" spans="1:11" x14ac:dyDescent="0.3">
      <c r="A14">
        <v>210</v>
      </c>
      <c r="B14">
        <f t="shared" si="0"/>
        <v>56</v>
      </c>
      <c r="C14">
        <f t="shared" si="2"/>
        <v>255678.57142857142</v>
      </c>
      <c r="D14" t="str">
        <f t="shared" si="1"/>
        <v>3E6BE</v>
      </c>
    </row>
    <row r="15" spans="1:11" x14ac:dyDescent="0.3">
      <c r="A15">
        <v>211</v>
      </c>
      <c r="B15">
        <f t="shared" si="0"/>
        <v>56.266666666666666</v>
      </c>
      <c r="C15">
        <f t="shared" si="2"/>
        <v>254466.82464454975</v>
      </c>
      <c r="D15" t="str">
        <f t="shared" si="1"/>
        <v>3E202</v>
      </c>
      <c r="G15">
        <v>240</v>
      </c>
      <c r="H15" t="s">
        <v>33</v>
      </c>
    </row>
    <row r="16" spans="1:11" x14ac:dyDescent="0.3">
      <c r="A16">
        <v>212</v>
      </c>
      <c r="B16">
        <f t="shared" si="0"/>
        <v>56.533333333333331</v>
      </c>
      <c r="C16">
        <f t="shared" si="2"/>
        <v>253266.50943396226</v>
      </c>
      <c r="D16" t="str">
        <f t="shared" si="1"/>
        <v>3DD52</v>
      </c>
      <c r="G16">
        <v>285714</v>
      </c>
      <c r="H16" t="s">
        <v>34</v>
      </c>
    </row>
    <row r="17" spans="1:9" x14ac:dyDescent="0.3">
      <c r="A17">
        <v>213</v>
      </c>
      <c r="B17">
        <f t="shared" si="0"/>
        <v>56.8</v>
      </c>
      <c r="C17">
        <f t="shared" si="2"/>
        <v>252077.46478873241</v>
      </c>
      <c r="D17" t="str">
        <f t="shared" si="1"/>
        <v>3D8AD</v>
      </c>
      <c r="G17">
        <f>G16/G15</f>
        <v>1190.4749999999999</v>
      </c>
      <c r="H17" t="s">
        <v>35</v>
      </c>
    </row>
    <row r="18" spans="1:9" x14ac:dyDescent="0.3">
      <c r="A18">
        <v>214</v>
      </c>
      <c r="B18">
        <f t="shared" si="0"/>
        <v>57.06666666666667</v>
      </c>
      <c r="C18">
        <f t="shared" si="2"/>
        <v>250899.53271028036</v>
      </c>
      <c r="D18" t="str">
        <f t="shared" si="1"/>
        <v>3D413</v>
      </c>
      <c r="G18">
        <v>44100</v>
      </c>
      <c r="H18" s="3">
        <f>1/G18 * 1000000</f>
        <v>22.675736961451246</v>
      </c>
    </row>
    <row r="19" spans="1:9" x14ac:dyDescent="0.3">
      <c r="A19">
        <v>215</v>
      </c>
      <c r="B19">
        <f t="shared" si="0"/>
        <v>57.333333333333336</v>
      </c>
      <c r="C19">
        <f t="shared" si="2"/>
        <v>249732.55813953487</v>
      </c>
      <c r="D19" t="str">
        <f>DEC2HEX(C19)</f>
        <v>3CF84</v>
      </c>
    </row>
    <row r="20" spans="1:9" x14ac:dyDescent="0.3">
      <c r="A20">
        <v>216</v>
      </c>
      <c r="B20">
        <f t="shared" si="0"/>
        <v>57.6</v>
      </c>
      <c r="C20">
        <f t="shared" si="2"/>
        <v>248576.38888888891</v>
      </c>
      <c r="D20" t="str">
        <f t="shared" si="1"/>
        <v>3CB00</v>
      </c>
      <c r="G20" t="s">
        <v>36</v>
      </c>
      <c r="H20" s="3">
        <f>G17 * G18 /1000000</f>
        <v>52.49994749999999</v>
      </c>
    </row>
    <row r="21" spans="1:9" x14ac:dyDescent="0.3">
      <c r="A21">
        <v>217</v>
      </c>
      <c r="B21">
        <f t="shared" si="0"/>
        <v>57.866666666666667</v>
      </c>
      <c r="C21">
        <f t="shared" si="2"/>
        <v>247430.87557603689</v>
      </c>
      <c r="D21" t="str">
        <f t="shared" si="1"/>
        <v>3C686</v>
      </c>
    </row>
    <row r="22" spans="1:9" x14ac:dyDescent="0.3">
      <c r="A22">
        <v>218</v>
      </c>
      <c r="B22">
        <f t="shared" si="0"/>
        <v>58.133333333333333</v>
      </c>
      <c r="C22">
        <f t="shared" si="2"/>
        <v>246295.87155963303</v>
      </c>
      <c r="D22" t="str">
        <f t="shared" si="1"/>
        <v>3C217</v>
      </c>
    </row>
    <row r="23" spans="1:9" x14ac:dyDescent="0.3">
      <c r="A23">
        <v>219</v>
      </c>
      <c r="B23">
        <v>58.4</v>
      </c>
      <c r="C23">
        <v>245171.23287671231</v>
      </c>
      <c r="D23" t="s">
        <v>2</v>
      </c>
      <c r="G23">
        <v>65535</v>
      </c>
      <c r="H23">
        <f>H18*G23 / 1000000</f>
        <v>1.4860544217687075</v>
      </c>
      <c r="I23" t="s">
        <v>37</v>
      </c>
    </row>
    <row r="24" spans="1:9" x14ac:dyDescent="0.3">
      <c r="A24">
        <v>220</v>
      </c>
      <c r="B24">
        <v>58.666666666666664</v>
      </c>
      <c r="C24">
        <v>244056.81818181821</v>
      </c>
      <c r="D24" t="s">
        <v>3</v>
      </c>
    </row>
    <row r="25" spans="1:9" x14ac:dyDescent="0.3">
      <c r="A25">
        <v>221</v>
      </c>
      <c r="B25">
        <v>58.93333333333333</v>
      </c>
      <c r="C25">
        <v>242952.48868778284</v>
      </c>
      <c r="D25" t="s">
        <v>4</v>
      </c>
    </row>
    <row r="26" spans="1:9" x14ac:dyDescent="0.3">
      <c r="A26">
        <v>222</v>
      </c>
      <c r="B26">
        <v>59.2</v>
      </c>
      <c r="C26">
        <v>241858.10810810808</v>
      </c>
      <c r="D26" t="s">
        <v>5</v>
      </c>
    </row>
    <row r="27" spans="1:9" x14ac:dyDescent="0.3">
      <c r="A27">
        <v>223</v>
      </c>
      <c r="B27">
        <v>59.466666666666669</v>
      </c>
      <c r="C27">
        <v>240773.54260089685</v>
      </c>
      <c r="D27" t="s">
        <v>6</v>
      </c>
    </row>
    <row r="28" spans="1:9" x14ac:dyDescent="0.3">
      <c r="A28">
        <v>224</v>
      </c>
      <c r="B28">
        <v>59.733333333333334</v>
      </c>
      <c r="C28">
        <v>239698.66071428571</v>
      </c>
      <c r="D28" t="s">
        <v>7</v>
      </c>
    </row>
    <row r="29" spans="1:9" x14ac:dyDescent="0.3">
      <c r="A29">
        <v>225</v>
      </c>
      <c r="B29">
        <v>60</v>
      </c>
      <c r="C29">
        <v>238633.33333333334</v>
      </c>
      <c r="D29" t="s">
        <v>8</v>
      </c>
    </row>
    <row r="30" spans="1:9" x14ac:dyDescent="0.3">
      <c r="A30">
        <v>226</v>
      </c>
      <c r="B30">
        <v>60.266666666666666</v>
      </c>
      <c r="C30">
        <v>237577.4336283186</v>
      </c>
      <c r="D30" t="s">
        <v>9</v>
      </c>
    </row>
    <row r="31" spans="1:9" x14ac:dyDescent="0.3">
      <c r="A31">
        <v>227</v>
      </c>
      <c r="B31">
        <v>60.533333333333331</v>
      </c>
      <c r="C31">
        <v>236530.8370044053</v>
      </c>
      <c r="D31" t="s">
        <v>10</v>
      </c>
    </row>
    <row r="32" spans="1:9" x14ac:dyDescent="0.3">
      <c r="A32">
        <v>228</v>
      </c>
      <c r="B32">
        <v>60.8</v>
      </c>
      <c r="C32">
        <v>235493.42105263157</v>
      </c>
      <c r="D32" t="s">
        <v>11</v>
      </c>
    </row>
    <row r="33" spans="1:4" x14ac:dyDescent="0.3">
      <c r="A33">
        <v>229</v>
      </c>
      <c r="B33">
        <v>61.06666666666667</v>
      </c>
      <c r="C33">
        <v>234465.0655021834</v>
      </c>
      <c r="D33" t="s">
        <v>12</v>
      </c>
    </row>
    <row r="34" spans="1:4" x14ac:dyDescent="0.3">
      <c r="A34">
        <v>230</v>
      </c>
      <c r="B34">
        <v>61.333333333333336</v>
      </c>
      <c r="C34">
        <v>233445.65217391303</v>
      </c>
      <c r="D34" t="s">
        <v>13</v>
      </c>
    </row>
    <row r="35" spans="1:4" x14ac:dyDescent="0.3">
      <c r="A35">
        <v>231</v>
      </c>
      <c r="B35">
        <v>61.6</v>
      </c>
      <c r="C35">
        <v>232435.0649350649</v>
      </c>
      <c r="D35" t="s">
        <v>14</v>
      </c>
    </row>
    <row r="36" spans="1:4" x14ac:dyDescent="0.3">
      <c r="A36">
        <v>232</v>
      </c>
      <c r="B36">
        <v>61.866666666666667</v>
      </c>
      <c r="C36">
        <v>231433.18965517243</v>
      </c>
      <c r="D36" t="s">
        <v>15</v>
      </c>
    </row>
    <row r="37" spans="1:4" x14ac:dyDescent="0.3">
      <c r="A37">
        <v>233</v>
      </c>
      <c r="B37">
        <v>62.133333333333333</v>
      </c>
      <c r="C37">
        <v>230439.91416309011</v>
      </c>
      <c r="D37" t="s">
        <v>16</v>
      </c>
    </row>
    <row r="38" spans="1:4" x14ac:dyDescent="0.3">
      <c r="A38">
        <v>234</v>
      </c>
      <c r="B38">
        <v>62.4</v>
      </c>
      <c r="C38">
        <v>229455.12820512825</v>
      </c>
      <c r="D38" t="s">
        <v>17</v>
      </c>
    </row>
    <row r="39" spans="1:4" x14ac:dyDescent="0.3">
      <c r="A39">
        <v>235</v>
      </c>
      <c r="B39">
        <v>62.666666666666664</v>
      </c>
      <c r="C39">
        <v>228478.72340425535</v>
      </c>
      <c r="D39" t="s">
        <v>18</v>
      </c>
    </row>
    <row r="40" spans="1:4" x14ac:dyDescent="0.3">
      <c r="A40">
        <v>236</v>
      </c>
      <c r="B40">
        <v>62.93333333333333</v>
      </c>
      <c r="C40">
        <v>227510.59322033898</v>
      </c>
      <c r="D40" t="s">
        <v>19</v>
      </c>
    </row>
    <row r="41" spans="1:4" x14ac:dyDescent="0.3">
      <c r="A41">
        <v>237</v>
      </c>
      <c r="B41">
        <v>63.2</v>
      </c>
      <c r="C41">
        <v>226550.63291139237</v>
      </c>
      <c r="D41" t="s">
        <v>20</v>
      </c>
    </row>
    <row r="42" spans="1:4" x14ac:dyDescent="0.3">
      <c r="A42">
        <v>238</v>
      </c>
      <c r="B42">
        <v>63.466666666666669</v>
      </c>
      <c r="C42">
        <v>225598.73949579831</v>
      </c>
      <c r="D42" t="s">
        <v>21</v>
      </c>
    </row>
    <row r="43" spans="1:4" x14ac:dyDescent="0.3">
      <c r="A43">
        <v>239</v>
      </c>
      <c r="B43">
        <v>63.733333333333334</v>
      </c>
      <c r="C43">
        <v>224654.81171548116</v>
      </c>
      <c r="D43" t="s">
        <v>22</v>
      </c>
    </row>
    <row r="44" spans="1:4" x14ac:dyDescent="0.3">
      <c r="A44">
        <v>240</v>
      </c>
      <c r="B44">
        <v>64</v>
      </c>
      <c r="C44">
        <v>223718.75</v>
      </c>
      <c r="D44" t="s">
        <v>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Tremblay</dc:creator>
  <cp:lastModifiedBy>Daniel Tremblay</cp:lastModifiedBy>
  <dcterms:created xsi:type="dcterms:W3CDTF">2019-09-02T21:35:19Z</dcterms:created>
  <dcterms:modified xsi:type="dcterms:W3CDTF">2022-01-01T16:39:23Z</dcterms:modified>
</cp:coreProperties>
</file>