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w/ecolimodel/tracer_selection/"/>
    </mc:Choice>
  </mc:AlternateContent>
  <xr:revisionPtr revIDLastSave="0" documentId="13_ncr:1_{F70F5E4C-2C20-2B4F-BA28-8878D080228D}" xr6:coauthVersionLast="47" xr6:coauthVersionMax="47" xr10:uidLastSave="{00000000-0000-0000-0000-000000000000}"/>
  <bookViews>
    <workbookView xWindow="0" yWindow="500" windowWidth="35840" windowHeight="20000" xr2:uid="{593D65C8-ACFA-7F41-A008-FAA3583D48FC}"/>
  </bookViews>
  <sheets>
    <sheet name="Flux Summary" sheetId="1" r:id="rId1"/>
    <sheet name="Proteogenic" sheetId="2" r:id="rId2"/>
    <sheet name="Endometabolomics" sheetId="3" r:id="rId3"/>
  </sheets>
  <definedNames>
    <definedName name="_xlchart.v1.0" hidden="1">'Flux Summary'!$H$1</definedName>
    <definedName name="_xlchart.v1.1" hidden="1">'Flux Summary'!$H$1:$I$1</definedName>
    <definedName name="_xlchart.v1.10" hidden="1">'Flux Summary'!$H$4:$H$73</definedName>
    <definedName name="_xlchart.v1.11" hidden="1">'Flux Summary'!$I$4:$I$73</definedName>
    <definedName name="_xlchart.v1.12" hidden="1">'Flux Summary'!$H$1</definedName>
    <definedName name="_xlchart.v1.13" hidden="1">'Flux Summary'!$H$1:$I$1</definedName>
    <definedName name="_xlchart.v1.14" hidden="1">'Flux Summary'!$H$4:$H$73</definedName>
    <definedName name="_xlchart.v1.15" hidden="1">'Flux Summary'!$I$1</definedName>
    <definedName name="_xlchart.v1.16" hidden="1">'Flux Summary'!$I$4:$I$73</definedName>
    <definedName name="_xlchart.v1.17" hidden="1">'Flux Summary'!$H$3</definedName>
    <definedName name="_xlchart.v1.18" hidden="1">'Flux Summary'!$H$4:$H$72</definedName>
    <definedName name="_xlchart.v1.19" hidden="1">'Flux Summary'!$I$3</definedName>
    <definedName name="_xlchart.v1.2" hidden="1">'Flux Summary'!$H$4:$H$73</definedName>
    <definedName name="_xlchart.v1.20" hidden="1">'Flux Summary'!$I$4:$I$72</definedName>
    <definedName name="_xlchart.v1.21" hidden="1">'Flux Summary'!$H$4:$H$73</definedName>
    <definedName name="_xlchart.v1.22" hidden="1">'Flux Summary'!$I$4:$I$73</definedName>
    <definedName name="_xlchart.v1.23" hidden="1">'Flux Summary'!$H$1</definedName>
    <definedName name="_xlchart.v1.24" hidden="1">'Flux Summary'!$H$1:$I$1</definedName>
    <definedName name="_xlchart.v1.25" hidden="1">'Flux Summary'!$H$4:$H$73</definedName>
    <definedName name="_xlchart.v1.26" hidden="1">'Flux Summary'!$I$1</definedName>
    <definedName name="_xlchart.v1.27" hidden="1">'Flux Summary'!$I$4:$I$73</definedName>
    <definedName name="_xlchart.v1.28" hidden="1">'Flux Summary'!$H$4:$H$73</definedName>
    <definedName name="_xlchart.v1.3" hidden="1">'Flux Summary'!$I$1</definedName>
    <definedName name="_xlchart.v1.4" hidden="1">'Flux Summary'!$I$4:$I$73</definedName>
    <definedName name="_xlchart.v1.5" hidden="1">'Flux Summary'!$H$1</definedName>
    <definedName name="_xlchart.v1.6" hidden="1">'Flux Summary'!$H$1:$I$1</definedName>
    <definedName name="_xlchart.v1.7" hidden="1">'Flux Summary'!$H$4:$H$73</definedName>
    <definedName name="_xlchart.v1.8" hidden="1">'Flux Summary'!$I$1</definedName>
    <definedName name="_xlchart.v1.9" hidden="1">'Flux Summary'!$I$4:$I$73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</calcChain>
</file>

<file path=xl/sharedStrings.xml><?xml version="1.0" encoding="utf-8"?>
<sst xmlns="http://schemas.openxmlformats.org/spreadsheetml/2006/main" count="155" uniqueCount="153">
  <si>
    <t>v1</t>
  </si>
  <si>
    <t>Gluc.ext + PEP -&gt; G6P + Pyr</t>
  </si>
  <si>
    <t>v2 net</t>
  </si>
  <si>
    <t>G6P &lt;-&gt; F6P</t>
  </si>
  <si>
    <t>v3</t>
  </si>
  <si>
    <t>F6P + ATP -&gt; FBP</t>
  </si>
  <si>
    <t>v4 net</t>
  </si>
  <si>
    <t>FBP &lt;-&gt; DHAP + GAP</t>
  </si>
  <si>
    <t>v5 net</t>
  </si>
  <si>
    <t>DHAP &lt;-&gt; GAP</t>
  </si>
  <si>
    <t>v6 net</t>
  </si>
  <si>
    <t>GAP &lt;-&gt; 3PG + ATP + NADH</t>
  </si>
  <si>
    <t>v7 net</t>
  </si>
  <si>
    <t>3PG &lt;-&gt; PEP</t>
  </si>
  <si>
    <t>v8</t>
  </si>
  <si>
    <t>PEP -&gt; Pyr + ATP</t>
  </si>
  <si>
    <t>v9</t>
  </si>
  <si>
    <t>G6P -&gt; 6PG + NADPH</t>
  </si>
  <si>
    <t>v10</t>
  </si>
  <si>
    <t>6PG -&gt; Ru5P + CO2 + NADPH</t>
  </si>
  <si>
    <t>v11 net</t>
  </si>
  <si>
    <t>Ru5P &lt;-&gt; X5P</t>
  </si>
  <si>
    <t>v12 net</t>
  </si>
  <si>
    <t>Ru5P &lt;-&gt; R5P</t>
  </si>
  <si>
    <t>v13 net</t>
  </si>
  <si>
    <t>X5P &lt;-&gt; TK_C2 + GAP</t>
  </si>
  <si>
    <t>v14 net</t>
  </si>
  <si>
    <t>F6P &lt;-&gt; TK_C2 + E4P</t>
  </si>
  <si>
    <t>v15 net</t>
  </si>
  <si>
    <t>S7P &lt;-&gt; TK_C2 + R5P</t>
  </si>
  <si>
    <t>v16 net</t>
  </si>
  <si>
    <t>F6P &lt;-&gt; TA_C3 + GAP</t>
  </si>
  <si>
    <t>v17 net</t>
  </si>
  <si>
    <t>S7P &lt;-&gt; TA_C3 + E4P</t>
  </si>
  <si>
    <t>v18</t>
  </si>
  <si>
    <t>6PG -&gt; KDPG</t>
  </si>
  <si>
    <t>v19</t>
  </si>
  <si>
    <t>KDPG -&gt; Pyr + GAP</t>
  </si>
  <si>
    <t>v20</t>
  </si>
  <si>
    <t>Pyr -&gt; AcCoA + CO2 + NADH</t>
  </si>
  <si>
    <t>v21</t>
  </si>
  <si>
    <t>OAC + AcCoA -&gt; Cit</t>
  </si>
  <si>
    <t>v22 net</t>
  </si>
  <si>
    <t>Cit &lt;-&gt; ICit</t>
  </si>
  <si>
    <t>v23 net</t>
  </si>
  <si>
    <t>ICit &lt;-&gt; AKG + CO2 + NADPH</t>
  </si>
  <si>
    <t>v24</t>
  </si>
  <si>
    <t>AKG -&gt; SucCoA + CO2 + NADH</t>
  </si>
  <si>
    <t>v25 net</t>
  </si>
  <si>
    <t>SucCoA &lt;-&gt; Suc + ATP</t>
  </si>
  <si>
    <t>v26 net</t>
  </si>
  <si>
    <t>Suc &lt;-&gt; Fum</t>
  </si>
  <si>
    <t>v27 net</t>
  </si>
  <si>
    <t>Fum &lt;-&gt; Mal</t>
  </si>
  <si>
    <t>v28 net</t>
  </si>
  <si>
    <t>Mal &lt;-&gt; OAC + NADH</t>
  </si>
  <si>
    <t>v29 net</t>
  </si>
  <si>
    <t>ICit &lt;-&gt; Glyox + Suc</t>
  </si>
  <si>
    <t>v30</t>
  </si>
  <si>
    <t>Glyox + AcCoA -&gt; Mal</t>
  </si>
  <si>
    <t>v31</t>
  </si>
  <si>
    <t>Mal -&gt; Pyr + CO2 + NADPH</t>
  </si>
  <si>
    <t>v32</t>
  </si>
  <si>
    <t>Mal -&gt; Pyr + CO2 + NADH</t>
  </si>
  <si>
    <t>v33</t>
  </si>
  <si>
    <t>PEP + CO2 -&gt; OAC</t>
  </si>
  <si>
    <t>v34</t>
  </si>
  <si>
    <t>OAC + ATP -&gt; PEP + CO2</t>
  </si>
  <si>
    <t>v35 net</t>
  </si>
  <si>
    <t>AcCoA &lt;-&gt; Ac + ATP</t>
  </si>
  <si>
    <t>v36</t>
  </si>
  <si>
    <t>AKG + NADPH + NH3 -&gt; Glu</t>
  </si>
  <si>
    <t>v37</t>
  </si>
  <si>
    <t>Glu + ATP + NH3 -&gt; Gln</t>
  </si>
  <si>
    <t>v38</t>
  </si>
  <si>
    <t>Glu + ATP + 2*NADPH -&gt; Pro</t>
  </si>
  <si>
    <t>v39</t>
  </si>
  <si>
    <t>Glu + CO2 + Gln + Asp + AcCoA + 5*ATP + NADPH -&gt; Arg + AKG + Fum + Ac</t>
  </si>
  <si>
    <t>v40</t>
  </si>
  <si>
    <t>OAC + Glu -&gt; Asp + AKG</t>
  </si>
  <si>
    <t>v41</t>
  </si>
  <si>
    <t>Asp + 2*ATP + NH3 -&gt; Asn</t>
  </si>
  <si>
    <t>v42</t>
  </si>
  <si>
    <t>Pyr + Glu -&gt; Ala + AKG</t>
  </si>
  <si>
    <t>v43</t>
  </si>
  <si>
    <t>3PG + Glu -&gt; Ser + AKG + NADH</t>
  </si>
  <si>
    <t>v44 net</t>
  </si>
  <si>
    <t>Ser &lt;-&gt; Gly + MEETHF</t>
  </si>
  <si>
    <t>v45 net</t>
  </si>
  <si>
    <t>Gly &lt;-&gt; CO2 + MEETHF + NADH + NH3</t>
  </si>
  <si>
    <t>v46</t>
  </si>
  <si>
    <t>Thr -&gt; Gly + AcCoA + NADH</t>
  </si>
  <si>
    <t>v47</t>
  </si>
  <si>
    <t>Ser + AcCoA + 3*ATP + 4*NADPH + SO4 -&gt; Cys + Ac</t>
  </si>
  <si>
    <t>v48</t>
  </si>
  <si>
    <t>Asp + Pyr + Glu + SucCoA + ATP + 2*NADPH -&gt; LL_DAP + AKG + Suc</t>
  </si>
  <si>
    <t>v49</t>
  </si>
  <si>
    <t>LL_DAP -&gt; Lys + CO2</t>
  </si>
  <si>
    <t>v50</t>
  </si>
  <si>
    <t>Asp + 2*ATP + 2*NADPH -&gt; Thr</t>
  </si>
  <si>
    <t>v51</t>
  </si>
  <si>
    <t>Asp + METHF + Cys + SucCoA + ATP + 2*NADPH -&gt; Met + Pyr + Suc + NH3</t>
  </si>
  <si>
    <t>v52</t>
  </si>
  <si>
    <t>Pyr + Pyr + Glu + NADPH -&gt; Val + CO2 + AKG</t>
  </si>
  <si>
    <t>v53</t>
  </si>
  <si>
    <t>AcCoA + Pyr + Pyr + Glu + NADPH -&gt; Leu + CO2 + CO2 + AKG + NADH</t>
  </si>
  <si>
    <t>v54</t>
  </si>
  <si>
    <t>Thr + Pyr + Glu + NADPH -&gt; Ile + CO2 + AKG + NH3</t>
  </si>
  <si>
    <t>v55</t>
  </si>
  <si>
    <t>PEP + PEP + E4P + Glu + ATP + NADPH -&gt; Phe + CO2 + AKG</t>
  </si>
  <si>
    <t>v56</t>
  </si>
  <si>
    <t>PEP + PEP + E4P + Glu + ATP + NADPH -&gt; Tyr + CO2 + AKG + NADH</t>
  </si>
  <si>
    <t>v57</t>
  </si>
  <si>
    <t>Ser + R5P + PEP + E4P + PEP + Gln + 3*ATP + NADPH -&gt; Trp + CO2 + GAP + Pyr + Glu</t>
  </si>
  <si>
    <t>v58</t>
  </si>
  <si>
    <t>R5P + FTHF + Gln + Asp + 5*ATP -&gt; His + AKG + Fum + 2*NADH</t>
  </si>
  <si>
    <t>v59</t>
  </si>
  <si>
    <t>MEETHF + NADH -&gt; METHF</t>
  </si>
  <si>
    <t>v60</t>
  </si>
  <si>
    <t>MEETHF -&gt; FTHF + NADPH</t>
  </si>
  <si>
    <t>v61</t>
  </si>
  <si>
    <t>NADH + 0.5*O2 -&gt; 2*ATP</t>
  </si>
  <si>
    <t>v62</t>
  </si>
  <si>
    <t>FADH2 + 0.5*O2 -&gt; ATP</t>
  </si>
  <si>
    <t>v63 net</t>
  </si>
  <si>
    <t>NADH &lt;-&gt; NADPH</t>
  </si>
  <si>
    <t>v64</t>
  </si>
  <si>
    <t>ATP -&gt; ATP.ext</t>
  </si>
  <si>
    <t>v65</t>
  </si>
  <si>
    <t>Ac -&gt; Ac.ext</t>
  </si>
  <si>
    <t>v66</t>
  </si>
  <si>
    <t>CO2 -&gt; CO2.ext</t>
  </si>
  <si>
    <t>v67</t>
  </si>
  <si>
    <t>O2.ext -&gt; O2</t>
  </si>
  <si>
    <t>v68</t>
  </si>
  <si>
    <t>NH3.ext -&gt; NH3</t>
  </si>
  <si>
    <t>v69</t>
  </si>
  <si>
    <t>SO4.ext -&gt; SO4</t>
  </si>
  <si>
    <t>v70</t>
  </si>
  <si>
    <t>0.488*Ala + 0.281*Arg + 0.229*Asn + 0.229*Asp + 0.087*Cys + 0.25*Glu + 0.25*Gln + 0.582*Gly + 0.09*His + 0.276*Ile + 0.428*Leu + 0.326*Lys + 0.146*Met + 0.176*Phe + 0.21*Pro + 0.205*Ser + 0.241*Thr + 0.054*Trp + 0.131*Tyr + 0.402*Val + 0.205*G6P + 0.071*F6P + 0.754*R5P + 0.129*GAP + 0.619*3PG + 0.051*PEP + 0.083*Pyr + 2.51*AcCoA + 0.087*AKG + 0.34*OAC + 0.443*MEETHF + 33.25*ATP + 5.363*NADPH -&gt; 39.68*Biomass + 1.455*NADH</t>
  </si>
  <si>
    <t>v71</t>
  </si>
  <si>
    <t>CO2.unlabeled + CO2 -&gt; CO2 + CO2.out</t>
  </si>
  <si>
    <t>Proteinogenic</t>
  </si>
  <si>
    <t>rxn</t>
  </si>
  <si>
    <t>rxn_id</t>
  </si>
  <si>
    <t>mean</t>
  </si>
  <si>
    <t>std</t>
  </si>
  <si>
    <t>Endometabolomics</t>
  </si>
  <si>
    <t>Defined Fluxes</t>
  </si>
  <si>
    <t>Simulated</t>
  </si>
  <si>
    <t>proteogenic</t>
  </si>
  <si>
    <t>endometabolomic</t>
  </si>
  <si>
    <t>precsision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</si>
</sst>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25</xdr:col>
      <xdr:colOff>63500</xdr:colOff>
      <xdr:row>53</xdr:row>
      <xdr:rowOff>103711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268ABC-1FF7-0BFA-2136-D55E98D6C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200"/>
          <a:ext cx="20701000" cy="10670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A3B7C-13F4-4843-A986-AB53CC8FA221}">
  <dimension ref="A1:I96"/>
  <sheetViews>
    <sheetView tabSelected="1" zoomScale="125" workbookViewId="0">
      <selection activeCell="K14" sqref="K14"/>
    </sheetView>
  </sheetViews>
  <sheetFormatPr baseColWidth="10" defaultRowHeight="16" x14ac:dyDescent="0.2"/>
  <cols>
    <col min="2" max="2" width="34.1640625" customWidth="1"/>
    <col min="7" max="7" width="13.1640625" bestFit="1" customWidth="1"/>
  </cols>
  <sheetData>
    <row r="1" spans="1:9" x14ac:dyDescent="0.2">
      <c r="C1" s="2" t="s">
        <v>142</v>
      </c>
      <c r="D1" s="2"/>
      <c r="E1" s="2" t="s">
        <v>147</v>
      </c>
      <c r="F1" s="2"/>
      <c r="G1" t="s">
        <v>148</v>
      </c>
      <c r="H1" t="s">
        <v>150</v>
      </c>
      <c r="I1" t="s">
        <v>151</v>
      </c>
    </row>
    <row r="2" spans="1:9" x14ac:dyDescent="0.2">
      <c r="A2" t="s">
        <v>144</v>
      </c>
      <c r="B2" t="s">
        <v>143</v>
      </c>
      <c r="C2" t="s">
        <v>145</v>
      </c>
      <c r="D2" t="s">
        <v>146</v>
      </c>
      <c r="E2" t="s">
        <v>145</v>
      </c>
      <c r="F2" t="s">
        <v>146</v>
      </c>
      <c r="G2" t="s">
        <v>149</v>
      </c>
    </row>
    <row r="3" spans="1:9" x14ac:dyDescent="0.2">
      <c r="A3" t="s">
        <v>0</v>
      </c>
      <c r="B3" t="s">
        <v>1</v>
      </c>
      <c r="C3">
        <v>1</v>
      </c>
      <c r="D3">
        <v>0</v>
      </c>
      <c r="E3">
        <v>1</v>
      </c>
      <c r="F3">
        <v>0</v>
      </c>
      <c r="G3">
        <v>1</v>
      </c>
      <c r="H3" s="2" t="s">
        <v>152</v>
      </c>
      <c r="I3" s="2"/>
    </row>
    <row r="4" spans="1:9" x14ac:dyDescent="0.2">
      <c r="A4" t="s">
        <v>2</v>
      </c>
      <c r="B4" t="s">
        <v>3</v>
      </c>
      <c r="C4">
        <v>0.75960000000000005</v>
      </c>
      <c r="D4">
        <v>0.13270000000000001</v>
      </c>
      <c r="E4">
        <v>0.75970000000000004</v>
      </c>
      <c r="F4">
        <v>1.3599999999999999E-2</v>
      </c>
      <c r="G4">
        <v>0.75970000000000004</v>
      </c>
      <c r="H4">
        <f>LN(1/D4*SQRT(2*PI())*EXP(-1/2*((C4-G4)/D4)^2))</f>
        <v>2.9386025869076144</v>
      </c>
      <c r="I4">
        <f>LN(1/F4*SQRT(2*PI())*EXP(-1/2*((E4-G4)/F4)^2))</f>
        <v>5.2166240194448035</v>
      </c>
    </row>
    <row r="5" spans="1:9" x14ac:dyDescent="0.2">
      <c r="A5" t="s">
        <v>4</v>
      </c>
      <c r="B5" t="s">
        <v>5</v>
      </c>
      <c r="C5">
        <v>0.82</v>
      </c>
      <c r="D5">
        <v>4.9200000000000001E-2</v>
      </c>
      <c r="E5">
        <v>0.82</v>
      </c>
      <c r="F5">
        <v>1.41E-2</v>
      </c>
      <c r="G5">
        <v>0.82</v>
      </c>
      <c r="H5">
        <f t="shared" ref="H5:H68" si="0">LN(1/D5*SQRT(2*PI())*EXP(-1/2*((C5-G5)/D5)^2))</f>
        <v>3.9308001886885471</v>
      </c>
      <c r="I5">
        <f t="shared" ref="I5:I68" si="1">LN(1/F5*SQRT(2*PI())*EXP(-1/2*((E5-G5)/F5)^2))</f>
        <v>5.1805190148026874</v>
      </c>
    </row>
    <row r="6" spans="1:9" x14ac:dyDescent="0.2">
      <c r="A6" t="s">
        <v>6</v>
      </c>
      <c r="B6" t="s">
        <v>7</v>
      </c>
      <c r="C6">
        <v>0.82</v>
      </c>
      <c r="D6">
        <v>4.9200000000000001E-2</v>
      </c>
      <c r="E6">
        <v>0.82</v>
      </c>
      <c r="F6">
        <v>1.41E-2</v>
      </c>
      <c r="G6">
        <v>0.82</v>
      </c>
      <c r="H6">
        <f t="shared" si="0"/>
        <v>3.9308001886885471</v>
      </c>
      <c r="I6">
        <f t="shared" si="1"/>
        <v>5.1805190148026874</v>
      </c>
    </row>
    <row r="7" spans="1:9" x14ac:dyDescent="0.2">
      <c r="A7" t="s">
        <v>8</v>
      </c>
      <c r="B7" t="s">
        <v>9</v>
      </c>
      <c r="C7">
        <v>0.82</v>
      </c>
      <c r="D7">
        <v>4.9200000000000001E-2</v>
      </c>
      <c r="E7">
        <v>0.82</v>
      </c>
      <c r="F7">
        <v>1.41E-2</v>
      </c>
      <c r="G7">
        <v>0.82</v>
      </c>
      <c r="H7">
        <f t="shared" si="0"/>
        <v>3.9308001886885471</v>
      </c>
      <c r="I7">
        <f t="shared" si="1"/>
        <v>5.1805190148026874</v>
      </c>
    </row>
    <row r="8" spans="1:9" x14ac:dyDescent="0.2">
      <c r="A8" t="s">
        <v>10</v>
      </c>
      <c r="B8" t="s">
        <v>11</v>
      </c>
      <c r="C8">
        <v>1.6927000000000001</v>
      </c>
      <c r="D8">
        <v>4.82E-2</v>
      </c>
      <c r="E8">
        <v>1.6928000000000001</v>
      </c>
      <c r="F8">
        <v>2.07E-2</v>
      </c>
      <c r="G8">
        <v>1.6928000000000001</v>
      </c>
      <c r="H8">
        <f t="shared" si="0"/>
        <v>3.9513326389634535</v>
      </c>
      <c r="I8">
        <f t="shared" si="1"/>
        <v>4.7965601119154861</v>
      </c>
    </row>
    <row r="9" spans="1:9" x14ac:dyDescent="0.2">
      <c r="A9" t="s">
        <v>12</v>
      </c>
      <c r="B9" t="s">
        <v>13</v>
      </c>
      <c r="C9">
        <v>1.5972</v>
      </c>
      <c r="D9">
        <v>5.5199999999999999E-2</v>
      </c>
      <c r="E9">
        <v>1.5972999999999999</v>
      </c>
      <c r="F9">
        <v>5.9700000000000003E-2</v>
      </c>
      <c r="G9">
        <v>1.5972999999999999</v>
      </c>
      <c r="H9">
        <f t="shared" si="0"/>
        <v>3.8157292179669819</v>
      </c>
      <c r="I9">
        <f t="shared" si="1"/>
        <v>3.7373617917882531</v>
      </c>
    </row>
    <row r="10" spans="1:9" x14ac:dyDescent="0.2">
      <c r="A10" t="s">
        <v>14</v>
      </c>
      <c r="B10" t="s">
        <v>15</v>
      </c>
      <c r="C10">
        <v>9.35E-2</v>
      </c>
      <c r="D10">
        <v>1.6439999999999999</v>
      </c>
      <c r="E10">
        <v>7.9899999999999999E-2</v>
      </c>
      <c r="F10">
        <v>0.1457</v>
      </c>
      <c r="G10">
        <v>7.9899999999999999E-2</v>
      </c>
      <c r="H10">
        <f t="shared" si="0"/>
        <v>0.42177201939224013</v>
      </c>
      <c r="I10">
        <f t="shared" si="1"/>
        <v>2.8451440989856507</v>
      </c>
    </row>
    <row r="11" spans="1:9" x14ac:dyDescent="0.2">
      <c r="A11" t="s">
        <v>16</v>
      </c>
      <c r="B11" t="s">
        <v>17</v>
      </c>
      <c r="C11">
        <v>0.22420000000000001</v>
      </c>
      <c r="D11">
        <v>0.13300000000000001</v>
      </c>
      <c r="E11">
        <v>0.22409999999999999</v>
      </c>
      <c r="F11">
        <v>1.2999999999999999E-2</v>
      </c>
      <c r="G11">
        <v>0.22409999999999999</v>
      </c>
      <c r="H11">
        <f t="shared" si="0"/>
        <v>2.9363444013035149</v>
      </c>
      <c r="I11">
        <f t="shared" si="1"/>
        <v>5.2617444547252727</v>
      </c>
    </row>
    <row r="12" spans="1:9" x14ac:dyDescent="0.2">
      <c r="A12" t="s">
        <v>18</v>
      </c>
      <c r="B12" t="s">
        <v>19</v>
      </c>
      <c r="C12">
        <v>0.1842</v>
      </c>
      <c r="D12">
        <v>0.12559999999999999</v>
      </c>
      <c r="E12">
        <v>0.18410000000000001</v>
      </c>
      <c r="F12">
        <v>1.54E-2</v>
      </c>
      <c r="G12">
        <v>0.18410000000000001</v>
      </c>
      <c r="H12">
        <f t="shared" si="0"/>
        <v>2.9935912412027337</v>
      </c>
      <c r="I12">
        <f t="shared" si="1"/>
        <v>5.0923263027672263</v>
      </c>
    </row>
    <row r="13" spans="1:9" x14ac:dyDescent="0.2">
      <c r="A13" t="s">
        <v>20</v>
      </c>
      <c r="B13" t="s">
        <v>21</v>
      </c>
      <c r="C13">
        <v>6.6000000000000003E-2</v>
      </c>
      <c r="D13">
        <v>8.48E-2</v>
      </c>
      <c r="E13">
        <v>6.59E-2</v>
      </c>
      <c r="F13">
        <v>9.1999999999999998E-3</v>
      </c>
      <c r="G13">
        <v>6.59E-2</v>
      </c>
      <c r="H13">
        <f t="shared" si="0"/>
        <v>3.3863975740792336</v>
      </c>
      <c r="I13">
        <f t="shared" si="1"/>
        <v>5.6074903281318154</v>
      </c>
    </row>
    <row r="14" spans="1:9" x14ac:dyDescent="0.2">
      <c r="A14" t="s">
        <v>22</v>
      </c>
      <c r="B14" t="s">
        <v>23</v>
      </c>
      <c r="C14">
        <v>0.1182</v>
      </c>
      <c r="D14">
        <v>4.1099999999999998E-2</v>
      </c>
      <c r="E14">
        <v>0.1182</v>
      </c>
      <c r="F14">
        <v>8.0000000000000002E-3</v>
      </c>
      <c r="G14">
        <v>0.1182</v>
      </c>
      <c r="H14">
        <f t="shared" si="0"/>
        <v>4.1106856906846208</v>
      </c>
      <c r="I14">
        <f t="shared" si="1"/>
        <v>5.7472522705069737</v>
      </c>
    </row>
    <row r="15" spans="1:9" x14ac:dyDescent="0.2">
      <c r="A15" t="s">
        <v>24</v>
      </c>
      <c r="B15" t="s">
        <v>25</v>
      </c>
      <c r="C15">
        <v>6.6000000000000003E-2</v>
      </c>
      <c r="D15">
        <v>8.48E-2</v>
      </c>
      <c r="E15">
        <v>6.59E-2</v>
      </c>
      <c r="F15">
        <v>9.1999999999999998E-3</v>
      </c>
      <c r="G15">
        <v>6.59E-2</v>
      </c>
      <c r="H15">
        <f t="shared" si="0"/>
        <v>3.3863975740792336</v>
      </c>
      <c r="I15">
        <f t="shared" si="1"/>
        <v>5.6074903281318154</v>
      </c>
    </row>
    <row r="16" spans="1:9" x14ac:dyDescent="0.2">
      <c r="A16" t="s">
        <v>26</v>
      </c>
      <c r="B16" t="s">
        <v>27</v>
      </c>
      <c r="C16">
        <v>-1.8700000000000001E-2</v>
      </c>
      <c r="D16">
        <v>4.2700000000000002E-2</v>
      </c>
      <c r="E16">
        <v>-1.8700000000000001E-2</v>
      </c>
      <c r="F16">
        <v>4.7000000000000002E-3</v>
      </c>
      <c r="G16">
        <v>-1.8700000000000001E-2</v>
      </c>
      <c r="H16">
        <f t="shared" si="0"/>
        <v>4.072494891952231</v>
      </c>
      <c r="I16">
        <f t="shared" si="1"/>
        <v>6.2791313034707965</v>
      </c>
    </row>
    <row r="17" spans="1:9" x14ac:dyDescent="0.2">
      <c r="A17" t="s">
        <v>28</v>
      </c>
      <c r="B17" t="s">
        <v>29</v>
      </c>
      <c r="C17">
        <v>-4.7199999999999999E-2</v>
      </c>
      <c r="D17">
        <v>4.2099999999999999E-2</v>
      </c>
      <c r="E17">
        <v>-4.7199999999999999E-2</v>
      </c>
      <c r="F17">
        <v>4.7999999999999996E-3</v>
      </c>
      <c r="G17">
        <v>-4.7199999999999999E-2</v>
      </c>
      <c r="H17">
        <f t="shared" si="0"/>
        <v>4.0866460714984738</v>
      </c>
      <c r="I17">
        <f t="shared" si="1"/>
        <v>6.2580778942729642</v>
      </c>
    </row>
    <row r="18" spans="1:9" x14ac:dyDescent="0.2">
      <c r="A18" t="s">
        <v>30</v>
      </c>
      <c r="B18" t="s">
        <v>31</v>
      </c>
      <c r="C18">
        <v>-4.7199999999999999E-2</v>
      </c>
      <c r="D18">
        <v>4.2099999999999999E-2</v>
      </c>
      <c r="E18">
        <v>-4.7199999999999999E-2</v>
      </c>
      <c r="F18">
        <v>4.7999999999999996E-3</v>
      </c>
      <c r="G18">
        <v>-4.7199999999999999E-2</v>
      </c>
      <c r="H18">
        <f t="shared" si="0"/>
        <v>4.0866460714984738</v>
      </c>
      <c r="I18">
        <f t="shared" si="1"/>
        <v>6.2580778942729642</v>
      </c>
    </row>
    <row r="19" spans="1:9" x14ac:dyDescent="0.2">
      <c r="A19" t="s">
        <v>32</v>
      </c>
      <c r="B19" t="s">
        <v>33</v>
      </c>
      <c r="C19">
        <v>4.7199999999999999E-2</v>
      </c>
      <c r="D19">
        <v>4.2099999999999999E-2</v>
      </c>
      <c r="E19">
        <v>4.7199999999999999E-2</v>
      </c>
      <c r="F19">
        <v>4.7999999999999996E-3</v>
      </c>
      <c r="G19">
        <v>4.7199999999999999E-2</v>
      </c>
      <c r="H19">
        <f t="shared" si="0"/>
        <v>4.0866460714984738</v>
      </c>
      <c r="I19">
        <f t="shared" si="1"/>
        <v>6.2580778942729642</v>
      </c>
    </row>
    <row r="20" spans="1:9" x14ac:dyDescent="0.2">
      <c r="A20" t="s">
        <v>34</v>
      </c>
      <c r="B20" t="s">
        <v>35</v>
      </c>
      <c r="C20">
        <v>0.04</v>
      </c>
      <c r="D20">
        <v>1.6500000000000001E-2</v>
      </c>
      <c r="E20">
        <v>0.04</v>
      </c>
      <c r="F20">
        <v>1.46E-2</v>
      </c>
      <c r="G20">
        <v>0.04</v>
      </c>
      <c r="H20">
        <f t="shared" si="0"/>
        <v>5.0233334312802747</v>
      </c>
      <c r="I20">
        <f t="shared" si="1"/>
        <v>5.1456722834725186</v>
      </c>
    </row>
    <row r="21" spans="1:9" x14ac:dyDescent="0.2">
      <c r="A21" t="s">
        <v>36</v>
      </c>
      <c r="B21" t="s">
        <v>37</v>
      </c>
      <c r="C21">
        <v>0.04</v>
      </c>
      <c r="D21">
        <v>1.6500000000000001E-2</v>
      </c>
      <c r="E21">
        <v>0.04</v>
      </c>
      <c r="F21">
        <v>1.46E-2</v>
      </c>
      <c r="G21">
        <v>0.04</v>
      </c>
      <c r="H21">
        <f t="shared" si="0"/>
        <v>5.0233334312802747</v>
      </c>
      <c r="I21">
        <f t="shared" si="1"/>
        <v>5.1456722834725186</v>
      </c>
    </row>
    <row r="22" spans="1:9" x14ac:dyDescent="0.2">
      <c r="A22" t="s">
        <v>38</v>
      </c>
      <c r="B22" t="s">
        <v>39</v>
      </c>
      <c r="C22">
        <v>1.1402000000000001</v>
      </c>
      <c r="D22">
        <v>0.10199999999999999</v>
      </c>
      <c r="E22">
        <v>1.1400999999999999</v>
      </c>
      <c r="F22">
        <v>0.1011</v>
      </c>
      <c r="G22">
        <v>1.1399999999999999</v>
      </c>
      <c r="H22">
        <f t="shared" si="0"/>
        <v>3.2017190765649759</v>
      </c>
      <c r="I22">
        <f t="shared" si="1"/>
        <v>3.21058319698151</v>
      </c>
    </row>
    <row r="23" spans="1:9" x14ac:dyDescent="0.2">
      <c r="A23" t="s">
        <v>40</v>
      </c>
      <c r="B23" t="s">
        <v>41</v>
      </c>
      <c r="C23">
        <v>0.3</v>
      </c>
      <c r="D23">
        <v>6.1100000000000002E-2</v>
      </c>
      <c r="E23">
        <v>0.30009999999999998</v>
      </c>
      <c r="F23">
        <v>9.2799999999999994E-2</v>
      </c>
      <c r="G23">
        <v>0.3</v>
      </c>
      <c r="H23">
        <f t="shared" si="0"/>
        <v>3.7141819460092602</v>
      </c>
      <c r="I23">
        <f t="shared" si="1"/>
        <v>3.2962465917986381</v>
      </c>
    </row>
    <row r="24" spans="1:9" x14ac:dyDescent="0.2">
      <c r="A24" t="s">
        <v>42</v>
      </c>
      <c r="B24" t="s">
        <v>43</v>
      </c>
      <c r="C24">
        <v>0.3</v>
      </c>
      <c r="D24">
        <v>6.1100000000000002E-2</v>
      </c>
      <c r="E24">
        <v>0.30009999999999998</v>
      </c>
      <c r="F24">
        <v>9.2799999999999994E-2</v>
      </c>
      <c r="G24">
        <v>0.3</v>
      </c>
      <c r="H24">
        <f t="shared" si="0"/>
        <v>3.7141819460092602</v>
      </c>
      <c r="I24">
        <f t="shared" si="1"/>
        <v>3.2962465917986381</v>
      </c>
    </row>
    <row r="25" spans="1:9" x14ac:dyDescent="0.2">
      <c r="A25" t="s">
        <v>44</v>
      </c>
      <c r="B25" t="s">
        <v>45</v>
      </c>
      <c r="C25">
        <v>0.21729999999999999</v>
      </c>
      <c r="D25">
        <v>5.9299999999999999E-2</v>
      </c>
      <c r="E25">
        <v>0.21740000000000001</v>
      </c>
      <c r="F25">
        <v>5.7700000000000001E-2</v>
      </c>
      <c r="G25">
        <v>0.21729999999999999</v>
      </c>
      <c r="H25">
        <f t="shared" si="0"/>
        <v>3.7440845061831296</v>
      </c>
      <c r="I25">
        <f t="shared" si="1"/>
        <v>3.7714351368510459</v>
      </c>
    </row>
    <row r="26" spans="1:9" x14ac:dyDescent="0.2">
      <c r="A26" t="s">
        <v>46</v>
      </c>
      <c r="B26" t="s">
        <v>47</v>
      </c>
      <c r="C26">
        <v>0.1321</v>
      </c>
      <c r="D26">
        <v>6.2199999999999998E-2</v>
      </c>
      <c r="E26">
        <v>0.13220000000000001</v>
      </c>
      <c r="F26">
        <v>6.1800000000000001E-2</v>
      </c>
      <c r="G26">
        <v>0.1321</v>
      </c>
      <c r="H26">
        <f t="shared" si="0"/>
        <v>3.6963388124416761</v>
      </c>
      <c r="I26">
        <f t="shared" si="1"/>
        <v>3.7027891385621796</v>
      </c>
    </row>
    <row r="27" spans="1:9" x14ac:dyDescent="0.2">
      <c r="A27" t="s">
        <v>48</v>
      </c>
      <c r="B27" t="s">
        <v>49</v>
      </c>
      <c r="C27">
        <v>9.4799999999999995E-2</v>
      </c>
      <c r="D27">
        <v>6.3600000000000004E-2</v>
      </c>
      <c r="E27">
        <v>9.4899999999999998E-2</v>
      </c>
      <c r="F27">
        <v>6.3700000000000007E-2</v>
      </c>
      <c r="G27">
        <v>9.4799999999999995E-2</v>
      </c>
      <c r="H27">
        <f t="shared" si="0"/>
        <v>3.6740803418407331</v>
      </c>
      <c r="I27">
        <f t="shared" si="1"/>
        <v>3.6725080173805029</v>
      </c>
    </row>
    <row r="28" spans="1:9" x14ac:dyDescent="0.2">
      <c r="A28" t="s">
        <v>50</v>
      </c>
      <c r="B28" t="s">
        <v>51</v>
      </c>
      <c r="C28">
        <v>0.21490000000000001</v>
      </c>
      <c r="D28">
        <v>6.4399999999999999E-2</v>
      </c>
      <c r="E28">
        <v>0.21490000000000001</v>
      </c>
      <c r="F28">
        <v>9.7100000000000006E-2</v>
      </c>
      <c r="G28">
        <v>0.21479999999999999</v>
      </c>
      <c r="H28">
        <f t="shared" si="0"/>
        <v>3.6615789734902973</v>
      </c>
      <c r="I28">
        <f t="shared" si="1"/>
        <v>3.2509519065774204</v>
      </c>
    </row>
    <row r="29" spans="1:9" x14ac:dyDescent="0.2">
      <c r="A29" t="s">
        <v>52</v>
      </c>
      <c r="B29" t="s">
        <v>53</v>
      </c>
      <c r="C29">
        <v>0.2442</v>
      </c>
      <c r="D29">
        <v>6.3200000000000006E-2</v>
      </c>
      <c r="E29">
        <v>0.2442</v>
      </c>
      <c r="F29">
        <v>9.5600000000000004E-2</v>
      </c>
      <c r="G29">
        <v>0.24410000000000001</v>
      </c>
      <c r="H29">
        <f t="shared" si="0"/>
        <v>3.6803882592314023</v>
      </c>
      <c r="I29">
        <f t="shared" si="1"/>
        <v>3.2665204450451943</v>
      </c>
    </row>
    <row r="30" spans="1:9" x14ac:dyDescent="0.2">
      <c r="A30" t="s">
        <v>54</v>
      </c>
      <c r="B30" t="s">
        <v>55</v>
      </c>
      <c r="C30">
        <v>0.11210000000000001</v>
      </c>
      <c r="D30">
        <v>1.6554</v>
      </c>
      <c r="E30">
        <v>9.8599999999999993E-2</v>
      </c>
      <c r="F30">
        <v>0.10580000000000001</v>
      </c>
      <c r="G30">
        <v>9.8599999999999993E-2</v>
      </c>
      <c r="H30">
        <f t="shared" si="0"/>
        <v>0.41486260867370384</v>
      </c>
      <c r="I30">
        <f t="shared" si="1"/>
        <v>3.1651432927626106</v>
      </c>
    </row>
    <row r="31" spans="1:9" x14ac:dyDescent="0.2">
      <c r="A31" t="s">
        <v>56</v>
      </c>
      <c r="B31" t="s">
        <v>57</v>
      </c>
      <c r="C31">
        <v>8.2699999999999996E-2</v>
      </c>
      <c r="D31">
        <v>2.4299999999999999E-2</v>
      </c>
      <c r="E31">
        <v>8.2699999999999996E-2</v>
      </c>
      <c r="F31">
        <v>4.2299999999999997E-2</v>
      </c>
      <c r="G31">
        <v>8.2699999999999996E-2</v>
      </c>
      <c r="H31">
        <f t="shared" si="0"/>
        <v>4.6362174618403067</v>
      </c>
      <c r="I31">
        <f t="shared" si="1"/>
        <v>4.0819067261345774</v>
      </c>
    </row>
    <row r="32" spans="1:9" x14ac:dyDescent="0.2">
      <c r="A32" t="s">
        <v>58</v>
      </c>
      <c r="B32" t="s">
        <v>59</v>
      </c>
      <c r="C32">
        <v>8.2699999999999996E-2</v>
      </c>
      <c r="D32">
        <v>2.4299999999999999E-2</v>
      </c>
      <c r="E32">
        <v>8.2699999999999996E-2</v>
      </c>
      <c r="F32">
        <v>4.2299999999999997E-2</v>
      </c>
      <c r="G32">
        <v>8.2699999999999996E-2</v>
      </c>
      <c r="H32">
        <f t="shared" si="0"/>
        <v>4.6362174618403067</v>
      </c>
      <c r="I32">
        <f t="shared" si="1"/>
        <v>4.0819067261345774</v>
      </c>
    </row>
    <row r="33" spans="1:9" x14ac:dyDescent="0.2">
      <c r="A33" t="s">
        <v>60</v>
      </c>
      <c r="B33" t="s">
        <v>61</v>
      </c>
      <c r="C33">
        <v>0.1847</v>
      </c>
      <c r="D33">
        <v>49.282299999999999</v>
      </c>
      <c r="E33" s="1">
        <v>9.9999999999999995E-8</v>
      </c>
      <c r="F33">
        <v>12.833500000000001</v>
      </c>
      <c r="G33" s="1">
        <v>9.9999999999999995E-8</v>
      </c>
      <c r="H33">
        <f t="shared" si="0"/>
        <v>-2.9786334799887122</v>
      </c>
      <c r="I33">
        <f t="shared" si="1"/>
        <v>-1.6331204063496128</v>
      </c>
    </row>
    <row r="34" spans="1:9" x14ac:dyDescent="0.2">
      <c r="A34" t="s">
        <v>62</v>
      </c>
      <c r="B34" t="s">
        <v>63</v>
      </c>
      <c r="C34">
        <v>3.0099999999999998E-2</v>
      </c>
      <c r="D34">
        <v>49.318100000000001</v>
      </c>
      <c r="E34">
        <v>0.2283</v>
      </c>
      <c r="F34">
        <v>12.836499999999999</v>
      </c>
      <c r="G34">
        <v>0.22819999999999999</v>
      </c>
      <c r="H34">
        <f t="shared" si="0"/>
        <v>-2.9793606876882484</v>
      </c>
      <c r="I34">
        <f t="shared" si="1"/>
        <v>-1.6333541422594784</v>
      </c>
    </row>
    <row r="35" spans="1:9" x14ac:dyDescent="0.2">
      <c r="A35" t="s">
        <v>64</v>
      </c>
      <c r="B35" t="s">
        <v>65</v>
      </c>
      <c r="C35">
        <v>0.44259999999999999</v>
      </c>
      <c r="D35">
        <v>2.2111000000000001</v>
      </c>
      <c r="E35">
        <v>0.45639999999999997</v>
      </c>
      <c r="F35">
        <v>0.18210000000000001</v>
      </c>
      <c r="G35">
        <v>0.45639999999999997</v>
      </c>
      <c r="H35">
        <f t="shared" si="0"/>
        <v>0.12542892742660045</v>
      </c>
      <c r="I35">
        <f t="shared" si="1"/>
        <v>2.6221378254532475</v>
      </c>
    </row>
    <row r="36" spans="1:9" x14ac:dyDescent="0.2">
      <c r="A36" t="s">
        <v>66</v>
      </c>
      <c r="B36" t="s">
        <v>67</v>
      </c>
      <c r="C36" s="1">
        <v>9.9999999999999995E-8</v>
      </c>
      <c r="D36">
        <v>3.8111999999999999</v>
      </c>
      <c r="E36" s="1">
        <v>9.9999999999999995E-8</v>
      </c>
      <c r="F36">
        <v>7.8200000000000006E-2</v>
      </c>
      <c r="G36" s="1">
        <v>2.1344000000000001E-7</v>
      </c>
      <c r="H36">
        <f t="shared" si="0"/>
        <v>-0.41900556697417168</v>
      </c>
      <c r="I36">
        <f t="shared" si="1"/>
        <v>3.4674241646344921</v>
      </c>
    </row>
    <row r="37" spans="1:9" x14ac:dyDescent="0.2">
      <c r="A37" t="s">
        <v>68</v>
      </c>
      <c r="B37" t="s">
        <v>69</v>
      </c>
      <c r="C37">
        <v>0.56879999999999997</v>
      </c>
      <c r="D37">
        <v>5.8299999999999998E-2</v>
      </c>
      <c r="E37">
        <v>0.56879999999999997</v>
      </c>
      <c r="F37">
        <v>5.8500000000000003E-2</v>
      </c>
      <c r="G37">
        <v>0.56889999999999996</v>
      </c>
      <c r="H37">
        <f t="shared" si="0"/>
        <v>3.7610902477618673</v>
      </c>
      <c r="I37">
        <f t="shared" si="1"/>
        <v>3.7576655969218971</v>
      </c>
    </row>
    <row r="38" spans="1:9" x14ac:dyDescent="0.2">
      <c r="A38" t="s">
        <v>70</v>
      </c>
      <c r="B38" t="s">
        <v>71</v>
      </c>
      <c r="C38">
        <v>0.55810000000000004</v>
      </c>
      <c r="D38">
        <v>6.4799999999999996E-2</v>
      </c>
      <c r="E38">
        <v>0.55820000000000003</v>
      </c>
      <c r="F38">
        <v>6.1600000000000002E-2</v>
      </c>
      <c r="G38">
        <v>0.55820000000000003</v>
      </c>
      <c r="H38">
        <f t="shared" si="0"/>
        <v>3.6553870180802193</v>
      </c>
      <c r="I38">
        <f t="shared" si="1"/>
        <v>3.7060319416473355</v>
      </c>
    </row>
    <row r="39" spans="1:9" x14ac:dyDescent="0.2">
      <c r="A39" t="s">
        <v>72</v>
      </c>
      <c r="B39" t="s">
        <v>73</v>
      </c>
      <c r="C39">
        <v>5.33E-2</v>
      </c>
      <c r="D39">
        <v>3.8E-3</v>
      </c>
      <c r="E39">
        <v>5.33E-2</v>
      </c>
      <c r="F39">
        <v>3.8999999999999998E-3</v>
      </c>
      <c r="G39">
        <v>5.33E-2</v>
      </c>
      <c r="H39">
        <f t="shared" si="0"/>
        <v>6.4916927454544693</v>
      </c>
      <c r="I39">
        <f t="shared" si="1"/>
        <v>6.4657172590512086</v>
      </c>
    </row>
    <row r="40" spans="1:9" x14ac:dyDescent="0.2">
      <c r="A40" t="s">
        <v>74</v>
      </c>
      <c r="B40" t="s">
        <v>75</v>
      </c>
      <c r="C40">
        <v>1.66E-2</v>
      </c>
      <c r="D40">
        <v>1.1999999999999999E-3</v>
      </c>
      <c r="E40">
        <v>1.66E-2</v>
      </c>
      <c r="F40">
        <v>1.1999999999999999E-3</v>
      </c>
      <c r="G40">
        <v>1.66E-2</v>
      </c>
      <c r="H40">
        <f t="shared" si="0"/>
        <v>7.644372255392855</v>
      </c>
      <c r="I40">
        <f t="shared" si="1"/>
        <v>7.644372255392855</v>
      </c>
    </row>
    <row r="41" spans="1:9" x14ac:dyDescent="0.2">
      <c r="A41" t="s">
        <v>76</v>
      </c>
      <c r="B41" t="s">
        <v>77</v>
      </c>
      <c r="C41">
        <v>2.2200000000000001E-2</v>
      </c>
      <c r="D41">
        <v>1.6000000000000001E-3</v>
      </c>
      <c r="E41">
        <v>2.2200000000000001E-2</v>
      </c>
      <c r="F41">
        <v>1.6000000000000001E-3</v>
      </c>
      <c r="G41">
        <v>2.2200000000000001E-2</v>
      </c>
      <c r="H41">
        <f t="shared" si="0"/>
        <v>7.3566901829410742</v>
      </c>
      <c r="I41">
        <f t="shared" si="1"/>
        <v>7.3566901829410742</v>
      </c>
    </row>
    <row r="42" spans="1:9" x14ac:dyDescent="0.2">
      <c r="A42" t="s">
        <v>78</v>
      </c>
      <c r="B42" t="s">
        <v>79</v>
      </c>
      <c r="C42">
        <v>0.2278</v>
      </c>
      <c r="D42">
        <v>8.5699999999999998E-2</v>
      </c>
      <c r="E42">
        <v>0.22800000000000001</v>
      </c>
      <c r="F42">
        <v>9.6000000000000002E-2</v>
      </c>
      <c r="G42">
        <v>0.22800000000000001</v>
      </c>
      <c r="H42">
        <f t="shared" si="0"/>
        <v>3.3758382634532191</v>
      </c>
      <c r="I42">
        <f t="shared" si="1"/>
        <v>3.2623456207189734</v>
      </c>
    </row>
    <row r="43" spans="1:9" x14ac:dyDescent="0.2">
      <c r="A43" t="s">
        <v>80</v>
      </c>
      <c r="B43" t="s">
        <v>81</v>
      </c>
      <c r="C43">
        <v>1.8100000000000002E-2</v>
      </c>
      <c r="D43">
        <v>1.2999999999999999E-3</v>
      </c>
      <c r="E43">
        <v>1.8100000000000002E-2</v>
      </c>
      <c r="F43">
        <v>1.2999999999999999E-3</v>
      </c>
      <c r="G43">
        <v>1.8100000000000002E-2</v>
      </c>
      <c r="H43">
        <f t="shared" si="0"/>
        <v>7.5643295477193186</v>
      </c>
      <c r="I43">
        <f t="shared" si="1"/>
        <v>7.5643295477193186</v>
      </c>
    </row>
    <row r="44" spans="1:9" x14ac:dyDescent="0.2">
      <c r="A44" t="s">
        <v>82</v>
      </c>
      <c r="B44" t="s">
        <v>83</v>
      </c>
      <c r="C44">
        <v>3.8600000000000002E-2</v>
      </c>
      <c r="D44">
        <v>2.8E-3</v>
      </c>
      <c r="E44">
        <v>3.8600000000000002E-2</v>
      </c>
      <c r="F44">
        <v>2.8E-3</v>
      </c>
      <c r="G44">
        <v>3.8600000000000002E-2</v>
      </c>
      <c r="H44">
        <f t="shared" si="0"/>
        <v>6.7970743950056516</v>
      </c>
      <c r="I44">
        <f t="shared" si="1"/>
        <v>6.7970743950056516</v>
      </c>
    </row>
    <row r="45" spans="1:9" x14ac:dyDescent="0.2">
      <c r="A45" t="s">
        <v>84</v>
      </c>
      <c r="B45" t="s">
        <v>85</v>
      </c>
      <c r="C45">
        <v>4.6600000000000003E-2</v>
      </c>
      <c r="D45">
        <v>3.85E-2</v>
      </c>
      <c r="E45">
        <v>4.65E-2</v>
      </c>
      <c r="F45">
        <v>4.7899999999999998E-2</v>
      </c>
      <c r="G45">
        <v>4.65E-2</v>
      </c>
      <c r="H45">
        <f t="shared" si="0"/>
        <v>4.1760321976429449</v>
      </c>
      <c r="I45">
        <f t="shared" si="1"/>
        <v>3.95757830776994</v>
      </c>
    </row>
    <row r="46" spans="1:9" x14ac:dyDescent="0.2">
      <c r="A46" t="s">
        <v>86</v>
      </c>
      <c r="B46" t="s">
        <v>87</v>
      </c>
      <c r="C46">
        <v>7.7000000000000002E-3</v>
      </c>
      <c r="D46">
        <v>3.9300000000000002E-2</v>
      </c>
      <c r="E46">
        <v>7.7000000000000002E-3</v>
      </c>
      <c r="F46">
        <v>4.7600000000000003E-2</v>
      </c>
      <c r="G46">
        <v>7.6E-3</v>
      </c>
      <c r="H46">
        <f t="shared" si="0"/>
        <v>4.1554660559970111</v>
      </c>
      <c r="I46">
        <f t="shared" si="1"/>
        <v>3.9638588441843763</v>
      </c>
    </row>
    <row r="47" spans="1:9" x14ac:dyDescent="0.2">
      <c r="A47" t="s">
        <v>88</v>
      </c>
      <c r="B47" t="s">
        <v>89</v>
      </c>
      <c r="C47">
        <v>4.5900000000000003E-2</v>
      </c>
      <c r="D47">
        <v>4.07E-2</v>
      </c>
      <c r="E47">
        <v>4.5999999999999999E-2</v>
      </c>
      <c r="F47">
        <v>4.7600000000000003E-2</v>
      </c>
      <c r="G47">
        <v>4.5999999999999999E-2</v>
      </c>
      <c r="H47">
        <f t="shared" si="0"/>
        <v>4.1204627013077237</v>
      </c>
      <c r="I47">
        <f t="shared" si="1"/>
        <v>3.9638610509494354</v>
      </c>
    </row>
    <row r="48" spans="1:9" x14ac:dyDescent="0.2">
      <c r="A48" t="s">
        <v>90</v>
      </c>
      <c r="B48" t="s">
        <v>91</v>
      </c>
      <c r="C48">
        <v>8.4199999999999997E-2</v>
      </c>
      <c r="D48">
        <v>8.1100000000000005E-2</v>
      </c>
      <c r="E48">
        <v>8.43E-2</v>
      </c>
      <c r="F48">
        <v>9.5100000000000004E-2</v>
      </c>
      <c r="G48">
        <v>8.4400000000000003E-2</v>
      </c>
      <c r="H48">
        <f t="shared" si="0"/>
        <v>3.4310078102624271</v>
      </c>
      <c r="I48">
        <f t="shared" si="1"/>
        <v>3.2717642897833565</v>
      </c>
    </row>
    <row r="49" spans="1:9" x14ac:dyDescent="0.2">
      <c r="A49" t="s">
        <v>92</v>
      </c>
      <c r="B49" t="s">
        <v>93</v>
      </c>
      <c r="C49">
        <v>1.84E-2</v>
      </c>
      <c r="D49">
        <v>1.2999999999999999E-3</v>
      </c>
      <c r="E49">
        <v>1.84E-2</v>
      </c>
      <c r="F49">
        <v>1.4E-3</v>
      </c>
      <c r="G49">
        <v>1.84E-2</v>
      </c>
      <c r="H49">
        <f t="shared" si="0"/>
        <v>7.5643295477193186</v>
      </c>
      <c r="I49">
        <f t="shared" si="1"/>
        <v>7.490221575565597</v>
      </c>
    </row>
    <row r="50" spans="1:9" x14ac:dyDescent="0.2">
      <c r="A50" t="s">
        <v>94</v>
      </c>
      <c r="B50" t="s">
        <v>95</v>
      </c>
      <c r="C50">
        <v>2.58E-2</v>
      </c>
      <c r="D50">
        <v>1.9E-3</v>
      </c>
      <c r="E50">
        <v>2.58E-2</v>
      </c>
      <c r="F50">
        <v>1.9E-3</v>
      </c>
      <c r="G50">
        <v>2.58E-2</v>
      </c>
      <c r="H50">
        <f t="shared" si="0"/>
        <v>7.1848399260144147</v>
      </c>
      <c r="I50">
        <f t="shared" si="1"/>
        <v>7.1848399260144147</v>
      </c>
    </row>
    <row r="51" spans="1:9" x14ac:dyDescent="0.2">
      <c r="A51" t="s">
        <v>96</v>
      </c>
      <c r="B51" t="s">
        <v>97</v>
      </c>
      <c r="C51">
        <v>2.58E-2</v>
      </c>
      <c r="D51">
        <v>1.9E-3</v>
      </c>
      <c r="E51">
        <v>2.58E-2</v>
      </c>
      <c r="F51">
        <v>1.9E-3</v>
      </c>
      <c r="G51">
        <v>2.58E-2</v>
      </c>
      <c r="H51">
        <f t="shared" si="0"/>
        <v>7.1848399260144147</v>
      </c>
      <c r="I51">
        <f t="shared" si="1"/>
        <v>7.1848399260144147</v>
      </c>
    </row>
    <row r="52" spans="1:9" x14ac:dyDescent="0.2">
      <c r="A52" t="s">
        <v>98</v>
      </c>
      <c r="B52" t="s">
        <v>99</v>
      </c>
      <c r="C52">
        <v>0.125</v>
      </c>
      <c r="D52">
        <v>8.2299999999999998E-2</v>
      </c>
      <c r="E52">
        <v>0.12520000000000001</v>
      </c>
      <c r="F52">
        <v>9.5299999999999996E-2</v>
      </c>
      <c r="G52">
        <v>0.12520000000000001</v>
      </c>
      <c r="H52">
        <f t="shared" si="0"/>
        <v>3.4163197517289894</v>
      </c>
      <c r="I52">
        <f t="shared" si="1"/>
        <v>3.2696640015266532</v>
      </c>
    </row>
    <row r="53" spans="1:9" x14ac:dyDescent="0.2">
      <c r="A53" t="s">
        <v>100</v>
      </c>
      <c r="B53" t="s">
        <v>101</v>
      </c>
      <c r="C53">
        <v>1.15E-2</v>
      </c>
      <c r="D53" s="1">
        <v>8.296E-4</v>
      </c>
      <c r="E53">
        <v>1.15E-2</v>
      </c>
      <c r="F53" s="1">
        <v>8.5130000000000004E-4</v>
      </c>
      <c r="G53">
        <v>1.15E-2</v>
      </c>
      <c r="H53">
        <f t="shared" si="0"/>
        <v>8.0135054342536289</v>
      </c>
      <c r="I53">
        <f t="shared" si="1"/>
        <v>7.9876844982789352</v>
      </c>
    </row>
    <row r="54" spans="1:9" x14ac:dyDescent="0.2">
      <c r="A54" t="s">
        <v>102</v>
      </c>
      <c r="B54" t="s">
        <v>103</v>
      </c>
      <c r="C54">
        <v>3.1800000000000002E-2</v>
      </c>
      <c r="D54">
        <v>2.3E-3</v>
      </c>
      <c r="E54">
        <v>3.1800000000000002E-2</v>
      </c>
      <c r="F54">
        <v>2.3E-3</v>
      </c>
      <c r="G54">
        <v>3.1800000000000002E-2</v>
      </c>
      <c r="H54">
        <f t="shared" si="0"/>
        <v>6.9937846892517053</v>
      </c>
      <c r="I54">
        <f t="shared" si="1"/>
        <v>6.9937846892517053</v>
      </c>
    </row>
    <row r="55" spans="1:9" x14ac:dyDescent="0.2">
      <c r="A55" t="s">
        <v>104</v>
      </c>
      <c r="B55" t="s">
        <v>105</v>
      </c>
      <c r="C55">
        <v>3.3799999999999997E-2</v>
      </c>
      <c r="D55">
        <v>2.3999999999999998E-3</v>
      </c>
      <c r="E55">
        <v>3.3799999999999997E-2</v>
      </c>
      <c r="F55">
        <v>2.5000000000000001E-3</v>
      </c>
      <c r="G55">
        <v>3.3799999999999997E-2</v>
      </c>
      <c r="H55">
        <f t="shared" si="0"/>
        <v>6.9512250748329096</v>
      </c>
      <c r="I55">
        <f t="shared" si="1"/>
        <v>6.9104030803126548</v>
      </c>
    </row>
    <row r="56" spans="1:9" x14ac:dyDescent="0.2">
      <c r="A56" t="s">
        <v>106</v>
      </c>
      <c r="B56" t="s">
        <v>107</v>
      </c>
      <c r="C56">
        <v>2.18E-2</v>
      </c>
      <c r="D56">
        <v>1.6000000000000001E-3</v>
      </c>
      <c r="E56">
        <v>2.18E-2</v>
      </c>
      <c r="F56">
        <v>1.6000000000000001E-3</v>
      </c>
      <c r="G56">
        <v>2.18E-2</v>
      </c>
      <c r="H56">
        <f t="shared" si="0"/>
        <v>7.3566901829410742</v>
      </c>
      <c r="I56">
        <f t="shared" si="1"/>
        <v>7.3566901829410742</v>
      </c>
    </row>
    <row r="57" spans="1:9" x14ac:dyDescent="0.2">
      <c r="A57" t="s">
        <v>108</v>
      </c>
      <c r="B57" t="s">
        <v>109</v>
      </c>
      <c r="C57">
        <v>1.3899999999999999E-2</v>
      </c>
      <c r="D57">
        <v>1E-3</v>
      </c>
      <c r="E57">
        <v>1.3899999999999999E-2</v>
      </c>
      <c r="F57">
        <v>1E-3</v>
      </c>
      <c r="G57">
        <v>1.3899999999999999E-2</v>
      </c>
      <c r="H57">
        <f t="shared" si="0"/>
        <v>7.8266938121868099</v>
      </c>
      <c r="I57">
        <f t="shared" si="1"/>
        <v>7.8266938121868099</v>
      </c>
    </row>
    <row r="58" spans="1:9" x14ac:dyDescent="0.2">
      <c r="A58" t="s">
        <v>110</v>
      </c>
      <c r="B58" t="s">
        <v>111</v>
      </c>
      <c r="C58">
        <v>1.04E-2</v>
      </c>
      <c r="D58" s="1">
        <v>7.4436999999999995E-4</v>
      </c>
      <c r="E58">
        <v>1.04E-2</v>
      </c>
      <c r="F58" s="1">
        <v>7.6384000000000001E-4</v>
      </c>
      <c r="G58">
        <v>1.04E-2</v>
      </c>
      <c r="H58">
        <f t="shared" si="0"/>
        <v>8.1219108681264416</v>
      </c>
      <c r="I58">
        <f t="shared" si="1"/>
        <v>8.0960907480184812</v>
      </c>
    </row>
    <row r="59" spans="1:9" x14ac:dyDescent="0.2">
      <c r="A59" t="s">
        <v>112</v>
      </c>
      <c r="B59" t="s">
        <v>113</v>
      </c>
      <c r="C59">
        <v>4.3E-3</v>
      </c>
      <c r="D59" s="1">
        <v>3.0684000000000001E-4</v>
      </c>
      <c r="E59">
        <v>4.3E-3</v>
      </c>
      <c r="F59" s="1">
        <v>3.1485999999999998E-4</v>
      </c>
      <c r="G59">
        <v>4.3E-3</v>
      </c>
      <c r="H59">
        <f t="shared" si="0"/>
        <v>9.0081226520778515</v>
      </c>
      <c r="I59">
        <f t="shared" si="1"/>
        <v>8.9823209955824641</v>
      </c>
    </row>
    <row r="60" spans="1:9" x14ac:dyDescent="0.2">
      <c r="A60" t="s">
        <v>114</v>
      </c>
      <c r="B60" t="s">
        <v>115</v>
      </c>
      <c r="C60">
        <v>7.1000000000000004E-3</v>
      </c>
      <c r="D60" s="1">
        <v>5.1139999999999996E-4</v>
      </c>
      <c r="E60">
        <v>7.1000000000000004E-3</v>
      </c>
      <c r="F60" s="1">
        <v>5.2477000000000003E-4</v>
      </c>
      <c r="G60">
        <v>7.1000000000000004E-3</v>
      </c>
      <c r="H60">
        <f t="shared" si="0"/>
        <v>8.497297028311861</v>
      </c>
      <c r="I60">
        <f t="shared" si="1"/>
        <v>8.4714890198071728</v>
      </c>
    </row>
    <row r="61" spans="1:9" x14ac:dyDescent="0.2">
      <c r="A61" t="s">
        <v>116</v>
      </c>
      <c r="B61" t="s">
        <v>117</v>
      </c>
      <c r="C61">
        <v>1.15E-2</v>
      </c>
      <c r="D61" s="1">
        <v>8.296E-4</v>
      </c>
      <c r="E61">
        <v>1.15E-2</v>
      </c>
      <c r="F61" s="1">
        <v>8.5130000000000004E-4</v>
      </c>
      <c r="G61">
        <v>1.15E-2</v>
      </c>
      <c r="H61">
        <f t="shared" si="0"/>
        <v>8.0135054342536289</v>
      </c>
      <c r="I61">
        <f t="shared" si="1"/>
        <v>7.9876844982789352</v>
      </c>
    </row>
    <row r="62" spans="1:9" x14ac:dyDescent="0.2">
      <c r="A62" t="s">
        <v>118</v>
      </c>
      <c r="B62" t="s">
        <v>119</v>
      </c>
      <c r="C62">
        <v>7.1000000000000004E-3</v>
      </c>
      <c r="D62" s="1">
        <v>5.1139999999999996E-4</v>
      </c>
      <c r="E62">
        <v>7.1000000000000004E-3</v>
      </c>
      <c r="F62" s="1">
        <v>5.2477000000000003E-4</v>
      </c>
      <c r="G62">
        <v>7.1000000000000004E-3</v>
      </c>
      <c r="H62">
        <f t="shared" si="0"/>
        <v>8.497297028311861</v>
      </c>
      <c r="I62">
        <f t="shared" si="1"/>
        <v>8.4714890198071728</v>
      </c>
    </row>
    <row r="63" spans="1:9" x14ac:dyDescent="0.2">
      <c r="A63" t="s">
        <v>120</v>
      </c>
      <c r="B63" t="s">
        <v>121</v>
      </c>
      <c r="C63">
        <v>2.7118000000000002</v>
      </c>
      <c r="D63">
        <v>0.4042</v>
      </c>
      <c r="E63">
        <v>2.7113999999999998</v>
      </c>
      <c r="F63">
        <v>0.38990000000000002</v>
      </c>
      <c r="G63">
        <v>2.7109999999999999</v>
      </c>
      <c r="H63">
        <f t="shared" si="0"/>
        <v>1.8247820485649302</v>
      </c>
      <c r="I63">
        <f t="shared" si="1"/>
        <v>1.8608029899586693</v>
      </c>
    </row>
    <row r="64" spans="1:9" x14ac:dyDescent="0.2">
      <c r="A64" t="s">
        <v>122</v>
      </c>
      <c r="B64" t="s">
        <v>123</v>
      </c>
      <c r="C64" s="1">
        <v>9.9999999999999995E-8</v>
      </c>
      <c r="D64">
        <v>31.9316</v>
      </c>
      <c r="E64" s="1">
        <v>9.9999999999999995E-8</v>
      </c>
      <c r="F64">
        <v>8.7355</v>
      </c>
      <c r="G64" s="1">
        <v>1.1814E-7</v>
      </c>
      <c r="H64">
        <f t="shared" si="0"/>
        <v>-2.5446575818813555</v>
      </c>
      <c r="I64">
        <f t="shared" si="1"/>
        <v>-1.2484566497276897</v>
      </c>
    </row>
    <row r="65" spans="1:9" x14ac:dyDescent="0.2">
      <c r="A65" t="s">
        <v>124</v>
      </c>
      <c r="B65" t="s">
        <v>125</v>
      </c>
      <c r="C65">
        <v>0.73399999999999999</v>
      </c>
      <c r="D65">
        <v>49.280999999999999</v>
      </c>
      <c r="E65">
        <v>0.91930000000000001</v>
      </c>
      <c r="F65">
        <v>12.8309</v>
      </c>
      <c r="G65">
        <v>0.91949999999999998</v>
      </c>
      <c r="H65">
        <f t="shared" si="0"/>
        <v>-2.9786071623529136</v>
      </c>
      <c r="I65">
        <f t="shared" si="1"/>
        <v>-1.6329177911745063</v>
      </c>
    </row>
    <row r="66" spans="1:9" x14ac:dyDescent="0.2">
      <c r="A66" t="s">
        <v>126</v>
      </c>
      <c r="B66" t="s">
        <v>127</v>
      </c>
      <c r="C66">
        <v>3.7936999999999999</v>
      </c>
      <c r="D66">
        <v>31.7759</v>
      </c>
      <c r="E66">
        <v>3.7789999999999999</v>
      </c>
      <c r="F66">
        <v>8.6773000000000007</v>
      </c>
      <c r="G66">
        <v>3.778</v>
      </c>
      <c r="H66">
        <f t="shared" si="0"/>
        <v>-2.5397697296839961</v>
      </c>
      <c r="I66">
        <f t="shared" si="1"/>
        <v>-1.2417718938110842</v>
      </c>
    </row>
    <row r="67" spans="1:9" x14ac:dyDescent="0.2">
      <c r="A67" t="s">
        <v>128</v>
      </c>
      <c r="B67" t="s">
        <v>129</v>
      </c>
      <c r="C67">
        <v>0.60940000000000005</v>
      </c>
      <c r="D67">
        <v>5.7200000000000001E-2</v>
      </c>
      <c r="E67">
        <v>0.60940000000000005</v>
      </c>
      <c r="F67">
        <v>5.7500000000000002E-2</v>
      </c>
      <c r="G67">
        <v>0.60950000000000004</v>
      </c>
      <c r="H67">
        <f t="shared" si="0"/>
        <v>3.7801383856089701</v>
      </c>
      <c r="I67">
        <f t="shared" si="1"/>
        <v>3.7749073520961702</v>
      </c>
    </row>
    <row r="68" spans="1:9" x14ac:dyDescent="0.2">
      <c r="A68" t="s">
        <v>130</v>
      </c>
      <c r="B68" t="s">
        <v>131</v>
      </c>
      <c r="C68">
        <v>1.6452</v>
      </c>
      <c r="D68">
        <v>0.2137</v>
      </c>
      <c r="E68">
        <v>1.6451</v>
      </c>
      <c r="F68">
        <v>0.22339999999999999</v>
      </c>
      <c r="G68">
        <v>1.6448</v>
      </c>
      <c r="H68">
        <f t="shared" si="0"/>
        <v>2.4621188980761457</v>
      </c>
      <c r="I68">
        <f t="shared" si="1"/>
        <v>2.4177290238847076</v>
      </c>
    </row>
    <row r="69" spans="1:9" x14ac:dyDescent="0.2">
      <c r="A69" t="s">
        <v>132</v>
      </c>
      <c r="B69" t="s">
        <v>133</v>
      </c>
      <c r="C69">
        <v>1.3559000000000001</v>
      </c>
      <c r="D69">
        <v>15.9497</v>
      </c>
      <c r="E69">
        <v>1.3556999999999999</v>
      </c>
      <c r="F69">
        <v>4.3503999999999996</v>
      </c>
      <c r="G69">
        <v>1.3554999999999999</v>
      </c>
      <c r="H69">
        <f t="shared" ref="H69:H73" si="2">LN(1/D69*SQRT(2*PI())*EXP(-1/2*((C69-G69)/D69)^2))</f>
        <v>-1.8505014873863381</v>
      </c>
      <c r="I69">
        <f t="shared" ref="I69:I73" si="3">LN(1/F69*SQRT(2*PI())*EXP(-1/2*((E69-G69)/F69)^2))</f>
        <v>-0.55132926274814498</v>
      </c>
    </row>
    <row r="70" spans="1:9" x14ac:dyDescent="0.2">
      <c r="A70" t="s">
        <v>134</v>
      </c>
      <c r="B70" t="s">
        <v>135</v>
      </c>
      <c r="C70">
        <v>0.55030000000000001</v>
      </c>
      <c r="D70">
        <v>3.9600000000000003E-2</v>
      </c>
      <c r="E70">
        <v>0.55030000000000001</v>
      </c>
      <c r="F70">
        <v>4.0599999999999997E-2</v>
      </c>
      <c r="G70">
        <v>0.55030000000000001</v>
      </c>
      <c r="H70">
        <f t="shared" si="2"/>
        <v>4.1478646939263744</v>
      </c>
      <c r="I70">
        <f t="shared" si="3"/>
        <v>4.1229257455791233</v>
      </c>
    </row>
    <row r="71" spans="1:9" x14ac:dyDescent="0.2">
      <c r="A71" t="s">
        <v>136</v>
      </c>
      <c r="B71" t="s">
        <v>137</v>
      </c>
      <c r="C71">
        <v>1.84E-2</v>
      </c>
      <c r="D71">
        <v>1.2999999999999999E-3</v>
      </c>
      <c r="E71">
        <v>1.84E-2</v>
      </c>
      <c r="F71">
        <v>1.4E-3</v>
      </c>
      <c r="G71">
        <v>1.84E-2</v>
      </c>
      <c r="H71">
        <f t="shared" si="2"/>
        <v>7.5643295477193186</v>
      </c>
      <c r="I71">
        <f t="shared" si="3"/>
        <v>7.490221575565597</v>
      </c>
    </row>
    <row r="72" spans="1:9" x14ac:dyDescent="0.2">
      <c r="A72" t="s">
        <v>138</v>
      </c>
      <c r="B72" t="s">
        <v>139</v>
      </c>
      <c r="C72">
        <v>7.9000000000000001E-2</v>
      </c>
      <c r="D72">
        <v>5.7000000000000002E-3</v>
      </c>
      <c r="E72">
        <v>7.9000000000000001E-2</v>
      </c>
      <c r="F72">
        <v>5.7999999999999996E-3</v>
      </c>
      <c r="G72">
        <v>7.9000000000000001E-2</v>
      </c>
      <c r="H72">
        <f t="shared" si="2"/>
        <v>6.0862276373463047</v>
      </c>
      <c r="I72">
        <f t="shared" si="3"/>
        <v>6.0688358946344358</v>
      </c>
    </row>
    <row r="73" spans="1:9" x14ac:dyDescent="0.2">
      <c r="A73" t="s">
        <v>140</v>
      </c>
      <c r="B73" t="s">
        <v>141</v>
      </c>
      <c r="C73">
        <v>5.5999999999999999E-3</v>
      </c>
      <c r="D73">
        <v>2.3698999999999999</v>
      </c>
      <c r="E73" s="1">
        <v>8.3898999999999996E-4</v>
      </c>
      <c r="F73">
        <v>1.1992</v>
      </c>
      <c r="G73" s="1">
        <v>1.0017E-7</v>
      </c>
      <c r="H73">
        <f t="shared" si="2"/>
        <v>5.608798132951668E-2</v>
      </c>
      <c r="I73">
        <f t="shared" si="3"/>
        <v>0.73728362071946307</v>
      </c>
    </row>
    <row r="75" spans="1:9" x14ac:dyDescent="0.2">
      <c r="F75" s="1"/>
    </row>
    <row r="79" spans="1:9" x14ac:dyDescent="0.2">
      <c r="F79" s="1"/>
    </row>
    <row r="80" spans="1:9" x14ac:dyDescent="0.2">
      <c r="F80" s="1"/>
    </row>
    <row r="81" spans="5:6" x14ac:dyDescent="0.2">
      <c r="F81" s="1"/>
    </row>
    <row r="82" spans="5:6" x14ac:dyDescent="0.2">
      <c r="F82" s="1"/>
    </row>
    <row r="83" spans="5:6" x14ac:dyDescent="0.2">
      <c r="F83" s="1"/>
    </row>
    <row r="84" spans="5:6" x14ac:dyDescent="0.2">
      <c r="F84" s="1"/>
    </row>
    <row r="86" spans="5:6" x14ac:dyDescent="0.2">
      <c r="E86" s="1"/>
      <c r="F86" s="1"/>
    </row>
    <row r="88" spans="5:6" x14ac:dyDescent="0.2">
      <c r="E88" s="1"/>
    </row>
    <row r="89" spans="5:6" x14ac:dyDescent="0.2">
      <c r="F89" s="1"/>
    </row>
    <row r="92" spans="5:6" x14ac:dyDescent="0.2">
      <c r="E92" s="1"/>
      <c r="F92" s="1"/>
    </row>
    <row r="94" spans="5:6" x14ac:dyDescent="0.2">
      <c r="F94" s="1"/>
    </row>
    <row r="96" spans="5:6" x14ac:dyDescent="0.2">
      <c r="E96" s="1"/>
    </row>
  </sheetData>
  <mergeCells count="3">
    <mergeCell ref="C1:D1"/>
    <mergeCell ref="E1:F1"/>
    <mergeCell ref="H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E1E5-06CE-4C4A-9F97-2CF103982601}">
  <dimension ref="A1"/>
  <sheetViews>
    <sheetView topLeftCell="A6" workbookViewId="0">
      <selection activeCell="A2" sqref="A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A40A-652F-4648-AC81-343405A3C269}">
  <dimension ref="A1"/>
  <sheetViews>
    <sheetView workbookViewId="0">
      <selection activeCell="H32" sqref="H3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Flux Summary</vt:lpstr>
      <vt:lpstr>Proteogenic</vt:lpstr>
      <vt:lpstr>Endometabolomics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Luke Cowie</dc:creator>
  <cp:lastModifiedBy>Nicholas Luke Cowie</cp:lastModifiedBy>
  <dcterms:created xsi:type="dcterms:W3CDTF">2024-02-12T13:17:59Z</dcterms:created>
  <dcterms:modified xsi:type="dcterms:W3CDTF">2024-02-16T19:36:30Z</dcterms:modified>
</cp:coreProperties>
</file>