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turck/Downloads/"/>
    </mc:Choice>
  </mc:AlternateContent>
  <xr:revisionPtr revIDLastSave="0" documentId="8_{A5052C5B-94C7-EC42-AB94-73328218CF03}" xr6:coauthVersionLast="47" xr6:coauthVersionMax="47" xr10:uidLastSave="{00000000-0000-0000-0000-000000000000}"/>
  <bookViews>
    <workbookView xWindow="1960" yWindow="2000" windowWidth="26840" windowHeight="15440" xr2:uid="{EAAA71D2-1003-8A45-8D45-A6AA5A792E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G27" i="1" s="1"/>
  <c r="F17" i="1"/>
  <c r="G17" i="1" s="1"/>
  <c r="F18" i="1"/>
  <c r="G18" i="1" s="1"/>
  <c r="F3" i="1"/>
  <c r="G3" i="1" s="1"/>
  <c r="F16" i="1"/>
  <c r="G16" i="1" s="1"/>
  <c r="F24" i="1"/>
  <c r="G24" i="1" s="1"/>
  <c r="F2" i="1"/>
  <c r="G2" i="1" s="1"/>
  <c r="F14" i="1"/>
  <c r="G14" i="1" s="1"/>
  <c r="F32" i="1"/>
  <c r="G32" i="1" s="1"/>
  <c r="F4" i="1"/>
  <c r="G4" i="1" s="1"/>
  <c r="F36" i="1"/>
  <c r="G36" i="1" s="1"/>
  <c r="F10" i="1"/>
  <c r="G10" i="1" s="1"/>
  <c r="F42" i="1"/>
  <c r="G42" i="1" s="1"/>
  <c r="F20" i="1"/>
  <c r="G20" i="1" s="1"/>
  <c r="F31" i="1"/>
  <c r="G31" i="1" s="1"/>
  <c r="F45" i="1"/>
  <c r="G45" i="1" s="1"/>
  <c r="F15" i="1"/>
  <c r="G15" i="1" s="1"/>
  <c r="F25" i="1"/>
  <c r="G25" i="1" s="1"/>
  <c r="F46" i="1"/>
  <c r="G46" i="1" s="1"/>
  <c r="F43" i="1"/>
  <c r="G43" i="1" s="1"/>
  <c r="F29" i="1"/>
  <c r="G29" i="1" s="1"/>
  <c r="F34" i="1"/>
  <c r="G34" i="1" s="1"/>
  <c r="F37" i="1"/>
  <c r="G37" i="1" s="1"/>
  <c r="F40" i="1"/>
  <c r="G40" i="1" s="1"/>
  <c r="F41" i="1"/>
  <c r="G41" i="1" s="1"/>
  <c r="F22" i="1"/>
  <c r="G22" i="1" s="1"/>
  <c r="F7" i="1"/>
  <c r="G7" i="1" s="1"/>
  <c r="F48" i="1"/>
  <c r="G48" i="1" s="1"/>
  <c r="F28" i="1"/>
  <c r="G28" i="1" s="1"/>
  <c r="F23" i="1"/>
  <c r="G23" i="1" s="1"/>
  <c r="F12" i="1"/>
  <c r="G12" i="1" s="1"/>
  <c r="F30" i="1"/>
  <c r="G30" i="1" s="1"/>
  <c r="F35" i="1"/>
  <c r="G35" i="1" s="1"/>
  <c r="F26" i="1"/>
  <c r="G26" i="1" s="1"/>
  <c r="F5" i="1"/>
  <c r="G5" i="1" s="1"/>
  <c r="F6" i="1"/>
  <c r="G6" i="1" s="1"/>
  <c r="F8" i="1"/>
  <c r="G8" i="1" s="1"/>
  <c r="F13" i="1"/>
  <c r="G13" i="1" s="1"/>
  <c r="F38" i="1"/>
  <c r="G38" i="1" s="1"/>
  <c r="F39" i="1"/>
  <c r="G39" i="1" s="1"/>
  <c r="F11" i="1"/>
  <c r="G11" i="1" s="1"/>
  <c r="F9" i="1"/>
  <c r="G9" i="1" s="1"/>
  <c r="F21" i="1"/>
  <c r="G21" i="1" s="1"/>
  <c r="F19" i="1"/>
  <c r="G19" i="1" s="1"/>
  <c r="F44" i="1"/>
  <c r="G44" i="1" s="1"/>
  <c r="F33" i="1"/>
  <c r="G33" i="1" s="1"/>
  <c r="F47" i="1"/>
  <c r="G47" i="1" s="1"/>
</calcChain>
</file>

<file path=xl/sharedStrings.xml><?xml version="1.0" encoding="utf-8"?>
<sst xmlns="http://schemas.openxmlformats.org/spreadsheetml/2006/main" count="150" uniqueCount="113">
  <si>
    <t>INDV</t>
  </si>
  <si>
    <t>O(HOM)</t>
  </si>
  <si>
    <t>E(HOM)</t>
  </si>
  <si>
    <t>N_SITES</t>
  </si>
  <si>
    <t>F</t>
  </si>
  <si>
    <t>Aldergrove_BC_C_LYS</t>
  </si>
  <si>
    <t>Aleza_BC_I_LYS</t>
  </si>
  <si>
    <t>Blue-Pool_OR_C_LYS</t>
  </si>
  <si>
    <t>Butze-Rapids-2_BC_C_LYS</t>
  </si>
  <si>
    <t>Caramannah_BC_C_LYS</t>
  </si>
  <si>
    <t>Chekamus_BC_C_LYS</t>
  </si>
  <si>
    <t>Cp-Scott_BC_C_LYS</t>
  </si>
  <si>
    <t>Cummins-Crk_OR_C_LYS</t>
  </si>
  <si>
    <t>Cypress_BC_C_LYS</t>
  </si>
  <si>
    <t>Elk-River_ID_I_LYS</t>
  </si>
  <si>
    <t>Gifford-Pinchot_WA_C_LYS</t>
  </si>
  <si>
    <t>Goat-Range_BC_I_LYS</t>
  </si>
  <si>
    <t>Grizzly_BC_I_LYS</t>
  </si>
  <si>
    <t>Gunsight_BC_C_LYS</t>
  </si>
  <si>
    <t>Gustavus-1_AK_C_LYS</t>
  </si>
  <si>
    <t>Gustavus-2_AK_C_LYS</t>
  </si>
  <si>
    <t>Halfway-River_BC_I_LYS</t>
  </si>
  <si>
    <t>Hwy-20_OR_C_LYS</t>
  </si>
  <si>
    <t>Ice-Caves_WA_C_LYS</t>
  </si>
  <si>
    <t>Jim-Crk-FNF_MT_I_LYS</t>
  </si>
  <si>
    <t>Key-Stone-Area_BC_I_LYS</t>
  </si>
  <si>
    <t>Kiidkyaas-K_BC_C_LYS</t>
  </si>
  <si>
    <t>Kiidkyaas-M_BC_C_LYS</t>
  </si>
  <si>
    <t>Lamb-Crk-Selkirk_ID_I_LYS</t>
  </si>
  <si>
    <t>McKenzie_OR_C_LYS</t>
  </si>
  <si>
    <t>Moscow-Mtn-Lower_ID_I_LYS</t>
  </si>
  <si>
    <t>Moscow-Mtn-upper_ID_I_LYS</t>
  </si>
  <si>
    <t>Mosquito-Lake_BC_C_LYS</t>
  </si>
  <si>
    <t>Ninemile_MT_I_LYS</t>
  </si>
  <si>
    <t>Old-Growth-Alley_BC_C_LYS</t>
  </si>
  <si>
    <t>Purcell_BC_I_LYS</t>
  </si>
  <si>
    <t>Rainier_WA_C_LYS</t>
  </si>
  <si>
    <t>Rougue-R-Crater_OR_C_LYS</t>
  </si>
  <si>
    <t>SW-Olympic_WA_C_LYS</t>
  </si>
  <si>
    <t>Salmon-Huck_OR_C_LYS</t>
  </si>
  <si>
    <t>Seaside_OR_C_LYS</t>
  </si>
  <si>
    <t>Selkirks_ID_I_LYS</t>
  </si>
  <si>
    <t>Stamp-River_BC_C_LYS</t>
  </si>
  <si>
    <t>Stassia_CA_C_LYS</t>
  </si>
  <si>
    <t>T-falls-2_OR_C_LYS</t>
  </si>
  <si>
    <t>T-falls_OR_C_LYS</t>
  </si>
  <si>
    <t>Tahsis_BC_C_LYS</t>
  </si>
  <si>
    <t>Terrace-Matt-Marg_BC_C_LYS</t>
  </si>
  <si>
    <t>Triple-Pk_BC_C_LYS</t>
  </si>
  <si>
    <t>Way-to-Caramannah_BC_C_LYS</t>
  </si>
  <si>
    <t>White-Pine_ID_I_LYS</t>
  </si>
  <si>
    <t>Yaguun-Suu_BC_C_LYS</t>
  </si>
  <si>
    <t>%hom</t>
  </si>
  <si>
    <t>%het</t>
  </si>
  <si>
    <t>iq_tree_clade_names</t>
  </si>
  <si>
    <t>Sample_ID</t>
  </si>
  <si>
    <t>North_Vancouver_Grade</t>
  </si>
  <si>
    <t>Aldergrove_BC_C</t>
  </si>
  <si>
    <t>North_Interior</t>
  </si>
  <si>
    <t>Aleza_BC_I</t>
  </si>
  <si>
    <t>South_Cascades</t>
  </si>
  <si>
    <t>Blue-Pool_OR_C</t>
  </si>
  <si>
    <t>North_BC_Mainland</t>
  </si>
  <si>
    <t>Butze-Rapids-2_BC_C</t>
  </si>
  <si>
    <t>Puget_Vancouver_Grade</t>
  </si>
  <si>
    <t>Caramannah_BC_C</t>
  </si>
  <si>
    <t>SW_BC</t>
  </si>
  <si>
    <t>Chekamus_BC_C</t>
  </si>
  <si>
    <t>Cp-Scott_BC_C</t>
  </si>
  <si>
    <t>CA_and_Coast</t>
  </si>
  <si>
    <t>Cummins-Crk_OR_C</t>
  </si>
  <si>
    <t>Cypress_BC_C</t>
  </si>
  <si>
    <t>South_Interior</t>
  </si>
  <si>
    <t>Elk-River_ID_I</t>
  </si>
  <si>
    <t>Cascade</t>
  </si>
  <si>
    <t>Gifford-Pinchot_WA_C</t>
  </si>
  <si>
    <t>Goat-Range_BC_I</t>
  </si>
  <si>
    <t>Grizzly_BC_I</t>
  </si>
  <si>
    <t>Gunsight_BC_C</t>
  </si>
  <si>
    <t>Haida_AK</t>
  </si>
  <si>
    <t>Gustavus-1_AK_C</t>
  </si>
  <si>
    <t>Gustavus-2_AK_C</t>
  </si>
  <si>
    <t>Halfway-River_BC_I</t>
  </si>
  <si>
    <t>Hwy-20_OR_C</t>
  </si>
  <si>
    <t>Ice-Caves_WA_C</t>
  </si>
  <si>
    <t>Jim-Crk-FNF_MT_I</t>
  </si>
  <si>
    <t>Key-Stone-Area_BC_I</t>
  </si>
  <si>
    <t>Kiidkyaas-K_BC_C</t>
  </si>
  <si>
    <t>Kiidkyaas-M_BC_C</t>
  </si>
  <si>
    <t>Lamb-Crk-Selkirk_ID_I</t>
  </si>
  <si>
    <t>McKenzie_OR_C</t>
  </si>
  <si>
    <t>Moscow-Mtn-Lower_ID_I</t>
  </si>
  <si>
    <t>Moscow-Mtn-upper_ID_I</t>
  </si>
  <si>
    <t>Mosquito-Lake_BC_C</t>
  </si>
  <si>
    <t>Ninemile_MT_I</t>
  </si>
  <si>
    <t>Old-Growth-Alley_BC_C</t>
  </si>
  <si>
    <t>Purcell_BC_I</t>
  </si>
  <si>
    <t>Rainier_WA_C</t>
  </si>
  <si>
    <t>Rougue-R-Crater_OR_C</t>
  </si>
  <si>
    <t>Salmon-Huck_OR_C</t>
  </si>
  <si>
    <t>Seaside_OR_C</t>
  </si>
  <si>
    <t>Selkirks_ID_I</t>
  </si>
  <si>
    <t>Stamp-River_BC_C</t>
  </si>
  <si>
    <t>Stassia_CA_C</t>
  </si>
  <si>
    <t>SW-Olympic_WA_C</t>
  </si>
  <si>
    <t>T-falls_OR_C</t>
  </si>
  <si>
    <t>T-falls-2_OR_C</t>
  </si>
  <si>
    <t>Tahsis_BC_C</t>
  </si>
  <si>
    <t>Terrace-Matt-Marg_BC_C</t>
  </si>
  <si>
    <t>Triple-Pk_BC_C</t>
  </si>
  <si>
    <t>Way-to-Caramannah_BC_C</t>
  </si>
  <si>
    <t>White-Pine_ID_I</t>
  </si>
  <si>
    <t>Yaguun-Suu_BC_C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</si>
</sst>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rgb="FFC0FD01"/>
      </patternFill>
    </fill>
    <fill>
      <patternFill patternType="solid">
        <fgColor rgb="FF7030A0"/>
      </patternFill>
    </fill>
    <fill>
      <patternFill patternType="solid">
        <fgColor rgb="FF002060"/>
      </patternFill>
    </fill>
    <fill>
      <patternFill patternType="solid">
        <fgColor rgb="FFC48409"/>
      </patternFill>
    </fill>
    <fill>
      <patternFill patternType="solid">
        <fgColor rgb="FF145558"/>
      </patternFill>
    </fill>
    <fill>
      <patternFill patternType="solid">
        <fgColor rgb="FF6DB316"/>
      </patternFill>
    </fill>
    <fill>
      <patternFill patternType="solid">
        <fgColor rgb="FF258A17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/>
    <xf numFmtId="0" fontId="2" fillId="3" borderId="0"/>
    <xf numFmtId="0" fontId="1" fillId="4" borderId="0"/>
    <xf numFmtId="0" fontId="1" fillId="5" borderId="0"/>
    <xf numFmtId="0" fontId="2" fillId="6" borderId="0"/>
    <xf numFmtId="0" fontId="2" fillId="7" borderId="0"/>
    <xf numFmtId="0" fontId="2" fillId="6" borderId="0"/>
    <xf numFmtId="0" fontId="2" fillId="8" borderId="0"/>
    <xf numFmtId="0" fontId="2" fillId="9" borderId="0"/>
    <xf numFmtId="0" fontId="2" fillId="10" borderId="0"/>
    <xf numFmtId="0" fontId="2" fillId="11" borderId="0"/>
  </cellStyleXfs>
  <cellXfs count="11">
    <xf numFmtId="0" fontId="0" fillId="0" borderId="0" xfId="0"/>
    <xf numFmtId="0" fontId="1" fillId="2" borderId="0" xfId="1"/>
    <xf numFmtId="0" fontId="2" fillId="3" borderId="0" xfId="2"/>
    <xf numFmtId="0" fontId="1" fillId="4" borderId="0" xfId="3"/>
    <xf numFmtId="0" fontId="1" fillId="5" borderId="0" xfId="4"/>
    <xf numFmtId="0" fontId="2" fillId="6" borderId="0" xfId="5"/>
    <xf numFmtId="0" fontId="2" fillId="7" borderId="0" xfId="6"/>
    <xf numFmtId="0" fontId="2" fillId="8" borderId="0" xfId="8"/>
    <xf numFmtId="0" fontId="2" fillId="9" borderId="0" xfId="9"/>
    <xf numFmtId="0" fontId="2" fillId="10" borderId="0" xfId="10"/>
    <xf numFmtId="0" fontId="2" fillId="11" borderId="0" xfId="11"/>
  </cellXfs>
  <cellStyles count="12">
    <cellStyle name="Normal" xfId="0" builtinId="0"/>
    <cellStyle name="Style 1" xfId="1" xr:uid="{DA942A9E-7050-DC4C-BEDC-0413E83AF515}"/>
    <cellStyle name="Style 10" xfId="10" xr:uid="{873E6F9D-AC86-BB4E-971A-8BA9DCFBA72B}"/>
    <cellStyle name="Style 11" xfId="11" xr:uid="{0F150FC9-C6D5-E046-8FB4-A8AEF4B64969}"/>
    <cellStyle name="Style 2" xfId="2" xr:uid="{0DC495AE-C9B2-154E-B375-057ABE1B278C}"/>
    <cellStyle name="Style 3" xfId="3" xr:uid="{94893A23-705A-DF45-A524-BF7B566D06AE}"/>
    <cellStyle name="Style 4" xfId="4" xr:uid="{E2AA87F2-E1CE-074A-B596-572C3EB472C1}"/>
    <cellStyle name="Style 5" xfId="5" xr:uid="{9BC3D88B-C07B-C741-8EF7-4409944D24F4}"/>
    <cellStyle name="Style 6" xfId="6" xr:uid="{C5EB3330-299C-C748-AEC6-3B34EEB21F7C}"/>
    <cellStyle name="Style 7" xfId="7" xr:uid="{F400ADE1-A0EC-B541-BC1B-94B8296A2C6C}"/>
    <cellStyle name="Style 8" xfId="8" xr:uid="{0FD37748-B697-BB4D-8D66-E723AD64ACE3}"/>
    <cellStyle name="Style 9" xfId="9" xr:uid="{60F8F5C1-6925-EE4C-8F9B-2EA2E5B4EDA0}"/>
  </cellStyles>
  <dxfs count="0"/>
  <tableStyles count="0" defaultTableStyle="TableStyleMedium2" defaultPivotStyle="PivotStyleLight16"/>
  <colors>
    <mruColors>
      <color rgb="FF258A17"/>
      <color rgb="FF6DB316"/>
      <color rgb="FF145558"/>
      <color rgb="FF365011"/>
      <color rgb="FFC48409"/>
      <color rgb="FFE79B00"/>
      <color rgb="FFC0FD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6DC2-4CE9-CA4D-97E9-13CB6D9E2DD3}">
  <dimension ref="A1:I48"/>
  <sheetViews>
    <sheetView tabSelected="1" topLeftCell="A5" zoomScale="68" workbookViewId="0">
      <selection activeCell="K17" sqref="K17"/>
    </sheetView>
  </sheetViews>
  <sheetFormatPr baseColWidth="10" defaultRowHeight="16" x14ac:dyDescent="0.2"/>
  <cols>
    <col min="1" max="1" width="31.33203125" customWidth="1"/>
    <col min="8" max="8" width="28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54</v>
      </c>
      <c r="I1" t="s">
        <v>55</v>
      </c>
    </row>
    <row r="2" spans="1:9" x14ac:dyDescent="0.2">
      <c r="A2" t="s">
        <v>12</v>
      </c>
      <c r="B2">
        <v>11398</v>
      </c>
      <c r="C2">
        <v>11307.3</v>
      </c>
      <c r="D2">
        <v>13992</v>
      </c>
      <c r="E2">
        <v>3.3790000000000001E-2</v>
      </c>
      <c r="F2">
        <f>B2/D2</f>
        <v>0.81460834762721557</v>
      </c>
      <c r="G2">
        <f>1-F2</f>
        <v>0.18539165237278443</v>
      </c>
      <c r="H2" s="1" t="s">
        <v>69</v>
      </c>
      <c r="I2" t="s">
        <v>70</v>
      </c>
    </row>
    <row r="3" spans="1:9" x14ac:dyDescent="0.2">
      <c r="A3" t="s">
        <v>9</v>
      </c>
      <c r="B3">
        <v>12427</v>
      </c>
      <c r="C3">
        <v>11668.6</v>
      </c>
      <c r="D3">
        <v>14401</v>
      </c>
      <c r="E3">
        <v>0.27755999999999997</v>
      </c>
      <c r="F3">
        <f>B3/D3</f>
        <v>0.86292618568154988</v>
      </c>
      <c r="G3">
        <f>1-F3</f>
        <v>0.13707381431845012</v>
      </c>
      <c r="H3" s="9" t="s">
        <v>64</v>
      </c>
      <c r="I3" t="s">
        <v>65</v>
      </c>
    </row>
    <row r="4" spans="1:9" x14ac:dyDescent="0.2">
      <c r="A4" t="s">
        <v>15</v>
      </c>
      <c r="B4">
        <v>12194</v>
      </c>
      <c r="C4">
        <v>11456</v>
      </c>
      <c r="D4">
        <v>14126</v>
      </c>
      <c r="E4">
        <v>0.27639000000000002</v>
      </c>
      <c r="F4">
        <f>B4/D4</f>
        <v>0.86323092170465809</v>
      </c>
      <c r="G4">
        <f>1-F4</f>
        <v>0.13676907829534191</v>
      </c>
      <c r="H4" s="6" t="s">
        <v>74</v>
      </c>
      <c r="I4" t="s">
        <v>75</v>
      </c>
    </row>
    <row r="5" spans="1:9" x14ac:dyDescent="0.2">
      <c r="A5" t="s">
        <v>40</v>
      </c>
      <c r="B5">
        <v>13048</v>
      </c>
      <c r="C5">
        <v>11993.5</v>
      </c>
      <c r="D5">
        <v>14901</v>
      </c>
      <c r="E5">
        <v>0.36269000000000001</v>
      </c>
      <c r="F5">
        <f>B5/D5</f>
        <v>0.87564592980336886</v>
      </c>
      <c r="G5">
        <f>1-F5</f>
        <v>0.12435407019663114</v>
      </c>
      <c r="H5" s="9" t="s">
        <v>64</v>
      </c>
      <c r="I5" t="s">
        <v>100</v>
      </c>
    </row>
    <row r="6" spans="1:9" x14ac:dyDescent="0.2">
      <c r="A6" t="s">
        <v>41</v>
      </c>
      <c r="B6">
        <v>13584</v>
      </c>
      <c r="C6">
        <v>12296.5</v>
      </c>
      <c r="D6">
        <v>15305</v>
      </c>
      <c r="E6">
        <v>0.42796000000000001</v>
      </c>
      <c r="F6">
        <f>B6/D6</f>
        <v>0.88755308722639659</v>
      </c>
      <c r="G6">
        <f>1-F6</f>
        <v>0.11244691277360341</v>
      </c>
      <c r="H6" s="5" t="s">
        <v>72</v>
      </c>
      <c r="I6" t="s">
        <v>101</v>
      </c>
    </row>
    <row r="7" spans="1:9" x14ac:dyDescent="0.2">
      <c r="A7" t="s">
        <v>32</v>
      </c>
      <c r="B7">
        <v>13357</v>
      </c>
      <c r="C7">
        <v>12106.4</v>
      </c>
      <c r="D7">
        <v>14991</v>
      </c>
      <c r="E7">
        <v>0.43353999999999998</v>
      </c>
      <c r="F7">
        <f>B7/D7</f>
        <v>0.89100126742712293</v>
      </c>
      <c r="G7">
        <f>1-F7</f>
        <v>0.10899873257287707</v>
      </c>
      <c r="H7" s="3" t="s">
        <v>79</v>
      </c>
      <c r="I7" t="s">
        <v>93</v>
      </c>
    </row>
    <row r="8" spans="1:9" x14ac:dyDescent="0.2">
      <c r="A8" t="s">
        <v>42</v>
      </c>
      <c r="B8">
        <v>13053</v>
      </c>
      <c r="C8">
        <v>11870.7</v>
      </c>
      <c r="D8">
        <v>14640</v>
      </c>
      <c r="E8">
        <v>0.42692999999999998</v>
      </c>
      <c r="F8">
        <f>B8/D8</f>
        <v>0.89159836065573772</v>
      </c>
      <c r="G8">
        <f>1-F8</f>
        <v>0.10840163934426228</v>
      </c>
      <c r="H8" s="9" t="s">
        <v>64</v>
      </c>
      <c r="I8" t="s">
        <v>102</v>
      </c>
    </row>
    <row r="9" spans="1:9" x14ac:dyDescent="0.2">
      <c r="A9" t="s">
        <v>47</v>
      </c>
      <c r="B9">
        <v>13416</v>
      </c>
      <c r="C9">
        <v>12118.4</v>
      </c>
      <c r="D9">
        <v>15015</v>
      </c>
      <c r="E9">
        <v>0.44796999999999998</v>
      </c>
      <c r="F9">
        <f>B9/D9</f>
        <v>0.89350649350649347</v>
      </c>
      <c r="G9">
        <f>1-F9</f>
        <v>0.10649350649350653</v>
      </c>
      <c r="H9" s="4" t="s">
        <v>62</v>
      </c>
      <c r="I9" t="s">
        <v>108</v>
      </c>
    </row>
    <row r="10" spans="1:9" x14ac:dyDescent="0.2">
      <c r="A10" t="s">
        <v>17</v>
      </c>
      <c r="B10">
        <v>13926</v>
      </c>
      <c r="C10">
        <v>12468</v>
      </c>
      <c r="D10">
        <v>15560</v>
      </c>
      <c r="E10">
        <v>0.47154000000000001</v>
      </c>
      <c r="F10">
        <f>B10/D10</f>
        <v>0.89498714652956302</v>
      </c>
      <c r="G10">
        <f>1-F10</f>
        <v>0.10501285347043698</v>
      </c>
      <c r="H10" s="7" t="s">
        <v>58</v>
      </c>
      <c r="I10" t="s">
        <v>77</v>
      </c>
    </row>
    <row r="11" spans="1:9" x14ac:dyDescent="0.2">
      <c r="A11" t="s">
        <v>46</v>
      </c>
      <c r="B11">
        <v>11073</v>
      </c>
      <c r="C11">
        <v>10148.4</v>
      </c>
      <c r="D11">
        <v>12371</v>
      </c>
      <c r="E11">
        <v>0.41599999999999998</v>
      </c>
      <c r="F11">
        <f>B11/D11</f>
        <v>0.89507719666963059</v>
      </c>
      <c r="G11">
        <f>1-F11</f>
        <v>0.10492280333036941</v>
      </c>
      <c r="H11" s="9" t="s">
        <v>64</v>
      </c>
      <c r="I11" t="s">
        <v>107</v>
      </c>
    </row>
    <row r="12" spans="1:9" x14ac:dyDescent="0.2">
      <c r="A12" t="s">
        <v>36</v>
      </c>
      <c r="B12">
        <v>13182</v>
      </c>
      <c r="C12">
        <v>11853.8</v>
      </c>
      <c r="D12">
        <v>14663</v>
      </c>
      <c r="E12">
        <v>0.4728</v>
      </c>
      <c r="F12">
        <f>B12/D12</f>
        <v>0.89899747664188778</v>
      </c>
      <c r="G12">
        <f>1-F12</f>
        <v>0.10100252335811222</v>
      </c>
      <c r="H12" s="9" t="s">
        <v>64</v>
      </c>
      <c r="I12" t="s">
        <v>97</v>
      </c>
    </row>
    <row r="13" spans="1:9" x14ac:dyDescent="0.2">
      <c r="A13" t="s">
        <v>43</v>
      </c>
      <c r="B13">
        <v>10919</v>
      </c>
      <c r="C13">
        <v>9893.4</v>
      </c>
      <c r="D13">
        <v>12111</v>
      </c>
      <c r="E13">
        <v>0.46246999999999999</v>
      </c>
      <c r="F13">
        <f>B13/D13</f>
        <v>0.90157707868879533</v>
      </c>
      <c r="G13">
        <f>1-F13</f>
        <v>9.842292131120467E-2</v>
      </c>
      <c r="H13" s="1" t="s">
        <v>69</v>
      </c>
      <c r="I13" t="s">
        <v>103</v>
      </c>
    </row>
    <row r="14" spans="1:9" x14ac:dyDescent="0.2">
      <c r="A14" t="s">
        <v>13</v>
      </c>
      <c r="B14">
        <v>12834</v>
      </c>
      <c r="C14">
        <v>11534.8</v>
      </c>
      <c r="D14">
        <v>14204</v>
      </c>
      <c r="E14">
        <v>0.48674000000000001</v>
      </c>
      <c r="F14">
        <f>B14/D14</f>
        <v>0.90354829625457622</v>
      </c>
      <c r="G14">
        <f>1-F14</f>
        <v>9.6451703745423778E-2</v>
      </c>
      <c r="H14" s="8" t="s">
        <v>66</v>
      </c>
      <c r="I14" t="s">
        <v>71</v>
      </c>
    </row>
    <row r="15" spans="1:9" x14ac:dyDescent="0.2">
      <c r="A15" t="s">
        <v>22</v>
      </c>
      <c r="B15">
        <v>12202</v>
      </c>
      <c r="C15">
        <v>10871.7</v>
      </c>
      <c r="D15">
        <v>13445</v>
      </c>
      <c r="E15">
        <v>0.51695999999999998</v>
      </c>
      <c r="F15">
        <f>B15/D15</f>
        <v>0.90754927482335446</v>
      </c>
      <c r="G15">
        <f>1-F15</f>
        <v>9.2450725176645543E-2</v>
      </c>
      <c r="H15" s="2" t="s">
        <v>60</v>
      </c>
      <c r="I15" t="s">
        <v>83</v>
      </c>
    </row>
    <row r="16" spans="1:9" x14ac:dyDescent="0.2">
      <c r="A16" t="s">
        <v>10</v>
      </c>
      <c r="B16">
        <v>13208</v>
      </c>
      <c r="C16">
        <v>11757.5</v>
      </c>
      <c r="D16">
        <v>14530</v>
      </c>
      <c r="E16">
        <v>0.52317000000000002</v>
      </c>
      <c r="F16">
        <f>B16/D16</f>
        <v>0.9090158293186511</v>
      </c>
      <c r="G16">
        <f>1-F16</f>
        <v>9.0984170681348897E-2</v>
      </c>
      <c r="H16" s="8" t="s">
        <v>66</v>
      </c>
      <c r="I16" t="s">
        <v>67</v>
      </c>
    </row>
    <row r="17" spans="1:9" x14ac:dyDescent="0.2">
      <c r="A17" t="s">
        <v>7</v>
      </c>
      <c r="B17">
        <v>13066</v>
      </c>
      <c r="C17">
        <v>11584.2</v>
      </c>
      <c r="D17">
        <v>14354</v>
      </c>
      <c r="E17">
        <v>0.53498000000000001</v>
      </c>
      <c r="F17">
        <f>B17/D17</f>
        <v>0.91026891458826809</v>
      </c>
      <c r="G17">
        <f>1-F17</f>
        <v>8.9731085411731915E-2</v>
      </c>
      <c r="H17" s="2" t="s">
        <v>60</v>
      </c>
      <c r="I17" t="s">
        <v>61</v>
      </c>
    </row>
    <row r="18" spans="1:9" x14ac:dyDescent="0.2">
      <c r="A18" t="s">
        <v>8</v>
      </c>
      <c r="B18">
        <v>13700</v>
      </c>
      <c r="C18">
        <v>12117.7</v>
      </c>
      <c r="D18">
        <v>15031</v>
      </c>
      <c r="E18">
        <v>0.54313</v>
      </c>
      <c r="F18">
        <f>B18/D18</f>
        <v>0.91144967068059346</v>
      </c>
      <c r="G18">
        <f>1-F18</f>
        <v>8.855032931940654E-2</v>
      </c>
      <c r="H18" s="4" t="s">
        <v>62</v>
      </c>
      <c r="I18" t="s">
        <v>63</v>
      </c>
    </row>
    <row r="19" spans="1:9" x14ac:dyDescent="0.2">
      <c r="A19" t="s">
        <v>49</v>
      </c>
      <c r="B19">
        <v>10228</v>
      </c>
      <c r="C19">
        <v>9271</v>
      </c>
      <c r="D19">
        <v>11212</v>
      </c>
      <c r="E19">
        <v>0.49303999999999998</v>
      </c>
      <c r="F19">
        <f>B19/D19</f>
        <v>0.91223688904744915</v>
      </c>
      <c r="G19">
        <f>1-F19</f>
        <v>8.7763110952550849E-2</v>
      </c>
      <c r="H19" s="9" t="s">
        <v>64</v>
      </c>
      <c r="I19" t="s">
        <v>110</v>
      </c>
    </row>
    <row r="20" spans="1:9" x14ac:dyDescent="0.2">
      <c r="A20" t="s">
        <v>19</v>
      </c>
      <c r="B20">
        <v>10901</v>
      </c>
      <c r="C20">
        <v>9802.9</v>
      </c>
      <c r="D20">
        <v>11931</v>
      </c>
      <c r="E20">
        <v>0.51600000000000001</v>
      </c>
      <c r="F20">
        <f>B20/D20</f>
        <v>0.91367027072332574</v>
      </c>
      <c r="G20">
        <f>1-F20</f>
        <v>8.6329729276674261E-2</v>
      </c>
      <c r="H20" s="3" t="s">
        <v>79</v>
      </c>
      <c r="I20" t="s">
        <v>80</v>
      </c>
    </row>
    <row r="21" spans="1:9" x14ac:dyDescent="0.2">
      <c r="A21" t="s">
        <v>48</v>
      </c>
      <c r="B21">
        <v>12750</v>
      </c>
      <c r="C21">
        <v>11308.5</v>
      </c>
      <c r="D21">
        <v>13926</v>
      </c>
      <c r="E21">
        <v>0.55071999999999999</v>
      </c>
      <c r="F21">
        <f>B21/D21</f>
        <v>0.91555364067212408</v>
      </c>
      <c r="G21">
        <f>1-F21</f>
        <v>8.4446359327875919E-2</v>
      </c>
      <c r="H21" s="9" t="s">
        <v>64</v>
      </c>
      <c r="I21" t="s">
        <v>109</v>
      </c>
    </row>
    <row r="22" spans="1:9" x14ac:dyDescent="0.2">
      <c r="A22" t="s">
        <v>31</v>
      </c>
      <c r="B22">
        <v>13807</v>
      </c>
      <c r="C22">
        <v>12142.9</v>
      </c>
      <c r="D22">
        <v>15062</v>
      </c>
      <c r="E22">
        <v>0.57008000000000003</v>
      </c>
      <c r="F22">
        <f>B22/D22</f>
        <v>0.91667773204089764</v>
      </c>
      <c r="G22">
        <f>1-F22</f>
        <v>8.3322267959102359E-2</v>
      </c>
      <c r="H22" s="5" t="s">
        <v>72</v>
      </c>
      <c r="I22" t="s">
        <v>92</v>
      </c>
    </row>
    <row r="23" spans="1:9" x14ac:dyDescent="0.2">
      <c r="A23" t="s">
        <v>35</v>
      </c>
      <c r="B23">
        <v>13684</v>
      </c>
      <c r="C23">
        <v>12028.6</v>
      </c>
      <c r="D23">
        <v>14897</v>
      </c>
      <c r="E23">
        <v>0.57711999999999997</v>
      </c>
      <c r="F23">
        <f>B23/D23</f>
        <v>0.9185742095723971</v>
      </c>
      <c r="G23">
        <f>1-F23</f>
        <v>8.1425790427602895E-2</v>
      </c>
      <c r="H23" s="5" t="s">
        <v>72</v>
      </c>
      <c r="I23" t="s">
        <v>96</v>
      </c>
    </row>
    <row r="24" spans="1:9" x14ac:dyDescent="0.2">
      <c r="A24" t="s">
        <v>11</v>
      </c>
      <c r="B24">
        <v>6103</v>
      </c>
      <c r="C24">
        <v>5528</v>
      </c>
      <c r="D24">
        <v>6643</v>
      </c>
      <c r="E24">
        <v>0.51568000000000003</v>
      </c>
      <c r="F24">
        <f>B24/D24</f>
        <v>0.91871142556074059</v>
      </c>
      <c r="G24">
        <f>1-F24</f>
        <v>8.1288574439259409E-2</v>
      </c>
      <c r="H24" s="10" t="s">
        <v>56</v>
      </c>
      <c r="I24" t="s">
        <v>68</v>
      </c>
    </row>
    <row r="25" spans="1:9" x14ac:dyDescent="0.2">
      <c r="A25" t="s">
        <v>23</v>
      </c>
      <c r="B25">
        <v>12080</v>
      </c>
      <c r="C25">
        <v>10697.3</v>
      </c>
      <c r="D25">
        <v>13127</v>
      </c>
      <c r="E25">
        <v>0.56908000000000003</v>
      </c>
      <c r="F25">
        <f>B25/D25</f>
        <v>0.92024072522282319</v>
      </c>
      <c r="G25">
        <f>1-F25</f>
        <v>7.9759274777176814E-2</v>
      </c>
      <c r="H25" s="9" t="s">
        <v>64</v>
      </c>
      <c r="I25" t="s">
        <v>84</v>
      </c>
    </row>
    <row r="26" spans="1:9" x14ac:dyDescent="0.2">
      <c r="A26" t="s">
        <v>39</v>
      </c>
      <c r="B26">
        <v>12537</v>
      </c>
      <c r="C26">
        <v>11077.8</v>
      </c>
      <c r="D26">
        <v>13614</v>
      </c>
      <c r="E26">
        <v>0.57533999999999996</v>
      </c>
      <c r="F26">
        <f>B26/D26</f>
        <v>0.92089026002644336</v>
      </c>
      <c r="G26">
        <f>1-F26</f>
        <v>7.9109739973556636E-2</v>
      </c>
      <c r="H26" s="6" t="s">
        <v>74</v>
      </c>
      <c r="I26" t="s">
        <v>99</v>
      </c>
    </row>
    <row r="27" spans="1:9" x14ac:dyDescent="0.2">
      <c r="A27" t="s">
        <v>6</v>
      </c>
      <c r="B27">
        <v>13728</v>
      </c>
      <c r="C27">
        <v>12047</v>
      </c>
      <c r="D27">
        <v>14888</v>
      </c>
      <c r="E27">
        <v>0.5917</v>
      </c>
      <c r="F27">
        <f>B27/D27</f>
        <v>0.92208490059108006</v>
      </c>
      <c r="G27">
        <f>1-F27</f>
        <v>7.7915099408919941E-2</v>
      </c>
      <c r="H27" s="7" t="s">
        <v>58</v>
      </c>
      <c r="I27" t="s">
        <v>59</v>
      </c>
    </row>
    <row r="28" spans="1:9" x14ac:dyDescent="0.2">
      <c r="A28" t="s">
        <v>34</v>
      </c>
      <c r="B28">
        <v>10168</v>
      </c>
      <c r="C28">
        <v>9083.1</v>
      </c>
      <c r="D28">
        <v>11017</v>
      </c>
      <c r="E28">
        <v>0.56100000000000005</v>
      </c>
      <c r="F28">
        <f>B28/D28</f>
        <v>0.92293727875102116</v>
      </c>
      <c r="G28">
        <f>1-F28</f>
        <v>7.7062721248978838E-2</v>
      </c>
      <c r="H28" s="3" t="s">
        <v>79</v>
      </c>
      <c r="I28" t="s">
        <v>95</v>
      </c>
    </row>
    <row r="29" spans="1:9" x14ac:dyDescent="0.2">
      <c r="A29" t="s">
        <v>26</v>
      </c>
      <c r="B29">
        <v>11171</v>
      </c>
      <c r="C29">
        <v>9925.4</v>
      </c>
      <c r="D29">
        <v>12096</v>
      </c>
      <c r="E29">
        <v>0.57384999999999997</v>
      </c>
      <c r="F29">
        <f>B29/D29</f>
        <v>0.92352843915343918</v>
      </c>
      <c r="G29">
        <f>1-F29</f>
        <v>7.6471560846560815E-2</v>
      </c>
      <c r="H29" s="3" t="s">
        <v>79</v>
      </c>
      <c r="I29" t="s">
        <v>87</v>
      </c>
    </row>
    <row r="30" spans="1:9" x14ac:dyDescent="0.2">
      <c r="A30" t="s">
        <v>37</v>
      </c>
      <c r="B30">
        <v>9297</v>
      </c>
      <c r="C30">
        <v>8275.1</v>
      </c>
      <c r="D30">
        <v>10051</v>
      </c>
      <c r="E30">
        <v>0.57543999999999995</v>
      </c>
      <c r="F30">
        <f>B30/D30</f>
        <v>0.92498258879713458</v>
      </c>
      <c r="G30">
        <f>1-F30</f>
        <v>7.5017411202865425E-2</v>
      </c>
      <c r="H30" s="6" t="s">
        <v>74</v>
      </c>
      <c r="I30" t="s">
        <v>98</v>
      </c>
    </row>
    <row r="31" spans="1:9" x14ac:dyDescent="0.2">
      <c r="A31" t="s">
        <v>20</v>
      </c>
      <c r="B31">
        <v>7140</v>
      </c>
      <c r="C31">
        <v>6424.9</v>
      </c>
      <c r="D31">
        <v>7715</v>
      </c>
      <c r="E31">
        <v>0.55430999999999997</v>
      </c>
      <c r="F31">
        <f>B31/D31</f>
        <v>0.92546986390149055</v>
      </c>
      <c r="G31">
        <f>1-F31</f>
        <v>7.4530136098509447E-2</v>
      </c>
      <c r="H31" s="3" t="s">
        <v>79</v>
      </c>
      <c r="I31" t="s">
        <v>81</v>
      </c>
    </row>
    <row r="32" spans="1:9" x14ac:dyDescent="0.2">
      <c r="A32" t="s">
        <v>14</v>
      </c>
      <c r="B32">
        <v>13336</v>
      </c>
      <c r="C32">
        <v>11616.3</v>
      </c>
      <c r="D32">
        <v>14335</v>
      </c>
      <c r="E32">
        <v>0.63253999999999999</v>
      </c>
      <c r="F32">
        <f>B32/D32</f>
        <v>0.93031042901988137</v>
      </c>
      <c r="G32">
        <f>1-F32</f>
        <v>6.9689570980118631E-2</v>
      </c>
      <c r="H32" s="5" t="s">
        <v>72</v>
      </c>
      <c r="I32" t="s">
        <v>73</v>
      </c>
    </row>
    <row r="33" spans="1:9" x14ac:dyDescent="0.2">
      <c r="A33" t="s">
        <v>51</v>
      </c>
      <c r="B33">
        <v>13611</v>
      </c>
      <c r="C33">
        <v>11849.2</v>
      </c>
      <c r="D33">
        <v>14626</v>
      </c>
      <c r="E33">
        <v>0.63446999999999998</v>
      </c>
      <c r="F33">
        <f>B33/D33</f>
        <v>0.93060303568986735</v>
      </c>
      <c r="G33">
        <f>1-F33</f>
        <v>6.9396964310132647E-2</v>
      </c>
      <c r="H33" s="3" t="s">
        <v>79</v>
      </c>
      <c r="I33" t="s">
        <v>112</v>
      </c>
    </row>
    <row r="34" spans="1:9" x14ac:dyDescent="0.2">
      <c r="A34" t="s">
        <v>27</v>
      </c>
      <c r="B34">
        <v>11546</v>
      </c>
      <c r="C34">
        <v>10143</v>
      </c>
      <c r="D34">
        <v>12404</v>
      </c>
      <c r="E34">
        <v>0.62053000000000003</v>
      </c>
      <c r="F34">
        <f>B34/D34</f>
        <v>0.93082876491454369</v>
      </c>
      <c r="G34">
        <f>1-F34</f>
        <v>6.9171235085456306E-2</v>
      </c>
      <c r="H34" s="3" t="s">
        <v>79</v>
      </c>
      <c r="I34" t="s">
        <v>88</v>
      </c>
    </row>
    <row r="35" spans="1:9" x14ac:dyDescent="0.2">
      <c r="A35" t="s">
        <v>38</v>
      </c>
      <c r="B35">
        <v>12690</v>
      </c>
      <c r="C35">
        <v>11097</v>
      </c>
      <c r="D35">
        <v>13629</v>
      </c>
      <c r="E35">
        <v>0.62914000000000003</v>
      </c>
      <c r="F35">
        <f>B35/D35</f>
        <v>0.9311027955095752</v>
      </c>
      <c r="G35">
        <f>1-F35</f>
        <v>6.8897204490424802E-2</v>
      </c>
      <c r="H35" s="9" t="s">
        <v>64</v>
      </c>
      <c r="I35" t="s">
        <v>104</v>
      </c>
    </row>
    <row r="36" spans="1:9" x14ac:dyDescent="0.2">
      <c r="A36" t="s">
        <v>16</v>
      </c>
      <c r="B36">
        <v>8073</v>
      </c>
      <c r="C36">
        <v>7186.5</v>
      </c>
      <c r="D36">
        <v>8668</v>
      </c>
      <c r="E36">
        <v>0.59838999999999998</v>
      </c>
      <c r="F36">
        <f>B36/D36</f>
        <v>0.93135671435163825</v>
      </c>
      <c r="G36">
        <f>1-F36</f>
        <v>6.8643285648361752E-2</v>
      </c>
      <c r="H36" s="7" t="s">
        <v>58</v>
      </c>
      <c r="I36" t="s">
        <v>76</v>
      </c>
    </row>
    <row r="37" spans="1:9" x14ac:dyDescent="0.2">
      <c r="A37" t="s">
        <v>28</v>
      </c>
      <c r="B37">
        <v>13285</v>
      </c>
      <c r="C37">
        <v>11549.8</v>
      </c>
      <c r="D37">
        <v>14255</v>
      </c>
      <c r="E37">
        <v>0.64142999999999994</v>
      </c>
      <c r="F37">
        <f>B37/D37</f>
        <v>0.93195370045598036</v>
      </c>
      <c r="G37">
        <f>1-F37</f>
        <v>6.8046299544019639E-2</v>
      </c>
      <c r="H37" s="5" t="s">
        <v>72</v>
      </c>
      <c r="I37" t="s">
        <v>89</v>
      </c>
    </row>
    <row r="38" spans="1:9" x14ac:dyDescent="0.2">
      <c r="A38" t="s">
        <v>44</v>
      </c>
      <c r="B38">
        <v>8694</v>
      </c>
      <c r="C38">
        <v>7611.8</v>
      </c>
      <c r="D38">
        <v>9284</v>
      </c>
      <c r="E38">
        <v>0.64717999999999998</v>
      </c>
      <c r="F38">
        <f>B38/D38</f>
        <v>0.93644980611805262</v>
      </c>
      <c r="G38">
        <f>1-F38</f>
        <v>6.3550193881947381E-2</v>
      </c>
      <c r="H38" s="2" t="s">
        <v>60</v>
      </c>
      <c r="I38" t="s">
        <v>106</v>
      </c>
    </row>
    <row r="39" spans="1:9" x14ac:dyDescent="0.2">
      <c r="A39" t="s">
        <v>45</v>
      </c>
      <c r="B39">
        <v>8531</v>
      </c>
      <c r="C39">
        <v>7446.1</v>
      </c>
      <c r="D39">
        <v>9094</v>
      </c>
      <c r="E39">
        <v>0.65834999999999999</v>
      </c>
      <c r="F39">
        <f>B39/D39</f>
        <v>0.9380910490433253</v>
      </c>
      <c r="G39">
        <f>1-F39</f>
        <v>6.1908950956674702E-2</v>
      </c>
      <c r="H39" s="2" t="s">
        <v>60</v>
      </c>
      <c r="I39" t="s">
        <v>105</v>
      </c>
    </row>
    <row r="40" spans="1:9" x14ac:dyDescent="0.2">
      <c r="A40" t="s">
        <v>29</v>
      </c>
      <c r="B40">
        <v>8910</v>
      </c>
      <c r="C40">
        <v>7817.9</v>
      </c>
      <c r="D40">
        <v>9493</v>
      </c>
      <c r="E40">
        <v>0.65197000000000005</v>
      </c>
      <c r="F40">
        <f>B40/D40</f>
        <v>0.93858632676709153</v>
      </c>
      <c r="G40">
        <f>1-F40</f>
        <v>6.1413673232908472E-2</v>
      </c>
      <c r="H40" s="2" t="s">
        <v>60</v>
      </c>
      <c r="I40" t="s">
        <v>90</v>
      </c>
    </row>
    <row r="41" spans="1:9" x14ac:dyDescent="0.2">
      <c r="A41" t="s">
        <v>30</v>
      </c>
      <c r="B41">
        <v>12375</v>
      </c>
      <c r="C41">
        <v>10672.4</v>
      </c>
      <c r="D41">
        <v>13139</v>
      </c>
      <c r="E41">
        <v>0.69027000000000005</v>
      </c>
      <c r="F41">
        <f>B41/D41</f>
        <v>0.94185250019027322</v>
      </c>
      <c r="G41">
        <f>1-F41</f>
        <v>5.8147499809726777E-2</v>
      </c>
      <c r="H41" s="5" t="s">
        <v>72</v>
      </c>
      <c r="I41" t="s">
        <v>91</v>
      </c>
    </row>
    <row r="42" spans="1:9" x14ac:dyDescent="0.2">
      <c r="A42" t="s">
        <v>18</v>
      </c>
      <c r="B42">
        <v>8826</v>
      </c>
      <c r="C42">
        <v>7706.9</v>
      </c>
      <c r="D42">
        <v>9357</v>
      </c>
      <c r="E42">
        <v>0.67820000000000003</v>
      </c>
      <c r="F42">
        <f>B42/D42</f>
        <v>0.94325104200064125</v>
      </c>
      <c r="G42">
        <f>1-F42</f>
        <v>5.6748957999358751E-2</v>
      </c>
      <c r="H42" s="4" t="s">
        <v>62</v>
      </c>
      <c r="I42" t="s">
        <v>78</v>
      </c>
    </row>
    <row r="43" spans="1:9" x14ac:dyDescent="0.2">
      <c r="A43" t="s">
        <v>25</v>
      </c>
      <c r="B43">
        <v>11356</v>
      </c>
      <c r="C43">
        <v>9841.2000000000007</v>
      </c>
      <c r="D43">
        <v>12034</v>
      </c>
      <c r="E43">
        <v>0.69081000000000004</v>
      </c>
      <c r="F43">
        <f>B43/D43</f>
        <v>0.94365963104537143</v>
      </c>
      <c r="G43">
        <f>1-F43</f>
        <v>5.6340368954628572E-2</v>
      </c>
      <c r="H43" s="7" t="s">
        <v>58</v>
      </c>
      <c r="I43" t="s">
        <v>86</v>
      </c>
    </row>
    <row r="44" spans="1:9" x14ac:dyDescent="0.2">
      <c r="A44" t="s">
        <v>50</v>
      </c>
      <c r="B44">
        <v>12344</v>
      </c>
      <c r="C44">
        <v>10653.9</v>
      </c>
      <c r="D44">
        <v>13066</v>
      </c>
      <c r="E44">
        <v>0.70067999999999997</v>
      </c>
      <c r="F44">
        <f>B44/D44</f>
        <v>0.9447420786774835</v>
      </c>
      <c r="G44">
        <f>1-F44</f>
        <v>5.5257921322516501E-2</v>
      </c>
      <c r="H44" s="5" t="s">
        <v>72</v>
      </c>
      <c r="I44" t="s">
        <v>111</v>
      </c>
    </row>
    <row r="45" spans="1:9" x14ac:dyDescent="0.2">
      <c r="A45" t="s">
        <v>21</v>
      </c>
      <c r="B45">
        <v>10846</v>
      </c>
      <c r="C45">
        <v>9426.7999999999993</v>
      </c>
      <c r="D45">
        <v>11452</v>
      </c>
      <c r="E45">
        <v>0.70077</v>
      </c>
      <c r="F45">
        <f>B45/D45</f>
        <v>0.94708347886831989</v>
      </c>
      <c r="G45">
        <f>1-F45</f>
        <v>5.2916521131680105E-2</v>
      </c>
      <c r="H45" s="7" t="s">
        <v>58</v>
      </c>
      <c r="I45" t="s">
        <v>82</v>
      </c>
    </row>
    <row r="46" spans="1:9" x14ac:dyDescent="0.2">
      <c r="A46" t="s">
        <v>24</v>
      </c>
      <c r="B46">
        <v>11341</v>
      </c>
      <c r="C46">
        <v>9802.1</v>
      </c>
      <c r="D46">
        <v>11970</v>
      </c>
      <c r="E46">
        <v>0.70984999999999998</v>
      </c>
      <c r="F46">
        <f>B46/D46</f>
        <v>0.94745196324143688</v>
      </c>
      <c r="G46">
        <f>1-F46</f>
        <v>5.2548036758563121E-2</v>
      </c>
      <c r="H46" s="5" t="s">
        <v>72</v>
      </c>
      <c r="I46" t="s">
        <v>85</v>
      </c>
    </row>
    <row r="47" spans="1:9" x14ac:dyDescent="0.2">
      <c r="A47" t="s">
        <v>5</v>
      </c>
      <c r="B47">
        <v>11776</v>
      </c>
      <c r="C47">
        <v>10136.4</v>
      </c>
      <c r="D47">
        <v>12429</v>
      </c>
      <c r="E47">
        <v>0.71516999999999997</v>
      </c>
      <c r="F47">
        <f>B47/D47</f>
        <v>0.94746158178453621</v>
      </c>
      <c r="G47">
        <f>1-F47</f>
        <v>5.2538418215463789E-2</v>
      </c>
      <c r="H47" s="10" t="s">
        <v>56</v>
      </c>
      <c r="I47" t="s">
        <v>57</v>
      </c>
    </row>
    <row r="48" spans="1:9" x14ac:dyDescent="0.2">
      <c r="A48" t="s">
        <v>33</v>
      </c>
      <c r="B48">
        <v>7795</v>
      </c>
      <c r="C48">
        <v>6768.3</v>
      </c>
      <c r="D48">
        <v>8199</v>
      </c>
      <c r="E48">
        <v>0.71762000000000004</v>
      </c>
      <c r="F48">
        <f>B48/D48</f>
        <v>0.95072569825588482</v>
      </c>
      <c r="G48">
        <f>1-F48</f>
        <v>4.9274301744115179E-2</v>
      </c>
      <c r="H48" s="5" t="s">
        <v>72</v>
      </c>
      <c r="I48" t="s">
        <v>94</v>
      </c>
    </row>
  </sheetData>
  <sortState xmlns:xlrd2="http://schemas.microsoft.com/office/spreadsheetml/2017/richdata2" ref="A2:I51">
    <sortCondition descending="1" ref="G2:G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Turck, Daniel (turc1881@vandals.uidaho.edu)</dc:creator>
  <cp:lastModifiedBy>Turck, Daniel (turc1881@vandals.uidaho.edu)</cp:lastModifiedBy>
  <dcterms:created xsi:type="dcterms:W3CDTF">2025-04-10T05:05:30Z</dcterms:created>
  <dcterms:modified xsi:type="dcterms:W3CDTF">2025-04-12T01:49:14Z</dcterms:modified>
</cp:coreProperties>
</file>