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turck/Downloads/"/>
    </mc:Choice>
  </mc:AlternateContent>
  <xr:revisionPtr revIDLastSave="0" documentId="8_{C1C73D5B-89C4-7A4E-B84F-B600A7035C64}" xr6:coauthVersionLast="47" xr6:coauthVersionMax="47" xr10:uidLastSave="{00000000-0000-0000-0000-000000000000}"/>
  <bookViews>
    <workbookView xWindow="580" yWindow="840" windowWidth="27640" windowHeight="16440" xr2:uid="{4F73BBFC-502F-044C-A186-5F38447369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G39" i="1" s="1"/>
  <c r="F76" i="1"/>
  <c r="G76" i="1" s="1"/>
  <c r="F11" i="1"/>
  <c r="G11" i="1" s="1"/>
  <c r="F24" i="1"/>
  <c r="G24" i="1" s="1"/>
  <c r="F57" i="1"/>
  <c r="G57" i="1" s="1"/>
  <c r="F70" i="1"/>
  <c r="G70" i="1" s="1"/>
  <c r="F64" i="1"/>
  <c r="G64" i="1" s="1"/>
  <c r="F25" i="1"/>
  <c r="G25" i="1" s="1"/>
  <c r="F51" i="1"/>
  <c r="G51" i="1" s="1"/>
  <c r="F69" i="1"/>
  <c r="G69" i="1" s="1"/>
  <c r="F26" i="1"/>
  <c r="G26" i="1" s="1"/>
  <c r="F14" i="1"/>
  <c r="G14" i="1" s="1"/>
  <c r="F38" i="1"/>
  <c r="G38" i="1" s="1"/>
  <c r="F17" i="1"/>
  <c r="G17" i="1" s="1"/>
  <c r="F23" i="1"/>
  <c r="G23" i="1" s="1"/>
  <c r="F60" i="1"/>
  <c r="G60" i="1" s="1"/>
  <c r="F59" i="1"/>
  <c r="G59" i="1" s="1"/>
  <c r="F65" i="1"/>
  <c r="G65" i="1" s="1"/>
  <c r="F56" i="1"/>
  <c r="G56" i="1" s="1"/>
  <c r="F29" i="1"/>
  <c r="G29" i="1" s="1"/>
  <c r="F48" i="1"/>
  <c r="G48" i="1" s="1"/>
  <c r="F27" i="1"/>
  <c r="G27" i="1" s="1"/>
  <c r="F13" i="1"/>
  <c r="G13" i="1" s="1"/>
  <c r="F7" i="1"/>
  <c r="G7" i="1" s="1"/>
  <c r="F40" i="1"/>
  <c r="G40" i="1" s="1"/>
  <c r="F37" i="1"/>
  <c r="G37" i="1" s="1"/>
  <c r="F66" i="1"/>
  <c r="G66" i="1" s="1"/>
  <c r="F36" i="1"/>
  <c r="G36" i="1" s="1"/>
  <c r="F46" i="1"/>
  <c r="G46" i="1" s="1"/>
  <c r="F47" i="1"/>
  <c r="G47" i="1" s="1"/>
  <c r="F63" i="1"/>
  <c r="G63" i="1" s="1"/>
  <c r="F18" i="1"/>
  <c r="G18" i="1" s="1"/>
  <c r="F4" i="1"/>
  <c r="G4" i="1" s="1"/>
  <c r="F50" i="1"/>
  <c r="G50" i="1" s="1"/>
  <c r="F34" i="1"/>
  <c r="G34" i="1" s="1"/>
  <c r="F45" i="1"/>
  <c r="G45" i="1" s="1"/>
  <c r="F61" i="1"/>
  <c r="G61" i="1" s="1"/>
  <c r="F55" i="1"/>
  <c r="G55" i="1" s="1"/>
  <c r="F10" i="1"/>
  <c r="G10" i="1" s="1"/>
  <c r="F3" i="1"/>
  <c r="G3" i="1" s="1"/>
  <c r="F20" i="1"/>
  <c r="G20" i="1" s="1"/>
  <c r="F68" i="1"/>
  <c r="G68" i="1" s="1"/>
  <c r="F52" i="1"/>
  <c r="G52" i="1" s="1"/>
  <c r="F33" i="1"/>
  <c r="G33" i="1" s="1"/>
  <c r="F73" i="1"/>
  <c r="G73" i="1" s="1"/>
  <c r="F71" i="1"/>
  <c r="G71" i="1" s="1"/>
  <c r="F8" i="1"/>
  <c r="G8" i="1" s="1"/>
  <c r="F15" i="1"/>
  <c r="G15" i="1" s="1"/>
  <c r="F19" i="1"/>
  <c r="G19" i="1" s="1"/>
  <c r="F42" i="1"/>
  <c r="G42" i="1" s="1"/>
  <c r="F32" i="1"/>
  <c r="G32" i="1" s="1"/>
  <c r="F62" i="1"/>
  <c r="G62" i="1" s="1"/>
  <c r="F43" i="1"/>
  <c r="G43" i="1" s="1"/>
  <c r="F21" i="1"/>
  <c r="G21" i="1" s="1"/>
  <c r="F28" i="1"/>
  <c r="G28" i="1" s="1"/>
  <c r="F6" i="1"/>
  <c r="G6" i="1" s="1"/>
  <c r="F9" i="1"/>
  <c r="G9" i="1" s="1"/>
  <c r="F75" i="1"/>
  <c r="G75" i="1" s="1"/>
  <c r="F49" i="1"/>
  <c r="G49" i="1" s="1"/>
  <c r="F30" i="1"/>
  <c r="G30" i="1" s="1"/>
  <c r="F58" i="1"/>
  <c r="G58" i="1" s="1"/>
  <c r="F2" i="1"/>
  <c r="G2" i="1" s="1"/>
  <c r="F16" i="1"/>
  <c r="G16" i="1" s="1"/>
  <c r="F41" i="1"/>
  <c r="G41" i="1" s="1"/>
  <c r="F44" i="1"/>
  <c r="G44" i="1" s="1"/>
  <c r="F67" i="1"/>
  <c r="G67" i="1" s="1"/>
  <c r="F5" i="1"/>
  <c r="G5" i="1" s="1"/>
  <c r="F35" i="1"/>
  <c r="G35" i="1" s="1"/>
  <c r="F22" i="1"/>
  <c r="G22" i="1" s="1"/>
  <c r="F31" i="1"/>
  <c r="G31" i="1" s="1"/>
  <c r="F54" i="1"/>
  <c r="G54" i="1" s="1"/>
  <c r="F74" i="1"/>
  <c r="G74" i="1" s="1"/>
  <c r="F72" i="1"/>
  <c r="G72" i="1" s="1"/>
  <c r="F12" i="1"/>
  <c r="G12" i="1" s="1"/>
  <c r="F53" i="1"/>
  <c r="G53" i="1" s="1"/>
</calcChain>
</file>

<file path=xl/sharedStrings.xml><?xml version="1.0" encoding="utf-8"?>
<sst xmlns="http://schemas.openxmlformats.org/spreadsheetml/2006/main" count="168" uniqueCount="91">
  <si>
    <t>INDV</t>
  </si>
  <si>
    <t>O(HOM)</t>
  </si>
  <si>
    <t>E(HOM)</t>
  </si>
  <si>
    <t>N_SITES</t>
  </si>
  <si>
    <t>F</t>
  </si>
  <si>
    <t>Ancient-Forest_BC_I_ASA</t>
  </si>
  <si>
    <t>Bargamin2_ID_I_ASA</t>
  </si>
  <si>
    <t>Bargamin_ID_I_ASA</t>
  </si>
  <si>
    <t>Black-Tusk-2_BC_C_ASA</t>
  </si>
  <si>
    <t>Bluepool_OR_C_ASA</t>
  </si>
  <si>
    <t>Britenbush_OR_C_ASA</t>
  </si>
  <si>
    <t>Cache-Creek_MT_I_ASA</t>
  </si>
  <si>
    <t>Carne_WA_C_ASA</t>
  </si>
  <si>
    <t>Chekamus_BC_C_ASA</t>
  </si>
  <si>
    <t>Clark-Tree_ID_I_ASA</t>
  </si>
  <si>
    <t>Devoto_ID_I_ASA</t>
  </si>
  <si>
    <t>E-Fk-Moose-Creek_ID_I_ASA</t>
  </si>
  <si>
    <t>E-fk-Bull-Low_MT_I_ASA</t>
  </si>
  <si>
    <t>Forest-Park_OR_C_ASA</t>
  </si>
  <si>
    <t>Fred-Liard_BC_I_ASA</t>
  </si>
  <si>
    <t>Giant-Cedar_ID_I_ASA</t>
  </si>
  <si>
    <t>Gifford-Pinchot_WA_C_ASA</t>
  </si>
  <si>
    <t>Goat-Range_BC_I_ASA</t>
  </si>
  <si>
    <t>Grandad_ID_I_ASA</t>
  </si>
  <si>
    <t>Great-Burn_MT_I_ASA</t>
  </si>
  <si>
    <t>Gunsight_BC_C_ASA</t>
  </si>
  <si>
    <t>Halfway-River-Arrowhead_BC_I_ASA</t>
  </si>
  <si>
    <t>Heritage-Grove_ID_I_ASA</t>
  </si>
  <si>
    <t>Hobo_ID_I_ASA</t>
  </si>
  <si>
    <t>Hwy-36-Redwoods_CA_C_ASA</t>
  </si>
  <si>
    <t>Isabella-Creek_ID_I_ASA</t>
  </si>
  <si>
    <t>Keystone-pullout_BC_I_ASA</t>
  </si>
  <si>
    <t>Magruder-xing_ID_I_ASA</t>
  </si>
  <si>
    <t>Matt-Gin_BC_C_ASA</t>
  </si>
  <si>
    <t>McKenzie_OR_C_ASA</t>
  </si>
  <si>
    <t>Menagerie_OR_C_ASA</t>
  </si>
  <si>
    <t>Moscow-Mtn_ID_I_ASA</t>
  </si>
  <si>
    <t>Mt-Baker_WA_C_ASA</t>
  </si>
  <si>
    <t>Munsen-Creek-Falls_OR_C_ASA</t>
  </si>
  <si>
    <t>Mush-Saddle_ID_I_ASA</t>
  </si>
  <si>
    <t>Musselshell1_ID_I_ASA</t>
  </si>
  <si>
    <t>Musselshell_ID_I_ASA</t>
  </si>
  <si>
    <t>NE-Olympic_WA_C_ASA</t>
  </si>
  <si>
    <t>Naksup_BC_I_ASA</t>
  </si>
  <si>
    <t>OR-Redwood_OR_C_ASA</t>
  </si>
  <si>
    <t>Odell-Lake_OR_C_ASA</t>
  </si>
  <si>
    <t>Perkins-Grove_ID_I_ASA</t>
  </si>
  <si>
    <t>Pocupine-Pass_MT_I_ASA</t>
  </si>
  <si>
    <t>Rainer-area_WA_C_ASA</t>
  </si>
  <si>
    <t>Rooosevelt-Cedars_WA_I_ASA</t>
  </si>
  <si>
    <t>S-Fork-Clearwater1_ID_I_ASA</t>
  </si>
  <si>
    <t>S-Fork-Clearwater_ID_I_ASA</t>
  </si>
  <si>
    <t>SW-Crater-Lake_OR_C_ASA</t>
  </si>
  <si>
    <t>SW-Olympic_WA_C_ASA</t>
  </si>
  <si>
    <t>Saddle-Camp_ID_I_ASA</t>
  </si>
  <si>
    <t>Salmo_WA_I_ASA</t>
  </si>
  <si>
    <t>Salmon-Huck_OR_C_ASA</t>
  </si>
  <si>
    <t>Selkirks1_ID_I_ASA</t>
  </si>
  <si>
    <t>Selkirks_ID_I_ASA</t>
  </si>
  <si>
    <t>Selway_ID_I_ASA</t>
  </si>
  <si>
    <t>Settlers-Grove_ID_I_ASA</t>
  </si>
  <si>
    <t>Siskiyou-Big1_CA_C_ASA</t>
  </si>
  <si>
    <t>Siskiyou-Big_CA_C_ASA</t>
  </si>
  <si>
    <t>Skull-Creek_ID_I_ASA</t>
  </si>
  <si>
    <t>Skull-Crk_ID_I_ASA</t>
  </si>
  <si>
    <t>Slate-Creek_ID_I_ASA</t>
  </si>
  <si>
    <t>Slocan_BC_I_ASA</t>
  </si>
  <si>
    <t>Smith-River-Klamath_CA_C_ASA</t>
  </si>
  <si>
    <t>Sproat_BC_C_ASA</t>
  </si>
  <si>
    <t>St-Joe-River1_ID_I_ASA</t>
  </si>
  <si>
    <t>St-Joe-River_ID_I_ASA</t>
  </si>
  <si>
    <t>St-Regis_MT_I_ASA</t>
  </si>
  <si>
    <t>Stassia-Property_CA_C_ASA</t>
  </si>
  <si>
    <t>T-Falls-Umpqua_OR_C_ASA</t>
  </si>
  <si>
    <t>Tennent-1_BC_C_ASA</t>
  </si>
  <si>
    <t>Tennent-2_BC_C_ASA</t>
  </si>
  <si>
    <t>The-Ceadars-CG_ID_I_ASA</t>
  </si>
  <si>
    <t>Upper-Selway_ID_I_ASA</t>
  </si>
  <si>
    <t>Wenaha_WA_I_ASA</t>
  </si>
  <si>
    <t>White-Pine-CG_ID_I_ASA</t>
  </si>
  <si>
    <t>%hom</t>
  </si>
  <si>
    <t>%het</t>
  </si>
  <si>
    <t>Population/clade</t>
  </si>
  <si>
    <t>Presense in second Batch</t>
  </si>
  <si>
    <t>North_Coast</t>
  </si>
  <si>
    <t>South_Interior</t>
  </si>
  <si>
    <t>Cascade_Grade</t>
  </si>
  <si>
    <t>East_Divide</t>
  </si>
  <si>
    <t>North_Interior</t>
  </si>
  <si>
    <t>CA_and_SW_OR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</si>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</sst>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FFB800"/>
      </patternFill>
    </fill>
    <fill>
      <patternFill patternType="solid">
        <fgColor rgb="FFFFFF00"/>
      </patternFill>
    </fill>
    <fill>
      <patternFill patternType="solid">
        <fgColor rgb="FF7030A0"/>
      </patternFill>
    </fill>
    <fill>
      <patternFill patternType="solid">
        <fgColor rgb="FF00B050"/>
      </patternFill>
    </fill>
    <fill>
      <patternFill patternType="solid">
        <fgColor rgb="FF0070C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/>
    <xf numFmtId="0" fontId="1" fillId="4" borderId="0"/>
    <xf numFmtId="0" fontId="2" fillId="5" borderId="0"/>
    <xf numFmtId="0" fontId="2" fillId="6" borderId="0"/>
    <xf numFmtId="0" fontId="2" fillId="7" borderId="0"/>
  </cellStyleXfs>
  <cellXfs count="7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0" fontId="2" fillId="5" borderId="0" xfId="4"/>
    <xf numFmtId="0" fontId="2" fillId="6" borderId="0" xfId="5"/>
    <xf numFmtId="0" fontId="2" fillId="7" borderId="0" xfId="6"/>
  </cellXfs>
  <cellStyles count="7">
    <cellStyle name="40% - Accent6" xfId="1" builtinId="51"/>
    <cellStyle name="Normal" xfId="0" builtinId="0"/>
    <cellStyle name="Style 1" xfId="2" xr:uid="{D4093581-8C6F-5148-B117-E1FAFBE5D771}"/>
    <cellStyle name="Style 2" xfId="3" xr:uid="{C38B5D7D-865F-0C46-81B6-6B98EB6866FB}"/>
    <cellStyle name="Style 3" xfId="4" xr:uid="{B4D2756B-50BE-B846-93EE-82B3A2F21520}"/>
    <cellStyle name="Style 4" xfId="5" xr:uid="{CECD80F2-7F09-B448-83A6-59228F90F030}"/>
    <cellStyle name="Style 5" xfId="6" xr:uid="{F11ED5EA-8863-7D46-9BE7-F8EF85BDF7A2}"/>
  </cellStyles>
  <dxfs count="0"/>
  <tableStyles count="0" defaultTableStyle="TableStyleMedium2" defaultPivotStyle="PivotStyleLight16"/>
  <colors>
    <mruColors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F66E-B00A-904B-80D7-8D8F73FC23B8}">
  <dimension ref="A1:I76"/>
  <sheetViews>
    <sheetView tabSelected="1" topLeftCell="A59" workbookViewId="0">
      <selection activeCell="F9" sqref="F9"/>
    </sheetView>
  </sheetViews>
  <sheetFormatPr baseColWidth="10" defaultRowHeight="16" x14ac:dyDescent="0.2"/>
  <cols>
    <col min="1" max="1" width="26.33203125" customWidth="1"/>
    <col min="8" max="8" width="18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2">
      <c r="A2" t="s">
        <v>67</v>
      </c>
      <c r="B2">
        <v>59649</v>
      </c>
      <c r="C2">
        <v>59289.9</v>
      </c>
      <c r="D2">
        <v>68101</v>
      </c>
      <c r="E2">
        <v>4.0759999999999998E-2</v>
      </c>
      <c r="F2">
        <f>B2/D2</f>
        <v>0.8758902218763307</v>
      </c>
      <c r="G2">
        <f>1-F2</f>
        <v>0.1241097781236693</v>
      </c>
      <c r="H2" s="1" t="s">
        <v>89</v>
      </c>
    </row>
    <row r="3" spans="1:9" x14ac:dyDescent="0.2">
      <c r="A3" t="s">
        <v>45</v>
      </c>
      <c r="B3">
        <v>44777</v>
      </c>
      <c r="C3">
        <v>43942.400000000001</v>
      </c>
      <c r="D3">
        <v>50144</v>
      </c>
      <c r="E3">
        <v>0.13458000000000001</v>
      </c>
      <c r="F3">
        <f>B3/D3</f>
        <v>0.89296825143586467</v>
      </c>
      <c r="G3">
        <f>1-F3</f>
        <v>0.10703174856413533</v>
      </c>
      <c r="H3" s="2" t="s">
        <v>86</v>
      </c>
    </row>
    <row r="4" spans="1:9" x14ac:dyDescent="0.2">
      <c r="A4" t="s">
        <v>38</v>
      </c>
      <c r="B4">
        <v>51483</v>
      </c>
      <c r="C4">
        <v>49036.6</v>
      </c>
      <c r="D4">
        <v>56047</v>
      </c>
      <c r="E4">
        <v>0.34895999999999999</v>
      </c>
      <c r="F4">
        <f>B4/D4</f>
        <v>0.91856834442521451</v>
      </c>
      <c r="G4">
        <f>1-F4</f>
        <v>8.1431655574785489E-2</v>
      </c>
      <c r="H4" s="2" t="s">
        <v>86</v>
      </c>
    </row>
    <row r="5" spans="1:9" x14ac:dyDescent="0.2">
      <c r="A5" t="s">
        <v>72</v>
      </c>
      <c r="B5">
        <v>54382</v>
      </c>
      <c r="C5">
        <v>51553.8</v>
      </c>
      <c r="D5">
        <v>59175</v>
      </c>
      <c r="E5">
        <v>0.37108999999999998</v>
      </c>
      <c r="F5">
        <f>B5/D5</f>
        <v>0.91900295732995352</v>
      </c>
      <c r="G5">
        <f>1-F5</f>
        <v>8.0997042670046482E-2</v>
      </c>
      <c r="H5" s="1" t="s">
        <v>89</v>
      </c>
    </row>
    <row r="6" spans="1:9" x14ac:dyDescent="0.2">
      <c r="A6" t="s">
        <v>61</v>
      </c>
      <c r="B6">
        <v>65827</v>
      </c>
      <c r="C6">
        <v>62104.9</v>
      </c>
      <c r="D6">
        <v>71324</v>
      </c>
      <c r="E6">
        <v>0.40373999999999999</v>
      </c>
      <c r="F6">
        <f>B6/D6</f>
        <v>0.92292916830239469</v>
      </c>
      <c r="G6">
        <f>1-F6</f>
        <v>7.7070831697605313E-2</v>
      </c>
      <c r="H6" s="1" t="s">
        <v>89</v>
      </c>
    </row>
    <row r="7" spans="1:9" x14ac:dyDescent="0.2">
      <c r="A7" t="s">
        <v>29</v>
      </c>
      <c r="B7">
        <v>49195</v>
      </c>
      <c r="C7">
        <v>46435.5</v>
      </c>
      <c r="D7">
        <v>53231</v>
      </c>
      <c r="E7">
        <v>0.40608</v>
      </c>
      <c r="F7">
        <f>B7/D7</f>
        <v>0.92417951945295029</v>
      </c>
      <c r="G7">
        <f>1-F7</f>
        <v>7.5820480547049707E-2</v>
      </c>
      <c r="H7" s="1" t="s">
        <v>89</v>
      </c>
    </row>
    <row r="8" spans="1:9" x14ac:dyDescent="0.2">
      <c r="A8" t="s">
        <v>52</v>
      </c>
      <c r="B8">
        <v>56083</v>
      </c>
      <c r="C8">
        <v>52538.6</v>
      </c>
      <c r="D8">
        <v>60132</v>
      </c>
      <c r="E8">
        <v>0.46677999999999997</v>
      </c>
      <c r="F8">
        <f>B8/D8</f>
        <v>0.93266480409765185</v>
      </c>
      <c r="G8">
        <f>1-F8</f>
        <v>6.7335195902348155E-2</v>
      </c>
      <c r="H8" s="2" t="s">
        <v>86</v>
      </c>
    </row>
    <row r="9" spans="1:9" x14ac:dyDescent="0.2">
      <c r="A9" t="s">
        <v>62</v>
      </c>
      <c r="B9">
        <v>47793</v>
      </c>
      <c r="C9">
        <v>44338.1</v>
      </c>
      <c r="D9">
        <v>50849</v>
      </c>
      <c r="E9">
        <v>0.53063000000000005</v>
      </c>
      <c r="F9">
        <f>B9/D9</f>
        <v>0.93990048968514617</v>
      </c>
      <c r="G9">
        <f>1-F9</f>
        <v>6.0099510314853832E-2</v>
      </c>
      <c r="H9" s="1" t="s">
        <v>89</v>
      </c>
    </row>
    <row r="10" spans="1:9" x14ac:dyDescent="0.2">
      <c r="A10" t="s">
        <v>44</v>
      </c>
      <c r="B10">
        <v>31056</v>
      </c>
      <c r="C10">
        <v>28708.9</v>
      </c>
      <c r="D10">
        <v>32854</v>
      </c>
      <c r="E10">
        <v>0.56623000000000001</v>
      </c>
      <c r="F10">
        <f>B10/D10</f>
        <v>0.94527302611554154</v>
      </c>
      <c r="G10">
        <f>1-F10</f>
        <v>5.4726973884458463E-2</v>
      </c>
      <c r="H10" s="1" t="s">
        <v>89</v>
      </c>
    </row>
    <row r="11" spans="1:9" x14ac:dyDescent="0.2">
      <c r="A11" t="s">
        <v>8</v>
      </c>
      <c r="B11">
        <v>17301</v>
      </c>
      <c r="C11">
        <v>16165</v>
      </c>
      <c r="D11">
        <v>18254</v>
      </c>
      <c r="E11">
        <v>0.54379999999999995</v>
      </c>
      <c r="F11">
        <f>B11/D11</f>
        <v>0.94779226470910483</v>
      </c>
      <c r="G11">
        <f>1-F11</f>
        <v>5.2207735290895174E-2</v>
      </c>
      <c r="H11" s="4" t="s">
        <v>84</v>
      </c>
      <c r="I11" t="s">
        <v>90</v>
      </c>
    </row>
    <row r="12" spans="1:9" x14ac:dyDescent="0.2">
      <c r="A12" t="s">
        <v>79</v>
      </c>
      <c r="B12">
        <v>68179</v>
      </c>
      <c r="C12">
        <v>62614.6</v>
      </c>
      <c r="D12">
        <v>71642</v>
      </c>
      <c r="E12">
        <v>0.61638999999999999</v>
      </c>
      <c r="F12">
        <f>B12/D12</f>
        <v>0.95166243265123807</v>
      </c>
      <c r="G12">
        <f>1-F12</f>
        <v>4.8337567348761934E-2</v>
      </c>
      <c r="H12" s="6" t="s">
        <v>85</v>
      </c>
    </row>
    <row r="13" spans="1:9" x14ac:dyDescent="0.2">
      <c r="A13" t="s">
        <v>28</v>
      </c>
      <c r="B13">
        <v>12251</v>
      </c>
      <c r="C13">
        <v>11421.1</v>
      </c>
      <c r="D13">
        <v>12839</v>
      </c>
      <c r="E13">
        <v>0.58531</v>
      </c>
      <c r="F13">
        <f>B13/D13</f>
        <v>0.95420204065737202</v>
      </c>
      <c r="G13">
        <f>1-F13</f>
        <v>4.5797959342627981E-2</v>
      </c>
      <c r="H13" s="6" t="s">
        <v>85</v>
      </c>
    </row>
    <row r="14" spans="1:9" x14ac:dyDescent="0.2">
      <c r="A14" t="s">
        <v>17</v>
      </c>
      <c r="B14">
        <v>62621</v>
      </c>
      <c r="C14">
        <v>57081.599999999999</v>
      </c>
      <c r="D14">
        <v>65212</v>
      </c>
      <c r="E14">
        <v>0.68132000000000004</v>
      </c>
      <c r="F14">
        <f>B14/D14</f>
        <v>0.96026804882536954</v>
      </c>
      <c r="G14">
        <f>1-F14</f>
        <v>3.9731951174630464E-2</v>
      </c>
      <c r="H14" s="5" t="s">
        <v>88</v>
      </c>
    </row>
    <row r="15" spans="1:9" x14ac:dyDescent="0.2">
      <c r="A15" t="s">
        <v>53</v>
      </c>
      <c r="B15">
        <v>48917</v>
      </c>
      <c r="C15">
        <v>44469.8</v>
      </c>
      <c r="D15">
        <v>50846</v>
      </c>
      <c r="E15">
        <v>0.69747000000000003</v>
      </c>
      <c r="F15">
        <f>B15/D15</f>
        <v>0.96206191244148997</v>
      </c>
      <c r="G15">
        <f>1-F15</f>
        <v>3.7938087558510025E-2</v>
      </c>
      <c r="H15" s="4" t="s">
        <v>84</v>
      </c>
    </row>
    <row r="16" spans="1:9" x14ac:dyDescent="0.2">
      <c r="A16" t="s">
        <v>68</v>
      </c>
      <c r="B16">
        <v>32042</v>
      </c>
      <c r="C16">
        <v>29203.1</v>
      </c>
      <c r="D16">
        <v>33219</v>
      </c>
      <c r="E16">
        <v>0.70691999999999999</v>
      </c>
      <c r="F16">
        <f>B16/D16</f>
        <v>0.96456846985159095</v>
      </c>
      <c r="G16">
        <f>1-F16</f>
        <v>3.5431530148409052E-2</v>
      </c>
      <c r="H16" s="4" t="s">
        <v>84</v>
      </c>
      <c r="I16" t="s">
        <v>90</v>
      </c>
    </row>
    <row r="17" spans="1:9" x14ac:dyDescent="0.2">
      <c r="A17" t="s">
        <v>19</v>
      </c>
      <c r="B17">
        <v>39105</v>
      </c>
      <c r="C17">
        <v>35568.6</v>
      </c>
      <c r="D17">
        <v>40518</v>
      </c>
      <c r="E17">
        <v>0.71450999999999998</v>
      </c>
      <c r="F17">
        <f>B17/D17</f>
        <v>0.96512661039537984</v>
      </c>
      <c r="G17">
        <f>1-F17</f>
        <v>3.4873389604620164E-2</v>
      </c>
      <c r="H17" s="5" t="s">
        <v>88</v>
      </c>
    </row>
    <row r="18" spans="1:9" x14ac:dyDescent="0.2">
      <c r="A18" t="s">
        <v>37</v>
      </c>
      <c r="B18">
        <v>39742</v>
      </c>
      <c r="C18">
        <v>36100.400000000001</v>
      </c>
      <c r="D18">
        <v>41153</v>
      </c>
      <c r="E18">
        <v>0.72074000000000005</v>
      </c>
      <c r="F18">
        <f>B18/D18</f>
        <v>0.96571331373168423</v>
      </c>
      <c r="G18">
        <f>1-F18</f>
        <v>3.4286686268315769E-2</v>
      </c>
      <c r="H18" s="4" t="s">
        <v>84</v>
      </c>
      <c r="I18" t="s">
        <v>90</v>
      </c>
    </row>
    <row r="19" spans="1:9" x14ac:dyDescent="0.2">
      <c r="A19" t="s">
        <v>54</v>
      </c>
      <c r="B19">
        <v>63677</v>
      </c>
      <c r="C19">
        <v>57516.3</v>
      </c>
      <c r="D19">
        <v>65908</v>
      </c>
      <c r="E19">
        <v>0.73414000000000001</v>
      </c>
      <c r="F19">
        <f>B19/D19</f>
        <v>0.96614978454815803</v>
      </c>
      <c r="G19">
        <f>1-F19</f>
        <v>3.385021545184197E-2</v>
      </c>
      <c r="H19" s="6" t="s">
        <v>85</v>
      </c>
    </row>
    <row r="20" spans="1:9" x14ac:dyDescent="0.2">
      <c r="A20" t="s">
        <v>46</v>
      </c>
      <c r="B20">
        <v>3851</v>
      </c>
      <c r="C20">
        <v>3573.4</v>
      </c>
      <c r="D20">
        <v>3984</v>
      </c>
      <c r="E20">
        <v>0.67608000000000001</v>
      </c>
      <c r="F20">
        <f>B20/D20</f>
        <v>0.96661646586345384</v>
      </c>
      <c r="G20">
        <f>1-F20</f>
        <v>3.3383534136546156E-2</v>
      </c>
      <c r="H20" s="6" t="s">
        <v>85</v>
      </c>
    </row>
    <row r="21" spans="1:9" x14ac:dyDescent="0.2">
      <c r="A21" t="s">
        <v>59</v>
      </c>
      <c r="B21">
        <v>60008</v>
      </c>
      <c r="C21">
        <v>54308.1</v>
      </c>
      <c r="D21">
        <v>61962</v>
      </c>
      <c r="E21">
        <v>0.74470999999999998</v>
      </c>
      <c r="F21">
        <f>B21/D21</f>
        <v>0.96846454278428717</v>
      </c>
      <c r="G21">
        <f>1-F21</f>
        <v>3.1535457215712825E-2</v>
      </c>
      <c r="H21" s="6" t="s">
        <v>85</v>
      </c>
    </row>
    <row r="22" spans="1:9" x14ac:dyDescent="0.2">
      <c r="A22" t="s">
        <v>74</v>
      </c>
      <c r="B22">
        <v>15802</v>
      </c>
      <c r="C22">
        <v>14375.4</v>
      </c>
      <c r="D22">
        <v>16289</v>
      </c>
      <c r="E22">
        <v>0.74550000000000005</v>
      </c>
      <c r="F22">
        <f>B22/D22</f>
        <v>0.97010252317514889</v>
      </c>
      <c r="G22">
        <f>1-F22</f>
        <v>2.989747682485111E-2</v>
      </c>
      <c r="H22" s="4" t="s">
        <v>84</v>
      </c>
    </row>
    <row r="23" spans="1:9" x14ac:dyDescent="0.2">
      <c r="A23" t="s">
        <v>20</v>
      </c>
      <c r="B23">
        <v>44229</v>
      </c>
      <c r="C23">
        <v>39907.300000000003</v>
      </c>
      <c r="D23">
        <v>45491</v>
      </c>
      <c r="E23">
        <v>0.77398999999999996</v>
      </c>
      <c r="F23">
        <f>B23/D23</f>
        <v>0.97225824888439472</v>
      </c>
      <c r="G23">
        <f>1-F23</f>
        <v>2.7741751115605284E-2</v>
      </c>
      <c r="H23" s="6" t="s">
        <v>85</v>
      </c>
    </row>
    <row r="24" spans="1:9" x14ac:dyDescent="0.2">
      <c r="A24" t="s">
        <v>9</v>
      </c>
      <c r="B24">
        <v>20128</v>
      </c>
      <c r="C24">
        <v>18092</v>
      </c>
      <c r="D24">
        <v>20673</v>
      </c>
      <c r="E24">
        <v>0.78883999999999999</v>
      </c>
      <c r="F24">
        <f>B24/D24</f>
        <v>0.97363711120785568</v>
      </c>
      <c r="G24">
        <f>1-F24</f>
        <v>2.6362888792144323E-2</v>
      </c>
      <c r="H24" s="2" t="s">
        <v>86</v>
      </c>
    </row>
    <row r="25" spans="1:9" x14ac:dyDescent="0.2">
      <c r="A25" t="s">
        <v>13</v>
      </c>
      <c r="B25">
        <v>25206</v>
      </c>
      <c r="C25">
        <v>22751.599999999999</v>
      </c>
      <c r="D25">
        <v>25883</v>
      </c>
      <c r="E25">
        <v>0.78380000000000005</v>
      </c>
      <c r="F25">
        <f>B25/D25</f>
        <v>0.97384383572228872</v>
      </c>
      <c r="G25">
        <f>1-F25</f>
        <v>2.615616427771128E-2</v>
      </c>
      <c r="H25" s="4" t="s">
        <v>84</v>
      </c>
      <c r="I25" t="s">
        <v>90</v>
      </c>
    </row>
    <row r="26" spans="1:9" x14ac:dyDescent="0.2">
      <c r="A26" t="s">
        <v>16</v>
      </c>
      <c r="B26">
        <v>23888</v>
      </c>
      <c r="C26">
        <v>21609.200000000001</v>
      </c>
      <c r="D26">
        <v>24514</v>
      </c>
      <c r="E26">
        <v>0.78449000000000002</v>
      </c>
      <c r="F26">
        <f>B26/D26</f>
        <v>0.97446357183650156</v>
      </c>
      <c r="G26">
        <f>1-F26</f>
        <v>2.5536428163498437E-2</v>
      </c>
      <c r="H26" s="6" t="s">
        <v>85</v>
      </c>
      <c r="I26" t="s">
        <v>90</v>
      </c>
    </row>
    <row r="27" spans="1:9" x14ac:dyDescent="0.2">
      <c r="A27" t="s">
        <v>27</v>
      </c>
      <c r="B27">
        <v>6848</v>
      </c>
      <c r="C27">
        <v>6191.9</v>
      </c>
      <c r="D27">
        <v>7027</v>
      </c>
      <c r="E27">
        <v>0.78564999999999996</v>
      </c>
      <c r="F27">
        <f>B27/D27</f>
        <v>0.97452682510317346</v>
      </c>
      <c r="G27">
        <f>1-F27</f>
        <v>2.5473174896826545E-2</v>
      </c>
      <c r="H27" s="6" t="s">
        <v>85</v>
      </c>
    </row>
    <row r="28" spans="1:9" x14ac:dyDescent="0.2">
      <c r="A28" t="s">
        <v>60</v>
      </c>
      <c r="B28">
        <v>18862</v>
      </c>
      <c r="C28">
        <v>17060.5</v>
      </c>
      <c r="D28">
        <v>19335</v>
      </c>
      <c r="E28">
        <v>0.79203999999999997</v>
      </c>
      <c r="F28">
        <f>B28/D28</f>
        <v>0.97553659167313167</v>
      </c>
      <c r="G28">
        <f>1-F28</f>
        <v>2.446340832686833E-2</v>
      </c>
      <c r="H28" s="6" t="s">
        <v>85</v>
      </c>
    </row>
    <row r="29" spans="1:9" x14ac:dyDescent="0.2">
      <c r="A29" t="s">
        <v>25</v>
      </c>
      <c r="B29">
        <v>14539</v>
      </c>
      <c r="C29">
        <v>13146.5</v>
      </c>
      <c r="D29">
        <v>14902</v>
      </c>
      <c r="E29">
        <v>0.79322999999999999</v>
      </c>
      <c r="F29">
        <f>B29/D29</f>
        <v>0.97564085357670116</v>
      </c>
      <c r="G29">
        <f>1-F29</f>
        <v>2.4359146423298839E-2</v>
      </c>
      <c r="H29" s="4" t="s">
        <v>84</v>
      </c>
      <c r="I29" t="s">
        <v>90</v>
      </c>
    </row>
    <row r="30" spans="1:9" x14ac:dyDescent="0.2">
      <c r="A30" t="s">
        <v>65</v>
      </c>
      <c r="B30">
        <v>33834</v>
      </c>
      <c r="C30">
        <v>30502.1</v>
      </c>
      <c r="D30">
        <v>34676</v>
      </c>
      <c r="E30">
        <v>0.79827000000000004</v>
      </c>
      <c r="F30">
        <f>B30/D30</f>
        <v>0.97571807590264159</v>
      </c>
      <c r="G30">
        <f>1-F30</f>
        <v>2.4281924097358409E-2</v>
      </c>
      <c r="H30" s="6" t="s">
        <v>85</v>
      </c>
      <c r="I30" t="s">
        <v>90</v>
      </c>
    </row>
    <row r="31" spans="1:9" x14ac:dyDescent="0.2">
      <c r="A31" t="s">
        <v>75</v>
      </c>
      <c r="B31">
        <v>25771</v>
      </c>
      <c r="C31">
        <v>23216.3</v>
      </c>
      <c r="D31">
        <v>26397</v>
      </c>
      <c r="E31">
        <v>0.80318999999999996</v>
      </c>
      <c r="F31">
        <f>B31/D31</f>
        <v>0.97628518392241548</v>
      </c>
      <c r="G31">
        <f>1-F31</f>
        <v>2.3714816077584522E-2</v>
      </c>
      <c r="H31" s="4" t="s">
        <v>84</v>
      </c>
    </row>
    <row r="32" spans="1:9" x14ac:dyDescent="0.2">
      <c r="A32" t="s">
        <v>56</v>
      </c>
      <c r="B32">
        <v>67260</v>
      </c>
      <c r="C32">
        <v>60010.7</v>
      </c>
      <c r="D32">
        <v>68845</v>
      </c>
      <c r="E32">
        <v>0.82059000000000004</v>
      </c>
      <c r="F32">
        <f>B32/D32</f>
        <v>0.97697726777543759</v>
      </c>
      <c r="G32">
        <f>1-F32</f>
        <v>2.3022732224562414E-2</v>
      </c>
      <c r="H32" s="2" t="s">
        <v>86</v>
      </c>
    </row>
    <row r="33" spans="1:9" x14ac:dyDescent="0.2">
      <c r="A33" t="s">
        <v>49</v>
      </c>
      <c r="B33">
        <v>66914</v>
      </c>
      <c r="C33">
        <v>59615.6</v>
      </c>
      <c r="D33">
        <v>68356</v>
      </c>
      <c r="E33">
        <v>0.83501999999999998</v>
      </c>
      <c r="F33">
        <f>B33/D33</f>
        <v>0.97890455848791624</v>
      </c>
      <c r="G33">
        <f>1-F33</f>
        <v>2.1095441512083757E-2</v>
      </c>
      <c r="H33" s="5" t="s">
        <v>88</v>
      </c>
    </row>
    <row r="34" spans="1:9" x14ac:dyDescent="0.2">
      <c r="A34" t="s">
        <v>40</v>
      </c>
      <c r="B34">
        <v>10374</v>
      </c>
      <c r="C34">
        <v>9315.9</v>
      </c>
      <c r="D34">
        <v>10596</v>
      </c>
      <c r="E34">
        <v>0.82657000000000003</v>
      </c>
      <c r="F34">
        <f>B34/D34</f>
        <v>0.97904869762174407</v>
      </c>
      <c r="G34">
        <f>1-F34</f>
        <v>2.0951302378255932E-2</v>
      </c>
      <c r="H34" s="6" t="s">
        <v>85</v>
      </c>
    </row>
    <row r="35" spans="1:9" x14ac:dyDescent="0.2">
      <c r="A35" t="s">
        <v>73</v>
      </c>
      <c r="B35">
        <v>55973</v>
      </c>
      <c r="C35">
        <v>49782.7</v>
      </c>
      <c r="D35">
        <v>57114</v>
      </c>
      <c r="E35">
        <v>0.84436999999999995</v>
      </c>
      <c r="F35">
        <f>B35/D35</f>
        <v>0.98002241131771539</v>
      </c>
      <c r="G35">
        <f>1-F35</f>
        <v>1.9977588682284608E-2</v>
      </c>
      <c r="H35" s="2" t="s">
        <v>86</v>
      </c>
    </row>
    <row r="36" spans="1:9" x14ac:dyDescent="0.2">
      <c r="A36" t="s">
        <v>33</v>
      </c>
      <c r="B36">
        <v>24415</v>
      </c>
      <c r="C36">
        <v>21900.5</v>
      </c>
      <c r="D36">
        <v>24903</v>
      </c>
      <c r="E36">
        <v>0.83747000000000005</v>
      </c>
      <c r="F36">
        <f>B36/D36</f>
        <v>0.98040396739348667</v>
      </c>
      <c r="G36">
        <f>1-F36</f>
        <v>1.9596032606513325E-2</v>
      </c>
      <c r="H36" s="4" t="s">
        <v>84</v>
      </c>
      <c r="I36" t="s">
        <v>90</v>
      </c>
    </row>
    <row r="37" spans="1:9" x14ac:dyDescent="0.2">
      <c r="A37" t="s">
        <v>31</v>
      </c>
      <c r="B37">
        <v>56468</v>
      </c>
      <c r="C37">
        <v>50225.8</v>
      </c>
      <c r="D37">
        <v>57562</v>
      </c>
      <c r="E37">
        <v>0.85087999999999997</v>
      </c>
      <c r="F37">
        <f>B37/D37</f>
        <v>0.98099440603175703</v>
      </c>
      <c r="G37">
        <f>1-F37</f>
        <v>1.9005593968242973E-2</v>
      </c>
      <c r="H37" s="5" t="s">
        <v>88</v>
      </c>
    </row>
    <row r="38" spans="1:9" x14ac:dyDescent="0.2">
      <c r="A38" t="s">
        <v>18</v>
      </c>
      <c r="B38">
        <v>22850</v>
      </c>
      <c r="C38">
        <v>20355.2</v>
      </c>
      <c r="D38">
        <v>23271</v>
      </c>
      <c r="E38">
        <v>0.85560999999999998</v>
      </c>
      <c r="F38">
        <f>B38/D38</f>
        <v>0.98190881354475523</v>
      </c>
      <c r="G38">
        <f>1-F38</f>
        <v>1.8091186455244768E-2</v>
      </c>
      <c r="H38" s="4" t="s">
        <v>84</v>
      </c>
    </row>
    <row r="39" spans="1:9" x14ac:dyDescent="0.2">
      <c r="A39" t="s">
        <v>6</v>
      </c>
      <c r="B39">
        <v>23545</v>
      </c>
      <c r="C39">
        <v>21109.3</v>
      </c>
      <c r="D39">
        <v>23964</v>
      </c>
      <c r="E39">
        <v>0.85321999999999998</v>
      </c>
      <c r="F39">
        <f>B39/D39</f>
        <v>0.98251543982640632</v>
      </c>
      <c r="G39">
        <f>1-F39</f>
        <v>1.7484560173593677E-2</v>
      </c>
      <c r="H39" s="6" t="s">
        <v>85</v>
      </c>
      <c r="I39" t="s">
        <v>90</v>
      </c>
    </row>
    <row r="40" spans="1:9" x14ac:dyDescent="0.2">
      <c r="A40" t="s">
        <v>30</v>
      </c>
      <c r="B40">
        <v>60476</v>
      </c>
      <c r="C40">
        <v>53676.9</v>
      </c>
      <c r="D40">
        <v>61488</v>
      </c>
      <c r="E40">
        <v>0.87043999999999999</v>
      </c>
      <c r="F40">
        <f>B40/D40</f>
        <v>0.98354150403330731</v>
      </c>
      <c r="G40">
        <f>1-F40</f>
        <v>1.6458495966692688E-2</v>
      </c>
      <c r="H40" s="6" t="s">
        <v>85</v>
      </c>
    </row>
    <row r="41" spans="1:9" x14ac:dyDescent="0.2">
      <c r="A41" t="s">
        <v>69</v>
      </c>
      <c r="B41">
        <v>75094</v>
      </c>
      <c r="C41">
        <v>66497.8</v>
      </c>
      <c r="D41">
        <v>76324</v>
      </c>
      <c r="E41">
        <v>0.87482000000000004</v>
      </c>
      <c r="F41">
        <f>B41/D41</f>
        <v>0.9838844924270217</v>
      </c>
      <c r="G41">
        <f>1-F41</f>
        <v>1.6115507572978305E-2</v>
      </c>
      <c r="H41" s="6" t="s">
        <v>85</v>
      </c>
    </row>
    <row r="42" spans="1:9" x14ac:dyDescent="0.2">
      <c r="A42" t="s">
        <v>55</v>
      </c>
      <c r="B42">
        <v>47547</v>
      </c>
      <c r="C42">
        <v>42176.4</v>
      </c>
      <c r="D42">
        <v>48324</v>
      </c>
      <c r="E42">
        <v>0.87361</v>
      </c>
      <c r="F42">
        <f>B42/D42</f>
        <v>0.98392103302706735</v>
      </c>
      <c r="G42">
        <f>1-F42</f>
        <v>1.6078966972932651E-2</v>
      </c>
      <c r="H42" s="5" t="s">
        <v>88</v>
      </c>
    </row>
    <row r="43" spans="1:9" x14ac:dyDescent="0.2">
      <c r="A43" t="s">
        <v>58</v>
      </c>
      <c r="B43">
        <v>59239</v>
      </c>
      <c r="C43">
        <v>52462.7</v>
      </c>
      <c r="D43">
        <v>60194</v>
      </c>
      <c r="E43">
        <v>0.87648000000000004</v>
      </c>
      <c r="F43">
        <f>B43/D43</f>
        <v>0.98413463135860713</v>
      </c>
      <c r="G43">
        <f>1-F43</f>
        <v>1.5865368641392874E-2</v>
      </c>
      <c r="H43" s="5" t="s">
        <v>88</v>
      </c>
    </row>
    <row r="44" spans="1:9" x14ac:dyDescent="0.2">
      <c r="A44" t="s">
        <v>70</v>
      </c>
      <c r="B44">
        <v>74092</v>
      </c>
      <c r="C44">
        <v>65598.7</v>
      </c>
      <c r="D44">
        <v>75282</v>
      </c>
      <c r="E44">
        <v>0.87710999999999995</v>
      </c>
      <c r="F44">
        <f>B44/D44</f>
        <v>0.98419276852368431</v>
      </c>
      <c r="G44">
        <f>1-F44</f>
        <v>1.5807231476315686E-2</v>
      </c>
      <c r="H44" s="6" t="s">
        <v>85</v>
      </c>
    </row>
    <row r="45" spans="1:9" x14ac:dyDescent="0.2">
      <c r="A45" t="s">
        <v>41</v>
      </c>
      <c r="B45">
        <v>57559</v>
      </c>
      <c r="C45">
        <v>51142.7</v>
      </c>
      <c r="D45">
        <v>58483</v>
      </c>
      <c r="E45">
        <v>0.87412000000000001</v>
      </c>
      <c r="F45">
        <f>B45/D45</f>
        <v>0.98420053690816134</v>
      </c>
      <c r="G45">
        <f>1-F45</f>
        <v>1.5799463091838661E-2</v>
      </c>
      <c r="H45" s="6" t="s">
        <v>85</v>
      </c>
    </row>
    <row r="46" spans="1:9" x14ac:dyDescent="0.2">
      <c r="A46" t="s">
        <v>34</v>
      </c>
      <c r="B46">
        <v>59861</v>
      </c>
      <c r="C46">
        <v>52996.9</v>
      </c>
      <c r="D46">
        <v>60808</v>
      </c>
      <c r="E46">
        <v>0.87875999999999999</v>
      </c>
      <c r="F46">
        <f>B46/D46</f>
        <v>0.98442639126430731</v>
      </c>
      <c r="G46">
        <f>1-F46</f>
        <v>1.557360873569269E-2</v>
      </c>
      <c r="H46" s="2" t="s">
        <v>86</v>
      </c>
    </row>
    <row r="47" spans="1:9" x14ac:dyDescent="0.2">
      <c r="A47" t="s">
        <v>35</v>
      </c>
      <c r="B47">
        <v>47000</v>
      </c>
      <c r="C47">
        <v>41616.300000000003</v>
      </c>
      <c r="D47">
        <v>47732</v>
      </c>
      <c r="E47">
        <v>0.88031000000000004</v>
      </c>
      <c r="F47">
        <f>B47/D47</f>
        <v>0.9846643760998911</v>
      </c>
      <c r="G47">
        <f>1-F47</f>
        <v>1.5335623900108897E-2</v>
      </c>
      <c r="H47" s="2" t="s">
        <v>86</v>
      </c>
    </row>
    <row r="48" spans="1:9" x14ac:dyDescent="0.2">
      <c r="A48" t="s">
        <v>26</v>
      </c>
      <c r="B48">
        <v>60081</v>
      </c>
      <c r="C48">
        <v>53235.8</v>
      </c>
      <c r="D48">
        <v>60965</v>
      </c>
      <c r="E48">
        <v>0.88563000000000003</v>
      </c>
      <c r="F48">
        <f>B48/D48</f>
        <v>0.98549987697859431</v>
      </c>
      <c r="G48">
        <f>1-F48</f>
        <v>1.4500123021405686E-2</v>
      </c>
      <c r="H48" s="5" t="s">
        <v>88</v>
      </c>
    </row>
    <row r="49" spans="1:8" x14ac:dyDescent="0.2">
      <c r="A49" t="s">
        <v>64</v>
      </c>
      <c r="B49">
        <v>70790</v>
      </c>
      <c r="C49">
        <v>62545.5</v>
      </c>
      <c r="D49">
        <v>71785</v>
      </c>
      <c r="E49">
        <v>0.89231000000000005</v>
      </c>
      <c r="F49">
        <f>B49/D49</f>
        <v>0.98613916556383641</v>
      </c>
      <c r="G49">
        <f>1-F49</f>
        <v>1.3860834436163594E-2</v>
      </c>
      <c r="H49" s="6" t="s">
        <v>85</v>
      </c>
    </row>
    <row r="50" spans="1:8" x14ac:dyDescent="0.2">
      <c r="A50" t="s">
        <v>39</v>
      </c>
      <c r="B50">
        <v>74800</v>
      </c>
      <c r="C50">
        <v>65993</v>
      </c>
      <c r="D50">
        <v>75803</v>
      </c>
      <c r="E50">
        <v>0.89776</v>
      </c>
      <c r="F50">
        <f>B50/D50</f>
        <v>0.98676833370710926</v>
      </c>
      <c r="G50">
        <f>1-F50</f>
        <v>1.3231666292890742E-2</v>
      </c>
      <c r="H50" s="6" t="s">
        <v>85</v>
      </c>
    </row>
    <row r="51" spans="1:8" x14ac:dyDescent="0.2">
      <c r="A51" t="s">
        <v>14</v>
      </c>
      <c r="B51">
        <v>54698</v>
      </c>
      <c r="C51">
        <v>48462.6</v>
      </c>
      <c r="D51">
        <v>55431</v>
      </c>
      <c r="E51">
        <v>0.89480999999999999</v>
      </c>
      <c r="F51">
        <f>B51/D51</f>
        <v>0.98677635258248997</v>
      </c>
      <c r="G51">
        <f>1-F51</f>
        <v>1.3223647417510032E-2</v>
      </c>
      <c r="H51" s="6" t="s">
        <v>85</v>
      </c>
    </row>
    <row r="52" spans="1:8" x14ac:dyDescent="0.2">
      <c r="A52" t="s">
        <v>48</v>
      </c>
      <c r="B52">
        <v>40935</v>
      </c>
      <c r="C52">
        <v>36245.9</v>
      </c>
      <c r="D52">
        <v>41480</v>
      </c>
      <c r="E52">
        <v>0.89587000000000006</v>
      </c>
      <c r="F52">
        <f>B52/D52</f>
        <v>0.98686113789778207</v>
      </c>
      <c r="G52">
        <f>1-F52</f>
        <v>1.313886210221793E-2</v>
      </c>
      <c r="H52" s="2" t="s">
        <v>86</v>
      </c>
    </row>
    <row r="53" spans="1:8" x14ac:dyDescent="0.2">
      <c r="A53" t="s">
        <v>5</v>
      </c>
      <c r="B53">
        <v>58496</v>
      </c>
      <c r="C53">
        <v>51646.8</v>
      </c>
      <c r="D53">
        <v>59262</v>
      </c>
      <c r="E53">
        <v>0.89941000000000004</v>
      </c>
      <c r="F53">
        <f>B53/D53</f>
        <v>0.98707434781141368</v>
      </c>
      <c r="G53">
        <f>1-F53</f>
        <v>1.2925652188586323E-2</v>
      </c>
      <c r="H53" s="4" t="s">
        <v>84</v>
      </c>
    </row>
    <row r="54" spans="1:8" x14ac:dyDescent="0.2">
      <c r="A54" t="s">
        <v>76</v>
      </c>
      <c r="B54">
        <v>49120</v>
      </c>
      <c r="C54">
        <v>43418.3</v>
      </c>
      <c r="D54">
        <v>49749</v>
      </c>
      <c r="E54">
        <v>0.90064</v>
      </c>
      <c r="F54">
        <f>B54/D54</f>
        <v>0.98735652977949306</v>
      </c>
      <c r="G54">
        <f>1-F54</f>
        <v>1.2643470220506936E-2</v>
      </c>
      <c r="H54" s="6" t="s">
        <v>85</v>
      </c>
    </row>
    <row r="55" spans="1:8" x14ac:dyDescent="0.2">
      <c r="A55" t="s">
        <v>43</v>
      </c>
      <c r="B55">
        <v>39755</v>
      </c>
      <c r="C55">
        <v>35215.199999999997</v>
      </c>
      <c r="D55">
        <v>40263</v>
      </c>
      <c r="E55">
        <v>0.89936000000000005</v>
      </c>
      <c r="F55">
        <f>B55/D55</f>
        <v>0.98738295705734791</v>
      </c>
      <c r="G55">
        <f>1-F55</f>
        <v>1.261704294265209E-2</v>
      </c>
      <c r="H55" s="5" t="s">
        <v>88</v>
      </c>
    </row>
    <row r="56" spans="1:8" x14ac:dyDescent="0.2">
      <c r="A56" t="s">
        <v>24</v>
      </c>
      <c r="B56">
        <v>38253</v>
      </c>
      <c r="C56">
        <v>33917.300000000003</v>
      </c>
      <c r="D56">
        <v>38739</v>
      </c>
      <c r="E56">
        <v>0.89920999999999995</v>
      </c>
      <c r="F56">
        <f>B56/D56</f>
        <v>0.98745450321381556</v>
      </c>
      <c r="G56">
        <f>1-F56</f>
        <v>1.254549678618444E-2</v>
      </c>
      <c r="H56" s="6" t="s">
        <v>85</v>
      </c>
    </row>
    <row r="57" spans="1:8" x14ac:dyDescent="0.2">
      <c r="A57" t="s">
        <v>10</v>
      </c>
      <c r="B57">
        <v>70574</v>
      </c>
      <c r="C57">
        <v>62250.1</v>
      </c>
      <c r="D57">
        <v>71452</v>
      </c>
      <c r="E57">
        <v>0.90458000000000005</v>
      </c>
      <c r="F57">
        <f>B57/D57</f>
        <v>0.98771203045401113</v>
      </c>
      <c r="G57">
        <f>1-F57</f>
        <v>1.2287969545988875E-2</v>
      </c>
      <c r="H57" s="2" t="s">
        <v>86</v>
      </c>
    </row>
    <row r="58" spans="1:8" x14ac:dyDescent="0.2">
      <c r="A58" t="s">
        <v>66</v>
      </c>
      <c r="B58">
        <v>58776</v>
      </c>
      <c r="C58">
        <v>51917.5</v>
      </c>
      <c r="D58">
        <v>59506</v>
      </c>
      <c r="E58">
        <v>0.90380000000000005</v>
      </c>
      <c r="F58">
        <f>B58/D58</f>
        <v>0.98773232951299028</v>
      </c>
      <c r="G58">
        <f>1-F58</f>
        <v>1.2267670487009719E-2</v>
      </c>
      <c r="H58" s="5" t="s">
        <v>88</v>
      </c>
    </row>
    <row r="59" spans="1:8" x14ac:dyDescent="0.2">
      <c r="A59" t="s">
        <v>22</v>
      </c>
      <c r="B59">
        <v>56218</v>
      </c>
      <c r="C59">
        <v>49691.5</v>
      </c>
      <c r="D59">
        <v>56872</v>
      </c>
      <c r="E59">
        <v>0.90891999999999995</v>
      </c>
      <c r="F59">
        <f>B59/D59</f>
        <v>0.98850049233366155</v>
      </c>
      <c r="G59">
        <f>1-F59</f>
        <v>1.1499507666338449E-2</v>
      </c>
      <c r="H59" s="5" t="s">
        <v>88</v>
      </c>
    </row>
    <row r="60" spans="1:8" x14ac:dyDescent="0.2">
      <c r="A60" t="s">
        <v>21</v>
      </c>
      <c r="B60">
        <v>57447</v>
      </c>
      <c r="C60">
        <v>50661.2</v>
      </c>
      <c r="D60">
        <v>58112</v>
      </c>
      <c r="E60">
        <v>0.91074999999999995</v>
      </c>
      <c r="F60">
        <f>B60/D60</f>
        <v>0.98855658039647576</v>
      </c>
      <c r="G60">
        <f>1-F60</f>
        <v>1.1443419603524241E-2</v>
      </c>
      <c r="H60" s="2" t="s">
        <v>86</v>
      </c>
    </row>
    <row r="61" spans="1:8" x14ac:dyDescent="0.2">
      <c r="A61" t="s">
        <v>42</v>
      </c>
      <c r="B61">
        <v>72926</v>
      </c>
      <c r="C61">
        <v>64232.4</v>
      </c>
      <c r="D61">
        <v>73765</v>
      </c>
      <c r="E61">
        <v>0.91198999999999997</v>
      </c>
      <c r="F61">
        <f>B61/D61</f>
        <v>0.98862604216091643</v>
      </c>
      <c r="G61">
        <f>1-F61</f>
        <v>1.137395783908357E-2</v>
      </c>
      <c r="H61" s="2" t="s">
        <v>86</v>
      </c>
    </row>
    <row r="62" spans="1:8" x14ac:dyDescent="0.2">
      <c r="A62" t="s">
        <v>57</v>
      </c>
      <c r="B62">
        <v>70877</v>
      </c>
      <c r="C62">
        <v>62382.7</v>
      </c>
      <c r="D62">
        <v>71684</v>
      </c>
      <c r="E62">
        <v>0.91324000000000005</v>
      </c>
      <c r="F62">
        <f>B62/D62</f>
        <v>0.98874225768651303</v>
      </c>
      <c r="G62">
        <f>1-F62</f>
        <v>1.1257742313486974E-2</v>
      </c>
      <c r="H62" s="5" t="s">
        <v>88</v>
      </c>
    </row>
    <row r="63" spans="1:8" x14ac:dyDescent="0.2">
      <c r="A63" t="s">
        <v>36</v>
      </c>
      <c r="B63">
        <v>50720</v>
      </c>
      <c r="C63">
        <v>44782.1</v>
      </c>
      <c r="D63">
        <v>51289</v>
      </c>
      <c r="E63">
        <v>0.91254999999999997</v>
      </c>
      <c r="F63">
        <f>B63/D63</f>
        <v>0.98890600323656142</v>
      </c>
      <c r="G63">
        <f>1-F63</f>
        <v>1.1093996763438585E-2</v>
      </c>
      <c r="H63" s="6" t="s">
        <v>85</v>
      </c>
    </row>
    <row r="64" spans="1:8" x14ac:dyDescent="0.2">
      <c r="A64" t="s">
        <v>12</v>
      </c>
      <c r="B64">
        <v>70889</v>
      </c>
      <c r="C64">
        <v>62401.5</v>
      </c>
      <c r="D64">
        <v>71640</v>
      </c>
      <c r="E64">
        <v>0.91871000000000003</v>
      </c>
      <c r="F64">
        <f>B64/D64</f>
        <v>0.98951702959240651</v>
      </c>
      <c r="G64">
        <f>1-F64</f>
        <v>1.0482970407593495E-2</v>
      </c>
      <c r="H64" s="3" t="s">
        <v>87</v>
      </c>
    </row>
    <row r="65" spans="1:8" x14ac:dyDescent="0.2">
      <c r="A65" t="s">
        <v>23</v>
      </c>
      <c r="B65">
        <v>64862</v>
      </c>
      <c r="C65">
        <v>57226.1</v>
      </c>
      <c r="D65">
        <v>65549</v>
      </c>
      <c r="E65">
        <v>0.91746000000000005</v>
      </c>
      <c r="F65">
        <f>B65/D65</f>
        <v>0.98951929091214208</v>
      </c>
      <c r="G65">
        <f>1-F65</f>
        <v>1.048070908785792E-2</v>
      </c>
      <c r="H65" s="6" t="s">
        <v>85</v>
      </c>
    </row>
    <row r="66" spans="1:8" x14ac:dyDescent="0.2">
      <c r="A66" t="s">
        <v>32</v>
      </c>
      <c r="B66">
        <v>77251</v>
      </c>
      <c r="C66">
        <v>67922.2</v>
      </c>
      <c r="D66">
        <v>78050</v>
      </c>
      <c r="E66">
        <v>0.92110999999999998</v>
      </c>
      <c r="F66">
        <f>B66/D66</f>
        <v>0.98976297245355538</v>
      </c>
      <c r="G66">
        <f>1-F66</f>
        <v>1.0237027546444621E-2</v>
      </c>
      <c r="H66" s="6" t="s">
        <v>85</v>
      </c>
    </row>
    <row r="67" spans="1:8" x14ac:dyDescent="0.2">
      <c r="A67" t="s">
        <v>71</v>
      </c>
      <c r="B67">
        <v>69995</v>
      </c>
      <c r="C67">
        <v>61578.1</v>
      </c>
      <c r="D67">
        <v>70698</v>
      </c>
      <c r="E67">
        <v>0.92291999999999996</v>
      </c>
      <c r="F67">
        <f>B67/D67</f>
        <v>0.99005629579337462</v>
      </c>
      <c r="G67">
        <f>1-F67</f>
        <v>9.9437042066253811E-3</v>
      </c>
      <c r="H67" s="6" t="s">
        <v>85</v>
      </c>
    </row>
    <row r="68" spans="1:8" x14ac:dyDescent="0.2">
      <c r="A68" t="s">
        <v>47</v>
      </c>
      <c r="B68">
        <v>75184</v>
      </c>
      <c r="C68">
        <v>66152.899999999994</v>
      </c>
      <c r="D68">
        <v>75920</v>
      </c>
      <c r="E68">
        <v>0.92464999999999997</v>
      </c>
      <c r="F68">
        <f>B68/D68</f>
        <v>0.99030558482613273</v>
      </c>
      <c r="G68">
        <f>1-F68</f>
        <v>9.6944151738672657E-3</v>
      </c>
      <c r="H68" s="6" t="s">
        <v>85</v>
      </c>
    </row>
    <row r="69" spans="1:8" x14ac:dyDescent="0.2">
      <c r="A69" t="s">
        <v>15</v>
      </c>
      <c r="B69">
        <v>72072</v>
      </c>
      <c r="C69">
        <v>63409.3</v>
      </c>
      <c r="D69">
        <v>72776</v>
      </c>
      <c r="E69">
        <v>0.92484</v>
      </c>
      <c r="F69">
        <f>B69/D69</f>
        <v>0.9903264812575574</v>
      </c>
      <c r="G69">
        <f>1-F69</f>
        <v>9.6735187424425995E-3</v>
      </c>
      <c r="H69" s="6" t="s">
        <v>85</v>
      </c>
    </row>
    <row r="70" spans="1:8" x14ac:dyDescent="0.2">
      <c r="A70" t="s">
        <v>11</v>
      </c>
      <c r="B70">
        <v>74303</v>
      </c>
      <c r="C70">
        <v>65305.5</v>
      </c>
      <c r="D70">
        <v>75026</v>
      </c>
      <c r="E70">
        <v>0.92562</v>
      </c>
      <c r="F70">
        <f>B70/D70</f>
        <v>0.99036334070855436</v>
      </c>
      <c r="G70">
        <f>1-F70</f>
        <v>9.6366592914456373E-3</v>
      </c>
      <c r="H70" s="6" t="s">
        <v>85</v>
      </c>
    </row>
    <row r="71" spans="1:8" x14ac:dyDescent="0.2">
      <c r="A71" t="s">
        <v>51</v>
      </c>
      <c r="B71">
        <v>77008</v>
      </c>
      <c r="C71">
        <v>67698</v>
      </c>
      <c r="D71">
        <v>77756</v>
      </c>
      <c r="E71">
        <v>0.92562999999999995</v>
      </c>
      <c r="F71">
        <f>B71/D71</f>
        <v>0.99038016358866199</v>
      </c>
      <c r="G71">
        <f>1-F71</f>
        <v>9.6198364113380119E-3</v>
      </c>
      <c r="H71" s="6" t="s">
        <v>85</v>
      </c>
    </row>
    <row r="72" spans="1:8" x14ac:dyDescent="0.2">
      <c r="A72" t="s">
        <v>78</v>
      </c>
      <c r="B72">
        <v>76636</v>
      </c>
      <c r="C72">
        <v>67393.3</v>
      </c>
      <c r="D72">
        <v>77372</v>
      </c>
      <c r="E72">
        <v>0.92623999999999995</v>
      </c>
      <c r="F72">
        <f>B72/D72</f>
        <v>0.99048751486325803</v>
      </c>
      <c r="G72">
        <f>1-F72</f>
        <v>9.5124851367419661E-3</v>
      </c>
      <c r="H72" s="6" t="s">
        <v>85</v>
      </c>
    </row>
    <row r="73" spans="1:8" x14ac:dyDescent="0.2">
      <c r="A73" t="s">
        <v>50</v>
      </c>
      <c r="B73">
        <v>77789</v>
      </c>
      <c r="C73">
        <v>68346</v>
      </c>
      <c r="D73">
        <v>78501</v>
      </c>
      <c r="E73">
        <v>0.92988999999999999</v>
      </c>
      <c r="F73">
        <f>B73/D73</f>
        <v>0.99093005184647331</v>
      </c>
      <c r="G73">
        <f>1-F73</f>
        <v>9.0699481535266857E-3</v>
      </c>
      <c r="H73" s="6" t="s">
        <v>85</v>
      </c>
    </row>
    <row r="74" spans="1:8" x14ac:dyDescent="0.2">
      <c r="A74" t="s">
        <v>77</v>
      </c>
      <c r="B74">
        <v>64091</v>
      </c>
      <c r="C74">
        <v>56344.5</v>
      </c>
      <c r="D74">
        <v>64671</v>
      </c>
      <c r="E74">
        <v>0.93033999999999994</v>
      </c>
      <c r="F74">
        <f>B74/D74</f>
        <v>0.99103152881507939</v>
      </c>
      <c r="G74">
        <f>1-F74</f>
        <v>8.9684711849206122E-3</v>
      </c>
      <c r="H74" s="6" t="s">
        <v>85</v>
      </c>
    </row>
    <row r="75" spans="1:8" x14ac:dyDescent="0.2">
      <c r="A75" t="s">
        <v>63</v>
      </c>
      <c r="B75">
        <v>77340</v>
      </c>
      <c r="C75">
        <v>67905.7</v>
      </c>
      <c r="D75">
        <v>78013</v>
      </c>
      <c r="E75">
        <v>0.93340999999999996</v>
      </c>
      <c r="F75">
        <f>B75/D75</f>
        <v>0.99137323266635047</v>
      </c>
      <c r="G75">
        <f>1-F75</f>
        <v>8.6267673336495321E-3</v>
      </c>
      <c r="H75" s="6" t="s">
        <v>85</v>
      </c>
    </row>
    <row r="76" spans="1:8" x14ac:dyDescent="0.2">
      <c r="A76" t="s">
        <v>7</v>
      </c>
      <c r="B76">
        <v>72606</v>
      </c>
      <c r="C76">
        <v>63744</v>
      </c>
      <c r="D76">
        <v>73195</v>
      </c>
      <c r="E76">
        <v>0.93767999999999996</v>
      </c>
      <c r="F76">
        <f>B76/D76</f>
        <v>0.99195300225425231</v>
      </c>
      <c r="G76">
        <f>1-F76</f>
        <v>8.046997745747686E-3</v>
      </c>
      <c r="H76" s="6" t="s">
        <v>85</v>
      </c>
    </row>
  </sheetData>
  <sortState xmlns:xlrd2="http://schemas.microsoft.com/office/spreadsheetml/2017/richdata2" ref="A2:J78">
    <sortCondition descending="1" ref="G2:G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Turck, Daniel (turc1881@vandals.uidaho.edu)</dc:creator>
  <cp:lastModifiedBy>Turck, Daniel (turc1881@vandals.uidaho.edu)</cp:lastModifiedBy>
  <dcterms:created xsi:type="dcterms:W3CDTF">2025-04-10T03:57:18Z</dcterms:created>
  <dcterms:modified xsi:type="dcterms:W3CDTF">2025-04-12T01:16:03Z</dcterms:modified>
</cp:coreProperties>
</file>