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ell\Desktop\logism projects\final_pcu\"/>
    </mc:Choice>
  </mc:AlternateContent>
  <xr:revisionPtr revIDLastSave="0" documentId="13_ncr:1_{DC09055F-0A87-4FE1-914B-16D453C0EE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56" i="1" l="1"/>
  <c r="BS57" i="1"/>
  <c r="BR56" i="1"/>
  <c r="BR57" i="1"/>
  <c r="C57" i="1"/>
  <c r="O42" i="2"/>
  <c r="H42" i="2"/>
  <c r="D42" i="2"/>
  <c r="C7" i="1"/>
  <c r="C36" i="1"/>
  <c r="Q21" i="2"/>
  <c r="H40" i="2"/>
  <c r="O40" i="2" s="1"/>
  <c r="D40" i="2"/>
  <c r="O39" i="2"/>
  <c r="H39" i="2"/>
  <c r="D39" i="2"/>
  <c r="H38" i="2"/>
  <c r="O38" i="2" s="1"/>
  <c r="D38" i="2"/>
  <c r="H37" i="2"/>
  <c r="O37" i="2" s="1"/>
  <c r="D37" i="2"/>
  <c r="O36" i="2"/>
  <c r="D36" i="2"/>
  <c r="H33" i="2"/>
  <c r="O33" i="2" s="1"/>
  <c r="D33" i="2"/>
  <c r="H32" i="2"/>
  <c r="O32" i="2" s="1"/>
  <c r="D32" i="2"/>
  <c r="O31" i="2"/>
  <c r="H31" i="2"/>
  <c r="D31" i="2"/>
  <c r="H30" i="2"/>
  <c r="O30" i="2" s="1"/>
  <c r="D30" i="2"/>
  <c r="O29" i="2"/>
  <c r="D29" i="2"/>
  <c r="H25" i="2"/>
  <c r="O25" i="2" s="1"/>
  <c r="D25" i="2"/>
  <c r="H24" i="2"/>
  <c r="O24" i="2" s="1"/>
  <c r="D24" i="2"/>
  <c r="H23" i="2"/>
  <c r="O23" i="2" s="1"/>
  <c r="D23" i="2"/>
  <c r="O22" i="2"/>
  <c r="H22" i="2"/>
  <c r="D22" i="2"/>
  <c r="O21" i="2"/>
  <c r="D21" i="2"/>
  <c r="BU35" i="1" l="1"/>
  <c r="BV35" i="1"/>
  <c r="BW35" i="1"/>
  <c r="BX35" i="1"/>
  <c r="BY35" i="1"/>
  <c r="BU36" i="1"/>
  <c r="BV36" i="1"/>
  <c r="BW36" i="1"/>
  <c r="BX36" i="1"/>
  <c r="BY36" i="1"/>
  <c r="BT36" i="1"/>
  <c r="BS36" i="1"/>
  <c r="BR36" i="1"/>
  <c r="BY7" i="1"/>
  <c r="BX7" i="1"/>
  <c r="BW7" i="1"/>
  <c r="BV7" i="1"/>
  <c r="BU7" i="1"/>
  <c r="BT7" i="1"/>
  <c r="BS7" i="1"/>
  <c r="BR7" i="1"/>
  <c r="C55" i="1"/>
  <c r="BR55" i="1"/>
  <c r="C54" i="1"/>
  <c r="H17" i="2"/>
  <c r="O17" i="2" s="1"/>
  <c r="D17" i="2"/>
  <c r="H16" i="2"/>
  <c r="O16" i="2" s="1"/>
  <c r="D16" i="2"/>
  <c r="H15" i="2"/>
  <c r="O15" i="2" s="1"/>
  <c r="D15" i="2"/>
  <c r="H14" i="2"/>
  <c r="O14" i="2" s="1"/>
  <c r="D14" i="2"/>
  <c r="O13" i="2"/>
  <c r="D13" i="2"/>
  <c r="CA36" i="1" l="1"/>
  <c r="CA7" i="1"/>
  <c r="O2" i="2"/>
  <c r="H10" i="2"/>
  <c r="O10" i="2" s="1"/>
  <c r="D10" i="2"/>
  <c r="D3" i="2"/>
  <c r="H3" i="2"/>
  <c r="O3" i="2" s="1"/>
  <c r="C51" i="1"/>
  <c r="C52" i="1"/>
  <c r="C53" i="1"/>
  <c r="C44" i="1"/>
  <c r="C45" i="1"/>
  <c r="C46" i="1"/>
  <c r="C48" i="1"/>
  <c r="C49" i="1"/>
  <c r="C50" i="1"/>
  <c r="CE5" i="1"/>
  <c r="CE6" i="1" s="1"/>
  <c r="BY48" i="1"/>
  <c r="BY49" i="1"/>
  <c r="BY50" i="1"/>
  <c r="BY51" i="1"/>
  <c r="BY52" i="1"/>
  <c r="BY53" i="1"/>
  <c r="BY54" i="1"/>
  <c r="BY55" i="1"/>
  <c r="BY57" i="1"/>
  <c r="BY58" i="1"/>
  <c r="BY59" i="1"/>
  <c r="BY60" i="1"/>
  <c r="BY61" i="1"/>
  <c r="BX48" i="1"/>
  <c r="BX49" i="1"/>
  <c r="BX50" i="1"/>
  <c r="BX51" i="1"/>
  <c r="BX52" i="1"/>
  <c r="BX53" i="1"/>
  <c r="BX54" i="1"/>
  <c r="BX55" i="1"/>
  <c r="BX57" i="1"/>
  <c r="BX58" i="1"/>
  <c r="BX59" i="1"/>
  <c r="BX60" i="1"/>
  <c r="BX61" i="1"/>
  <c r="BW48" i="1"/>
  <c r="BW49" i="1"/>
  <c r="BW50" i="1"/>
  <c r="BW51" i="1"/>
  <c r="BW52" i="1"/>
  <c r="BW53" i="1"/>
  <c r="BW54" i="1"/>
  <c r="BW55" i="1"/>
  <c r="BW57" i="1"/>
  <c r="BW58" i="1"/>
  <c r="BW59" i="1"/>
  <c r="BV48" i="1"/>
  <c r="BV49" i="1"/>
  <c r="BV50" i="1"/>
  <c r="BV51" i="1"/>
  <c r="BV52" i="1"/>
  <c r="BV53" i="1"/>
  <c r="BV54" i="1"/>
  <c r="BV55" i="1"/>
  <c r="BV57" i="1"/>
  <c r="BU48" i="1"/>
  <c r="BU49" i="1"/>
  <c r="BU50" i="1"/>
  <c r="BU51" i="1"/>
  <c r="BU52" i="1"/>
  <c r="BU53" i="1"/>
  <c r="BU54" i="1"/>
  <c r="BU55" i="1"/>
  <c r="BU57" i="1"/>
  <c r="BU58" i="1"/>
  <c r="BT48" i="1"/>
  <c r="BT49" i="1"/>
  <c r="BT50" i="1"/>
  <c r="BT51" i="1"/>
  <c r="BT52" i="1"/>
  <c r="BT53" i="1"/>
  <c r="BT54" i="1"/>
  <c r="BT55" i="1"/>
  <c r="BT57" i="1"/>
  <c r="BT58" i="1"/>
  <c r="BS48" i="1"/>
  <c r="BS49" i="1"/>
  <c r="BS50" i="1"/>
  <c r="BS51" i="1"/>
  <c r="BS52" i="1"/>
  <c r="BS53" i="1"/>
  <c r="BS54" i="1"/>
  <c r="BS55" i="1"/>
  <c r="BR48" i="1"/>
  <c r="BR49" i="1"/>
  <c r="BR50" i="1"/>
  <c r="BR51" i="1"/>
  <c r="BR52" i="1"/>
  <c r="BR53" i="1"/>
  <c r="BR54" i="1"/>
  <c r="BY42" i="1"/>
  <c r="BY43" i="1"/>
  <c r="BY44" i="1"/>
  <c r="BY45" i="1"/>
  <c r="BY46" i="1"/>
  <c r="BX42" i="1"/>
  <c r="BX43" i="1"/>
  <c r="BX44" i="1"/>
  <c r="BX45" i="1"/>
  <c r="BX46" i="1"/>
  <c r="BW42" i="1"/>
  <c r="BW43" i="1"/>
  <c r="BW44" i="1"/>
  <c r="BW45" i="1"/>
  <c r="BW46" i="1"/>
  <c r="BV42" i="1"/>
  <c r="BV43" i="1"/>
  <c r="BV44" i="1"/>
  <c r="BV45" i="1"/>
  <c r="BV46" i="1"/>
  <c r="BU42" i="1"/>
  <c r="BU43" i="1"/>
  <c r="BU44" i="1"/>
  <c r="BU45" i="1"/>
  <c r="BU46" i="1"/>
  <c r="BT42" i="1"/>
  <c r="BT43" i="1"/>
  <c r="BT44" i="1"/>
  <c r="BT45" i="1"/>
  <c r="BT46" i="1"/>
  <c r="BS42" i="1"/>
  <c r="BS43" i="1"/>
  <c r="BS44" i="1"/>
  <c r="BS45" i="1"/>
  <c r="BS46" i="1"/>
  <c r="BR42" i="1"/>
  <c r="BR43" i="1"/>
  <c r="BR44" i="1"/>
  <c r="BR45" i="1"/>
  <c r="BR46" i="1"/>
  <c r="H5" i="2"/>
  <c r="O5" i="2" s="1"/>
  <c r="BW37" i="1"/>
  <c r="BX37" i="1"/>
  <c r="BY37" i="1"/>
  <c r="BW38" i="1"/>
  <c r="BX38" i="1"/>
  <c r="BY38" i="1"/>
  <c r="BW39" i="1"/>
  <c r="BX39" i="1"/>
  <c r="BY39" i="1"/>
  <c r="BW40" i="1"/>
  <c r="BX40" i="1"/>
  <c r="BY40" i="1"/>
  <c r="BV37" i="1"/>
  <c r="BV38" i="1"/>
  <c r="BV39" i="1"/>
  <c r="BV40" i="1"/>
  <c r="BU37" i="1"/>
  <c r="BU38" i="1"/>
  <c r="BU39" i="1"/>
  <c r="BU40" i="1"/>
  <c r="BT40" i="1"/>
  <c r="BT37" i="1"/>
  <c r="BT38" i="1"/>
  <c r="BT39" i="1"/>
  <c r="BS37" i="1"/>
  <c r="BS38" i="1"/>
  <c r="BS39" i="1"/>
  <c r="BS40" i="1"/>
  <c r="BR37" i="1"/>
  <c r="BR38" i="1"/>
  <c r="BR39" i="1"/>
  <c r="BR40" i="1"/>
  <c r="C35" i="1"/>
  <c r="C30" i="1"/>
  <c r="C31" i="1"/>
  <c r="C32" i="1"/>
  <c r="C33" i="1"/>
  <c r="C37" i="1"/>
  <c r="C38" i="1"/>
  <c r="C39" i="1"/>
  <c r="C40" i="1"/>
  <c r="C42" i="1"/>
  <c r="C43" i="1"/>
  <c r="C28" i="1"/>
  <c r="BY33" i="1"/>
  <c r="BT35" i="1"/>
  <c r="BX26" i="1"/>
  <c r="BX27" i="1"/>
  <c r="BX28" i="1"/>
  <c r="BX29" i="1"/>
  <c r="BX30" i="1"/>
  <c r="BX31" i="1"/>
  <c r="BX32" i="1"/>
  <c r="BX33" i="1"/>
  <c r="BW26" i="1"/>
  <c r="BW27" i="1"/>
  <c r="BW28" i="1"/>
  <c r="BW29" i="1"/>
  <c r="BW30" i="1"/>
  <c r="BW31" i="1"/>
  <c r="BW32" i="1"/>
  <c r="BW33" i="1"/>
  <c r="BV26" i="1"/>
  <c r="BV27" i="1"/>
  <c r="BV28" i="1"/>
  <c r="BV29" i="1"/>
  <c r="BV30" i="1"/>
  <c r="BV31" i="1"/>
  <c r="BV32" i="1"/>
  <c r="BV33" i="1"/>
  <c r="BU26" i="1"/>
  <c r="BU27" i="1"/>
  <c r="BU28" i="1"/>
  <c r="BU29" i="1"/>
  <c r="BU30" i="1"/>
  <c r="BU31" i="1"/>
  <c r="BU32" i="1"/>
  <c r="BU33" i="1"/>
  <c r="BT26" i="1"/>
  <c r="BT27" i="1"/>
  <c r="BT28" i="1"/>
  <c r="BT29" i="1"/>
  <c r="BT30" i="1"/>
  <c r="BT31" i="1"/>
  <c r="BT32" i="1"/>
  <c r="BT33" i="1"/>
  <c r="BR26" i="1"/>
  <c r="BR27" i="1"/>
  <c r="BR28" i="1"/>
  <c r="BR29" i="1"/>
  <c r="BR30" i="1"/>
  <c r="BR31" i="1"/>
  <c r="BR32" i="1"/>
  <c r="BR33" i="1"/>
  <c r="BR35" i="1"/>
  <c r="BW17" i="1"/>
  <c r="BV17" i="1"/>
  <c r="BR17" i="1"/>
  <c r="BS35" i="1"/>
  <c r="BS33" i="1"/>
  <c r="BY32" i="1"/>
  <c r="BY31" i="1"/>
  <c r="BX17" i="1"/>
  <c r="BU17" i="1"/>
  <c r="BY17" i="1"/>
  <c r="BT17" i="1"/>
  <c r="BS17" i="1"/>
  <c r="BY30" i="1"/>
  <c r="BY26" i="1"/>
  <c r="BY27" i="1"/>
  <c r="BY28" i="1"/>
  <c r="BY29" i="1"/>
  <c r="BS26" i="1"/>
  <c r="BS27" i="1"/>
  <c r="BS28" i="1"/>
  <c r="BS29" i="1"/>
  <c r="BS30" i="1"/>
  <c r="BS31" i="1"/>
  <c r="BS32" i="1"/>
  <c r="BR25" i="1"/>
  <c r="C17" i="1"/>
  <c r="C18" i="1"/>
  <c r="C19" i="1"/>
  <c r="C20" i="1"/>
  <c r="C21" i="1"/>
  <c r="C22" i="1"/>
  <c r="C23" i="1"/>
  <c r="C24" i="1"/>
  <c r="C25" i="1"/>
  <c r="C26" i="1"/>
  <c r="C27" i="1"/>
  <c r="C29" i="1"/>
  <c r="C16" i="1"/>
  <c r="C11" i="1"/>
  <c r="C12" i="1"/>
  <c r="C13" i="1"/>
  <c r="C14" i="1"/>
  <c r="C10" i="1"/>
  <c r="C6" i="1"/>
  <c r="C8" i="1"/>
  <c r="C5" i="1"/>
  <c r="BX24" i="1"/>
  <c r="BX25" i="1"/>
  <c r="BX20" i="1"/>
  <c r="BX21" i="1"/>
  <c r="BX22" i="1"/>
  <c r="BX23" i="1"/>
  <c r="BW20" i="1"/>
  <c r="BW21" i="1"/>
  <c r="BW22" i="1"/>
  <c r="BW23" i="1"/>
  <c r="BW24" i="1"/>
  <c r="BW25" i="1"/>
  <c r="BV20" i="1"/>
  <c r="BV21" i="1"/>
  <c r="BV22" i="1"/>
  <c r="BV23" i="1"/>
  <c r="BV24" i="1"/>
  <c r="BV25" i="1"/>
  <c r="BU19" i="1"/>
  <c r="BU20" i="1"/>
  <c r="BU21" i="1"/>
  <c r="BU22" i="1"/>
  <c r="BU23" i="1"/>
  <c r="BU24" i="1"/>
  <c r="BU25" i="1"/>
  <c r="BT20" i="1"/>
  <c r="BT21" i="1"/>
  <c r="BT22" i="1"/>
  <c r="BT23" i="1"/>
  <c r="BT24" i="1"/>
  <c r="BT25" i="1"/>
  <c r="BS20" i="1"/>
  <c r="BS21" i="1"/>
  <c r="BS22" i="1"/>
  <c r="BS23" i="1"/>
  <c r="BS24" i="1"/>
  <c r="BS25" i="1"/>
  <c r="BR20" i="1"/>
  <c r="BR21" i="1"/>
  <c r="BR22" i="1"/>
  <c r="BR23" i="1"/>
  <c r="BR24" i="1"/>
  <c r="BY25" i="1"/>
  <c r="BY24" i="1"/>
  <c r="BY23" i="1"/>
  <c r="BY22" i="1"/>
  <c r="BY21" i="1"/>
  <c r="CA61" i="1" l="1"/>
  <c r="CA37" i="1"/>
  <c r="CA44" i="1"/>
  <c r="CA35" i="1"/>
  <c r="CA40" i="1"/>
  <c r="CA51" i="1"/>
  <c r="CA43" i="1"/>
  <c r="CA39" i="1"/>
  <c r="CA48" i="1"/>
  <c r="CA38" i="1"/>
  <c r="CA46" i="1"/>
  <c r="CA57" i="1"/>
  <c r="CA45" i="1"/>
  <c r="CA52" i="1"/>
  <c r="CA59" i="1"/>
  <c r="CA50" i="1"/>
  <c r="CA58" i="1"/>
  <c r="CA49" i="1"/>
  <c r="CA17" i="1"/>
  <c r="CA60" i="1"/>
  <c r="CA55" i="1"/>
  <c r="CA54" i="1"/>
  <c r="CA53" i="1"/>
  <c r="CA21" i="1"/>
  <c r="CA30" i="1"/>
  <c r="CA22" i="1"/>
  <c r="CA28" i="1"/>
  <c r="CA27" i="1"/>
  <c r="CA29" i="1"/>
  <c r="CA25" i="1"/>
  <c r="CA26" i="1"/>
  <c r="CA24" i="1"/>
  <c r="CA32" i="1"/>
  <c r="CA23" i="1"/>
  <c r="CA31" i="1"/>
  <c r="CA42" i="1"/>
  <c r="CA33" i="1"/>
  <c r="D5" i="2"/>
  <c r="H9" i="2"/>
  <c r="O9" i="2" s="1"/>
  <c r="D9" i="2"/>
  <c r="H8" i="2"/>
  <c r="O8" i="2" s="1"/>
  <c r="D8" i="2"/>
  <c r="H7" i="2"/>
  <c r="O7" i="2" s="1"/>
  <c r="D7" i="2"/>
  <c r="H6" i="2"/>
  <c r="O6" i="2" s="1"/>
  <c r="D6" i="2"/>
  <c r="H4" i="2"/>
  <c r="O4" i="2" s="1"/>
  <c r="D4" i="2"/>
  <c r="D2" i="2"/>
  <c r="BY6" i="1"/>
  <c r="BY8" i="1"/>
  <c r="BX6" i="1"/>
  <c r="BX8" i="1"/>
  <c r="BW6" i="1"/>
  <c r="BW8" i="1"/>
  <c r="BV6" i="1"/>
  <c r="BV8" i="1"/>
  <c r="BU6" i="1"/>
  <c r="BU8" i="1"/>
  <c r="BT6" i="1"/>
  <c r="BT8" i="1"/>
  <c r="BS6" i="1"/>
  <c r="BS8" i="1"/>
  <c r="BR6" i="1"/>
  <c r="BR8" i="1"/>
  <c r="BY11" i="1"/>
  <c r="BY12" i="1"/>
  <c r="BY13" i="1"/>
  <c r="BY14" i="1"/>
  <c r="BY16" i="1"/>
  <c r="BY18" i="1"/>
  <c r="BY19" i="1"/>
  <c r="BY20" i="1"/>
  <c r="CA20" i="1" s="1"/>
  <c r="BX11" i="1"/>
  <c r="BX12" i="1"/>
  <c r="BX13" i="1"/>
  <c r="BX14" i="1"/>
  <c r="BX16" i="1"/>
  <c r="BX18" i="1"/>
  <c r="BX19" i="1"/>
  <c r="BW11" i="1"/>
  <c r="BW12" i="1"/>
  <c r="BW13" i="1"/>
  <c r="BW14" i="1"/>
  <c r="BW16" i="1"/>
  <c r="BW18" i="1"/>
  <c r="BW19" i="1"/>
  <c r="BV11" i="1"/>
  <c r="BV12" i="1"/>
  <c r="BV13" i="1"/>
  <c r="BV14" i="1"/>
  <c r="BV16" i="1"/>
  <c r="BV18" i="1"/>
  <c r="BV19" i="1"/>
  <c r="BU11" i="1"/>
  <c r="BU12" i="1"/>
  <c r="BU13" i="1"/>
  <c r="BU14" i="1"/>
  <c r="BU16" i="1"/>
  <c r="BU18" i="1"/>
  <c r="BR12" i="1"/>
  <c r="BR13" i="1"/>
  <c r="BR14" i="1"/>
  <c r="BR16" i="1"/>
  <c r="BR18" i="1"/>
  <c r="BR19" i="1"/>
  <c r="BT11" i="1"/>
  <c r="BT12" i="1"/>
  <c r="BT13" i="1"/>
  <c r="BT14" i="1"/>
  <c r="BT16" i="1"/>
  <c r="BT18" i="1"/>
  <c r="BT19" i="1"/>
  <c r="BS11" i="1"/>
  <c r="BS12" i="1"/>
  <c r="BS13" i="1"/>
  <c r="BS14" i="1"/>
  <c r="BS16" i="1"/>
  <c r="BS18" i="1"/>
  <c r="BS19" i="1"/>
  <c r="BY10" i="1"/>
  <c r="BX10" i="1"/>
  <c r="BW10" i="1"/>
  <c r="BV10" i="1"/>
  <c r="BU10" i="1"/>
  <c r="BT10" i="1"/>
  <c r="BS10" i="1"/>
  <c r="BS5" i="1"/>
  <c r="BR10" i="1"/>
  <c r="BR11" i="1"/>
  <c r="BY5" i="1"/>
  <c r="BX5" i="1"/>
  <c r="BW5" i="1"/>
  <c r="BV5" i="1"/>
  <c r="BU5" i="1"/>
  <c r="BT5" i="1"/>
  <c r="BR5" i="1"/>
  <c r="CA19" i="1" l="1"/>
  <c r="CA18" i="1"/>
  <c r="CA16" i="1"/>
  <c r="CA5" i="1"/>
  <c r="CA13" i="1"/>
  <c r="CA12" i="1"/>
  <c r="CA8" i="1"/>
  <c r="CA6" i="1"/>
  <c r="CA11" i="1"/>
  <c r="CA14" i="1"/>
  <c r="CA10" i="1"/>
</calcChain>
</file>

<file path=xl/sharedStrings.xml><?xml version="1.0" encoding="utf-8"?>
<sst xmlns="http://schemas.openxmlformats.org/spreadsheetml/2006/main" count="124" uniqueCount="76">
  <si>
    <t>ROM_Address</t>
  </si>
  <si>
    <t>cycles</t>
  </si>
  <si>
    <t>Binary</t>
  </si>
  <si>
    <t>Hex</t>
  </si>
  <si>
    <t>romCount</t>
  </si>
  <si>
    <t>pc</t>
  </si>
  <si>
    <t>itram_oe</t>
  </si>
  <si>
    <t>marA&amp;B</t>
  </si>
  <si>
    <t>dim</t>
  </si>
  <si>
    <t>R_A1_A2</t>
  </si>
  <si>
    <t>R_b1_b2</t>
  </si>
  <si>
    <t>we</t>
  </si>
  <si>
    <t>srams</t>
  </si>
  <si>
    <t>c1_r</t>
  </si>
  <si>
    <t>finalRAM</t>
  </si>
  <si>
    <t>rom_count</t>
  </si>
  <si>
    <t>mbr_inst</t>
  </si>
  <si>
    <t>rom_halt</t>
  </si>
  <si>
    <t>Adecoder</t>
  </si>
  <si>
    <t>Bdecoder</t>
  </si>
  <si>
    <t>63-56</t>
  </si>
  <si>
    <t>Opcode</t>
  </si>
  <si>
    <t>countAd</t>
  </si>
  <si>
    <t>cCount</t>
  </si>
  <si>
    <t>g5</t>
  </si>
  <si>
    <t>mar_we</t>
  </si>
  <si>
    <t>opc_we</t>
  </si>
  <si>
    <t>reset</t>
  </si>
  <si>
    <t>oe</t>
  </si>
  <si>
    <t>stop</t>
  </si>
  <si>
    <t>first bit</t>
  </si>
  <si>
    <t>second bit</t>
  </si>
  <si>
    <t>third bit</t>
  </si>
  <si>
    <t>fourth</t>
  </si>
  <si>
    <t>second</t>
  </si>
  <si>
    <t>third</t>
  </si>
  <si>
    <t>Instructions set</t>
  </si>
  <si>
    <t>flag</t>
  </si>
  <si>
    <t>opcode</t>
  </si>
  <si>
    <t>marA1</t>
  </si>
  <si>
    <t>marA</t>
  </si>
  <si>
    <t>marB1</t>
  </si>
  <si>
    <t>marB</t>
  </si>
  <si>
    <t>instruction</t>
  </si>
  <si>
    <t>DIM</t>
  </si>
  <si>
    <t>Block Load</t>
  </si>
  <si>
    <t>execute</t>
  </si>
  <si>
    <t>block store</t>
  </si>
  <si>
    <t>block move</t>
  </si>
  <si>
    <t>mat add</t>
  </si>
  <si>
    <t>loop</t>
  </si>
  <si>
    <t>halt</t>
  </si>
  <si>
    <t>step_coun</t>
  </si>
  <si>
    <t>o_counter</t>
  </si>
  <si>
    <t>col_count</t>
  </si>
  <si>
    <t>row_cou</t>
  </si>
  <si>
    <t>RESERVE</t>
  </si>
  <si>
    <t>BLOCK LOAD</t>
  </si>
  <si>
    <t>first load</t>
  </si>
  <si>
    <t>EXECUTE</t>
  </si>
  <si>
    <t>load</t>
  </si>
  <si>
    <t>LOOP</t>
  </si>
  <si>
    <t>BLOCK STORE</t>
  </si>
  <si>
    <t>decoder</t>
  </si>
  <si>
    <t>0th bit</t>
  </si>
  <si>
    <t>1st bit</t>
  </si>
  <si>
    <t>first oe</t>
  </si>
  <si>
    <t>marA+2B</t>
  </si>
  <si>
    <t xml:space="preserve"> </t>
  </si>
  <si>
    <t>reg</t>
  </si>
  <si>
    <t>register</t>
  </si>
  <si>
    <t>first mult</t>
  </si>
  <si>
    <t>second mult</t>
  </si>
  <si>
    <t>third mult</t>
  </si>
  <si>
    <t>fourth mult</t>
  </si>
  <si>
    <t>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</si>
</sst>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1"/>
  <sheetViews>
    <sheetView tabSelected="1" zoomScale="103" zoomScaleNormal="103" workbookViewId="0">
      <pane ySplit="1" topLeftCell="A45" activePane="bottomLeft" state="frozen"/>
      <selection activeCell="BQ1" sqref="BQ1"/>
      <selection pane="bottomLeft" activeCell="CA57" sqref="CA57"/>
    </sheetView>
  </sheetViews>
  <sheetFormatPr defaultRowHeight="14.5" x14ac:dyDescent="0.35"/>
  <sheetData>
    <row r="1" spans="1:83" ht="17" customHeight="1" x14ac:dyDescent="0.35">
      <c r="A1" t="s">
        <v>0</v>
      </c>
      <c r="D1" t="s">
        <v>1</v>
      </c>
      <c r="E1">
        <v>63</v>
      </c>
      <c r="F1">
        <v>62</v>
      </c>
      <c r="G1">
        <v>61</v>
      </c>
      <c r="H1">
        <v>60</v>
      </c>
      <c r="I1">
        <v>59</v>
      </c>
      <c r="J1">
        <v>58</v>
      </c>
      <c r="K1">
        <v>57</v>
      </c>
      <c r="L1">
        <v>56</v>
      </c>
      <c r="M1">
        <v>55</v>
      </c>
      <c r="N1">
        <v>54</v>
      </c>
      <c r="O1">
        <v>53</v>
      </c>
      <c r="P1">
        <v>52</v>
      </c>
      <c r="Q1">
        <v>51</v>
      </c>
      <c r="R1">
        <v>50</v>
      </c>
      <c r="S1">
        <v>49</v>
      </c>
      <c r="T1">
        <v>48</v>
      </c>
      <c r="U1">
        <v>47</v>
      </c>
      <c r="V1">
        <v>46</v>
      </c>
      <c r="W1">
        <v>45</v>
      </c>
      <c r="X1">
        <v>44</v>
      </c>
      <c r="Y1">
        <v>43</v>
      </c>
      <c r="Z1">
        <v>42</v>
      </c>
      <c r="AA1">
        <v>41</v>
      </c>
      <c r="AB1">
        <v>40</v>
      </c>
      <c r="AC1">
        <v>39</v>
      </c>
      <c r="AD1">
        <v>38</v>
      </c>
      <c r="AE1">
        <v>37</v>
      </c>
      <c r="AF1">
        <v>36</v>
      </c>
      <c r="AG1">
        <v>35</v>
      </c>
      <c r="AH1">
        <v>34</v>
      </c>
      <c r="AI1">
        <v>33</v>
      </c>
      <c r="AJ1">
        <v>32</v>
      </c>
      <c r="AK1">
        <v>31</v>
      </c>
      <c r="AL1">
        <v>30</v>
      </c>
      <c r="AM1">
        <v>29</v>
      </c>
      <c r="AN1">
        <v>28</v>
      </c>
      <c r="AO1">
        <v>27</v>
      </c>
      <c r="AP1">
        <v>26</v>
      </c>
      <c r="AQ1">
        <v>25</v>
      </c>
      <c r="AR1">
        <v>24</v>
      </c>
      <c r="AS1">
        <v>23</v>
      </c>
      <c r="AT1">
        <v>22</v>
      </c>
      <c r="AU1">
        <v>21</v>
      </c>
      <c r="AV1">
        <v>20</v>
      </c>
      <c r="AW1">
        <v>19</v>
      </c>
      <c r="AX1">
        <v>18</v>
      </c>
      <c r="AY1">
        <v>17</v>
      </c>
      <c r="AZ1">
        <v>16</v>
      </c>
      <c r="BA1">
        <v>15</v>
      </c>
      <c r="BB1">
        <v>14</v>
      </c>
      <c r="BC1">
        <v>13</v>
      </c>
      <c r="BD1">
        <v>12</v>
      </c>
      <c r="BE1">
        <v>11</v>
      </c>
      <c r="BF1">
        <v>10</v>
      </c>
      <c r="BG1">
        <v>9</v>
      </c>
      <c r="BH1">
        <v>8</v>
      </c>
      <c r="BI1">
        <v>7</v>
      </c>
      <c r="BJ1">
        <v>6</v>
      </c>
      <c r="BK1">
        <v>5</v>
      </c>
      <c r="BL1">
        <v>4</v>
      </c>
      <c r="BM1">
        <v>3</v>
      </c>
      <c r="BN1">
        <v>2</v>
      </c>
      <c r="BO1">
        <v>1</v>
      </c>
      <c r="BP1">
        <v>0</v>
      </c>
      <c r="BR1" t="s">
        <v>2</v>
      </c>
      <c r="CA1" t="s">
        <v>3</v>
      </c>
    </row>
    <row r="2" spans="1:83" s="2" customFormat="1" x14ac:dyDescent="0.35"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5</v>
      </c>
      <c r="N2" s="2" t="s">
        <v>9</v>
      </c>
      <c r="O2" s="2" t="s">
        <v>10</v>
      </c>
      <c r="R2" s="2" t="s">
        <v>55</v>
      </c>
      <c r="S2" s="2" t="s">
        <v>12</v>
      </c>
      <c r="T2" s="2" t="s">
        <v>63</v>
      </c>
      <c r="U2" s="2" t="s">
        <v>63</v>
      </c>
      <c r="V2" s="2" t="s">
        <v>13</v>
      </c>
      <c r="W2" s="2" t="s">
        <v>69</v>
      </c>
      <c r="X2" s="2" t="s">
        <v>53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52</v>
      </c>
      <c r="AF2" s="2" t="s">
        <v>54</v>
      </c>
      <c r="AG2" s="2" t="s">
        <v>58</v>
      </c>
      <c r="BH2" s="2" t="s">
        <v>70</v>
      </c>
      <c r="BI2" s="2" t="s">
        <v>18</v>
      </c>
      <c r="BJ2" s="2" t="s">
        <v>18</v>
      </c>
      <c r="BK2" s="2" t="s">
        <v>18</v>
      </c>
      <c r="BL2" s="2" t="s">
        <v>18</v>
      </c>
      <c r="BM2" s="2" t="s">
        <v>19</v>
      </c>
      <c r="BN2" s="2" t="s">
        <v>19</v>
      </c>
      <c r="BO2" s="2" t="s">
        <v>19</v>
      </c>
      <c r="BP2" s="2" t="s">
        <v>19</v>
      </c>
      <c r="BR2" s="2" t="s">
        <v>20</v>
      </c>
      <c r="BS2" s="2">
        <v>-48</v>
      </c>
      <c r="BT2" s="2">
        <v>-40</v>
      </c>
      <c r="BU2" s="2">
        <v>-32</v>
      </c>
      <c r="BV2" s="2">
        <v>-24</v>
      </c>
      <c r="BW2" s="2">
        <v>-16</v>
      </c>
      <c r="BX2" s="2">
        <v>-8</v>
      </c>
      <c r="BY2" s="2">
        <v>0</v>
      </c>
    </row>
    <row r="3" spans="1:83" x14ac:dyDescent="0.35">
      <c r="A3" t="s">
        <v>21</v>
      </c>
      <c r="B3" t="s">
        <v>22</v>
      </c>
      <c r="E3" t="s">
        <v>23</v>
      </c>
      <c r="F3" t="s">
        <v>24</v>
      </c>
      <c r="G3" t="s">
        <v>24</v>
      </c>
      <c r="H3" t="s">
        <v>25</v>
      </c>
      <c r="I3" t="s">
        <v>26</v>
      </c>
      <c r="J3" t="s">
        <v>11</v>
      </c>
      <c r="K3" t="s">
        <v>60</v>
      </c>
      <c r="N3" t="s">
        <v>28</v>
      </c>
      <c r="O3" t="s">
        <v>28</v>
      </c>
      <c r="R3" t="s">
        <v>24</v>
      </c>
      <c r="S3" t="s">
        <v>11</v>
      </c>
      <c r="T3" t="s">
        <v>64</v>
      </c>
      <c r="U3" t="s">
        <v>65</v>
      </c>
      <c r="V3" t="s">
        <v>66</v>
      </c>
      <c r="W3" t="s">
        <v>11</v>
      </c>
      <c r="X3" t="s">
        <v>24</v>
      </c>
      <c r="AA3" t="s">
        <v>11</v>
      </c>
      <c r="AB3" t="s">
        <v>27</v>
      </c>
      <c r="AC3" t="s">
        <v>11</v>
      </c>
      <c r="AD3" t="s">
        <v>29</v>
      </c>
      <c r="AE3" t="s">
        <v>24</v>
      </c>
      <c r="AF3" t="s">
        <v>24</v>
      </c>
      <c r="AG3" t="s">
        <v>11</v>
      </c>
      <c r="BH3" t="s">
        <v>27</v>
      </c>
      <c r="BI3" t="s">
        <v>30</v>
      </c>
      <c r="BJ3" t="s">
        <v>31</v>
      </c>
      <c r="BK3" t="s">
        <v>32</v>
      </c>
      <c r="BL3" t="s">
        <v>33</v>
      </c>
      <c r="BM3" t="s">
        <v>30</v>
      </c>
      <c r="BN3" t="s">
        <v>34</v>
      </c>
      <c r="BO3" t="s">
        <v>35</v>
      </c>
      <c r="BP3" t="s">
        <v>33</v>
      </c>
    </row>
    <row r="4" spans="1:83" x14ac:dyDescent="0.35">
      <c r="A4" s="1"/>
      <c r="B4" s="1"/>
      <c r="C4" s="1" t="s">
        <v>56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3" x14ac:dyDescent="0.35">
      <c r="A5">
        <v>0</v>
      </c>
      <c r="B5">
        <v>0</v>
      </c>
      <c r="C5" t="str">
        <f>_xlfn.CONCAT(BIN2HEX(A5,1),BIN2HEX(B5,2))</f>
        <v>000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R5" t="str">
        <f>_xlfn.CONCAT(E5:L5)</f>
        <v>11010000</v>
      </c>
      <c r="BS5" t="str">
        <f>_xlfn.CONCAT(M5:T5)</f>
        <v>00000000</v>
      </c>
      <c r="BT5" t="str">
        <f>_xlfn.CONCAT(U5:AB5)</f>
        <v>00000000</v>
      </c>
      <c r="BU5" t="str">
        <f>_xlfn.CONCAT(AC5:AJ5)</f>
        <v>00000000</v>
      </c>
      <c r="BV5" t="str">
        <f>_xlfn.CONCAT(AK5:AR5)</f>
        <v>00000000</v>
      </c>
      <c r="BW5" t="str">
        <f>_xlfn.CONCAT(AS5:AZ5)</f>
        <v>00000000</v>
      </c>
      <c r="BX5" t="str">
        <f>_xlfn.CONCAT(BA5:BH5)</f>
        <v>00000001</v>
      </c>
      <c r="BY5" t="str">
        <f>_xlfn.CONCAT(BI5:BP5)</f>
        <v>00000000</v>
      </c>
      <c r="CA5" t="str">
        <f>_xlfn.CONCAT(BIN2HEX(BR5,2),BIN2HEX(BS5,2),BIN2HEX(BT5,2),BIN2HEX(BU5,2),BIN2HEX(BV5,2),BIN2HEX(BW5,2),BIN2HEX(BX5,2),BIN2HEX(BY5,2))</f>
        <v>D000000000000100</v>
      </c>
      <c r="CE5" t="str">
        <f>BIN2HEX(11111111)</f>
        <v>FF</v>
      </c>
    </row>
    <row r="6" spans="1:83" x14ac:dyDescent="0.35">
      <c r="A6">
        <v>0</v>
      </c>
      <c r="B6">
        <v>1</v>
      </c>
      <c r="C6" t="str">
        <f t="shared" ref="C6:C8" si="0">_xlfn.CONCAT(BIN2HEX(A6,1),BIN2HEX(B6,2))</f>
        <v>001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R6" t="str">
        <f t="shared" ref="BR6:BR8" si="1">_xlfn.CONCAT(E6:L6)</f>
        <v>11010000</v>
      </c>
      <c r="BS6" t="str">
        <f t="shared" ref="BS6:BS8" si="2">_xlfn.CONCAT(M6:T6)</f>
        <v>00000000</v>
      </c>
      <c r="BT6" t="str">
        <f t="shared" ref="BT6:BT8" si="3">_xlfn.CONCAT(U6:AB6)</f>
        <v>00000000</v>
      </c>
      <c r="BU6" t="str">
        <f t="shared" ref="BU6:BU8" si="4">_xlfn.CONCAT(AC6:AJ6)</f>
        <v>10000000</v>
      </c>
      <c r="BV6" t="str">
        <f t="shared" ref="BV6:BV8" si="5">_xlfn.CONCAT(AK6:AR6)</f>
        <v>00000000</v>
      </c>
      <c r="BW6" t="str">
        <f t="shared" ref="BW6:BW8" si="6">_xlfn.CONCAT(AS6:AZ6)</f>
        <v>00000000</v>
      </c>
      <c r="BX6" t="str">
        <f t="shared" ref="BX6:BX8" si="7">_xlfn.CONCAT(BA6:BH6)</f>
        <v>00000000</v>
      </c>
      <c r="BY6" t="str">
        <f t="shared" ref="BY6:BY8" si="8">_xlfn.CONCAT(BI6:BP6)</f>
        <v>00000000</v>
      </c>
      <c r="CA6" t="str">
        <f t="shared" ref="CA6:CA8" si="9">_xlfn.CONCAT(BIN2HEX(BR6,2),BIN2HEX(BS6,2),BIN2HEX(BT6,2),BIN2HEX(BU6,2),BIN2HEX(BV6,2),BIN2HEX(BW6,2),BIN2HEX(BX6,2),BIN2HEX(BY6,2))</f>
        <v>D000008000000000</v>
      </c>
      <c r="CE6">
        <f>HEX2DEC(CE5)</f>
        <v>255</v>
      </c>
    </row>
    <row r="7" spans="1:83" x14ac:dyDescent="0.35">
      <c r="A7">
        <v>0</v>
      </c>
      <c r="B7">
        <v>10</v>
      </c>
      <c r="C7" t="str">
        <f t="shared" si="0"/>
        <v>002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R7" t="str">
        <f t="shared" si="1"/>
        <v>11000000</v>
      </c>
      <c r="BS7" t="str">
        <f t="shared" si="2"/>
        <v>00000000</v>
      </c>
      <c r="BT7" t="str">
        <f t="shared" si="3"/>
        <v>00000000</v>
      </c>
      <c r="BU7" t="str">
        <f t="shared" si="4"/>
        <v>10000000</v>
      </c>
      <c r="BV7" t="str">
        <f t="shared" si="5"/>
        <v>00000000</v>
      </c>
      <c r="BW7" t="str">
        <f t="shared" si="6"/>
        <v>00000000</v>
      </c>
      <c r="BX7" t="str">
        <f t="shared" si="7"/>
        <v>00000000</v>
      </c>
      <c r="BY7" t="str">
        <f t="shared" si="8"/>
        <v>00000000</v>
      </c>
      <c r="CA7" t="str">
        <f t="shared" si="9"/>
        <v>C000008000000000</v>
      </c>
    </row>
    <row r="8" spans="1:83" x14ac:dyDescent="0.35">
      <c r="A8">
        <v>0</v>
      </c>
      <c r="B8">
        <v>11</v>
      </c>
      <c r="C8" t="str">
        <f t="shared" si="0"/>
        <v>003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R8" t="str">
        <f t="shared" si="1"/>
        <v>11001000</v>
      </c>
      <c r="BS8" t="str">
        <f t="shared" si="2"/>
        <v>00000000</v>
      </c>
      <c r="BT8" t="str">
        <f t="shared" si="3"/>
        <v>00000001</v>
      </c>
      <c r="BU8" t="str">
        <f t="shared" si="4"/>
        <v>00000000</v>
      </c>
      <c r="BV8" t="str">
        <f t="shared" si="5"/>
        <v>00000000</v>
      </c>
      <c r="BW8" t="str">
        <f t="shared" si="6"/>
        <v>00000000</v>
      </c>
      <c r="BX8" t="str">
        <f t="shared" si="7"/>
        <v>00000000</v>
      </c>
      <c r="BY8" t="str">
        <f t="shared" si="8"/>
        <v>00000000</v>
      </c>
      <c r="CA8" t="str">
        <f t="shared" si="9"/>
        <v>C800010000000000</v>
      </c>
    </row>
    <row r="9" spans="1:83" x14ac:dyDescent="0.35">
      <c r="A9" s="1"/>
      <c r="B9" s="1"/>
      <c r="C9" s="1" t="s">
        <v>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3" x14ac:dyDescent="0.35">
      <c r="A10">
        <v>1</v>
      </c>
      <c r="B10">
        <v>0</v>
      </c>
      <c r="C10" t="str">
        <f>_xlfn.CONCAT(BIN2HEX(A10,1),BIN2HEX(B10,2))</f>
        <v>100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R10" t="str">
        <f t="shared" ref="BR10:BR57" si="10">_xlfn.CONCAT(E10:L10)</f>
        <v>11100100</v>
      </c>
      <c r="BS10" t="str">
        <f>_xlfn.CONCAT(M10:T10)</f>
        <v>00000000</v>
      </c>
      <c r="BT10" t="str">
        <f>_xlfn.CONCAT(U10:AB10)</f>
        <v>00000000</v>
      </c>
      <c r="BU10" t="str">
        <f>_xlfn.CONCAT(AC10:AJ10)</f>
        <v>00000000</v>
      </c>
      <c r="BV10" t="str">
        <f>_xlfn.CONCAT(AK10:AR10)</f>
        <v>00000000</v>
      </c>
      <c r="BW10" t="str">
        <f>_xlfn.CONCAT(AS10:AZ10)</f>
        <v>00000000</v>
      </c>
      <c r="BX10" t="str">
        <f>_xlfn.CONCAT(BA10:BH10)</f>
        <v>00000000</v>
      </c>
      <c r="BY10" t="str">
        <f>_xlfn.CONCAT(BI10:BP10)</f>
        <v>00000000</v>
      </c>
      <c r="CA10" t="str">
        <f>_xlfn.CONCAT(BIN2HEX(BR10,2),BIN2HEX(BS10,2),BIN2HEX(BT10,2),BIN2HEX(BU10,2),BIN2HEX(BV10,2),BIN2HEX(BW10,2),BIN2HEX(BX10,2),BIN2HEX(BY10,2))</f>
        <v>E400000000000000</v>
      </c>
    </row>
    <row r="11" spans="1:83" x14ac:dyDescent="0.35">
      <c r="A11">
        <v>1</v>
      </c>
      <c r="B11">
        <v>1</v>
      </c>
      <c r="C11" t="str">
        <f t="shared" ref="C11:C14" si="11">_xlfn.CONCAT(BIN2HEX(A11,1),BIN2HEX(B11,2))</f>
        <v>101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R11" t="str">
        <f t="shared" si="10"/>
        <v>11010000</v>
      </c>
      <c r="BS11" t="str">
        <f t="shared" ref="BS11:BS57" si="12">_xlfn.CONCAT(M11:T11)</f>
        <v>00000000</v>
      </c>
      <c r="BT11" t="str">
        <f t="shared" ref="BT11:BT58" si="13">_xlfn.CONCAT(U11:AB11)</f>
        <v>00000000</v>
      </c>
      <c r="BU11" t="str">
        <f t="shared" ref="BU11:BU58" si="14">_xlfn.CONCAT(AC11:AJ11)</f>
        <v>00000000</v>
      </c>
      <c r="BV11" t="str">
        <f t="shared" ref="BV11:BV57" si="15">_xlfn.CONCAT(AK11:AR11)</f>
        <v>00000000</v>
      </c>
      <c r="BW11" t="str">
        <f t="shared" ref="BW11:BW33" si="16">_xlfn.CONCAT(AS11:AZ11)</f>
        <v>00000000</v>
      </c>
      <c r="BX11" t="str">
        <f t="shared" ref="BX11:BX33" si="17">_xlfn.CONCAT(BA11:BH11)</f>
        <v>00000000</v>
      </c>
      <c r="BY11" t="str">
        <f t="shared" ref="BY11:BY33" si="18">_xlfn.CONCAT(BI11:BP11)</f>
        <v>00000000</v>
      </c>
      <c r="CA11" t="str">
        <f t="shared" ref="CA11:CA61" si="19">_xlfn.CONCAT(BIN2HEX(BR11,2),BIN2HEX(BS11,2),BIN2HEX(BT11,2),BIN2HEX(BU11,2),BIN2HEX(BV11,2),BIN2HEX(BW11,2),BIN2HEX(BX11,2),BIN2HEX(BY11,2))</f>
        <v>D000000000000000</v>
      </c>
    </row>
    <row r="12" spans="1:83" x14ac:dyDescent="0.35">
      <c r="A12">
        <v>1</v>
      </c>
      <c r="B12">
        <v>10</v>
      </c>
      <c r="C12" t="str">
        <f t="shared" si="11"/>
        <v>102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R12" t="str">
        <f t="shared" si="10"/>
        <v>11010000</v>
      </c>
      <c r="BS12" t="str">
        <f t="shared" si="12"/>
        <v>00000000</v>
      </c>
      <c r="BT12" t="str">
        <f t="shared" si="13"/>
        <v>00000000</v>
      </c>
      <c r="BU12" t="str">
        <f t="shared" si="14"/>
        <v>00000000</v>
      </c>
      <c r="BV12" t="str">
        <f t="shared" si="15"/>
        <v>00000000</v>
      </c>
      <c r="BW12" t="str">
        <f t="shared" si="16"/>
        <v>00000000</v>
      </c>
      <c r="BX12" t="str">
        <f t="shared" si="17"/>
        <v>00000000</v>
      </c>
      <c r="BY12" t="str">
        <f t="shared" si="18"/>
        <v>00000000</v>
      </c>
      <c r="CA12" t="str">
        <f t="shared" si="19"/>
        <v>D000000000000000</v>
      </c>
    </row>
    <row r="13" spans="1:83" x14ac:dyDescent="0.35">
      <c r="A13">
        <v>1</v>
      </c>
      <c r="B13">
        <v>11</v>
      </c>
      <c r="C13" t="str">
        <f t="shared" si="11"/>
        <v>103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R13" t="str">
        <f t="shared" si="10"/>
        <v>11001000</v>
      </c>
      <c r="BS13" t="str">
        <f t="shared" si="12"/>
        <v>00000000</v>
      </c>
      <c r="BT13" t="str">
        <f t="shared" si="13"/>
        <v>00000000</v>
      </c>
      <c r="BU13" t="str">
        <f t="shared" si="14"/>
        <v>10000000</v>
      </c>
      <c r="BV13" t="str">
        <f t="shared" si="15"/>
        <v>00000000</v>
      </c>
      <c r="BW13" t="str">
        <f t="shared" si="16"/>
        <v>00000000</v>
      </c>
      <c r="BX13" t="str">
        <f t="shared" si="17"/>
        <v>00000000</v>
      </c>
      <c r="BY13" t="str">
        <f t="shared" si="18"/>
        <v>00000000</v>
      </c>
      <c r="CA13" t="str">
        <f t="shared" si="19"/>
        <v>C800008000000000</v>
      </c>
    </row>
    <row r="14" spans="1:83" x14ac:dyDescent="0.35">
      <c r="A14">
        <v>1</v>
      </c>
      <c r="B14">
        <v>100</v>
      </c>
      <c r="C14" t="str">
        <f t="shared" si="11"/>
        <v>104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R14" t="str">
        <f t="shared" si="10"/>
        <v>11001000</v>
      </c>
      <c r="BS14" t="str">
        <f t="shared" si="12"/>
        <v>00000000</v>
      </c>
      <c r="BT14" t="str">
        <f t="shared" si="13"/>
        <v>00000001</v>
      </c>
      <c r="BU14" t="str">
        <f t="shared" si="14"/>
        <v>00000000</v>
      </c>
      <c r="BV14" t="str">
        <f t="shared" si="15"/>
        <v>00000000</v>
      </c>
      <c r="BW14" t="str">
        <f t="shared" si="16"/>
        <v>00000000</v>
      </c>
      <c r="BX14" t="str">
        <f t="shared" si="17"/>
        <v>00000000</v>
      </c>
      <c r="BY14" t="str">
        <f t="shared" si="18"/>
        <v>00000000</v>
      </c>
      <c r="CA14" t="str">
        <f t="shared" si="19"/>
        <v>C800010000000000</v>
      </c>
    </row>
    <row r="15" spans="1:83" x14ac:dyDescent="0.35">
      <c r="A15" s="1"/>
      <c r="B15" s="1"/>
      <c r="C15" s="1" t="s">
        <v>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3" x14ac:dyDescent="0.35">
      <c r="A16">
        <v>10</v>
      </c>
      <c r="B16">
        <v>0</v>
      </c>
      <c r="C16" t="str">
        <f>_xlfn.CONCAT(BIN2HEX(A16,1),BIN2HEX(B16,2))</f>
        <v>200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R16" t="str">
        <f t="shared" si="10"/>
        <v>11100000</v>
      </c>
      <c r="BS16" t="str">
        <f t="shared" si="12"/>
        <v>01100100</v>
      </c>
      <c r="BT16" t="str">
        <f t="shared" si="13"/>
        <v>00000000</v>
      </c>
      <c r="BU16" t="str">
        <f t="shared" si="14"/>
        <v>00100000</v>
      </c>
      <c r="BV16" t="str">
        <f t="shared" si="15"/>
        <v>00000000</v>
      </c>
      <c r="BW16" t="str">
        <f t="shared" si="16"/>
        <v>00000000</v>
      </c>
      <c r="BX16" t="str">
        <f t="shared" si="17"/>
        <v>00000000</v>
      </c>
      <c r="BY16" t="str">
        <f t="shared" si="18"/>
        <v>00000000</v>
      </c>
      <c r="CA16" t="str">
        <f>_xlfn.CONCAT(BIN2HEX(BR16,2),BIN2HEX(BS16,2),BIN2HEX(BT16,2),BIN2HEX(BU16,2),BIN2HEX(BV16,2),BIN2HEX(BW16,2),BIN2HEX(BX16,2),BIN2HEX(BY16,2))</f>
        <v>E064002000000000</v>
      </c>
    </row>
    <row r="17" spans="1:79" x14ac:dyDescent="0.35">
      <c r="A17">
        <v>10</v>
      </c>
      <c r="B17">
        <v>1</v>
      </c>
      <c r="C17" t="str">
        <f>_xlfn.CONCAT(BIN2HEX(A17,1),BIN2HEX(B17,2))</f>
        <v>201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R17" t="str">
        <f t="shared" si="10"/>
        <v>11010000</v>
      </c>
      <c r="BS17" t="str">
        <f t="shared" si="12"/>
        <v>01100100</v>
      </c>
      <c r="BT17" t="str">
        <f t="shared" si="13"/>
        <v>00000000</v>
      </c>
      <c r="BU17" t="str">
        <f t="shared" si="14"/>
        <v>00111000</v>
      </c>
      <c r="BV17" t="str">
        <f>_xlfn.CONCAT(AK17:AR17)</f>
        <v>00000000</v>
      </c>
      <c r="BW17" t="str">
        <f t="shared" si="16"/>
        <v>00000000</v>
      </c>
      <c r="BX17" t="str">
        <f t="shared" si="17"/>
        <v>00000000</v>
      </c>
      <c r="BY17" t="str">
        <f t="shared" si="18"/>
        <v>00000000</v>
      </c>
      <c r="CA17" t="str">
        <f t="shared" ref="CA17:CA32" si="20">_xlfn.CONCAT(BIN2HEX(BR17,2),BIN2HEX(BS17,2),BIN2HEX(BT17,2),BIN2HEX(BU17,2),BIN2HEX(BV17,2),BIN2HEX(BW17,2),BIN2HEX(BX17,2),BIN2HEX(BY17,2))</f>
        <v>D064003800000000</v>
      </c>
    </row>
    <row r="18" spans="1:79" x14ac:dyDescent="0.35">
      <c r="A18">
        <v>10</v>
      </c>
      <c r="B18">
        <v>10</v>
      </c>
      <c r="C18" t="str">
        <f t="shared" ref="C18:C57" si="21">_xlfn.CONCAT(BIN2HEX(A18,1),BIN2HEX(B18,2))</f>
        <v>202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R18" t="str">
        <f t="shared" si="10"/>
        <v>11010000</v>
      </c>
      <c r="BS18" t="str">
        <f t="shared" si="12"/>
        <v>01100100</v>
      </c>
      <c r="BT18" t="str">
        <f t="shared" si="13"/>
        <v>00000000</v>
      </c>
      <c r="BU18" t="str">
        <f t="shared" si="14"/>
        <v>00110000</v>
      </c>
      <c r="BV18" t="str">
        <f t="shared" si="15"/>
        <v>00000000</v>
      </c>
      <c r="BW18" t="str">
        <f t="shared" si="16"/>
        <v>00000000</v>
      </c>
      <c r="BX18" t="str">
        <f t="shared" si="17"/>
        <v>00000000</v>
      </c>
      <c r="BY18" t="str">
        <f t="shared" si="18"/>
        <v>10001000</v>
      </c>
      <c r="CA18" t="str">
        <f t="shared" si="20"/>
        <v>D064003000000088</v>
      </c>
    </row>
    <row r="19" spans="1:79" x14ac:dyDescent="0.35">
      <c r="A19">
        <v>10</v>
      </c>
      <c r="B19">
        <v>100</v>
      </c>
      <c r="C19" t="str">
        <f t="shared" si="21"/>
        <v>204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R19" t="str">
        <f t="shared" si="10"/>
        <v>11000000</v>
      </c>
      <c r="BS19" t="str">
        <f t="shared" si="12"/>
        <v>01100100</v>
      </c>
      <c r="BT19" t="str">
        <f t="shared" si="13"/>
        <v>00000000</v>
      </c>
      <c r="BU19" t="str">
        <f t="shared" si="14"/>
        <v>10110000</v>
      </c>
      <c r="BV19" t="str">
        <f t="shared" si="15"/>
        <v>00000000</v>
      </c>
      <c r="BW19" t="str">
        <f t="shared" si="16"/>
        <v>00000000</v>
      </c>
      <c r="BX19" t="str">
        <f t="shared" si="17"/>
        <v>00000000</v>
      </c>
      <c r="BY19" t="str">
        <f t="shared" si="18"/>
        <v>01000100</v>
      </c>
      <c r="CA19" t="str">
        <f t="shared" si="20"/>
        <v>C06400B000000044</v>
      </c>
    </row>
    <row r="20" spans="1:79" x14ac:dyDescent="0.35">
      <c r="A20">
        <v>10</v>
      </c>
      <c r="B20">
        <v>110</v>
      </c>
      <c r="C20" t="str">
        <f t="shared" si="21"/>
        <v>206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0</v>
      </c>
      <c r="BR20" t="str">
        <f t="shared" si="10"/>
        <v>11000000</v>
      </c>
      <c r="BS20" t="str">
        <f t="shared" si="12"/>
        <v>01100100</v>
      </c>
      <c r="BT20" t="str">
        <f t="shared" si="13"/>
        <v>00000000</v>
      </c>
      <c r="BU20" t="str">
        <f t="shared" si="14"/>
        <v>00110000</v>
      </c>
      <c r="BV20" t="str">
        <f t="shared" si="15"/>
        <v>00000000</v>
      </c>
      <c r="BW20" t="str">
        <f t="shared" si="16"/>
        <v>00000000</v>
      </c>
      <c r="BX20" t="str">
        <f t="shared" si="17"/>
        <v>00000000</v>
      </c>
      <c r="BY20" t="str">
        <f t="shared" si="18"/>
        <v>11001100</v>
      </c>
      <c r="CA20" t="str">
        <f t="shared" si="20"/>
        <v>C0640030000000CC</v>
      </c>
    </row>
    <row r="21" spans="1:79" x14ac:dyDescent="0.35">
      <c r="A21">
        <v>10</v>
      </c>
      <c r="B21">
        <v>1000</v>
      </c>
      <c r="C21" t="str">
        <f t="shared" si="21"/>
        <v>208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0</v>
      </c>
      <c r="BR21" t="str">
        <f t="shared" si="10"/>
        <v>11000000</v>
      </c>
      <c r="BS21" t="str">
        <f t="shared" si="12"/>
        <v>01100100</v>
      </c>
      <c r="BT21" t="str">
        <f t="shared" si="13"/>
        <v>00000000</v>
      </c>
      <c r="BU21" t="str">
        <f t="shared" si="14"/>
        <v>00110000</v>
      </c>
      <c r="BV21" t="str">
        <f t="shared" si="15"/>
        <v>00000000</v>
      </c>
      <c r="BW21" t="str">
        <f t="shared" si="16"/>
        <v>00000000</v>
      </c>
      <c r="BX21" t="str">
        <f t="shared" si="17"/>
        <v>00000000</v>
      </c>
      <c r="BY21" t="str">
        <f t="shared" si="18"/>
        <v>00100010</v>
      </c>
      <c r="CA21" t="str">
        <f t="shared" si="20"/>
        <v>C064003000000022</v>
      </c>
    </row>
    <row r="22" spans="1:79" x14ac:dyDescent="0.35">
      <c r="A22">
        <v>10</v>
      </c>
      <c r="B22">
        <v>1010</v>
      </c>
      <c r="C22" t="str">
        <f t="shared" si="21"/>
        <v>20A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0</v>
      </c>
      <c r="BR22" t="str">
        <f t="shared" si="10"/>
        <v>11000000</v>
      </c>
      <c r="BS22" t="str">
        <f t="shared" si="12"/>
        <v>01100100</v>
      </c>
      <c r="BT22" t="str">
        <f t="shared" si="13"/>
        <v>00000000</v>
      </c>
      <c r="BU22" t="str">
        <f t="shared" si="14"/>
        <v>00110000</v>
      </c>
      <c r="BV22" t="str">
        <f t="shared" si="15"/>
        <v>00000000</v>
      </c>
      <c r="BW22" t="str">
        <f t="shared" si="16"/>
        <v>00000000</v>
      </c>
      <c r="BX22" t="str">
        <f t="shared" si="17"/>
        <v>00000000</v>
      </c>
      <c r="BY22" t="str">
        <f t="shared" si="18"/>
        <v>10101010</v>
      </c>
      <c r="CA22" t="str">
        <f t="shared" si="20"/>
        <v>C0640030000000AA</v>
      </c>
    </row>
    <row r="23" spans="1:79" x14ac:dyDescent="0.35">
      <c r="A23">
        <v>10</v>
      </c>
      <c r="B23">
        <v>1100</v>
      </c>
      <c r="C23" t="str">
        <f t="shared" si="21"/>
        <v>20C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1</v>
      </c>
      <c r="BL23">
        <v>0</v>
      </c>
      <c r="BM23">
        <v>0</v>
      </c>
      <c r="BN23">
        <v>1</v>
      </c>
      <c r="BO23">
        <v>1</v>
      </c>
      <c r="BP23">
        <v>0</v>
      </c>
      <c r="BR23" t="str">
        <f t="shared" si="10"/>
        <v>11000000</v>
      </c>
      <c r="BS23" t="str">
        <f t="shared" si="12"/>
        <v>01100100</v>
      </c>
      <c r="BT23" t="str">
        <f t="shared" si="13"/>
        <v>00000000</v>
      </c>
      <c r="BU23" t="str">
        <f t="shared" si="14"/>
        <v>00110000</v>
      </c>
      <c r="BV23" t="str">
        <f t="shared" si="15"/>
        <v>00000000</v>
      </c>
      <c r="BW23" t="str">
        <f t="shared" si="16"/>
        <v>00000000</v>
      </c>
      <c r="BX23" t="str">
        <f t="shared" si="17"/>
        <v>00000000</v>
      </c>
      <c r="BY23" t="str">
        <f t="shared" si="18"/>
        <v>01100110</v>
      </c>
      <c r="CA23" t="str">
        <f t="shared" si="20"/>
        <v>C064003000000066</v>
      </c>
    </row>
    <row r="24" spans="1:79" x14ac:dyDescent="0.35">
      <c r="A24">
        <v>10</v>
      </c>
      <c r="B24">
        <v>1110</v>
      </c>
      <c r="C24" t="str">
        <f t="shared" si="21"/>
        <v>20E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1</v>
      </c>
      <c r="BP24">
        <v>0</v>
      </c>
      <c r="BR24" t="str">
        <f t="shared" si="10"/>
        <v>11000000</v>
      </c>
      <c r="BS24" t="str">
        <f t="shared" si="12"/>
        <v>01100100</v>
      </c>
      <c r="BT24" t="str">
        <f t="shared" si="13"/>
        <v>00000000</v>
      </c>
      <c r="BU24" t="str">
        <f t="shared" si="14"/>
        <v>00110000</v>
      </c>
      <c r="BV24" t="str">
        <f t="shared" si="15"/>
        <v>00000000</v>
      </c>
      <c r="BW24" t="str">
        <f t="shared" si="16"/>
        <v>00000000</v>
      </c>
      <c r="BX24" t="str">
        <f t="shared" si="17"/>
        <v>00000000</v>
      </c>
      <c r="BY24" t="str">
        <f t="shared" si="18"/>
        <v>11101110</v>
      </c>
      <c r="CA24" t="str">
        <f t="shared" si="20"/>
        <v>C0640030000000EE</v>
      </c>
    </row>
    <row r="25" spans="1:79" x14ac:dyDescent="0.35">
      <c r="A25">
        <v>10</v>
      </c>
      <c r="B25">
        <v>10000</v>
      </c>
      <c r="C25" t="str">
        <f t="shared" si="21"/>
        <v>210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1</v>
      </c>
      <c r="BR25" t="str">
        <f t="shared" si="10"/>
        <v>11000000</v>
      </c>
      <c r="BS25" t="str">
        <f t="shared" si="12"/>
        <v>01100100</v>
      </c>
      <c r="BT25" t="str">
        <f t="shared" si="13"/>
        <v>00000000</v>
      </c>
      <c r="BU25" t="str">
        <f t="shared" si="14"/>
        <v>00110000</v>
      </c>
      <c r="BV25" t="str">
        <f t="shared" si="15"/>
        <v>00000000</v>
      </c>
      <c r="BW25" t="str">
        <f t="shared" si="16"/>
        <v>00000000</v>
      </c>
      <c r="BX25" t="str">
        <f t="shared" si="17"/>
        <v>00000000</v>
      </c>
      <c r="BY25" t="str">
        <f t="shared" si="18"/>
        <v>00010001</v>
      </c>
      <c r="CA25" t="str">
        <f t="shared" si="20"/>
        <v>C064003000000011</v>
      </c>
    </row>
    <row r="26" spans="1:79" x14ac:dyDescent="0.35">
      <c r="A26">
        <v>10</v>
      </c>
      <c r="B26">
        <v>10001</v>
      </c>
      <c r="C26" t="str">
        <f t="shared" si="21"/>
        <v>211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1</v>
      </c>
      <c r="BN26">
        <v>0</v>
      </c>
      <c r="BO26">
        <v>0</v>
      </c>
      <c r="BP26">
        <v>1</v>
      </c>
      <c r="BR26" t="str">
        <f t="shared" si="10"/>
        <v>11000000</v>
      </c>
      <c r="BS26" t="str">
        <f t="shared" si="12"/>
        <v>01100100</v>
      </c>
      <c r="BT26" t="str">
        <f t="shared" si="13"/>
        <v>00000000</v>
      </c>
      <c r="BU26" t="str">
        <f t="shared" si="14"/>
        <v>00110000</v>
      </c>
      <c r="BV26" t="str">
        <f t="shared" si="15"/>
        <v>00000000</v>
      </c>
      <c r="BW26" t="str">
        <f t="shared" si="16"/>
        <v>00000000</v>
      </c>
      <c r="BX26" t="str">
        <f t="shared" si="17"/>
        <v>00000000</v>
      </c>
      <c r="BY26" t="str">
        <f t="shared" si="18"/>
        <v>10011001</v>
      </c>
      <c r="CA26" t="str">
        <f t="shared" si="20"/>
        <v>C064003000000099</v>
      </c>
    </row>
    <row r="27" spans="1:79" x14ac:dyDescent="0.35">
      <c r="A27">
        <v>10</v>
      </c>
      <c r="B27">
        <v>10010</v>
      </c>
      <c r="C27" t="str">
        <f t="shared" si="21"/>
        <v>212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1</v>
      </c>
      <c r="BR27" t="str">
        <f t="shared" si="10"/>
        <v>11000000</v>
      </c>
      <c r="BS27" t="str">
        <f t="shared" si="12"/>
        <v>01100100</v>
      </c>
      <c r="BT27" t="str">
        <f t="shared" si="13"/>
        <v>00000000</v>
      </c>
      <c r="BU27" t="str">
        <f t="shared" si="14"/>
        <v>00110000</v>
      </c>
      <c r="BV27" t="str">
        <f t="shared" si="15"/>
        <v>00000000</v>
      </c>
      <c r="BW27" t="str">
        <f t="shared" si="16"/>
        <v>00000000</v>
      </c>
      <c r="BX27" t="str">
        <f t="shared" si="17"/>
        <v>00000000</v>
      </c>
      <c r="BY27" t="str">
        <f t="shared" si="18"/>
        <v>01010101</v>
      </c>
      <c r="CA27" t="str">
        <f t="shared" si="20"/>
        <v>C064003000000055</v>
      </c>
    </row>
    <row r="28" spans="1:79" x14ac:dyDescent="0.35">
      <c r="A28">
        <v>10</v>
      </c>
      <c r="B28">
        <v>10011</v>
      </c>
      <c r="C28" t="str">
        <f t="shared" si="21"/>
        <v>213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1</v>
      </c>
      <c r="BM28">
        <v>1</v>
      </c>
      <c r="BN28">
        <v>1</v>
      </c>
      <c r="BO28">
        <v>0</v>
      </c>
      <c r="BP28">
        <v>1</v>
      </c>
      <c r="BR28" t="str">
        <f t="shared" si="10"/>
        <v>11000000</v>
      </c>
      <c r="BS28" t="str">
        <f t="shared" si="12"/>
        <v>01100100</v>
      </c>
      <c r="BT28" t="str">
        <f t="shared" si="13"/>
        <v>00000000</v>
      </c>
      <c r="BU28" t="str">
        <f t="shared" si="14"/>
        <v>00110000</v>
      </c>
      <c r="BV28" t="str">
        <f t="shared" si="15"/>
        <v>00000000</v>
      </c>
      <c r="BW28" t="str">
        <f t="shared" si="16"/>
        <v>00000000</v>
      </c>
      <c r="BX28" t="str">
        <f t="shared" si="17"/>
        <v>00000000</v>
      </c>
      <c r="BY28" t="str">
        <f t="shared" si="18"/>
        <v>11011101</v>
      </c>
      <c r="CA28" t="str">
        <f t="shared" si="20"/>
        <v>C0640030000000DD</v>
      </c>
    </row>
    <row r="29" spans="1:79" x14ac:dyDescent="0.35">
      <c r="A29">
        <v>10</v>
      </c>
      <c r="B29">
        <v>10100</v>
      </c>
      <c r="C29" t="str">
        <f t="shared" si="21"/>
        <v>214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0</v>
      </c>
      <c r="BO29">
        <v>1</v>
      </c>
      <c r="BP29">
        <v>1</v>
      </c>
      <c r="BR29" t="str">
        <f t="shared" si="10"/>
        <v>11000000</v>
      </c>
      <c r="BS29" t="str">
        <f t="shared" si="12"/>
        <v>01100100</v>
      </c>
      <c r="BT29" t="str">
        <f t="shared" si="13"/>
        <v>00000000</v>
      </c>
      <c r="BU29" t="str">
        <f t="shared" si="14"/>
        <v>00110000</v>
      </c>
      <c r="BV29" t="str">
        <f t="shared" si="15"/>
        <v>00000000</v>
      </c>
      <c r="BW29" t="str">
        <f t="shared" si="16"/>
        <v>00000000</v>
      </c>
      <c r="BX29" t="str">
        <f t="shared" si="17"/>
        <v>00000000</v>
      </c>
      <c r="BY29" t="str">
        <f t="shared" si="18"/>
        <v>00110011</v>
      </c>
      <c r="CA29" t="str">
        <f t="shared" si="20"/>
        <v>C064003000000033</v>
      </c>
    </row>
    <row r="30" spans="1:79" x14ac:dyDescent="0.35">
      <c r="A30">
        <v>10</v>
      </c>
      <c r="B30">
        <v>10101</v>
      </c>
      <c r="C30" t="str">
        <f t="shared" si="21"/>
        <v>215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1</v>
      </c>
      <c r="BP30">
        <v>1</v>
      </c>
      <c r="BR30" t="str">
        <f t="shared" si="10"/>
        <v>11000000</v>
      </c>
      <c r="BS30" t="str">
        <f t="shared" si="12"/>
        <v>01100100</v>
      </c>
      <c r="BT30" t="str">
        <f t="shared" si="13"/>
        <v>00000000</v>
      </c>
      <c r="BU30" t="str">
        <f t="shared" si="14"/>
        <v>00110000</v>
      </c>
      <c r="BV30" t="str">
        <f t="shared" si="15"/>
        <v>00000000</v>
      </c>
      <c r="BW30" t="str">
        <f t="shared" si="16"/>
        <v>00000000</v>
      </c>
      <c r="BX30" t="str">
        <f t="shared" si="17"/>
        <v>00000000</v>
      </c>
      <c r="BY30" t="str">
        <f t="shared" si="18"/>
        <v>10111011</v>
      </c>
      <c r="CA30" t="str">
        <f t="shared" si="20"/>
        <v>C0640030000000BB</v>
      </c>
    </row>
    <row r="31" spans="1:79" x14ac:dyDescent="0.35">
      <c r="A31">
        <v>10</v>
      </c>
      <c r="B31">
        <v>10110</v>
      </c>
      <c r="C31" t="str">
        <f t="shared" si="21"/>
        <v>216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1</v>
      </c>
      <c r="BM31">
        <v>0</v>
      </c>
      <c r="BN31">
        <v>1</v>
      </c>
      <c r="BO31">
        <v>1</v>
      </c>
      <c r="BP31">
        <v>1</v>
      </c>
      <c r="BR31" t="str">
        <f t="shared" si="10"/>
        <v>11000000</v>
      </c>
      <c r="BS31" t="str">
        <f t="shared" si="12"/>
        <v>01100100</v>
      </c>
      <c r="BT31" t="str">
        <f t="shared" si="13"/>
        <v>00000000</v>
      </c>
      <c r="BU31" t="str">
        <f t="shared" si="14"/>
        <v>00110000</v>
      </c>
      <c r="BV31" t="str">
        <f t="shared" si="15"/>
        <v>00000000</v>
      </c>
      <c r="BW31" t="str">
        <f t="shared" si="16"/>
        <v>00000000</v>
      </c>
      <c r="BX31" t="str">
        <f t="shared" si="17"/>
        <v>00000000</v>
      </c>
      <c r="BY31" t="str">
        <f t="shared" si="18"/>
        <v>01110111</v>
      </c>
      <c r="CA31" t="str">
        <f t="shared" si="20"/>
        <v>C064003000000077</v>
      </c>
    </row>
    <row r="32" spans="1:79" x14ac:dyDescent="0.35">
      <c r="A32">
        <v>10</v>
      </c>
      <c r="B32">
        <v>10111</v>
      </c>
      <c r="C32" t="str">
        <f t="shared" si="21"/>
        <v>217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R32" t="str">
        <f t="shared" si="10"/>
        <v>11000000</v>
      </c>
      <c r="BS32" t="str">
        <f t="shared" si="12"/>
        <v>01100100</v>
      </c>
      <c r="BT32" t="str">
        <f t="shared" si="13"/>
        <v>00000000</v>
      </c>
      <c r="BU32" t="str">
        <f t="shared" si="14"/>
        <v>00110000</v>
      </c>
      <c r="BV32" t="str">
        <f t="shared" si="15"/>
        <v>00000000</v>
      </c>
      <c r="BW32" t="str">
        <f t="shared" si="16"/>
        <v>00000000</v>
      </c>
      <c r="BX32" t="str">
        <f t="shared" si="17"/>
        <v>00000000</v>
      </c>
      <c r="BY32" t="str">
        <f t="shared" si="18"/>
        <v>11111111</v>
      </c>
      <c r="CA32" t="str">
        <f t="shared" si="20"/>
        <v>C0640030000000FF</v>
      </c>
    </row>
    <row r="33" spans="1:81" x14ac:dyDescent="0.35">
      <c r="A33">
        <v>10</v>
      </c>
      <c r="B33">
        <v>11000</v>
      </c>
      <c r="C33" t="str">
        <f t="shared" si="21"/>
        <v>218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R33" t="str">
        <f t="shared" si="10"/>
        <v>11000000</v>
      </c>
      <c r="BS33" t="str">
        <f t="shared" si="12"/>
        <v>01100100</v>
      </c>
      <c r="BT33" t="str">
        <f t="shared" si="13"/>
        <v>00000000</v>
      </c>
      <c r="BU33" t="str">
        <f t="shared" si="14"/>
        <v>00110000</v>
      </c>
      <c r="BV33" t="str">
        <f t="shared" si="15"/>
        <v>00000000</v>
      </c>
      <c r="BW33" t="str">
        <f t="shared" si="16"/>
        <v>00000000</v>
      </c>
      <c r="BX33" t="str">
        <f t="shared" si="17"/>
        <v>00000000</v>
      </c>
      <c r="BY33" t="str">
        <f t="shared" si="18"/>
        <v>00000000</v>
      </c>
      <c r="CA33" t="str">
        <f t="shared" si="19"/>
        <v>C064003000000000</v>
      </c>
    </row>
    <row r="34" spans="1:81" x14ac:dyDescent="0.35">
      <c r="A34" s="3"/>
      <c r="B34" s="3"/>
      <c r="C34" s="3" t="s">
        <v>59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x14ac:dyDescent="0.35">
      <c r="A35">
        <v>11</v>
      </c>
      <c r="B35">
        <v>0</v>
      </c>
      <c r="C35" t="str">
        <f t="shared" si="21"/>
        <v>300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R35" t="str">
        <f t="shared" si="10"/>
        <v>11100000</v>
      </c>
      <c r="BS35" t="str">
        <f t="shared" si="12"/>
        <v>00000110</v>
      </c>
      <c r="BT35" t="str">
        <f t="shared" si="13"/>
        <v>00000000</v>
      </c>
      <c r="BU35" t="str">
        <f t="shared" ref="BU35:BU36" si="22">_xlfn.CONCAT(V35:AC35)</f>
        <v>00000000</v>
      </c>
      <c r="BV35" t="str">
        <f t="shared" ref="BV35:BV36" si="23">_xlfn.CONCAT(W35:AD35)</f>
        <v>00000000</v>
      </c>
      <c r="BW35" t="str">
        <f t="shared" ref="BW35:BW36" si="24">_xlfn.CONCAT(X35:AE35)</f>
        <v>00000000</v>
      </c>
      <c r="BX35" t="str">
        <f t="shared" ref="BX35:BX36" si="25">_xlfn.CONCAT(Y35:AF35)</f>
        <v>00000000</v>
      </c>
      <c r="BY35" t="str">
        <f t="shared" ref="BY35:BY36" si="26">_xlfn.CONCAT(Z35:AG35)</f>
        <v>00000000</v>
      </c>
      <c r="CA35" t="str">
        <f>_xlfn.CONCAT(BIN2HEX(BR35,2),BIN2HEX(BS35,2),BIN2HEX(BT35,2),BIN2HEX(BU35,2),BIN2HEX(BV35,2),BIN2HEX(BW35,2),BIN2HEX(BX35,2),BIN2HEX(BY35,2))</f>
        <v>E006000000000000</v>
      </c>
    </row>
    <row r="36" spans="1:81" x14ac:dyDescent="0.35">
      <c r="A36">
        <v>11</v>
      </c>
      <c r="B36">
        <v>1</v>
      </c>
      <c r="C36" t="str">
        <f t="shared" si="21"/>
        <v>301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R36" t="str">
        <f t="shared" si="10"/>
        <v>11100000</v>
      </c>
      <c r="BS36" t="str">
        <f t="shared" si="12"/>
        <v>00000010</v>
      </c>
      <c r="BT36" t="str">
        <f t="shared" si="13"/>
        <v>00010000</v>
      </c>
      <c r="BU36" t="str">
        <f t="shared" si="22"/>
        <v>00100000</v>
      </c>
      <c r="BV36" t="str">
        <f t="shared" si="23"/>
        <v>01000000</v>
      </c>
      <c r="BW36" t="str">
        <f t="shared" si="24"/>
        <v>10000000</v>
      </c>
      <c r="BX36" t="str">
        <f t="shared" si="25"/>
        <v>00000000</v>
      </c>
      <c r="BY36" t="str">
        <f t="shared" si="26"/>
        <v>00000000</v>
      </c>
      <c r="CA36" t="str">
        <f>_xlfn.CONCAT(BIN2HEX(BR36,2),BIN2HEX(BS36,2),BIN2HEX(BT36,2),BIN2HEX(BU36,2),BIN2HEX(BV36,2),BIN2HEX(BW36,2),BIN2HEX(BX36,2),BIN2HEX(BY36,2))</f>
        <v>E002102040800000</v>
      </c>
    </row>
    <row r="37" spans="1:81" x14ac:dyDescent="0.35">
      <c r="A37">
        <v>11</v>
      </c>
      <c r="B37">
        <v>10</v>
      </c>
      <c r="C37" t="str">
        <f t="shared" si="21"/>
        <v>302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R37" t="str">
        <f t="shared" si="10"/>
        <v>11010000</v>
      </c>
      <c r="BS37" t="str">
        <f t="shared" si="12"/>
        <v>00000000</v>
      </c>
      <c r="BT37" t="str">
        <f t="shared" si="13"/>
        <v>00000000</v>
      </c>
      <c r="BU37" t="str">
        <f t="shared" si="14"/>
        <v>00000000</v>
      </c>
      <c r="BV37" t="str">
        <f t="shared" si="15"/>
        <v>00000000</v>
      </c>
      <c r="BW37" t="str">
        <f t="shared" ref="BW37:BW59" si="27">_xlfn.CONCAT(AS37:AZ37)</f>
        <v>00000000</v>
      </c>
      <c r="BX37" t="str">
        <f t="shared" ref="BX37:BX61" si="28">_xlfn.CONCAT(BA37:BH37)</f>
        <v>00000000</v>
      </c>
      <c r="BY37" t="str">
        <f t="shared" ref="BY37:BY61" si="29">_xlfn.CONCAT(BI37:BP37)</f>
        <v>00000000</v>
      </c>
      <c r="CA37" t="str">
        <f t="shared" ref="CA37:CA40" si="30">_xlfn.CONCAT(BIN2HEX(BR37,2),BIN2HEX(BS37,2),BIN2HEX(BT37,2),BIN2HEX(BU37,2),BIN2HEX(BV37,2),BIN2HEX(BW37,2),BIN2HEX(BX37,2),BIN2HEX(BY37,2))</f>
        <v>D000000000000000</v>
      </c>
    </row>
    <row r="38" spans="1:81" x14ac:dyDescent="0.35">
      <c r="A38">
        <v>11</v>
      </c>
      <c r="B38">
        <v>11</v>
      </c>
      <c r="C38" t="str">
        <f t="shared" si="21"/>
        <v>303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R38" t="str">
        <f t="shared" si="10"/>
        <v>11010000</v>
      </c>
      <c r="BS38" t="str">
        <f t="shared" si="12"/>
        <v>00000000</v>
      </c>
      <c r="BT38" t="str">
        <f t="shared" si="13"/>
        <v>00000000</v>
      </c>
      <c r="BU38" t="str">
        <f t="shared" si="14"/>
        <v>10000000</v>
      </c>
      <c r="BV38" t="str">
        <f t="shared" si="15"/>
        <v>00000000</v>
      </c>
      <c r="BW38" t="str">
        <f t="shared" si="27"/>
        <v>00000000</v>
      </c>
      <c r="BX38" t="str">
        <f t="shared" si="28"/>
        <v>00000000</v>
      </c>
      <c r="BY38" t="str">
        <f t="shared" si="29"/>
        <v>00000000</v>
      </c>
      <c r="CA38" t="str">
        <f t="shared" si="30"/>
        <v>D000008000000000</v>
      </c>
    </row>
    <row r="39" spans="1:81" x14ac:dyDescent="0.35">
      <c r="A39">
        <v>11</v>
      </c>
      <c r="B39">
        <v>100</v>
      </c>
      <c r="C39" t="str">
        <f t="shared" si="21"/>
        <v>304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R39" t="str">
        <f t="shared" si="10"/>
        <v>11000000</v>
      </c>
      <c r="BS39" t="str">
        <f t="shared" si="12"/>
        <v>00000000</v>
      </c>
      <c r="BT39" t="str">
        <f t="shared" si="13"/>
        <v>00000000</v>
      </c>
      <c r="BU39" t="str">
        <f t="shared" si="14"/>
        <v>10000000</v>
      </c>
      <c r="BV39" t="str">
        <f t="shared" si="15"/>
        <v>00000000</v>
      </c>
      <c r="BW39" t="str">
        <f t="shared" si="27"/>
        <v>00000000</v>
      </c>
      <c r="BX39" t="str">
        <f t="shared" si="28"/>
        <v>00000000</v>
      </c>
      <c r="BY39" t="str">
        <f t="shared" si="29"/>
        <v>00000000</v>
      </c>
      <c r="CA39" t="str">
        <f t="shared" si="30"/>
        <v>C000008000000000</v>
      </c>
    </row>
    <row r="40" spans="1:81" x14ac:dyDescent="0.35">
      <c r="A40">
        <v>11</v>
      </c>
      <c r="B40">
        <v>101</v>
      </c>
      <c r="C40" t="str">
        <f t="shared" si="21"/>
        <v>305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R40" t="str">
        <f t="shared" si="10"/>
        <v>11001000</v>
      </c>
      <c r="BS40" t="str">
        <f t="shared" si="12"/>
        <v>00000000</v>
      </c>
      <c r="BT40" t="str">
        <f t="shared" si="13"/>
        <v>00000001</v>
      </c>
      <c r="BU40" t="str">
        <f t="shared" si="14"/>
        <v>00000000</v>
      </c>
      <c r="BV40" t="str">
        <f t="shared" si="15"/>
        <v>00000000</v>
      </c>
      <c r="BW40" t="str">
        <f t="shared" si="27"/>
        <v>00000000</v>
      </c>
      <c r="BX40" t="str">
        <f t="shared" si="28"/>
        <v>00000000</v>
      </c>
      <c r="BY40" t="str">
        <f t="shared" si="29"/>
        <v>00000000</v>
      </c>
      <c r="CA40" t="str">
        <f t="shared" si="30"/>
        <v>C800010000000000</v>
      </c>
    </row>
    <row r="41" spans="1:81" x14ac:dyDescent="0.35">
      <c r="A41" s="3"/>
      <c r="B41" s="3"/>
      <c r="C41" s="3" t="s">
        <v>61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1:81" x14ac:dyDescent="0.35">
      <c r="A42">
        <v>111</v>
      </c>
      <c r="B42">
        <v>0</v>
      </c>
      <c r="C42" t="str">
        <f t="shared" si="21"/>
        <v>700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R42" t="str">
        <f t="shared" si="10"/>
        <v>11100010</v>
      </c>
      <c r="BS42" t="str">
        <f t="shared" si="12"/>
        <v>00000000</v>
      </c>
      <c r="BT42" t="str">
        <f t="shared" si="13"/>
        <v>00000000</v>
      </c>
      <c r="BU42" t="str">
        <f t="shared" si="14"/>
        <v>00000000</v>
      </c>
      <c r="BV42" t="str">
        <f t="shared" si="15"/>
        <v>00000000</v>
      </c>
      <c r="BW42" t="str">
        <f t="shared" si="27"/>
        <v>00000000</v>
      </c>
      <c r="BX42" t="str">
        <f t="shared" si="28"/>
        <v>00000000</v>
      </c>
      <c r="BY42" t="str">
        <f t="shared" si="29"/>
        <v>00000000</v>
      </c>
      <c r="CA42" t="str">
        <f t="shared" si="19"/>
        <v>E200000000000000</v>
      </c>
    </row>
    <row r="43" spans="1:81" x14ac:dyDescent="0.35">
      <c r="A43">
        <v>111</v>
      </c>
      <c r="B43">
        <v>10</v>
      </c>
      <c r="C43" t="str">
        <f t="shared" si="21"/>
        <v>702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R43" t="str">
        <f t="shared" si="10"/>
        <v>11010000</v>
      </c>
      <c r="BS43" t="str">
        <f t="shared" si="12"/>
        <v>00000000</v>
      </c>
      <c r="BT43" t="str">
        <f t="shared" si="13"/>
        <v>00000000</v>
      </c>
      <c r="BU43" t="str">
        <f t="shared" si="14"/>
        <v>00000000</v>
      </c>
      <c r="BV43" t="str">
        <f t="shared" si="15"/>
        <v>00000000</v>
      </c>
      <c r="BW43" t="str">
        <f t="shared" si="27"/>
        <v>00000000</v>
      </c>
      <c r="BX43" t="str">
        <f t="shared" si="28"/>
        <v>00000000</v>
      </c>
      <c r="BY43" t="str">
        <f t="shared" si="29"/>
        <v>00000000</v>
      </c>
      <c r="CA43" t="str">
        <f t="shared" si="19"/>
        <v>D000000000000000</v>
      </c>
    </row>
    <row r="44" spans="1:81" x14ac:dyDescent="0.35">
      <c r="A44">
        <v>111</v>
      </c>
      <c r="B44">
        <v>11</v>
      </c>
      <c r="C44" t="str">
        <f t="shared" si="21"/>
        <v>703</v>
      </c>
      <c r="E44">
        <v>1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R44" t="str">
        <f t="shared" si="10"/>
        <v>11010000</v>
      </c>
      <c r="BS44" t="str">
        <f t="shared" si="12"/>
        <v>00000000</v>
      </c>
      <c r="BT44" t="str">
        <f t="shared" si="13"/>
        <v>00000000</v>
      </c>
      <c r="BU44" t="str">
        <f t="shared" si="14"/>
        <v>00000000</v>
      </c>
      <c r="BV44" t="str">
        <f t="shared" si="15"/>
        <v>00000000</v>
      </c>
      <c r="BW44" t="str">
        <f t="shared" si="27"/>
        <v>00000000</v>
      </c>
      <c r="BX44" t="str">
        <f t="shared" si="28"/>
        <v>00000000</v>
      </c>
      <c r="BY44" t="str">
        <f t="shared" si="29"/>
        <v>00000000</v>
      </c>
      <c r="CA44" t="str">
        <f t="shared" si="19"/>
        <v>D000000000000000</v>
      </c>
    </row>
    <row r="45" spans="1:81" x14ac:dyDescent="0.35">
      <c r="A45">
        <v>111</v>
      </c>
      <c r="B45">
        <v>100</v>
      </c>
      <c r="C45" t="str">
        <f t="shared" si="21"/>
        <v>704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R45" t="str">
        <f t="shared" si="10"/>
        <v>11000000</v>
      </c>
      <c r="BS45" t="str">
        <f t="shared" si="12"/>
        <v>00000000</v>
      </c>
      <c r="BT45" t="str">
        <f t="shared" si="13"/>
        <v>00000000</v>
      </c>
      <c r="BU45" t="str">
        <f t="shared" si="14"/>
        <v>10000000</v>
      </c>
      <c r="BV45" t="str">
        <f t="shared" si="15"/>
        <v>00000000</v>
      </c>
      <c r="BW45" t="str">
        <f t="shared" si="27"/>
        <v>00000000</v>
      </c>
      <c r="BX45" t="str">
        <f t="shared" si="28"/>
        <v>00000000</v>
      </c>
      <c r="BY45" t="str">
        <f t="shared" si="29"/>
        <v>00000000</v>
      </c>
      <c r="CA45" t="str">
        <f t="shared" si="19"/>
        <v>C000008000000000</v>
      </c>
    </row>
    <row r="46" spans="1:81" x14ac:dyDescent="0.35">
      <c r="A46">
        <v>111</v>
      </c>
      <c r="B46">
        <v>101</v>
      </c>
      <c r="C46" t="str">
        <f t="shared" si="21"/>
        <v>705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R46" t="str">
        <f t="shared" si="10"/>
        <v>11001000</v>
      </c>
      <c r="BS46" t="str">
        <f t="shared" si="12"/>
        <v>00000000</v>
      </c>
      <c r="BT46" t="str">
        <f t="shared" si="13"/>
        <v>00000001</v>
      </c>
      <c r="BU46" t="str">
        <f t="shared" si="14"/>
        <v>00000000</v>
      </c>
      <c r="BV46" t="str">
        <f t="shared" si="15"/>
        <v>00000000</v>
      </c>
      <c r="BW46" t="str">
        <f t="shared" si="27"/>
        <v>00000000</v>
      </c>
      <c r="BX46" t="str">
        <f t="shared" si="28"/>
        <v>00000000</v>
      </c>
      <c r="BY46" t="str">
        <f t="shared" si="29"/>
        <v>00000000</v>
      </c>
      <c r="CA46" t="str">
        <f t="shared" si="19"/>
        <v>C800010000000000</v>
      </c>
    </row>
    <row r="47" spans="1:81" s="3" customFormat="1" x14ac:dyDescent="0.35">
      <c r="C47" s="3" t="s">
        <v>62</v>
      </c>
    </row>
    <row r="48" spans="1:81" x14ac:dyDescent="0.35">
      <c r="A48">
        <v>100</v>
      </c>
      <c r="B48">
        <v>0</v>
      </c>
      <c r="C48" t="str">
        <f t="shared" si="21"/>
        <v>400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R48" t="str">
        <f t="shared" si="10"/>
        <v>11000000</v>
      </c>
      <c r="BS48" t="str">
        <f t="shared" si="12"/>
        <v>00000000</v>
      </c>
      <c r="BT48" t="str">
        <f t="shared" si="13"/>
        <v>01000000</v>
      </c>
      <c r="BU48" t="str">
        <f t="shared" si="14"/>
        <v>00000000</v>
      </c>
      <c r="BV48" t="str">
        <f t="shared" si="15"/>
        <v>00000000</v>
      </c>
      <c r="BW48" t="str">
        <f t="shared" si="27"/>
        <v>00000000</v>
      </c>
      <c r="BX48" t="str">
        <f t="shared" si="28"/>
        <v>00000000</v>
      </c>
      <c r="BY48" t="str">
        <f t="shared" si="29"/>
        <v>00000000</v>
      </c>
      <c r="CA48" t="str">
        <f>_xlfn.CONCAT(BIN2HEX(BR48,2),BIN2HEX(BS48,2),BIN2HEX(BT48,2),BIN2HEX(BU48,2),BIN2HEX(BV48,2),BIN2HEX(BW48,2),BIN2HEX(BX48,2),BIN2HEX(BY48,2))</f>
        <v>C000400000000000</v>
      </c>
    </row>
    <row r="49" spans="1:79" x14ac:dyDescent="0.35">
      <c r="A49">
        <v>100</v>
      </c>
      <c r="B49">
        <v>1</v>
      </c>
      <c r="C49" t="str">
        <f t="shared" si="21"/>
        <v>401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R49" t="str">
        <f t="shared" si="10"/>
        <v>11010000</v>
      </c>
      <c r="BS49" t="str">
        <f t="shared" si="12"/>
        <v>00000000</v>
      </c>
      <c r="BT49" t="str">
        <f t="shared" si="13"/>
        <v>00100000</v>
      </c>
      <c r="BU49" t="str">
        <f t="shared" si="14"/>
        <v>00000000</v>
      </c>
      <c r="BV49" t="str">
        <f t="shared" si="15"/>
        <v>00000000</v>
      </c>
      <c r="BW49" t="str">
        <f t="shared" si="27"/>
        <v>00000000</v>
      </c>
      <c r="BX49" t="str">
        <f t="shared" si="28"/>
        <v>00000000</v>
      </c>
      <c r="BY49" t="str">
        <f t="shared" si="29"/>
        <v>00000000</v>
      </c>
      <c r="CA49" t="str">
        <f t="shared" si="19"/>
        <v>D000200000000000</v>
      </c>
    </row>
    <row r="50" spans="1:79" x14ac:dyDescent="0.35">
      <c r="A50">
        <v>100</v>
      </c>
      <c r="B50">
        <v>10</v>
      </c>
      <c r="C50" t="str">
        <f t="shared" si="21"/>
        <v>402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R50" t="str">
        <f t="shared" si="10"/>
        <v>11010000</v>
      </c>
      <c r="BS50" t="str">
        <f t="shared" si="12"/>
        <v>00000000</v>
      </c>
      <c r="BT50" t="str">
        <f t="shared" si="13"/>
        <v>00000010</v>
      </c>
      <c r="BU50" t="str">
        <f t="shared" si="14"/>
        <v>00000000</v>
      </c>
      <c r="BV50" t="str">
        <f t="shared" si="15"/>
        <v>00000000</v>
      </c>
      <c r="BW50" t="str">
        <f t="shared" si="27"/>
        <v>00000000</v>
      </c>
      <c r="BX50" t="str">
        <f t="shared" si="28"/>
        <v>00000000</v>
      </c>
      <c r="BY50" t="str">
        <f t="shared" si="29"/>
        <v>00000000</v>
      </c>
      <c r="CA50" t="str">
        <f t="shared" si="19"/>
        <v>D000020000000000</v>
      </c>
    </row>
    <row r="51" spans="1:79" x14ac:dyDescent="0.35">
      <c r="A51">
        <v>100</v>
      </c>
      <c r="B51">
        <v>11</v>
      </c>
      <c r="C51" t="str">
        <f t="shared" si="21"/>
        <v>403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R51" t="str">
        <f t="shared" si="10"/>
        <v>11000000</v>
      </c>
      <c r="BS51" t="str">
        <f t="shared" si="12"/>
        <v>00000001</v>
      </c>
      <c r="BT51" t="str">
        <f t="shared" si="13"/>
        <v>00000010</v>
      </c>
      <c r="BU51" t="str">
        <f t="shared" si="14"/>
        <v>10000000</v>
      </c>
      <c r="BV51" t="str">
        <f t="shared" si="15"/>
        <v>00000000</v>
      </c>
      <c r="BW51" t="str">
        <f t="shared" si="27"/>
        <v>00000000</v>
      </c>
      <c r="BX51" t="str">
        <f t="shared" si="28"/>
        <v>00000000</v>
      </c>
      <c r="BY51" t="str">
        <f t="shared" si="29"/>
        <v>00000000</v>
      </c>
      <c r="CA51" t="str">
        <f t="shared" si="19"/>
        <v>C001028000000000</v>
      </c>
    </row>
    <row r="52" spans="1:79" x14ac:dyDescent="0.35">
      <c r="A52">
        <v>100</v>
      </c>
      <c r="B52">
        <v>100</v>
      </c>
      <c r="C52" t="str">
        <f t="shared" si="21"/>
        <v>404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R52" t="str">
        <f t="shared" si="10"/>
        <v>11001000</v>
      </c>
      <c r="BS52" t="str">
        <f t="shared" si="12"/>
        <v>00000000</v>
      </c>
      <c r="BT52" t="str">
        <f t="shared" si="13"/>
        <v>10000010</v>
      </c>
      <c r="BU52" t="str">
        <f t="shared" si="14"/>
        <v>00000000</v>
      </c>
      <c r="BV52" t="str">
        <f t="shared" si="15"/>
        <v>00000000</v>
      </c>
      <c r="BW52" t="str">
        <f t="shared" si="27"/>
        <v>00000000</v>
      </c>
      <c r="BX52" t="str">
        <f t="shared" si="28"/>
        <v>00000000</v>
      </c>
      <c r="BY52" t="str">
        <f t="shared" si="29"/>
        <v>00000000</v>
      </c>
      <c r="CA52" t="str">
        <f t="shared" si="19"/>
        <v>C800820000000000</v>
      </c>
    </row>
    <row r="53" spans="1:79" x14ac:dyDescent="0.35">
      <c r="A53">
        <v>100</v>
      </c>
      <c r="B53">
        <v>101</v>
      </c>
      <c r="C53" t="str">
        <f t="shared" si="21"/>
        <v>405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R53" t="str">
        <f t="shared" si="10"/>
        <v>11000000</v>
      </c>
      <c r="BS53" t="str">
        <f t="shared" si="12"/>
        <v>00000001</v>
      </c>
      <c r="BT53" t="str">
        <f t="shared" si="13"/>
        <v>10000010</v>
      </c>
      <c r="BU53" t="str">
        <f t="shared" si="14"/>
        <v>00000000</v>
      </c>
      <c r="BV53" t="str">
        <f t="shared" si="15"/>
        <v>00000000</v>
      </c>
      <c r="BW53" t="str">
        <f t="shared" si="27"/>
        <v>00000000</v>
      </c>
      <c r="BX53" t="str">
        <f t="shared" si="28"/>
        <v>00000000</v>
      </c>
      <c r="BY53" t="str">
        <f t="shared" si="29"/>
        <v>00000000</v>
      </c>
      <c r="CA53" t="str">
        <f t="shared" si="19"/>
        <v>C001820000000000</v>
      </c>
    </row>
    <row r="54" spans="1:79" x14ac:dyDescent="0.35">
      <c r="A54">
        <v>100</v>
      </c>
      <c r="B54">
        <v>110</v>
      </c>
      <c r="C54" t="str">
        <f t="shared" si="21"/>
        <v>406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R54" t="str">
        <f t="shared" si="10"/>
        <v>11000000</v>
      </c>
      <c r="BS54" t="str">
        <f t="shared" si="12"/>
        <v>00000000</v>
      </c>
      <c r="BT54" t="str">
        <f t="shared" si="13"/>
        <v>00000000</v>
      </c>
      <c r="BU54" t="str">
        <f t="shared" si="14"/>
        <v>00000000</v>
      </c>
      <c r="BV54" t="str">
        <f t="shared" si="15"/>
        <v>00000000</v>
      </c>
      <c r="BW54" t="str">
        <f t="shared" si="27"/>
        <v>00000000</v>
      </c>
      <c r="BX54" t="str">
        <f t="shared" si="28"/>
        <v>00000000</v>
      </c>
      <c r="BY54" t="str">
        <f t="shared" si="29"/>
        <v>00000000</v>
      </c>
      <c r="CA54" t="str">
        <f t="shared" si="19"/>
        <v>C000000000000000</v>
      </c>
    </row>
    <row r="55" spans="1:79" x14ac:dyDescent="0.35">
      <c r="A55">
        <v>100</v>
      </c>
      <c r="B55">
        <v>111</v>
      </c>
      <c r="C55" t="str">
        <f t="shared" si="21"/>
        <v>407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R55" t="str">
        <f t="shared" si="10"/>
        <v>11000000</v>
      </c>
      <c r="BS55" t="str">
        <f t="shared" si="12"/>
        <v>00000000</v>
      </c>
      <c r="BT55" t="str">
        <f t="shared" si="13"/>
        <v>00000001</v>
      </c>
      <c r="BU55" t="str">
        <f t="shared" si="14"/>
        <v>00000000</v>
      </c>
      <c r="BV55" t="str">
        <f t="shared" si="15"/>
        <v>00000000</v>
      </c>
      <c r="BW55" t="str">
        <f t="shared" si="27"/>
        <v>00000000</v>
      </c>
      <c r="BX55" t="str">
        <f t="shared" si="28"/>
        <v>00000000</v>
      </c>
      <c r="BY55" t="str">
        <f t="shared" si="29"/>
        <v>00000000</v>
      </c>
      <c r="CA55" t="str">
        <f t="shared" si="19"/>
        <v>C000010000000000</v>
      </c>
    </row>
    <row r="56" spans="1:79" s="3" customFormat="1" x14ac:dyDescent="0.35">
      <c r="C56" s="3" t="s">
        <v>75</v>
      </c>
      <c r="BR56" s="3" t="str">
        <f t="shared" si="10"/>
        <v/>
      </c>
      <c r="BS56" s="3" t="str">
        <f t="shared" si="12"/>
        <v/>
      </c>
    </row>
    <row r="57" spans="1:79" x14ac:dyDescent="0.35">
      <c r="A57">
        <v>1000</v>
      </c>
      <c r="B57">
        <v>0</v>
      </c>
      <c r="C57" t="str">
        <f t="shared" si="21"/>
        <v>800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R57" t="str">
        <f t="shared" si="10"/>
        <v>00000000</v>
      </c>
      <c r="BS57" t="str">
        <f t="shared" si="12"/>
        <v>00000000</v>
      </c>
      <c r="BT57" t="str">
        <f t="shared" si="13"/>
        <v>00000000</v>
      </c>
      <c r="BU57" t="str">
        <f t="shared" si="14"/>
        <v>01000000</v>
      </c>
      <c r="BV57" t="str">
        <f t="shared" si="15"/>
        <v>00000000</v>
      </c>
      <c r="BW57" t="str">
        <f t="shared" si="27"/>
        <v>00000000</v>
      </c>
      <c r="BX57" t="str">
        <f t="shared" si="28"/>
        <v>00000000</v>
      </c>
      <c r="BY57" t="str">
        <f t="shared" si="29"/>
        <v>00000000</v>
      </c>
      <c r="CA57" t="str">
        <f t="shared" si="19"/>
        <v>0000004000000000</v>
      </c>
    </row>
    <row r="58" spans="1:79" x14ac:dyDescent="0.35">
      <c r="BT58" t="str">
        <f t="shared" si="13"/>
        <v/>
      </c>
      <c r="BU58" t="str">
        <f t="shared" si="14"/>
        <v/>
      </c>
      <c r="BW58" t="str">
        <f t="shared" si="27"/>
        <v/>
      </c>
      <c r="BX58" t="str">
        <f t="shared" si="28"/>
        <v/>
      </c>
      <c r="BY58" t="str">
        <f t="shared" si="29"/>
        <v/>
      </c>
      <c r="CA58" t="str">
        <f t="shared" si="19"/>
        <v>0000000000000000</v>
      </c>
    </row>
    <row r="59" spans="1:79" x14ac:dyDescent="0.35">
      <c r="BW59" t="str">
        <f t="shared" si="27"/>
        <v/>
      </c>
      <c r="BX59" t="str">
        <f t="shared" si="28"/>
        <v/>
      </c>
      <c r="BY59" t="str">
        <f t="shared" si="29"/>
        <v/>
      </c>
      <c r="CA59" t="str">
        <f t="shared" si="19"/>
        <v>0000000000000000</v>
      </c>
    </row>
    <row r="60" spans="1:79" x14ac:dyDescent="0.35">
      <c r="BX60" t="str">
        <f t="shared" si="28"/>
        <v/>
      </c>
      <c r="BY60" t="str">
        <f t="shared" si="29"/>
        <v/>
      </c>
      <c r="CA60" t="str">
        <f t="shared" si="19"/>
        <v>0000000000000000</v>
      </c>
    </row>
    <row r="61" spans="1:79" x14ac:dyDescent="0.35">
      <c r="BX61" t="str">
        <f t="shared" si="28"/>
        <v/>
      </c>
      <c r="BY61" t="str">
        <f t="shared" si="29"/>
        <v/>
      </c>
      <c r="CA61" t="str">
        <f t="shared" si="19"/>
        <v>0000000000000000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F71E-A213-4AA2-A4CE-D54D935F0AFF}">
  <dimension ref="A1:R42"/>
  <sheetViews>
    <sheetView topLeftCell="B27" workbookViewId="0">
      <selection activeCell="O42" sqref="O42"/>
    </sheetView>
  </sheetViews>
  <sheetFormatPr defaultRowHeight="14.5" x14ac:dyDescent="0.35"/>
  <cols>
    <col min="1" max="1" width="13.81640625" customWidth="1"/>
  </cols>
  <sheetData>
    <row r="1" spans="1:18" x14ac:dyDescent="0.35">
      <c r="B1" t="s">
        <v>2</v>
      </c>
      <c r="D1" t="s">
        <v>3</v>
      </c>
      <c r="E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67</v>
      </c>
      <c r="L1" t="s">
        <v>41</v>
      </c>
      <c r="M1" t="s">
        <v>42</v>
      </c>
      <c r="O1" t="s">
        <v>43</v>
      </c>
    </row>
    <row r="2" spans="1:18" x14ac:dyDescent="0.35">
      <c r="A2" t="s">
        <v>44</v>
      </c>
      <c r="B2">
        <v>1</v>
      </c>
      <c r="D2" t="str">
        <f>BIN2HEX(B2,1)</f>
        <v>1</v>
      </c>
      <c r="E2">
        <v>1</v>
      </c>
      <c r="G2">
        <v>11</v>
      </c>
      <c r="H2">
        <v>1</v>
      </c>
      <c r="I2">
        <v>0</v>
      </c>
      <c r="J2">
        <v>0</v>
      </c>
      <c r="K2">
        <v>1100</v>
      </c>
      <c r="L2">
        <v>0</v>
      </c>
      <c r="M2">
        <v>11</v>
      </c>
      <c r="O2" t="str">
        <f>_xlfn.CONCAT(BIN2HEX(G2),BIN2HEX(H2),BIN2HEX(I2),BIN2HEX(J2),BIN2HEX(K2),BIN2HEX(L2),BIN2HEX(M2))</f>
        <v>3100C03</v>
      </c>
    </row>
    <row r="3" spans="1:18" x14ac:dyDescent="0.35">
      <c r="A3" t="s">
        <v>45</v>
      </c>
      <c r="B3">
        <v>10</v>
      </c>
      <c r="D3" t="str">
        <f t="shared" ref="D3:D9" si="0">BIN2HEX(B3,1)</f>
        <v>2</v>
      </c>
      <c r="G3">
        <v>0</v>
      </c>
      <c r="H3">
        <f t="shared" ref="H3:H9" si="1">B3</f>
        <v>10</v>
      </c>
      <c r="I3">
        <v>0</v>
      </c>
      <c r="J3">
        <v>0</v>
      </c>
      <c r="L3">
        <v>0</v>
      </c>
      <c r="M3">
        <v>0</v>
      </c>
      <c r="O3" t="str">
        <f t="shared" ref="O3:O6" si="2">_xlfn.CONCAT(BIN2HEX(G3),BIN2HEX(H3),BIN2HEX(I3),BIN2HEX(J3),BIN2HEX(K3),BIN2HEX(L3),BIN2HEX(M3))</f>
        <v>0200000</v>
      </c>
      <c r="R3" t="s">
        <v>68</v>
      </c>
    </row>
    <row r="4" spans="1:18" x14ac:dyDescent="0.35">
      <c r="A4" t="s">
        <v>46</v>
      </c>
      <c r="B4">
        <v>11</v>
      </c>
      <c r="D4" t="str">
        <f t="shared" si="0"/>
        <v>3</v>
      </c>
      <c r="H4">
        <f t="shared" si="1"/>
        <v>11</v>
      </c>
      <c r="O4" t="str">
        <f t="shared" si="2"/>
        <v>0300000</v>
      </c>
    </row>
    <row r="5" spans="1:18" x14ac:dyDescent="0.35">
      <c r="A5" t="s">
        <v>50</v>
      </c>
      <c r="B5">
        <v>111</v>
      </c>
      <c r="D5" t="str">
        <f t="shared" ref="D5" si="3">BIN2HEX(B5,1)</f>
        <v>7</v>
      </c>
      <c r="H5">
        <f t="shared" ref="H5" si="4">B5</f>
        <v>111</v>
      </c>
      <c r="O5" t="str">
        <f t="shared" si="2"/>
        <v>0700000</v>
      </c>
    </row>
    <row r="6" spans="1:18" x14ac:dyDescent="0.35">
      <c r="A6" t="s">
        <v>47</v>
      </c>
      <c r="B6">
        <v>100</v>
      </c>
      <c r="D6" t="str">
        <f t="shared" si="0"/>
        <v>4</v>
      </c>
      <c r="H6">
        <f t="shared" si="1"/>
        <v>100</v>
      </c>
      <c r="J6">
        <v>0</v>
      </c>
      <c r="O6" t="str">
        <f t="shared" si="2"/>
        <v>0400000</v>
      </c>
    </row>
    <row r="7" spans="1:18" x14ac:dyDescent="0.35">
      <c r="A7" t="s">
        <v>48</v>
      </c>
      <c r="B7">
        <v>101</v>
      </c>
      <c r="D7" t="str">
        <f t="shared" si="0"/>
        <v>5</v>
      </c>
      <c r="H7">
        <f t="shared" si="1"/>
        <v>101</v>
      </c>
      <c r="O7" t="str">
        <f t="shared" ref="O7:O9" si="5">_xlfn.CONCAT(BIN2HEX(G7),BIN2HEX(H7),BIN2HEX(I7),BIN2HEX(J7),BIN2HEX(K7),BIN2HEX(L7),BIN2HEX(M7))</f>
        <v>0500000</v>
      </c>
    </row>
    <row r="8" spans="1:18" x14ac:dyDescent="0.35">
      <c r="A8" t="s">
        <v>49</v>
      </c>
      <c r="B8">
        <v>110</v>
      </c>
      <c r="D8" t="str">
        <f t="shared" si="0"/>
        <v>6</v>
      </c>
      <c r="H8">
        <f t="shared" si="1"/>
        <v>110</v>
      </c>
      <c r="O8" t="str">
        <f t="shared" si="5"/>
        <v>0600000</v>
      </c>
    </row>
    <row r="9" spans="1:18" x14ac:dyDescent="0.35">
      <c r="A9" t="s">
        <v>51</v>
      </c>
      <c r="B9">
        <v>1000</v>
      </c>
      <c r="D9" t="str">
        <f t="shared" si="0"/>
        <v>8</v>
      </c>
      <c r="H9">
        <f t="shared" si="1"/>
        <v>1000</v>
      </c>
      <c r="O9" t="str">
        <f t="shared" si="5"/>
        <v>0800000</v>
      </c>
    </row>
    <row r="10" spans="1:18" x14ac:dyDescent="0.35">
      <c r="A10" t="s">
        <v>45</v>
      </c>
      <c r="B10">
        <v>10</v>
      </c>
      <c r="D10" t="str">
        <f t="shared" ref="D10" si="6">BIN2HEX(B10,1)</f>
        <v>2</v>
      </c>
      <c r="G10">
        <v>0</v>
      </c>
      <c r="H10">
        <f t="shared" ref="H10" si="7">B10</f>
        <v>10</v>
      </c>
      <c r="I10">
        <v>1</v>
      </c>
      <c r="J10">
        <v>0</v>
      </c>
      <c r="L10">
        <v>1</v>
      </c>
      <c r="M10">
        <v>0</v>
      </c>
      <c r="O10" t="str">
        <f t="shared" ref="O10" si="8">_xlfn.CONCAT(BIN2HEX(G10,1),BIN2HEX(H10,1),BIN2HEX(I10,2),BIN2HEX(J10,1),BIN2HEX(L10,1),BIN2HEX(M10,1))</f>
        <v>0201010</v>
      </c>
    </row>
    <row r="12" spans="1:18" x14ac:dyDescent="0.35">
      <c r="A12" t="s">
        <v>71</v>
      </c>
    </row>
    <row r="13" spans="1:18" x14ac:dyDescent="0.35">
      <c r="A13" t="s">
        <v>44</v>
      </c>
      <c r="B13">
        <v>1</v>
      </c>
      <c r="D13" t="str">
        <f>BIN2HEX(B13,1)</f>
        <v>1</v>
      </c>
      <c r="E13">
        <v>1</v>
      </c>
      <c r="G13">
        <v>1011</v>
      </c>
      <c r="H13">
        <v>1</v>
      </c>
      <c r="I13">
        <v>0</v>
      </c>
      <c r="J13">
        <v>11</v>
      </c>
      <c r="K13">
        <v>100</v>
      </c>
      <c r="L13">
        <v>0</v>
      </c>
      <c r="M13">
        <v>1101</v>
      </c>
      <c r="O13" t="str">
        <f>_xlfn.CONCAT(BIN2HEX(G13),BIN2HEX(H13),BIN2HEX(I13),BIN2HEX(J13),BIN2HEX(K13),BIN2HEX(L13),BIN2HEX(M13))</f>
        <v>B10340D</v>
      </c>
    </row>
    <row r="14" spans="1:18" x14ac:dyDescent="0.35">
      <c r="A14" t="s">
        <v>45</v>
      </c>
      <c r="B14">
        <v>10</v>
      </c>
      <c r="D14" t="str">
        <f t="shared" ref="D14:D18" si="9">BIN2HEX(B14,1)</f>
        <v>2</v>
      </c>
      <c r="G14">
        <v>0</v>
      </c>
      <c r="H14">
        <f t="shared" ref="H14:H18" si="10">B14</f>
        <v>10</v>
      </c>
      <c r="I14">
        <v>0</v>
      </c>
      <c r="J14">
        <v>0</v>
      </c>
      <c r="L14">
        <v>0</v>
      </c>
      <c r="M14">
        <v>0</v>
      </c>
      <c r="O14" t="str">
        <f t="shared" ref="O14:O18" si="11">_xlfn.CONCAT(BIN2HEX(G14),BIN2HEX(H14),BIN2HEX(I14),BIN2HEX(J14),BIN2HEX(K14),BIN2HEX(L14),BIN2HEX(M14))</f>
        <v>0200000</v>
      </c>
      <c r="R14" t="s">
        <v>68</v>
      </c>
    </row>
    <row r="15" spans="1:18" x14ac:dyDescent="0.35">
      <c r="A15" t="s">
        <v>46</v>
      </c>
      <c r="B15">
        <v>11</v>
      </c>
      <c r="D15" t="str">
        <f t="shared" si="9"/>
        <v>3</v>
      </c>
      <c r="G15">
        <v>0</v>
      </c>
      <c r="H15">
        <f t="shared" si="10"/>
        <v>11</v>
      </c>
      <c r="O15" t="str">
        <f t="shared" si="11"/>
        <v>0300000</v>
      </c>
    </row>
    <row r="16" spans="1:18" x14ac:dyDescent="0.35">
      <c r="A16" t="s">
        <v>50</v>
      </c>
      <c r="B16">
        <v>111</v>
      </c>
      <c r="D16" t="str">
        <f t="shared" si="9"/>
        <v>7</v>
      </c>
      <c r="H16">
        <f t="shared" si="10"/>
        <v>111</v>
      </c>
      <c r="O16" t="str">
        <f t="shared" si="11"/>
        <v>0700000</v>
      </c>
    </row>
    <row r="17" spans="1:17" x14ac:dyDescent="0.35">
      <c r="A17" t="s">
        <v>47</v>
      </c>
      <c r="B17">
        <v>100</v>
      </c>
      <c r="D17" t="str">
        <f t="shared" si="9"/>
        <v>4</v>
      </c>
      <c r="H17">
        <f t="shared" si="10"/>
        <v>100</v>
      </c>
      <c r="J17">
        <v>0</v>
      </c>
      <c r="O17" t="str">
        <f t="shared" si="11"/>
        <v>0400000</v>
      </c>
    </row>
    <row r="20" spans="1:17" x14ac:dyDescent="0.35">
      <c r="A20" t="s">
        <v>72</v>
      </c>
    </row>
    <row r="21" spans="1:17" x14ac:dyDescent="0.35">
      <c r="A21" t="s">
        <v>44</v>
      </c>
      <c r="B21">
        <v>1</v>
      </c>
      <c r="D21" t="str">
        <f>BIN2HEX(B21,1)</f>
        <v>1</v>
      </c>
      <c r="E21">
        <v>1</v>
      </c>
      <c r="G21">
        <v>1001</v>
      </c>
      <c r="H21">
        <v>1</v>
      </c>
      <c r="I21">
        <v>0</v>
      </c>
      <c r="J21">
        <v>10</v>
      </c>
      <c r="K21">
        <v>1100</v>
      </c>
      <c r="L21">
        <v>0</v>
      </c>
      <c r="M21">
        <v>1011</v>
      </c>
      <c r="O21" t="str">
        <f>_xlfn.CONCAT(BIN2HEX(G21),BIN2HEX(H21),BIN2HEX(I21),BIN2HEX(J21),BIN2HEX(K21),BIN2HEX(L21),BIN2HEX(M21))</f>
        <v>9102C0B</v>
      </c>
      <c r="Q21" t="str">
        <f>DEC2BIN(500)</f>
        <v>111110100</v>
      </c>
    </row>
    <row r="22" spans="1:17" x14ac:dyDescent="0.35">
      <c r="A22" t="s">
        <v>45</v>
      </c>
      <c r="B22">
        <v>10</v>
      </c>
      <c r="D22" t="str">
        <f t="shared" ref="D22:D25" si="12">BIN2HEX(B22,1)</f>
        <v>2</v>
      </c>
      <c r="G22">
        <v>0</v>
      </c>
      <c r="H22">
        <f t="shared" ref="H22:H25" si="13">B22</f>
        <v>10</v>
      </c>
      <c r="I22">
        <v>10</v>
      </c>
      <c r="J22">
        <v>1010</v>
      </c>
      <c r="K22">
        <v>0</v>
      </c>
      <c r="L22">
        <v>1010</v>
      </c>
      <c r="M22">
        <v>1000</v>
      </c>
      <c r="O22" t="str">
        <f t="shared" ref="O22:O24" si="14">_xlfn.CONCAT(BIN2HEX(G22),BIN2HEX(H22),BIN2HEX(I22),BIN2HEX(J22),BIN2HEX(K22),BIN2HEX(L22),BIN2HEX(M22))</f>
        <v>022A0A8</v>
      </c>
      <c r="Q22">
        <v>168</v>
      </c>
    </row>
    <row r="23" spans="1:17" x14ac:dyDescent="0.35">
      <c r="A23" t="s">
        <v>46</v>
      </c>
      <c r="B23">
        <v>11</v>
      </c>
      <c r="D23" t="str">
        <f t="shared" si="12"/>
        <v>3</v>
      </c>
      <c r="G23">
        <v>0</v>
      </c>
      <c r="H23">
        <f t="shared" si="13"/>
        <v>11</v>
      </c>
      <c r="O23" t="str">
        <f t="shared" si="14"/>
        <v>0300000</v>
      </c>
      <c r="Q23">
        <v>200</v>
      </c>
    </row>
    <row r="24" spans="1:17" x14ac:dyDescent="0.35">
      <c r="A24" t="s">
        <v>50</v>
      </c>
      <c r="B24">
        <v>111</v>
      </c>
      <c r="D24" t="str">
        <f t="shared" si="12"/>
        <v>7</v>
      </c>
      <c r="H24">
        <f t="shared" si="13"/>
        <v>111</v>
      </c>
      <c r="O24" t="str">
        <f t="shared" si="14"/>
        <v>0700000</v>
      </c>
    </row>
    <row r="25" spans="1:17" x14ac:dyDescent="0.35">
      <c r="A25" t="s">
        <v>47</v>
      </c>
      <c r="B25">
        <v>100</v>
      </c>
      <c r="D25" t="str">
        <f t="shared" si="12"/>
        <v>4</v>
      </c>
      <c r="H25">
        <f t="shared" si="13"/>
        <v>100</v>
      </c>
      <c r="I25">
        <v>11</v>
      </c>
      <c r="J25">
        <v>10</v>
      </c>
      <c r="K25">
        <v>0</v>
      </c>
      <c r="O25" t="str">
        <f>_xlfn.CONCAT(BIN2HEX(G25),BIN2HEX(H25),BIN2HEX(I25),BIN2HEX(J25),BIN2HEX(K25),BIN2HEX(L25),BIN2HEX(M25))</f>
        <v>0432000</v>
      </c>
    </row>
    <row r="28" spans="1:17" x14ac:dyDescent="0.35">
      <c r="A28" t="s">
        <v>73</v>
      </c>
    </row>
    <row r="29" spans="1:17" x14ac:dyDescent="0.35">
      <c r="A29" t="s">
        <v>44</v>
      </c>
      <c r="B29">
        <v>1</v>
      </c>
      <c r="D29" t="str">
        <f>BIN2HEX(B29,1)</f>
        <v>1</v>
      </c>
      <c r="E29">
        <v>1</v>
      </c>
      <c r="G29">
        <v>1001</v>
      </c>
      <c r="H29">
        <v>1</v>
      </c>
      <c r="I29">
        <v>0</v>
      </c>
      <c r="J29">
        <v>10</v>
      </c>
      <c r="K29">
        <v>1100</v>
      </c>
      <c r="L29">
        <v>0</v>
      </c>
      <c r="M29">
        <v>1011</v>
      </c>
      <c r="O29" t="str">
        <f>_xlfn.CONCAT(BIN2HEX(G29),BIN2HEX(H29),BIN2HEX(I29),BIN2HEX(J29),BIN2HEX(K29),BIN2HEX(L29),BIN2HEX(M29))</f>
        <v>9102C0B</v>
      </c>
    </row>
    <row r="30" spans="1:17" x14ac:dyDescent="0.35">
      <c r="A30" t="s">
        <v>45</v>
      </c>
      <c r="B30">
        <v>10</v>
      </c>
      <c r="D30" t="str">
        <f t="shared" ref="D30:D33" si="15">BIN2HEX(B30,1)</f>
        <v>2</v>
      </c>
      <c r="G30">
        <v>0</v>
      </c>
      <c r="H30">
        <f t="shared" ref="H30:H33" si="16">B30</f>
        <v>10</v>
      </c>
      <c r="I30">
        <v>100</v>
      </c>
      <c r="J30">
        <v>1000</v>
      </c>
      <c r="K30">
        <v>1</v>
      </c>
      <c r="L30">
        <v>10</v>
      </c>
      <c r="M30">
        <v>0</v>
      </c>
      <c r="O30" t="str">
        <f t="shared" ref="O30:O32" si="17">_xlfn.CONCAT(BIN2HEX(G30),BIN2HEX(H30),BIN2HEX(I30),BIN2HEX(J30),BIN2HEX(K30),BIN2HEX(L30),BIN2HEX(M30))</f>
        <v>0248120</v>
      </c>
      <c r="Q30">
        <v>288</v>
      </c>
    </row>
    <row r="31" spans="1:17" x14ac:dyDescent="0.35">
      <c r="A31" t="s">
        <v>46</v>
      </c>
      <c r="B31">
        <v>11</v>
      </c>
      <c r="D31" t="str">
        <f t="shared" si="15"/>
        <v>3</v>
      </c>
      <c r="G31">
        <v>0</v>
      </c>
      <c r="H31">
        <f t="shared" si="16"/>
        <v>11</v>
      </c>
      <c r="O31" t="str">
        <f t="shared" si="17"/>
        <v>0300000</v>
      </c>
    </row>
    <row r="32" spans="1:17" x14ac:dyDescent="0.35">
      <c r="A32" t="s">
        <v>50</v>
      </c>
      <c r="B32">
        <v>111</v>
      </c>
      <c r="D32" t="str">
        <f t="shared" si="15"/>
        <v>7</v>
      </c>
      <c r="H32">
        <f t="shared" si="16"/>
        <v>111</v>
      </c>
      <c r="O32" t="str">
        <f t="shared" si="17"/>
        <v>0700000</v>
      </c>
    </row>
    <row r="33" spans="1:17" x14ac:dyDescent="0.35">
      <c r="A33" t="s">
        <v>47</v>
      </c>
      <c r="B33">
        <v>100</v>
      </c>
      <c r="D33" t="str">
        <f t="shared" si="15"/>
        <v>4</v>
      </c>
      <c r="H33">
        <f t="shared" si="16"/>
        <v>100</v>
      </c>
      <c r="I33">
        <v>101</v>
      </c>
      <c r="J33">
        <v>111</v>
      </c>
      <c r="K33">
        <v>1000</v>
      </c>
      <c r="O33" t="str">
        <f>_xlfn.CONCAT(BIN2HEX(G33),BIN2HEX(H33),BIN2HEX(I33),BIN2HEX(J33),BIN2HEX(K33),BIN2HEX(L33),BIN2HEX(M33))</f>
        <v>0457800</v>
      </c>
      <c r="Q33">
        <v>350</v>
      </c>
    </row>
    <row r="35" spans="1:17" x14ac:dyDescent="0.35">
      <c r="A35" t="s">
        <v>74</v>
      </c>
    </row>
    <row r="36" spans="1:17" x14ac:dyDescent="0.35">
      <c r="A36" t="s">
        <v>44</v>
      </c>
      <c r="B36">
        <v>1</v>
      </c>
      <c r="D36" t="str">
        <f>BIN2HEX(B36,1)</f>
        <v>1</v>
      </c>
      <c r="E36">
        <v>1</v>
      </c>
      <c r="G36">
        <v>111</v>
      </c>
      <c r="H36">
        <v>1</v>
      </c>
      <c r="I36">
        <v>0</v>
      </c>
      <c r="J36">
        <v>10</v>
      </c>
      <c r="K36">
        <v>1100</v>
      </c>
      <c r="L36">
        <v>0</v>
      </c>
      <c r="M36">
        <v>1011</v>
      </c>
      <c r="O36" t="str">
        <f>_xlfn.CONCAT(BIN2HEX(G36),BIN2HEX(H36),BIN2HEX(I36),BIN2HEX(J36),BIN2HEX(K36),BIN2HEX(L36),BIN2HEX(M36))</f>
        <v>7102C0B</v>
      </c>
    </row>
    <row r="37" spans="1:17" x14ac:dyDescent="0.35">
      <c r="A37" t="s">
        <v>45</v>
      </c>
      <c r="B37">
        <v>10</v>
      </c>
      <c r="D37" t="str">
        <f t="shared" ref="D37:D40" si="18">BIN2HEX(B37,1)</f>
        <v>2</v>
      </c>
      <c r="G37">
        <v>0</v>
      </c>
      <c r="H37">
        <f t="shared" ref="H37:H40" si="19">B37</f>
        <v>10</v>
      </c>
      <c r="I37">
        <v>110</v>
      </c>
      <c r="J37">
        <v>110</v>
      </c>
      <c r="K37">
        <v>1</v>
      </c>
      <c r="L37">
        <v>1001</v>
      </c>
      <c r="M37">
        <v>1000</v>
      </c>
      <c r="O37" t="str">
        <f t="shared" ref="O37:O39" si="20">_xlfn.CONCAT(BIN2HEX(G37),BIN2HEX(H37),BIN2HEX(I37),BIN2HEX(J37),BIN2HEX(K37),BIN2HEX(L37),BIN2HEX(M37))</f>
        <v>0266198</v>
      </c>
      <c r="Q37">
        <v>408</v>
      </c>
    </row>
    <row r="38" spans="1:17" x14ac:dyDescent="0.35">
      <c r="A38" t="s">
        <v>46</v>
      </c>
      <c r="B38">
        <v>11</v>
      </c>
      <c r="D38" t="str">
        <f t="shared" si="18"/>
        <v>3</v>
      </c>
      <c r="G38">
        <v>0</v>
      </c>
      <c r="H38">
        <f t="shared" si="19"/>
        <v>11</v>
      </c>
      <c r="O38" t="str">
        <f t="shared" si="20"/>
        <v>0300000</v>
      </c>
    </row>
    <row r="39" spans="1:17" x14ac:dyDescent="0.35">
      <c r="A39" t="s">
        <v>50</v>
      </c>
      <c r="B39">
        <v>111</v>
      </c>
      <c r="D39" t="str">
        <f t="shared" si="18"/>
        <v>7</v>
      </c>
      <c r="H39">
        <f t="shared" si="19"/>
        <v>111</v>
      </c>
      <c r="O39" t="str">
        <f t="shared" si="20"/>
        <v>0700000</v>
      </c>
    </row>
    <row r="40" spans="1:17" x14ac:dyDescent="0.35">
      <c r="A40" t="s">
        <v>47</v>
      </c>
      <c r="B40">
        <v>100</v>
      </c>
      <c r="D40" t="str">
        <f t="shared" si="18"/>
        <v>4</v>
      </c>
      <c r="H40">
        <f t="shared" si="19"/>
        <v>100</v>
      </c>
      <c r="I40">
        <v>111</v>
      </c>
      <c r="J40">
        <v>1101</v>
      </c>
      <c r="K40">
        <v>0</v>
      </c>
      <c r="O40" t="str">
        <f>_xlfn.CONCAT(BIN2HEX(G40),BIN2HEX(H40),BIN2HEX(I40),BIN2HEX(J40),BIN2HEX(K40),BIN2HEX(L40),BIN2HEX(M40))</f>
        <v>047D000</v>
      </c>
      <c r="Q40">
        <v>500</v>
      </c>
    </row>
    <row r="42" spans="1:17" x14ac:dyDescent="0.35">
      <c r="A42" t="s">
        <v>51</v>
      </c>
      <c r="B42">
        <v>1000</v>
      </c>
      <c r="D42" t="str">
        <f>BIN2HEX(B42,1)</f>
        <v>8</v>
      </c>
      <c r="H42">
        <f>B42</f>
        <v>1000</v>
      </c>
      <c r="O42" t="str">
        <f>_xlfn.CONCAT(BIN2HEX(G42),BIN2HEX(H42),BIN2HEX(I42),BIN2HEX(J42),BIN2HEX(K42),BIN2HEX(L42),BIN2HEX(M42))</f>
        <v>0800000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04aa34-e3e8-4202-8998-9faeec001de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FBE7A16854B4BB7ABCD76B8DA1833" ma:contentTypeVersion="11" ma:contentTypeDescription="Create a new document." ma:contentTypeScope="" ma:versionID="184378475e67b37cae9bb0af777a3258">
  <xsd:schema xmlns:xsd="http://www.w3.org/2001/XMLSchema" xmlns:xs="http://www.w3.org/2001/XMLSchema" xmlns:p="http://schemas.microsoft.com/office/2006/metadata/properties" xmlns:ns3="9c04aa34-e3e8-4202-8998-9faeec001de5" targetNamespace="http://schemas.microsoft.com/office/2006/metadata/properties" ma:root="true" ma:fieldsID="4229c110e276a14c89f6ed076c2868f0" ns3:_="">
    <xsd:import namespace="9c04aa34-e3e8-4202-8998-9faeec001de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4aa34-e3e8-4202-8998-9faeec001de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8DFF06-2E7D-40A2-9B06-EE2040754249}">
  <ds:schemaRefs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c04aa34-e3e8-4202-8998-9faeec001de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AF806B-3E82-4755-AE47-65BA08ED4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B4C02-C52B-42E0-B0C0-335C179B4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4aa34-e3e8-4202-8998-9faeec001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Duaa Naz</cp:lastModifiedBy>
  <cp:revision/>
  <dcterms:created xsi:type="dcterms:W3CDTF">2015-06-05T18:17:20Z</dcterms:created>
  <dcterms:modified xsi:type="dcterms:W3CDTF">2025-08-13T11:12:18Z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0x0101006F0FBE7A16854B4BB7ABCD76B8DA1833</vt:lpwstr>
  </property>
</Properties>
</file>