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UnityProject\BOOOM202404\Booom\Configs\"/>
    </mc:Choice>
  </mc:AlternateContent>
  <xr:revisionPtr revIDLastSave="0" documentId="13_ncr:1_{06B310B1-A505-450D-BB7E-7C4CCBD16888}" xr6:coauthVersionLast="47" xr6:coauthVersionMax="47" xr10:uidLastSave="{00000000-0000-0000-0000-000000000000}"/>
  <bookViews>
    <workbookView xWindow="4613" yWindow="1650" windowWidth="16582" windowHeight="1365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熊吉</author>
  </authors>
  <commentList>
    <comment ref="A1" authorId="0" shapeId="0" xr:uid="{E172131C-4DA9-4C57-87E7-51820F0F5B72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ID规范：
4位
1开头</t>
        </r>
      </text>
    </comment>
    <comment ref="D1" authorId="0" shapeId="0" xr:uid="{FD23EAB0-364A-4C50-A236-B09DEC4EBA2B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-1：-
1:+
-2：--
2:++
-3：---
3:+++
后同</t>
        </r>
      </text>
    </comment>
    <comment ref="E1" authorId="0" shapeId="0" xr:uid="{C652D9CB-DBF9-4678-B734-F136479F15C6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FALSE：不可见
TRUE：可见
后同</t>
        </r>
      </text>
    </comment>
    <comment ref="L1" authorId="0" shapeId="0" xr:uid="{884169FC-B35B-4B7C-8165-7D10AEEEB379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第X天可采集到</t>
        </r>
      </text>
    </comment>
    <comment ref="M1" authorId="0" shapeId="0" xr:uid="{A2EB4DE9-CD67-4F56-B116-68D6678FDCBE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0：早上
1：下午
2：晚上</t>
        </r>
      </text>
    </comment>
    <comment ref="N1" authorId="0" shapeId="0" xr:uid="{A023D5EF-16F4-42E5-B616-2F8BB982A6B1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【A数字,B数字】闭区间</t>
        </r>
      </text>
    </comment>
    <comment ref="P1" authorId="0" shapeId="0" xr:uid="{6BBE5B7C-0756-4E3C-BB64-8786BFB7B364}">
      <text>
        <r>
          <rPr>
            <sz val="9"/>
            <color indexed="81"/>
            <rFont val="宋体"/>
            <family val="3"/>
            <charset val="134"/>
          </rPr>
          <t>Jimmy:
【A数字,B数字】闭区间</t>
        </r>
      </text>
    </comment>
  </commentList>
</comments>
</file>

<file path=xl/sharedStrings.xml><?xml version="1.0" encoding="utf-8"?>
<sst xmlns="http://schemas.openxmlformats.org/spreadsheetml/2006/main" count="273" uniqueCount="115">
  <si>
    <t>ID</t>
    <phoneticPr fontId="1" type="noConversion"/>
  </si>
  <si>
    <t>id</t>
    <phoneticPr fontId="1" type="noConversion"/>
  </si>
  <si>
    <t>name</t>
    <phoneticPr fontId="1" type="noConversion"/>
  </si>
  <si>
    <t>desc</t>
    <phoneticPr fontId="1" type="noConversion"/>
  </si>
  <si>
    <t>int</t>
    <phoneticPr fontId="1" type="noConversion"/>
  </si>
  <si>
    <t>string</t>
    <phoneticPr fontId="1" type="noConversion"/>
  </si>
  <si>
    <t>药材名</t>
    <phoneticPr fontId="1" type="noConversion"/>
  </si>
  <si>
    <t>药材描述</t>
    <phoneticPr fontId="1" type="noConversion"/>
  </si>
  <si>
    <t>采集解锁日期</t>
    <phoneticPr fontId="1" type="noConversion"/>
  </si>
  <si>
    <t>可采集时间段</t>
    <phoneticPr fontId="1" type="noConversion"/>
  </si>
  <si>
    <t>采集重量区间</t>
    <phoneticPr fontId="1" type="noConversion"/>
  </si>
  <si>
    <t>Icon路径</t>
  </si>
  <si>
    <t>药材堆路径1</t>
  </si>
  <si>
    <t>药材堆路径2</t>
  </si>
  <si>
    <t>药材堆路径3</t>
  </si>
  <si>
    <t>attribute1</t>
    <phoneticPr fontId="1" type="noConversion"/>
  </si>
  <si>
    <t>attribute2</t>
    <phoneticPr fontId="1" type="noConversion"/>
  </si>
  <si>
    <t>attribute3</t>
    <phoneticPr fontId="1" type="noConversion"/>
  </si>
  <si>
    <t>attribute4</t>
    <phoneticPr fontId="1" type="noConversion"/>
  </si>
  <si>
    <t>isAttribute1visible</t>
    <phoneticPr fontId="1" type="noConversion"/>
  </si>
  <si>
    <t>isAttribute2visible</t>
    <phoneticPr fontId="1" type="noConversion"/>
  </si>
  <si>
    <t>isAttribute3visible</t>
    <phoneticPr fontId="1" type="noConversion"/>
  </si>
  <si>
    <t>isAttribute4visible</t>
    <phoneticPr fontId="1" type="noConversion"/>
  </si>
  <si>
    <t>unlockDate</t>
    <phoneticPr fontId="1" type="noConversion"/>
  </si>
  <si>
    <t>collectionTime</t>
    <phoneticPr fontId="1" type="noConversion"/>
  </si>
  <si>
    <t>collectionPrestige</t>
    <phoneticPr fontId="1" type="noConversion"/>
  </si>
  <si>
    <t>int[]</t>
    <phoneticPr fontId="1" type="noConversion"/>
  </si>
  <si>
    <t>采集权重</t>
    <phoneticPr fontId="1" type="noConversion"/>
  </si>
  <si>
    <t>collectionWeights</t>
    <phoneticPr fontId="1" type="noConversion"/>
  </si>
  <si>
    <t>50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</si>
  <si>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</si>
  <si>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</si>
  <si>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</si>
  <si>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</si>
  <si>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1001</t>
    <phoneticPr fontId="1" type="noConversion"/>
  </si>
  <si>
    <t>1002</t>
    <phoneticPr fontId="1" type="noConversion"/>
  </si>
  <si>
    <t>1003</t>
    <phoneticPr fontId="1" type="noConversion"/>
  </si>
  <si>
    <t>1004</t>
    <phoneticPr fontId="1" type="noConversion"/>
  </si>
  <si>
    <t>rewardWeight</t>
    <phoneticPr fontId="1" type="noConversion"/>
  </si>
  <si>
    <t>iconPath</t>
    <phoneticPr fontId="1" type="noConversion"/>
  </si>
  <si>
    <t>heapPath1</t>
    <phoneticPr fontId="1" type="noConversion"/>
  </si>
  <si>
    <t>heapPath2</t>
    <phoneticPr fontId="1" type="noConversion"/>
  </si>
  <si>
    <t>heapPath3</t>
    <phoneticPr fontId="1" type="noConversion"/>
  </si>
  <si>
    <t>bool</t>
    <phoneticPr fontId="1" type="noConversion"/>
  </si>
  <si>
    <t>属性1是否可见</t>
    <phoneticPr fontId="1" type="noConversion"/>
  </si>
  <si>
    <t>属性2是否可见</t>
    <phoneticPr fontId="1" type="noConversion"/>
  </si>
  <si>
    <t>属性3是否可见</t>
    <phoneticPr fontId="1" type="noConversion"/>
  </si>
  <si>
    <t>属性4是否可见</t>
    <phoneticPr fontId="1" type="noConversion"/>
  </si>
  <si>
    <t>采集声望下限</t>
    <phoneticPr fontId="1" type="noConversion"/>
  </si>
  <si>
    <t>200</t>
    <phoneticPr fontId="1" type="noConversion"/>
  </si>
  <si>
    <t>荧光球草</t>
    <phoneticPr fontId="1" type="noConversion"/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</si>
  <si>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</si>
  <si>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</si>
  <si>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</si>
  <si>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</si>
  <si>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</si>
  <si>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</si>
  <si>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</si>
  <si>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</si>
  <si>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</si>
  <si>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</si>
  <si>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</si>
  <si>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</si>
  <si>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雪花八角</t>
    <phoneticPr fontId="1" type="noConversion"/>
  </si>
  <si>
    <t>黯叶</t>
    <phoneticPr fontId="1" type="noConversion"/>
  </si>
  <si>
    <t>熔岩玫瑰</t>
    <phoneticPr fontId="1" type="noConversion"/>
  </si>
  <si>
    <t>玉石菇</t>
    <phoneticPr fontId="1" type="noConversion"/>
  </si>
  <si>
    <t>倒挂蝠草</t>
    <phoneticPr fontId="1" type="noConversion"/>
  </si>
  <si>
    <t>硫磺藓</t>
    <phoneticPr fontId="1" type="noConversion"/>
  </si>
  <si>
    <t>竹节芦苇</t>
    <phoneticPr fontId="1" type="noConversion"/>
  </si>
  <si>
    <t>仙人皇冠</t>
    <phoneticPr fontId="1" type="noConversion"/>
  </si>
  <si>
    <t>死亡一指</t>
    <phoneticPr fontId="1" type="noConversion"/>
  </si>
  <si>
    <t>烈焰花</t>
    <phoneticPr fontId="1" type="noConversion"/>
  </si>
  <si>
    <t>寒冰菇</t>
    <phoneticPr fontId="1" type="noConversion"/>
  </si>
  <si>
    <t>黑化藤</t>
    <phoneticPr fontId="1" type="noConversion"/>
  </si>
  <si>
    <t>云长参</t>
    <phoneticPr fontId="1" type="noConversion"/>
  </si>
  <si>
    <t>百目莲</t>
    <phoneticPr fontId="1" type="noConversion"/>
  </si>
  <si>
    <t>赤蝶牙</t>
    <phoneticPr fontId="1" type="noConversion"/>
  </si>
  <si>
    <t>药材属性1（阳）</t>
    <phoneticPr fontId="1" type="noConversion"/>
  </si>
  <si>
    <t>药材属性2（阴）</t>
    <phoneticPr fontId="1" type="noConversion"/>
  </si>
  <si>
    <t>药材属性3（热）</t>
    <phoneticPr fontId="1" type="noConversion"/>
  </si>
  <si>
    <t>药材属性4（寒）</t>
    <phoneticPr fontId="1" type="noConversion"/>
  </si>
  <si>
    <t>-1</t>
    <phoneticPr fontId="1" type="noConversion"/>
  </si>
  <si>
    <t>TRUE</t>
    <phoneticPr fontId="1" type="noConversion"/>
  </si>
  <si>
    <t>FALSE</t>
    <phoneticPr fontId="1" type="noConversion"/>
  </si>
  <si>
    <t>0</t>
  </si>
  <si>
    <t>-2</t>
    <phoneticPr fontId="1" type="noConversion"/>
  </si>
  <si>
    <t>5</t>
    <phoneticPr fontId="1" type="noConversion"/>
  </si>
  <si>
    <t>0,1,2</t>
    <phoneticPr fontId="1" type="noConversion"/>
  </si>
  <si>
    <t>1,2</t>
    <phoneticPr fontId="1" type="noConversion"/>
  </si>
  <si>
    <t>0,1</t>
    <phoneticPr fontId="1" type="noConversion"/>
  </si>
  <si>
    <t>0,2</t>
    <phoneticPr fontId="1" type="noConversion"/>
  </si>
  <si>
    <t>300</t>
    <phoneticPr fontId="1" type="noConversion"/>
  </si>
  <si>
    <t>500</t>
    <phoneticPr fontId="1" type="noConversion"/>
  </si>
  <si>
    <t>20,35</t>
    <phoneticPr fontId="1" type="noConversion"/>
  </si>
  <si>
    <t>40,55</t>
    <phoneticPr fontId="1" type="noConversion"/>
  </si>
  <si>
    <t>30,45</t>
    <phoneticPr fontId="1" type="noConversion"/>
  </si>
  <si>
    <t>25,40</t>
    <phoneticPr fontId="1" type="noConversion"/>
  </si>
  <si>
    <t>7</t>
    <phoneticPr fontId="1" type="noConversion"/>
  </si>
  <si>
    <t>在岩洞中常见的药草，最大的特征是其灯泡一样会发光的种荚。</t>
    <phoneticPr fontId="1" type="noConversion"/>
  </si>
  <si>
    <t>因其岩浆一般的花瓣花纹而得名，被它茎上的刺刺中会遭受灼烧般的剧痛。</t>
    <phoneticPr fontId="1" type="noConversion"/>
  </si>
  <si>
    <t>拥有漆黑巨叶的灌木植物，据说其无法进行光合作用，而是直接吸收光能为生。</t>
    <phoneticPr fontId="1" type="noConversion"/>
  </si>
  <si>
    <t>长相酷似雪花的八角，待它成熟时在树干上来那么一脚，立刻体验下雪的感觉（就是砸在身上有点疼）。</t>
    <phoneticPr fontId="1" type="noConversion"/>
  </si>
  <si>
    <t>外表如碧玉一般的绿色蘑菇，经常被国宝帮加工成假玉佩并拿去华山论鉴鉴宝。</t>
    <phoneticPr fontId="1" type="noConversion"/>
  </si>
  <si>
    <t>形似倒挂着的蝙蝠，其枝条会攀附到高处倒挂着生长。成熟后会脱落并随风飘扬，吸引大型鸟类捕食。</t>
    <phoneticPr fontId="1" type="noConversion"/>
  </si>
  <si>
    <t>长得像硫磺，闻起来像硫磺，烧起来像硫磺，那他就是硫磺。 —— 刘皇叔</t>
    <phoneticPr fontId="1" type="noConversion"/>
  </si>
  <si>
    <t>请看视频【BV1iK4y1W7uD】</t>
    <phoneticPr fontId="1" type="noConversion"/>
  </si>
  <si>
    <t>传说是仙人所戴的皇冠，因其频频低头而掉落至凡间。实际上就是一长得难看的草本植物。</t>
    <phoneticPr fontId="1" type="noConversion"/>
  </si>
  <si>
    <t>你发出负能量并贯穿施法距离内你能看见的一个生物使其承受苦痛。该生物必须进行一次体质豁免。</t>
    <phoneticPr fontId="1" type="noConversion"/>
  </si>
  <si>
    <t>种下的短暂时间后，对全场僵尸施加冰冻效果和后续的减速效果。</t>
    <phoneticPr fontId="1" type="noConversion"/>
  </si>
  <si>
    <t>原意是将人参须画成胡须，结果画成了手脚，现在不如叫大番薯参。</t>
    <phoneticPr fontId="1" type="noConversion"/>
  </si>
  <si>
    <t>我苏醒之日……便是你命丧之时……</t>
    <phoneticPr fontId="1" type="noConversion"/>
  </si>
  <si>
    <t>看起来就很燃的花，稀有的原因是经常被人当作是山火而踩烂掉，所以最好不要晚上去采。</t>
    <phoneticPr fontId="1" type="noConversion"/>
  </si>
  <si>
    <t>非常稀有的高价值药材，长着蝴蝶一般的花瓣与犬齿一般的花蕊。下午的时候会莫名的枯萎。</t>
    <phoneticPr fontId="1" type="noConversion"/>
  </si>
  <si>
    <t>半吸盘半棘刺的神秘藤蔓，和某个神秘宗教有着密切联系，必须在日落之后的幽暗之处才能找到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</si>
</sst>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H16" sqref="H16"/>
    </sheetView>
  </sheetViews>
  <sheetFormatPr defaultRowHeight="13.9" x14ac:dyDescent="0.4"/>
  <cols>
    <col min="1" max="1" width="9.06640625" style="1"/>
    <col min="2" max="2" width="15.06640625" style="1" customWidth="1"/>
    <col min="3" max="3" width="33.46484375" style="1" customWidth="1"/>
    <col min="4" max="4" width="15.3984375" style="1" customWidth="1"/>
    <col min="5" max="5" width="15.9296875" style="2" bestFit="1" customWidth="1"/>
    <col min="6" max="6" width="15.46484375" style="1" customWidth="1"/>
    <col min="7" max="7" width="15.9296875" style="2" bestFit="1" customWidth="1"/>
    <col min="8" max="8" width="16.19921875" style="1" customWidth="1"/>
    <col min="9" max="9" width="15.9296875" style="2" bestFit="1" customWidth="1"/>
    <col min="10" max="10" width="15.73046875" style="1" customWidth="1"/>
    <col min="11" max="11" width="15.9296875" style="2" bestFit="1" customWidth="1"/>
    <col min="12" max="13" width="13.86328125" style="1" customWidth="1"/>
    <col min="14" max="14" width="15.9296875" style="1" bestFit="1" customWidth="1"/>
    <col min="15" max="15" width="16.06640625" style="1" bestFit="1" customWidth="1"/>
    <col min="16" max="16" width="13.06640625" style="1" bestFit="1" customWidth="1"/>
    <col min="17" max="17" width="19.796875" style="1" customWidth="1"/>
    <col min="18" max="18" width="20.06640625" style="1" customWidth="1"/>
    <col min="19" max="19" width="19.59765625" style="1" customWidth="1"/>
    <col min="20" max="20" width="19.73046875" style="1" customWidth="1"/>
    <col min="21" max="16384" width="9.06640625" style="1"/>
  </cols>
  <sheetData>
    <row r="1" spans="1:20" s="3" customFormat="1" x14ac:dyDescent="0.4">
      <c r="A1" s="3" t="s">
        <v>0</v>
      </c>
      <c r="B1" s="3" t="s">
        <v>6</v>
      </c>
      <c r="C1" s="3" t="s">
        <v>7</v>
      </c>
      <c r="D1" s="3" t="s">
        <v>78</v>
      </c>
      <c r="E1" s="3" t="s">
        <v>44</v>
      </c>
      <c r="F1" s="3" t="s">
        <v>79</v>
      </c>
      <c r="G1" s="3" t="s">
        <v>45</v>
      </c>
      <c r="H1" s="3" t="s">
        <v>80</v>
      </c>
      <c r="I1" s="3" t="s">
        <v>46</v>
      </c>
      <c r="J1" s="3" t="s">
        <v>81</v>
      </c>
      <c r="K1" s="3" t="s">
        <v>47</v>
      </c>
      <c r="L1" s="3" t="s">
        <v>8</v>
      </c>
      <c r="M1" s="3" t="s">
        <v>9</v>
      </c>
      <c r="N1" s="3" t="s">
        <v>48</v>
      </c>
      <c r="O1" s="3" t="s">
        <v>27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</row>
    <row r="2" spans="1:20" s="3" customFormat="1" x14ac:dyDescent="0.4">
      <c r="A2" s="3" t="s">
        <v>1</v>
      </c>
      <c r="B2" s="3" t="s">
        <v>2</v>
      </c>
      <c r="C2" s="3" t="s">
        <v>3</v>
      </c>
      <c r="D2" s="3" t="s">
        <v>15</v>
      </c>
      <c r="E2" s="3" t="s">
        <v>19</v>
      </c>
      <c r="F2" s="3" t="s">
        <v>16</v>
      </c>
      <c r="G2" s="3" t="s">
        <v>20</v>
      </c>
      <c r="H2" s="3" t="s">
        <v>17</v>
      </c>
      <c r="I2" s="3" t="s">
        <v>21</v>
      </c>
      <c r="J2" s="3" t="s">
        <v>18</v>
      </c>
      <c r="K2" s="3" t="s">
        <v>22</v>
      </c>
      <c r="L2" s="3" t="s">
        <v>23</v>
      </c>
      <c r="M2" s="3" t="s">
        <v>24</v>
      </c>
      <c r="N2" s="3" t="s">
        <v>25</v>
      </c>
      <c r="O2" s="3" t="s">
        <v>28</v>
      </c>
      <c r="P2" s="3" t="s">
        <v>38</v>
      </c>
      <c r="Q2" s="3" t="s">
        <v>39</v>
      </c>
      <c r="R2" s="3" t="s">
        <v>40</v>
      </c>
      <c r="S2" s="3" t="s">
        <v>41</v>
      </c>
      <c r="T2" s="3" t="s">
        <v>42</v>
      </c>
    </row>
    <row r="3" spans="1:20" s="3" customFormat="1" x14ac:dyDescent="0.4">
      <c r="A3" s="3" t="s">
        <v>4</v>
      </c>
      <c r="B3" s="3" t="s">
        <v>5</v>
      </c>
      <c r="C3" s="3" t="s">
        <v>5</v>
      </c>
      <c r="D3" s="3" t="s">
        <v>4</v>
      </c>
      <c r="E3" s="3" t="s">
        <v>43</v>
      </c>
      <c r="F3" s="3" t="s">
        <v>4</v>
      </c>
      <c r="G3" s="3" t="s">
        <v>43</v>
      </c>
      <c r="H3" s="3" t="s">
        <v>4</v>
      </c>
      <c r="I3" s="3" t="s">
        <v>43</v>
      </c>
      <c r="J3" s="3" t="s">
        <v>4</v>
      </c>
      <c r="K3" s="3" t="s">
        <v>43</v>
      </c>
      <c r="L3" s="3" t="s">
        <v>4</v>
      </c>
      <c r="M3" s="3" t="s">
        <v>26</v>
      </c>
      <c r="N3" s="3" t="s">
        <v>4</v>
      </c>
      <c r="O3" s="3" t="s">
        <v>4</v>
      </c>
      <c r="P3" s="3" t="s">
        <v>26</v>
      </c>
      <c r="Q3" s="3" t="s">
        <v>5</v>
      </c>
      <c r="R3" s="3" t="s">
        <v>5</v>
      </c>
      <c r="S3" s="3" t="s">
        <v>5</v>
      </c>
      <c r="T3" s="3" t="s">
        <v>5</v>
      </c>
    </row>
    <row r="4" spans="1:20" x14ac:dyDescent="0.4">
      <c r="A4" s="1" t="s">
        <v>34</v>
      </c>
      <c r="B4" s="1" t="s">
        <v>50</v>
      </c>
      <c r="C4" s="1" t="s">
        <v>99</v>
      </c>
      <c r="D4" s="1" t="s">
        <v>31</v>
      </c>
      <c r="E4" s="2" t="b">
        <v>1</v>
      </c>
      <c r="F4" s="1" t="s">
        <v>82</v>
      </c>
      <c r="G4" s="2" t="b">
        <v>1</v>
      </c>
      <c r="H4" s="1" t="s">
        <v>30</v>
      </c>
      <c r="I4" s="2" t="b">
        <v>1</v>
      </c>
      <c r="J4" s="1" t="s">
        <v>30</v>
      </c>
      <c r="K4" s="2" t="b">
        <v>1</v>
      </c>
      <c r="L4" s="1" t="s">
        <v>31</v>
      </c>
      <c r="M4" s="1" t="s">
        <v>88</v>
      </c>
      <c r="N4" s="1" t="s">
        <v>30</v>
      </c>
      <c r="O4" s="1" t="s">
        <v>29</v>
      </c>
      <c r="P4" s="1" t="s">
        <v>95</v>
      </c>
      <c r="Q4" s="4" t="str">
        <f>"Arts\Icon\Herbs\"&amp;A4</f>
        <v>Arts\Icon\Herbs\1001</v>
      </c>
      <c r="R4" s="4" t="str">
        <f>"Arts\Icon\Heap\"&amp;A4&amp;"a"</f>
        <v>Arts\Icon\Heap\1001a</v>
      </c>
      <c r="S4" s="4" t="str">
        <f>"Arts\Icon\Heap\"&amp;A4&amp;"b"</f>
        <v>Arts\Icon\Heap\1001b</v>
      </c>
      <c r="T4" s="4" t="str">
        <f>"Arts\Icon\Heap\"&amp;A4&amp;"c"</f>
        <v>Arts\Icon\Heap\1001c</v>
      </c>
    </row>
    <row r="5" spans="1:20" x14ac:dyDescent="0.4">
      <c r="A5" s="1" t="s">
        <v>35</v>
      </c>
      <c r="B5" s="1" t="s">
        <v>65</v>
      </c>
      <c r="C5" s="1" t="s">
        <v>100</v>
      </c>
      <c r="D5" s="1" t="s">
        <v>30</v>
      </c>
      <c r="E5" s="2" t="b">
        <v>1</v>
      </c>
      <c r="F5" s="1" t="s">
        <v>30</v>
      </c>
      <c r="G5" s="2" t="b">
        <v>1</v>
      </c>
      <c r="H5" s="1" t="s">
        <v>31</v>
      </c>
      <c r="I5" s="2" t="s">
        <v>83</v>
      </c>
      <c r="J5" s="1" t="s">
        <v>82</v>
      </c>
      <c r="K5" s="2" t="b">
        <v>1</v>
      </c>
      <c r="L5" s="1" t="s">
        <v>31</v>
      </c>
      <c r="M5" s="1" t="s">
        <v>88</v>
      </c>
      <c r="N5" s="1" t="s">
        <v>30</v>
      </c>
      <c r="O5" s="1" t="s">
        <v>29</v>
      </c>
      <c r="P5" s="1" t="s">
        <v>95</v>
      </c>
      <c r="Q5" s="4" t="str">
        <f t="shared" ref="Q5:Q19" si="0">"Arts\Icon\Herbs\"&amp;A5</f>
        <v>Arts\Icon\Herbs\1002</v>
      </c>
      <c r="R5" s="4" t="str">
        <f t="shared" ref="R5:R19" si="1">"Arts\Icon\Heap\"&amp;A5&amp;"a"</f>
        <v>Arts\Icon\Heap\1002a</v>
      </c>
      <c r="S5" s="4" t="str">
        <f t="shared" ref="S5:S19" si="2">"Arts\Icon\Heap\"&amp;A5&amp;"b"</f>
        <v>Arts\Icon\Heap\1002b</v>
      </c>
      <c r="T5" s="4" t="str">
        <f t="shared" ref="T5:T19" si="3">"Arts\Icon\Heap\"&amp;A5&amp;"c"</f>
        <v>Arts\Icon\Heap\1002c</v>
      </c>
    </row>
    <row r="6" spans="1:20" x14ac:dyDescent="0.4">
      <c r="A6" s="1" t="s">
        <v>36</v>
      </c>
      <c r="B6" s="1" t="s">
        <v>64</v>
      </c>
      <c r="C6" s="1" t="s">
        <v>101</v>
      </c>
      <c r="D6" s="1" t="s">
        <v>30</v>
      </c>
      <c r="E6" s="2" t="b">
        <v>1</v>
      </c>
      <c r="F6" s="1" t="s">
        <v>31</v>
      </c>
      <c r="G6" s="2" t="b">
        <v>1</v>
      </c>
      <c r="H6" s="1" t="s">
        <v>82</v>
      </c>
      <c r="I6" s="2" t="b">
        <v>0</v>
      </c>
      <c r="J6" s="1" t="s">
        <v>30</v>
      </c>
      <c r="K6" s="2" t="b">
        <v>1</v>
      </c>
      <c r="L6" s="1" t="s">
        <v>31</v>
      </c>
      <c r="M6" s="1" t="s">
        <v>88</v>
      </c>
      <c r="N6" s="1" t="s">
        <v>85</v>
      </c>
      <c r="O6" s="1" t="s">
        <v>29</v>
      </c>
      <c r="P6" s="1" t="s">
        <v>95</v>
      </c>
      <c r="Q6" s="4" t="str">
        <f t="shared" si="0"/>
        <v>Arts\Icon\Herbs\1003</v>
      </c>
      <c r="R6" s="4" t="str">
        <f t="shared" si="1"/>
        <v>Arts\Icon\Heap\1003a</v>
      </c>
      <c r="S6" s="4" t="str">
        <f t="shared" si="2"/>
        <v>Arts\Icon\Heap\1003b</v>
      </c>
      <c r="T6" s="4" t="str">
        <f t="shared" si="3"/>
        <v>Arts\Icon\Heap\1003c</v>
      </c>
    </row>
    <row r="7" spans="1:20" x14ac:dyDescent="0.4">
      <c r="A7" s="1" t="s">
        <v>37</v>
      </c>
      <c r="B7" s="1" t="s">
        <v>63</v>
      </c>
      <c r="C7" s="1" t="s">
        <v>102</v>
      </c>
      <c r="D7" s="1" t="s">
        <v>82</v>
      </c>
      <c r="E7" s="2" t="b">
        <v>0</v>
      </c>
      <c r="F7" s="1" t="s">
        <v>30</v>
      </c>
      <c r="G7" s="2" t="s">
        <v>83</v>
      </c>
      <c r="H7" s="1" t="s">
        <v>30</v>
      </c>
      <c r="I7" s="2" t="s">
        <v>83</v>
      </c>
      <c r="J7" s="1" t="s">
        <v>31</v>
      </c>
      <c r="K7" s="2" t="s">
        <v>83</v>
      </c>
      <c r="L7" s="1" t="s">
        <v>31</v>
      </c>
      <c r="M7" s="1" t="s">
        <v>88</v>
      </c>
      <c r="N7" s="1" t="s">
        <v>30</v>
      </c>
      <c r="O7" s="1" t="s">
        <v>29</v>
      </c>
      <c r="P7" s="1" t="s">
        <v>95</v>
      </c>
      <c r="Q7" s="4" t="str">
        <f t="shared" si="0"/>
        <v>Arts\Icon\Herbs\1004</v>
      </c>
      <c r="R7" s="4" t="str">
        <f t="shared" si="1"/>
        <v>Arts\Icon\Heap\1004a</v>
      </c>
      <c r="S7" s="4" t="str">
        <f t="shared" si="2"/>
        <v>Arts\Icon\Heap\1004b</v>
      </c>
      <c r="T7" s="4" t="str">
        <f t="shared" si="3"/>
        <v>Arts\Icon\Heap\1004c</v>
      </c>
    </row>
    <row r="8" spans="1:20" x14ac:dyDescent="0.4">
      <c r="A8" s="1" t="s">
        <v>51</v>
      </c>
      <c r="B8" s="1" t="s">
        <v>66</v>
      </c>
      <c r="C8" s="1" t="s">
        <v>103</v>
      </c>
      <c r="D8" s="1" t="s">
        <v>32</v>
      </c>
      <c r="E8" s="2" t="b">
        <v>1</v>
      </c>
      <c r="F8" s="1" t="s">
        <v>30</v>
      </c>
      <c r="G8" s="2" t="s">
        <v>83</v>
      </c>
      <c r="H8" s="1" t="s">
        <v>30</v>
      </c>
      <c r="I8" s="2" t="s">
        <v>83</v>
      </c>
      <c r="J8" s="1" t="s">
        <v>31</v>
      </c>
      <c r="K8" s="2" t="s">
        <v>84</v>
      </c>
      <c r="L8" s="1" t="s">
        <v>33</v>
      </c>
      <c r="M8" s="1" t="s">
        <v>89</v>
      </c>
      <c r="N8" s="1" t="s">
        <v>49</v>
      </c>
      <c r="O8" s="1" t="s">
        <v>29</v>
      </c>
      <c r="P8" s="1" t="s">
        <v>96</v>
      </c>
      <c r="Q8" s="4" t="str">
        <f t="shared" si="0"/>
        <v>Arts\Icon\Herbs\1005</v>
      </c>
      <c r="R8" s="4" t="str">
        <f t="shared" si="1"/>
        <v>Arts\Icon\Heap\1005a</v>
      </c>
      <c r="S8" s="4" t="str">
        <f t="shared" si="2"/>
        <v>Arts\Icon\Heap\1005b</v>
      </c>
      <c r="T8" s="4" t="str">
        <f t="shared" si="3"/>
        <v>Arts\Icon\Heap\1005c</v>
      </c>
    </row>
    <row r="9" spans="1:20" x14ac:dyDescent="0.4">
      <c r="A9" s="1" t="s">
        <v>52</v>
      </c>
      <c r="B9" s="1" t="s">
        <v>67</v>
      </c>
      <c r="C9" s="1" t="s">
        <v>104</v>
      </c>
      <c r="D9" s="1" t="s">
        <v>30</v>
      </c>
      <c r="E9" s="2" t="b">
        <v>1</v>
      </c>
      <c r="F9" s="1" t="s">
        <v>32</v>
      </c>
      <c r="G9" s="2" t="b">
        <v>1</v>
      </c>
      <c r="H9" s="1" t="s">
        <v>82</v>
      </c>
      <c r="I9" s="2" t="s">
        <v>84</v>
      </c>
      <c r="J9" s="1" t="s">
        <v>30</v>
      </c>
      <c r="K9" s="2" t="b">
        <v>1</v>
      </c>
      <c r="L9" s="1" t="s">
        <v>33</v>
      </c>
      <c r="M9" s="1" t="s">
        <v>89</v>
      </c>
      <c r="N9" s="1" t="s">
        <v>49</v>
      </c>
      <c r="O9" s="1" t="s">
        <v>29</v>
      </c>
      <c r="P9" s="1" t="s">
        <v>96</v>
      </c>
      <c r="Q9" s="4" t="str">
        <f t="shared" si="0"/>
        <v>Arts\Icon\Herbs\1006</v>
      </c>
      <c r="R9" s="4" t="str">
        <f t="shared" si="1"/>
        <v>Arts\Icon\Heap\1006a</v>
      </c>
      <c r="S9" s="4" t="str">
        <f t="shared" si="2"/>
        <v>Arts\Icon\Heap\1006b</v>
      </c>
      <c r="T9" s="4" t="str">
        <f t="shared" si="3"/>
        <v>Arts\Icon\Heap\1006c</v>
      </c>
    </row>
    <row r="10" spans="1:20" x14ac:dyDescent="0.4">
      <c r="A10" s="1" t="s">
        <v>53</v>
      </c>
      <c r="B10" s="1" t="s">
        <v>68</v>
      </c>
      <c r="C10" s="1" t="s">
        <v>105</v>
      </c>
      <c r="D10" s="1" t="s">
        <v>32</v>
      </c>
      <c r="E10" s="2" t="b">
        <v>1</v>
      </c>
      <c r="F10" s="1" t="s">
        <v>82</v>
      </c>
      <c r="G10" s="2" t="s">
        <v>84</v>
      </c>
      <c r="H10" s="1" t="s">
        <v>30</v>
      </c>
      <c r="I10" s="2" t="b">
        <v>1</v>
      </c>
      <c r="J10" s="1" t="s">
        <v>30</v>
      </c>
      <c r="K10" s="2" t="b">
        <v>1</v>
      </c>
      <c r="L10" s="1" t="s">
        <v>33</v>
      </c>
      <c r="M10" s="1" t="s">
        <v>88</v>
      </c>
      <c r="N10" s="1" t="s">
        <v>49</v>
      </c>
      <c r="O10" s="1" t="s">
        <v>29</v>
      </c>
      <c r="P10" s="1" t="s">
        <v>96</v>
      </c>
      <c r="Q10" s="4" t="str">
        <f t="shared" si="0"/>
        <v>Arts\Icon\Herbs\1007</v>
      </c>
      <c r="R10" s="4" t="str">
        <f t="shared" si="1"/>
        <v>Arts\Icon\Heap\1007a</v>
      </c>
      <c r="S10" s="4" t="str">
        <f t="shared" si="2"/>
        <v>Arts\Icon\Heap\1007b</v>
      </c>
      <c r="T10" s="4" t="str">
        <f t="shared" si="3"/>
        <v>Arts\Icon\Heap\1007c</v>
      </c>
    </row>
    <row r="11" spans="1:20" x14ac:dyDescent="0.4">
      <c r="A11" s="1" t="s">
        <v>54</v>
      </c>
      <c r="B11" s="1" t="s">
        <v>69</v>
      </c>
      <c r="C11" s="1" t="s">
        <v>106</v>
      </c>
      <c r="D11" s="1" t="s">
        <v>31</v>
      </c>
      <c r="E11" s="2" t="s">
        <v>84</v>
      </c>
      <c r="F11" s="1" t="s">
        <v>30</v>
      </c>
      <c r="G11" s="2" t="b">
        <v>1</v>
      </c>
      <c r="H11" s="1" t="s">
        <v>30</v>
      </c>
      <c r="I11" s="2" t="b">
        <v>1</v>
      </c>
      <c r="J11" s="1" t="s">
        <v>32</v>
      </c>
      <c r="K11" s="2" t="b">
        <v>1</v>
      </c>
      <c r="L11" s="1" t="s">
        <v>33</v>
      </c>
      <c r="M11" s="1" t="s">
        <v>90</v>
      </c>
      <c r="N11" s="1" t="s">
        <v>49</v>
      </c>
      <c r="O11" s="1" t="s">
        <v>29</v>
      </c>
      <c r="P11" s="1" t="s">
        <v>96</v>
      </c>
      <c r="Q11" s="4" t="str">
        <f t="shared" si="0"/>
        <v>Arts\Icon\Herbs\1008</v>
      </c>
      <c r="R11" s="4" t="str">
        <f t="shared" si="1"/>
        <v>Arts\Icon\Heap\1008a</v>
      </c>
      <c r="S11" s="4" t="str">
        <f t="shared" si="2"/>
        <v>Arts\Icon\Heap\1008b</v>
      </c>
      <c r="T11" s="4" t="str">
        <f t="shared" si="3"/>
        <v>Arts\Icon\Heap\1008c</v>
      </c>
    </row>
    <row r="12" spans="1:20" x14ac:dyDescent="0.4">
      <c r="A12" s="1" t="s">
        <v>55</v>
      </c>
      <c r="B12" s="1" t="s">
        <v>70</v>
      </c>
      <c r="C12" s="1" t="s">
        <v>107</v>
      </c>
      <c r="D12" s="1" t="s">
        <v>32</v>
      </c>
      <c r="E12" s="2" t="b">
        <v>1</v>
      </c>
      <c r="F12" s="1" t="s">
        <v>30</v>
      </c>
      <c r="G12" s="2" t="b">
        <v>1</v>
      </c>
      <c r="H12" s="1" t="s">
        <v>30</v>
      </c>
      <c r="I12" s="2" t="b">
        <v>1</v>
      </c>
      <c r="J12" s="1" t="s">
        <v>86</v>
      </c>
      <c r="K12" s="2" t="s">
        <v>84</v>
      </c>
      <c r="L12" s="1" t="s">
        <v>87</v>
      </c>
      <c r="M12" s="1" t="s">
        <v>89</v>
      </c>
      <c r="N12" s="1" t="s">
        <v>92</v>
      </c>
      <c r="O12" s="1" t="s">
        <v>29</v>
      </c>
      <c r="P12" s="1" t="s">
        <v>97</v>
      </c>
      <c r="Q12" s="4" t="str">
        <f t="shared" si="0"/>
        <v>Arts\Icon\Herbs\1009</v>
      </c>
      <c r="R12" s="4" t="str">
        <f t="shared" si="1"/>
        <v>Arts\Icon\Heap\1009a</v>
      </c>
      <c r="S12" s="4" t="str">
        <f t="shared" si="2"/>
        <v>Arts\Icon\Heap\1009b</v>
      </c>
      <c r="T12" s="4" t="str">
        <f t="shared" si="3"/>
        <v>Arts\Icon\Heap\1009c</v>
      </c>
    </row>
    <row r="13" spans="1:20" x14ac:dyDescent="0.4">
      <c r="A13" s="1" t="s">
        <v>56</v>
      </c>
      <c r="B13" s="1" t="s">
        <v>71</v>
      </c>
      <c r="C13" s="1" t="s">
        <v>108</v>
      </c>
      <c r="D13" s="1" t="s">
        <v>86</v>
      </c>
      <c r="E13" s="2" t="s">
        <v>84</v>
      </c>
      <c r="F13" s="1" t="s">
        <v>32</v>
      </c>
      <c r="G13" s="2" t="b">
        <v>1</v>
      </c>
      <c r="H13" s="1" t="s">
        <v>30</v>
      </c>
      <c r="I13" s="2" t="b">
        <v>1</v>
      </c>
      <c r="J13" s="1" t="s">
        <v>30</v>
      </c>
      <c r="K13" s="2" t="b">
        <v>1</v>
      </c>
      <c r="L13" s="1" t="s">
        <v>87</v>
      </c>
      <c r="M13" s="1" t="s">
        <v>89</v>
      </c>
      <c r="N13" s="1" t="s">
        <v>92</v>
      </c>
      <c r="O13" s="1" t="s">
        <v>29</v>
      </c>
      <c r="P13" s="1" t="s">
        <v>97</v>
      </c>
      <c r="Q13" s="4" t="str">
        <f t="shared" si="0"/>
        <v>Arts\Icon\Herbs\1010</v>
      </c>
      <c r="R13" s="4" t="str">
        <f t="shared" si="1"/>
        <v>Arts\Icon\Heap\1010a</v>
      </c>
      <c r="S13" s="4" t="str">
        <f t="shared" si="2"/>
        <v>Arts\Icon\Heap\1010b</v>
      </c>
      <c r="T13" s="4" t="str">
        <f t="shared" si="3"/>
        <v>Arts\Icon\Heap\1010c</v>
      </c>
    </row>
    <row r="14" spans="1:20" x14ac:dyDescent="0.4">
      <c r="A14" s="1" t="s">
        <v>57</v>
      </c>
      <c r="B14" s="1" t="s">
        <v>72</v>
      </c>
      <c r="C14" s="1" t="s">
        <v>112</v>
      </c>
      <c r="D14" s="1" t="s">
        <v>31</v>
      </c>
      <c r="E14" s="2" t="s">
        <v>84</v>
      </c>
      <c r="F14" s="1" t="s">
        <v>30</v>
      </c>
      <c r="G14" s="2" t="b">
        <v>1</v>
      </c>
      <c r="H14" s="1" t="s">
        <v>33</v>
      </c>
      <c r="I14" s="2" t="b">
        <v>1</v>
      </c>
      <c r="J14" s="1" t="s">
        <v>86</v>
      </c>
      <c r="K14" s="2" t="b">
        <v>1</v>
      </c>
      <c r="L14" s="1" t="s">
        <v>87</v>
      </c>
      <c r="M14" s="1" t="s">
        <v>90</v>
      </c>
      <c r="N14" s="1" t="s">
        <v>92</v>
      </c>
      <c r="O14" s="1" t="s">
        <v>29</v>
      </c>
      <c r="P14" s="1" t="s">
        <v>97</v>
      </c>
      <c r="Q14" s="4" t="str">
        <f t="shared" si="0"/>
        <v>Arts\Icon\Herbs\1011</v>
      </c>
      <c r="R14" s="4" t="str">
        <f t="shared" si="1"/>
        <v>Arts\Icon\Heap\1011a</v>
      </c>
      <c r="S14" s="4" t="str">
        <f t="shared" si="2"/>
        <v>Arts\Icon\Heap\1011b</v>
      </c>
      <c r="T14" s="4" t="str">
        <f t="shared" si="3"/>
        <v>Arts\Icon\Heap\1011c</v>
      </c>
    </row>
    <row r="15" spans="1:20" x14ac:dyDescent="0.4">
      <c r="A15" s="1" t="s">
        <v>58</v>
      </c>
      <c r="B15" s="1" t="s">
        <v>73</v>
      </c>
      <c r="C15" s="1" t="s">
        <v>109</v>
      </c>
      <c r="D15" s="1" t="s">
        <v>30</v>
      </c>
      <c r="E15" s="2" t="b">
        <v>1</v>
      </c>
      <c r="F15" s="1" t="s">
        <v>32</v>
      </c>
      <c r="G15" s="2" t="s">
        <v>84</v>
      </c>
      <c r="H15" s="1" t="s">
        <v>82</v>
      </c>
      <c r="I15" s="2" t="s">
        <v>84</v>
      </c>
      <c r="J15" s="1" t="s">
        <v>33</v>
      </c>
      <c r="K15" s="2" t="b">
        <v>1</v>
      </c>
      <c r="L15" s="1" t="s">
        <v>87</v>
      </c>
      <c r="M15" s="1" t="s">
        <v>88</v>
      </c>
      <c r="N15" s="1" t="s">
        <v>92</v>
      </c>
      <c r="O15" s="1" t="s">
        <v>29</v>
      </c>
      <c r="P15" s="1" t="s">
        <v>97</v>
      </c>
      <c r="Q15" s="4" t="str">
        <f t="shared" si="0"/>
        <v>Arts\Icon\Herbs\1012</v>
      </c>
      <c r="R15" s="4" t="str">
        <f t="shared" si="1"/>
        <v>Arts\Icon\Heap\1012a</v>
      </c>
      <c r="S15" s="4" t="str">
        <f t="shared" si="2"/>
        <v>Arts\Icon\Heap\1012b</v>
      </c>
      <c r="T15" s="4" t="str">
        <f t="shared" si="3"/>
        <v>Arts\Icon\Heap\1012c</v>
      </c>
    </row>
    <row r="16" spans="1:20" x14ac:dyDescent="0.4">
      <c r="A16" s="1" t="s">
        <v>59</v>
      </c>
      <c r="B16" s="1" t="s">
        <v>74</v>
      </c>
      <c r="C16" s="1" t="s">
        <v>114</v>
      </c>
      <c r="D16" s="1" t="s">
        <v>30</v>
      </c>
      <c r="E16" s="2" t="b">
        <v>1</v>
      </c>
      <c r="F16" s="1" t="s">
        <v>33</v>
      </c>
      <c r="G16" s="2" t="b">
        <v>1</v>
      </c>
      <c r="H16" s="1" t="s">
        <v>82</v>
      </c>
      <c r="I16" s="2" t="s">
        <v>84</v>
      </c>
      <c r="J16" s="1" t="s">
        <v>86</v>
      </c>
      <c r="K16" s="2" t="s">
        <v>84</v>
      </c>
      <c r="L16" s="1" t="s">
        <v>98</v>
      </c>
      <c r="M16" s="1" t="s">
        <v>32</v>
      </c>
      <c r="N16" s="1" t="s">
        <v>93</v>
      </c>
      <c r="O16" s="1" t="s">
        <v>29</v>
      </c>
      <c r="P16" s="1" t="s">
        <v>94</v>
      </c>
      <c r="Q16" s="4" t="str">
        <f t="shared" si="0"/>
        <v>Arts\Icon\Herbs\1013</v>
      </c>
      <c r="R16" s="4" t="str">
        <f t="shared" si="1"/>
        <v>Arts\Icon\Heap\1013a</v>
      </c>
      <c r="S16" s="4" t="str">
        <f t="shared" si="2"/>
        <v>Arts\Icon\Heap\1013b</v>
      </c>
      <c r="T16" s="4" t="str">
        <f t="shared" si="3"/>
        <v>Arts\Icon\Heap\1013c</v>
      </c>
    </row>
    <row r="17" spans="1:20" x14ac:dyDescent="0.4">
      <c r="A17" s="1" t="s">
        <v>60</v>
      </c>
      <c r="B17" s="1" t="s">
        <v>75</v>
      </c>
      <c r="C17" s="1" t="s">
        <v>110</v>
      </c>
      <c r="D17" s="1" t="s">
        <v>33</v>
      </c>
      <c r="E17" s="2" t="b">
        <v>1</v>
      </c>
      <c r="F17" s="1" t="s">
        <v>86</v>
      </c>
      <c r="G17" s="2" t="s">
        <v>84</v>
      </c>
      <c r="H17" s="1" t="s">
        <v>32</v>
      </c>
      <c r="I17" s="2" t="b">
        <v>1</v>
      </c>
      <c r="J17" s="1" t="s">
        <v>30</v>
      </c>
      <c r="K17" s="2" t="b">
        <v>1</v>
      </c>
      <c r="L17" s="1" t="s">
        <v>98</v>
      </c>
      <c r="M17" s="1" t="s">
        <v>90</v>
      </c>
      <c r="N17" s="1" t="s">
        <v>93</v>
      </c>
      <c r="O17" s="1" t="s">
        <v>29</v>
      </c>
      <c r="P17" s="1" t="s">
        <v>94</v>
      </c>
      <c r="Q17" s="4" t="str">
        <f t="shared" si="0"/>
        <v>Arts\Icon\Herbs\1014</v>
      </c>
      <c r="R17" s="4" t="str">
        <f t="shared" si="1"/>
        <v>Arts\Icon\Heap\1014a</v>
      </c>
      <c r="S17" s="4" t="str">
        <f t="shared" si="2"/>
        <v>Arts\Icon\Heap\1014b</v>
      </c>
      <c r="T17" s="4" t="str">
        <f t="shared" si="3"/>
        <v>Arts\Icon\Heap\1014c</v>
      </c>
    </row>
    <row r="18" spans="1:20" x14ac:dyDescent="0.4">
      <c r="A18" s="1" t="s">
        <v>61</v>
      </c>
      <c r="B18" s="1" t="s">
        <v>76</v>
      </c>
      <c r="C18" s="1" t="s">
        <v>111</v>
      </c>
      <c r="D18" s="1" t="s">
        <v>32</v>
      </c>
      <c r="E18" s="2" t="s">
        <v>84</v>
      </c>
      <c r="F18" s="1" t="s">
        <v>31</v>
      </c>
      <c r="G18" s="2" t="s">
        <v>84</v>
      </c>
      <c r="H18" s="1" t="s">
        <v>30</v>
      </c>
      <c r="I18" s="2" t="b">
        <v>1</v>
      </c>
      <c r="J18" s="1" t="s">
        <v>33</v>
      </c>
      <c r="K18" s="2" t="b">
        <v>1</v>
      </c>
      <c r="L18" s="1" t="s">
        <v>98</v>
      </c>
      <c r="M18" s="1" t="s">
        <v>89</v>
      </c>
      <c r="N18" s="1" t="s">
        <v>93</v>
      </c>
      <c r="O18" s="1" t="s">
        <v>29</v>
      </c>
      <c r="P18" s="1" t="s">
        <v>94</v>
      </c>
      <c r="Q18" s="4" t="str">
        <f t="shared" si="0"/>
        <v>Arts\Icon\Herbs\1015</v>
      </c>
      <c r="R18" s="4" t="str">
        <f t="shared" si="1"/>
        <v>Arts\Icon\Heap\1015a</v>
      </c>
      <c r="S18" s="4" t="str">
        <f t="shared" si="2"/>
        <v>Arts\Icon\Heap\1015b</v>
      </c>
      <c r="T18" s="4" t="str">
        <f t="shared" si="3"/>
        <v>Arts\Icon\Heap\1015c</v>
      </c>
    </row>
    <row r="19" spans="1:20" x14ac:dyDescent="0.4">
      <c r="A19" s="1" t="s">
        <v>62</v>
      </c>
      <c r="B19" s="1" t="s">
        <v>77</v>
      </c>
      <c r="C19" s="1" t="s">
        <v>113</v>
      </c>
      <c r="D19" s="1" t="s">
        <v>30</v>
      </c>
      <c r="E19" s="2" t="b">
        <v>1</v>
      </c>
      <c r="F19" s="1" t="s">
        <v>82</v>
      </c>
      <c r="G19" s="2" t="s">
        <v>84</v>
      </c>
      <c r="H19" s="1" t="s">
        <v>33</v>
      </c>
      <c r="I19" s="2" t="b">
        <v>1</v>
      </c>
      <c r="J19" s="1" t="s">
        <v>32</v>
      </c>
      <c r="K19" s="2" t="b">
        <v>1</v>
      </c>
      <c r="L19" s="1" t="s">
        <v>98</v>
      </c>
      <c r="M19" s="1" t="s">
        <v>91</v>
      </c>
      <c r="N19" s="1" t="s">
        <v>93</v>
      </c>
      <c r="O19" s="1" t="s">
        <v>29</v>
      </c>
      <c r="P19" s="1" t="s">
        <v>94</v>
      </c>
      <c r="Q19" s="4" t="str">
        <f t="shared" si="0"/>
        <v>Arts\Icon\Herbs\1016</v>
      </c>
      <c r="R19" s="4" t="str">
        <f t="shared" si="1"/>
        <v>Arts\Icon\Heap\1016a</v>
      </c>
      <c r="S19" s="4" t="str">
        <f t="shared" si="2"/>
        <v>Arts\Icon\Heap\1016b</v>
      </c>
      <c r="T19" s="4" t="str">
        <f t="shared" si="3"/>
        <v>Arts\Icon\Heap\1016c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熊吉</dc:creator>
  <cp:lastModifiedBy>张 毅文</cp:lastModifiedBy>
  <dcterms:created xsi:type="dcterms:W3CDTF">2015-06-05T18:19:34Z</dcterms:created>
  <dcterms:modified xsi:type="dcterms:W3CDTF">2024-05-05T04:24:31Z</dcterms:modified>
</cp:coreProperties>
</file>