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real classic" sheetId="2" r:id="rId5"/>
    <sheet name="real node label" sheetId="3" r:id="rId6"/>
    <sheet name="synthetic" sheetId="4" r:id="rId7"/>
    <sheet name="All" sheetId="5" r:id="rId8"/>
  </sheets>
</workbook>
</file>

<file path=xl/sharedStrings.xml><?xml version="1.0" encoding="utf-8"?>
<sst xmlns="http://schemas.openxmlformats.org/spreadsheetml/2006/main" uniqueCount="45">
  <si>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</si>
  <si>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</si>
  <si>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</si>
  <si>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</si>
  <si>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real classic</t>
  </si>
  <si>
    <t>Table 1</t>
  </si>
  <si>
    <t>real-classic</t>
  </si>
  <si>
    <t>strike</t>
  </si>
  <si>
    <t>karate</t>
  </si>
  <si>
    <t>polblogs</t>
  </si>
  <si>
    <t>polbooks</t>
  </si>
  <si>
    <t>football</t>
  </si>
  <si>
    <t>Average</t>
  </si>
  <si>
    <t xml:space="preserve">                                                                                                             NMI</t>
  </si>
  <si>
    <t>Louvain</t>
  </si>
  <si>
    <t>Greedy Modularity</t>
  </si>
  <si>
    <t>Infomap</t>
  </si>
  <si>
    <t>Walk Trap</t>
  </si>
  <si>
    <t>Label Propagation</t>
  </si>
  <si>
    <t>Leading Eigenvector</t>
  </si>
  <si>
    <t>Edge Betweenness</t>
  </si>
  <si>
    <t>-</t>
  </si>
  <si>
    <t>Spinglass</t>
  </si>
  <si>
    <t xml:space="preserve">                                                                                                             ARI</t>
  </si>
  <si>
    <t xml:space="preserve">                                                                                                       Modularity</t>
  </si>
  <si>
    <t>real node label</t>
  </si>
  <si>
    <t>real-node-label</t>
  </si>
  <si>
    <t>citeseer</t>
  </si>
  <si>
    <t>cora</t>
  </si>
  <si>
    <t>pubmed</t>
  </si>
  <si>
    <t xml:space="preserve">                                                                           NMI</t>
  </si>
  <si>
    <t xml:space="preserve">                                                                           ARI</t>
  </si>
  <si>
    <t xml:space="preserve">                                                                    Modularity</t>
  </si>
  <si>
    <t>synthetic</t>
  </si>
  <si>
    <t>LFR synthetic</t>
  </si>
  <si>
    <t>graph 1</t>
  </si>
  <si>
    <t>graph 2</t>
  </si>
  <si>
    <t>graph 3</t>
  </si>
  <si>
    <t>graph 4</t>
  </si>
  <si>
    <t>graph 5</t>
  </si>
  <si>
    <t>All</t>
  </si>
  <si>
    <t>LFR</t>
  </si>
  <si>
    <t xml:space="preserve">                                                              NMI</t>
  </si>
  <si>
    <t xml:space="preserve">                                                              ARI</t>
  </si>
  <si>
    <t xml:space="preserve">                                                        Modularity</t>
  </si>
</sst>
</file>

<file path=xl/styles.xml><?xml version="1.0" encoding="utf-8"?>
<styleSheet xmlns="http://schemas.openxmlformats.org/spreadsheetml/2006/main">
  <numFmts count="2">
    <numFmt numFmtId="0" formatCode="General"/>
    <numFmt numFmtId="59" formatCode="0.00000"/>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Athelas"/>
    </font>
    <font>
      <sz val="10"/>
      <color indexed="8"/>
      <name val="Athelas"/>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20">
    <border>
      <left/>
      <right/>
      <top/>
      <bottom/>
      <diagonal/>
    </border>
    <border>
      <left style="thin">
        <color indexed="13"/>
      </left>
      <right style="thin">
        <color indexed="13"/>
      </right>
      <top style="thin">
        <color indexed="13"/>
      </top>
      <bottom style="thin">
        <color indexed="14"/>
      </bottom>
      <diagonal/>
    </border>
    <border>
      <left style="thin">
        <color indexed="13"/>
      </left>
      <right>
        <color indexed="8"/>
      </right>
      <top style="thin">
        <color indexed="14"/>
      </top>
      <bottom style="thin">
        <color indexed="13"/>
      </bottom>
      <diagonal/>
    </border>
    <border>
      <left>
        <color indexed="8"/>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6"/>
      </bottom>
      <diagonal/>
    </border>
    <border>
      <left style="thin">
        <color indexed="14"/>
      </left>
      <right style="thin">
        <color indexed="13"/>
      </right>
      <top style="thin">
        <color indexed="13"/>
      </top>
      <bottom style="thin">
        <color indexed="16"/>
      </bottom>
      <diagonal/>
    </border>
    <border>
      <left style="thin">
        <color indexed="13"/>
      </left>
      <right style="thin">
        <color indexed="13"/>
      </right>
      <top style="thin">
        <color indexed="13"/>
      </top>
      <bottom style="thin">
        <color indexed="16"/>
      </bottom>
      <diagonal/>
    </border>
    <border>
      <left style="thin">
        <color indexed="16"/>
      </left>
      <right style="thin">
        <color indexed="14"/>
      </right>
      <top style="thin">
        <color indexed="16"/>
      </top>
      <bottom style="thin">
        <color indexed="16"/>
      </bottom>
      <diagonal/>
    </border>
    <border>
      <left style="thin">
        <color indexed="14"/>
      </left>
      <right style="thin">
        <color indexed="13"/>
      </right>
      <top style="thin">
        <color indexed="16"/>
      </top>
      <bottom style="thin">
        <color indexed="16"/>
      </bottom>
      <diagonal/>
    </border>
    <border>
      <left style="thin">
        <color indexed="13"/>
      </left>
      <right style="thin">
        <color indexed="13"/>
      </right>
      <top style="thin">
        <color indexed="16"/>
      </top>
      <bottom style="thin">
        <color indexed="16"/>
      </bottom>
      <diagonal/>
    </border>
    <border>
      <left style="thin">
        <color indexed="13"/>
      </left>
      <right style="thin">
        <color indexed="16"/>
      </right>
      <top style="thin">
        <color indexed="16"/>
      </top>
      <bottom style="thin">
        <color indexed="16"/>
      </bottom>
      <diagonal/>
    </border>
    <border>
      <left style="thin">
        <color indexed="13"/>
      </left>
      <right style="thin">
        <color indexed="14"/>
      </right>
      <top style="thin">
        <color indexed="16"/>
      </top>
      <bottom style="thin">
        <color indexed="13"/>
      </bottom>
      <diagonal/>
    </border>
    <border>
      <left style="thin">
        <color indexed="14"/>
      </left>
      <right style="thin">
        <color indexed="13"/>
      </right>
      <top style="thin">
        <color indexed="16"/>
      </top>
      <bottom style="thin">
        <color indexed="13"/>
      </bottom>
      <diagonal/>
    </border>
    <border>
      <left style="thin">
        <color indexed="13"/>
      </left>
      <right style="thin">
        <color indexed="13"/>
      </right>
      <top style="thin">
        <color indexed="16"/>
      </top>
      <bottom style="thin">
        <color indexed="13"/>
      </bottom>
      <diagonal/>
    </border>
    <border>
      <left style="thin">
        <color indexed="13"/>
      </left>
      <right>
        <color indexed="8"/>
      </right>
      <top style="thin">
        <color indexed="13"/>
      </top>
      <bottom style="thin">
        <color indexed="13"/>
      </bottom>
      <diagonal/>
    </border>
    <border>
      <left>
        <color indexed="8"/>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5">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vertical="top" wrapText="1"/>
    </xf>
    <xf numFmtId="49" fontId="4" fillId="4" borderId="1" applyNumberFormat="1" applyFont="1" applyFill="1" applyBorder="1" applyAlignment="1" applyProtection="0">
      <alignment horizontal="right" vertical="top" wrapText="1"/>
    </xf>
    <xf numFmtId="0" fontId="4" borderId="2" applyNumberFormat="0" applyFont="1" applyFill="0" applyBorder="1" applyAlignment="1" applyProtection="0">
      <alignment vertical="center" wrapText="1"/>
    </xf>
    <xf numFmtId="49" fontId="4" borderId="3" applyNumberFormat="1" applyFont="1" applyFill="0" applyBorder="1" applyAlignment="1" applyProtection="0">
      <alignment horizontal="left" vertical="top" wrapText="1"/>
    </xf>
    <xf numFmtId="0" fontId="0" borderId="4" applyNumberFormat="0" applyFont="1" applyFill="0" applyBorder="1" applyAlignment="1" applyProtection="0">
      <alignment vertical="top" wrapText="1"/>
    </xf>
    <xf numFmtId="49" fontId="4" fillId="5" borderId="5" applyNumberFormat="1" applyFont="1" applyFill="1" applyBorder="1" applyAlignment="1" applyProtection="0">
      <alignment vertical="top" wrapText="1"/>
    </xf>
    <xf numFmtId="59" fontId="5" borderId="6" applyNumberFormat="1" applyFont="1" applyFill="0" applyBorder="1" applyAlignment="1" applyProtection="0">
      <alignment vertical="top" wrapText="1"/>
    </xf>
    <xf numFmtId="59" fontId="5" borderId="7" applyNumberFormat="1" applyFont="1" applyFill="0" applyBorder="1" applyAlignment="1" applyProtection="0">
      <alignment vertical="top" wrapText="1"/>
    </xf>
    <xf numFmtId="49" fontId="4" fillId="5" borderId="8" applyNumberFormat="1" applyFont="1" applyFill="1" applyBorder="1" applyAlignment="1" applyProtection="0">
      <alignment vertical="top" wrapText="1"/>
    </xf>
    <xf numFmtId="59" fontId="5" borderId="9" applyNumberFormat="1" applyFont="1" applyFill="0" applyBorder="1" applyAlignment="1" applyProtection="0">
      <alignment vertical="top" wrapText="1"/>
    </xf>
    <xf numFmtId="59" fontId="5" borderId="10" applyNumberFormat="1" applyFont="1" applyFill="0" applyBorder="1" applyAlignment="1" applyProtection="0">
      <alignment vertical="top" wrapText="1"/>
    </xf>
    <xf numFmtId="49" fontId="4" fillId="5" borderId="11" applyNumberFormat="1" applyFont="1" applyFill="1" applyBorder="1" applyAlignment="1" applyProtection="0">
      <alignment vertical="top" wrapText="1"/>
    </xf>
    <xf numFmtId="59" fontId="5" borderId="12" applyNumberFormat="1" applyFont="1" applyFill="0" applyBorder="1" applyAlignment="1" applyProtection="0">
      <alignment vertical="top" wrapText="1"/>
    </xf>
    <xf numFmtId="59" fontId="5" borderId="13" applyNumberFormat="1" applyFont="1" applyFill="0" applyBorder="1" applyAlignment="1" applyProtection="0">
      <alignment vertical="top" wrapText="1"/>
    </xf>
    <xf numFmtId="59" fontId="5" borderId="14" applyNumberFormat="1" applyFont="1" applyFill="0" applyBorder="1" applyAlignment="1" applyProtection="0">
      <alignment vertical="top" wrapText="1"/>
    </xf>
    <xf numFmtId="49" fontId="4" fillId="5" borderId="15" applyNumberFormat="1" applyFont="1" applyFill="1" applyBorder="1" applyAlignment="1" applyProtection="0">
      <alignment vertical="top" wrapText="1"/>
    </xf>
    <xf numFmtId="59" fontId="5" borderId="16" applyNumberFormat="1" applyFont="1" applyFill="0" applyBorder="1" applyAlignment="1" applyProtection="0">
      <alignment vertical="top" wrapText="1"/>
    </xf>
    <xf numFmtId="59" fontId="5" borderId="17" applyNumberFormat="1" applyFont="1" applyFill="0" applyBorder="1" applyAlignment="1" applyProtection="0">
      <alignment vertical="top" wrapText="1"/>
    </xf>
    <xf numFmtId="49" fontId="5" borderId="7" applyNumberFormat="1" applyFont="1" applyFill="0" applyBorder="1" applyAlignment="1" applyProtection="0">
      <alignment horizontal="right" vertical="top" wrapText="1"/>
    </xf>
    <xf numFmtId="0" fontId="4" borderId="18" applyNumberFormat="0" applyFont="1" applyFill="0" applyBorder="1" applyAlignment="1" applyProtection="0">
      <alignment vertical="center" wrapText="1"/>
    </xf>
    <xf numFmtId="49" fontId="4" borderId="19" applyNumberFormat="1" applyFont="1" applyFill="0" applyBorder="1" applyAlignment="1" applyProtection="0">
      <alignment horizontal="left" vertical="top" wrapText="1"/>
    </xf>
    <xf numFmtId="0" fontId="0" borderId="7" applyNumberFormat="0" applyFont="1" applyFill="0" applyBorder="1" applyAlignment="1" applyProtection="0">
      <alignment vertical="top" wrapText="1"/>
    </xf>
    <xf numFmtId="0" fontId="0" applyNumberFormat="1" applyFont="1" applyFill="0" applyBorder="0" applyAlignment="1" applyProtection="0">
      <alignment vertical="top" wrapText="1"/>
    </xf>
    <xf numFmtId="59" fontId="5" borderId="7" applyNumberFormat="1" applyFont="1" applyFill="0" applyBorder="1" applyAlignment="1" applyProtection="0">
      <alignment horizontal="right" vertical="top" wrapText="1"/>
    </xf>
    <xf numFmtId="0" fontId="5" borderId="7" applyNumberFormat="0"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4" fillId="5" borderId="17"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4d9dd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25</v>
      </c>
      <c r="C11" s="3"/>
      <c r="D11" s="3"/>
    </row>
    <row r="12">
      <c r="B12" s="4"/>
      <c r="C12" t="s" s="4">
        <v>5</v>
      </c>
      <c r="D12" t="s" s="5">
        <v>25</v>
      </c>
    </row>
    <row r="13">
      <c r="B13" t="s" s="3">
        <v>33</v>
      </c>
      <c r="C13" s="3"/>
      <c r="D13" s="3"/>
    </row>
    <row r="14">
      <c r="B14" s="4"/>
      <c r="C14" t="s" s="4">
        <v>5</v>
      </c>
      <c r="D14" t="s" s="5">
        <v>33</v>
      </c>
    </row>
    <row r="15">
      <c r="B15" t="s" s="3">
        <v>40</v>
      </c>
      <c r="C15" s="3"/>
      <c r="D15" s="3"/>
    </row>
    <row r="16">
      <c r="B16" s="4"/>
      <c r="C16" t="s" s="4">
        <v>5</v>
      </c>
      <c r="D16" t="s" s="5">
        <v>40</v>
      </c>
    </row>
  </sheetData>
  <mergeCells count="1">
    <mergeCell ref="B3:D3"/>
  </mergeCells>
  <hyperlinks>
    <hyperlink ref="D10" location="'real classic'!R1C1" tooltip="" display="real classic"/>
    <hyperlink ref="D12" location="'real node label'!R1C1" tooltip="" display="real node label"/>
    <hyperlink ref="D14" location="'synthetic'!R1C1" tooltip="" display="synthetic"/>
    <hyperlink ref="D16" location="'All'!R1C1" tooltip="" display="All"/>
  </hyperlinks>
</worksheet>
</file>

<file path=xl/worksheets/sheet2.xml><?xml version="1.0" encoding="utf-8"?>
<worksheet xmlns:r="http://schemas.openxmlformats.org/officeDocument/2006/relationships" xmlns="http://schemas.openxmlformats.org/spreadsheetml/2006/main">
  <sheetPr>
    <pageSetUpPr fitToPage="1"/>
  </sheetPr>
  <dimension ref="A1:G2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8.4219" style="6" customWidth="1"/>
    <col min="2" max="7" width="16.3516" style="6" customWidth="1"/>
    <col min="8" max="256" width="16.3516" style="6" customWidth="1"/>
  </cols>
  <sheetData>
    <row r="1" ht="19.55" customHeight="1">
      <c r="A1" t="s" s="7">
        <v>6</v>
      </c>
      <c r="B1" t="s" s="8">
        <v>7</v>
      </c>
      <c r="C1" t="s" s="8">
        <v>8</v>
      </c>
      <c r="D1" t="s" s="8">
        <v>9</v>
      </c>
      <c r="E1" t="s" s="8">
        <v>10</v>
      </c>
      <c r="F1" t="s" s="8">
        <v>11</v>
      </c>
      <c r="G1" t="s" s="8">
        <v>12</v>
      </c>
    </row>
    <row r="2" ht="19.25" customHeight="1">
      <c r="A2" s="9"/>
      <c r="B2" t="s" s="10">
        <v>13</v>
      </c>
      <c r="C2" s="11"/>
      <c r="D2" s="11"/>
      <c r="E2" s="11"/>
      <c r="F2" s="11"/>
      <c r="G2" s="11"/>
    </row>
    <row r="3" ht="19.35" customHeight="1">
      <c r="A3" t="s" s="12">
        <v>14</v>
      </c>
      <c r="B3" s="13">
        <v>0.8659599890694527</v>
      </c>
      <c r="C3" s="14">
        <v>0.6021446753032743</v>
      </c>
      <c r="D3" s="14">
        <v>0.370998241961269</v>
      </c>
      <c r="E3" s="14">
        <v>0.5219160175536329</v>
      </c>
      <c r="F3" s="14">
        <v>0.8849617336322009</v>
      </c>
      <c r="G3" s="14">
        <f>AVERAGE(B3:F3)</f>
        <v>0.6491961315039659</v>
      </c>
    </row>
    <row r="4" ht="19.35" customHeight="1">
      <c r="A4" t="s" s="12">
        <v>15</v>
      </c>
      <c r="B4" s="13">
        <v>0.7704087582586153</v>
      </c>
      <c r="C4" s="14">
        <v>0.6924673268725452</v>
      </c>
      <c r="D4" s="14">
        <v>0.3771097380954751</v>
      </c>
      <c r="E4" s="14">
        <v>0.530814195349456</v>
      </c>
      <c r="F4" s="14">
        <v>0.6977316621164371</v>
      </c>
      <c r="G4" s="14">
        <f>AVERAGE(B4:F4)</f>
        <v>0.6137063361385057</v>
      </c>
    </row>
    <row r="5" ht="19.35" customHeight="1">
      <c r="A5" t="s" s="12">
        <v>16</v>
      </c>
      <c r="B5" s="13">
        <v>0.8840698882757506</v>
      </c>
      <c r="C5" s="14">
        <v>0.6994881609814815</v>
      </c>
      <c r="D5" s="14">
        <v>0.3305565957223196</v>
      </c>
      <c r="E5" s="14">
        <v>0.4934540986821072</v>
      </c>
      <c r="F5" s="14">
        <v>0.9241952287164277</v>
      </c>
      <c r="G5" s="14">
        <f>AVERAGE(B5:F5)</f>
        <v>0.6663527944756173</v>
      </c>
    </row>
    <row r="6" ht="19.65" customHeight="1">
      <c r="A6" t="s" s="15">
        <v>17</v>
      </c>
      <c r="B6" s="16">
        <v>0.8840698882757506</v>
      </c>
      <c r="C6" s="17">
        <v>0.5041780325367384</v>
      </c>
      <c r="D6" s="17">
        <v>0.369542468154183</v>
      </c>
      <c r="E6" s="17">
        <v>0.5427476197209919</v>
      </c>
      <c r="F6" s="17">
        <v>0.8873604015526299</v>
      </c>
      <c r="G6" s="17">
        <f>AVERAGE(B6:F6)</f>
        <v>0.6375796820480588</v>
      </c>
    </row>
    <row r="7" ht="20" customHeight="1">
      <c r="A7" t="s" s="18">
        <v>18</v>
      </c>
      <c r="B7" s="19">
        <v>0.8659599890694527</v>
      </c>
      <c r="C7" s="20">
        <v>0.8255181611085526</v>
      </c>
      <c r="D7" s="20">
        <v>0.3857919045692975</v>
      </c>
      <c r="E7" s="20">
        <v>0.586088583753409</v>
      </c>
      <c r="F7" s="20">
        <v>0.8062826849749942</v>
      </c>
      <c r="G7" s="21">
        <f>AVERAGE(B7:F7)</f>
        <v>0.6939282646951412</v>
      </c>
    </row>
    <row r="8" ht="19.65" customHeight="1">
      <c r="A8" t="s" s="22">
        <v>19</v>
      </c>
      <c r="B8" s="23">
        <v>0.8840698882757506</v>
      </c>
      <c r="C8" s="24">
        <v>0.6770918449243224</v>
      </c>
      <c r="D8" s="24">
        <v>0.3785776860702947</v>
      </c>
      <c r="E8" s="24">
        <v>0.5201074651236256</v>
      </c>
      <c r="F8" s="24">
        <v>0.6986701827222616</v>
      </c>
      <c r="G8" s="24">
        <f>AVERAGE(B8:F8)</f>
        <v>0.631703413423251</v>
      </c>
    </row>
    <row r="9" ht="19.35" customHeight="1">
      <c r="A9" t="s" s="12">
        <v>20</v>
      </c>
      <c r="B9" s="13">
        <v>0.8840698882757506</v>
      </c>
      <c r="C9" s="14">
        <v>0.5798277763145141</v>
      </c>
      <c r="D9" t="s" s="25">
        <v>21</v>
      </c>
      <c r="E9" s="14">
        <v>0.5584514649262038</v>
      </c>
      <c r="F9" s="14">
        <v>0.8788884062175197</v>
      </c>
      <c r="G9" s="14">
        <f>AVERAGE(B9:F9)</f>
        <v>0.7253093839334972</v>
      </c>
    </row>
    <row r="10" ht="19.35" customHeight="1">
      <c r="A10" t="s" s="12">
        <v>22</v>
      </c>
      <c r="B10" s="13">
        <v>0.8840698882757506</v>
      </c>
      <c r="C10" s="14">
        <v>0.6872628843326489</v>
      </c>
      <c r="D10" t="s" s="25">
        <v>21</v>
      </c>
      <c r="E10" s="14">
        <v>0.4672668204256024</v>
      </c>
      <c r="F10" s="14">
        <v>0.8790855014915725</v>
      </c>
      <c r="G10" s="14">
        <f>AVERAGE(B10:F10)</f>
        <v>0.7294212736313936</v>
      </c>
    </row>
    <row r="11" ht="19.25" customHeight="1">
      <c r="A11" s="26"/>
      <c r="B11" t="s" s="27">
        <v>23</v>
      </c>
      <c r="C11" s="28"/>
      <c r="D11" s="28"/>
      <c r="E11" s="28"/>
      <c r="F11" s="28"/>
      <c r="G11" s="28"/>
    </row>
    <row r="12" ht="19.35" customHeight="1">
      <c r="A12" t="s" s="12">
        <v>14</v>
      </c>
      <c r="B12" s="13">
        <v>0.8486317977138899</v>
      </c>
      <c r="C12" s="14">
        <v>0.5131241441823687</v>
      </c>
      <c r="D12" s="14">
        <v>0.5159394684999755</v>
      </c>
      <c r="E12" s="14">
        <v>0.5366179378735756</v>
      </c>
      <c r="F12" s="14">
        <v>0.8034680514502491</v>
      </c>
      <c r="G12" s="14">
        <f>AVERAGE(B12:F12)</f>
        <v>0.6435562799440117</v>
      </c>
    </row>
    <row r="13" ht="19.35" customHeight="1">
      <c r="A13" t="s" s="12">
        <v>15</v>
      </c>
      <c r="B13" s="13">
        <v>0.6646619281939129</v>
      </c>
      <c r="C13" s="14">
        <v>0.6802559028644982</v>
      </c>
      <c r="D13" s="14">
        <v>0.5264367965476332</v>
      </c>
      <c r="E13" s="14">
        <v>0.6378969874240916</v>
      </c>
      <c r="F13" s="14">
        <v>0.4740983153122245</v>
      </c>
      <c r="G13" s="14">
        <f>AVERAGE(B13:F13)</f>
        <v>0.5966699860684721</v>
      </c>
    </row>
    <row r="14" ht="19.35" customHeight="1">
      <c r="A14" t="s" s="12">
        <v>16</v>
      </c>
      <c r="B14" s="13">
        <v>0.79778985286037</v>
      </c>
      <c r="C14" s="14">
        <v>0.7021550152558961</v>
      </c>
      <c r="D14" s="14">
        <v>0.4377428387858278</v>
      </c>
      <c r="E14" s="14">
        <v>0.536058639705312</v>
      </c>
      <c r="F14" s="14">
        <v>0.8966500097910517</v>
      </c>
      <c r="G14" s="14">
        <f>AVERAGE(B14:F14)</f>
        <v>0.6740792712796916</v>
      </c>
    </row>
    <row r="15" ht="19.65" customHeight="1">
      <c r="A15" t="s" s="15">
        <v>17</v>
      </c>
      <c r="B15" s="16">
        <v>0.79778985286037</v>
      </c>
      <c r="C15" s="17">
        <v>0.3331265989611598</v>
      </c>
      <c r="D15" s="17">
        <v>0.5121002359177761</v>
      </c>
      <c r="E15" s="17">
        <v>0.6534223868331692</v>
      </c>
      <c r="F15" s="17">
        <v>0.8154427010430405</v>
      </c>
      <c r="G15" s="17">
        <f>AVERAGE(B15:F15)</f>
        <v>0.6223763551231031</v>
      </c>
    </row>
    <row r="16" ht="20" customHeight="1">
      <c r="A16" t="s" s="18">
        <v>18</v>
      </c>
      <c r="B16" s="19">
        <v>0.8486317977138899</v>
      </c>
      <c r="C16" s="20">
        <v>0.8027463991868202</v>
      </c>
      <c r="D16" s="20">
        <v>0.5375842929797694</v>
      </c>
      <c r="E16" s="20">
        <v>0.6893478175693194</v>
      </c>
      <c r="F16" s="20">
        <v>0.520251730460629</v>
      </c>
      <c r="G16" s="21">
        <f>AVERAGE(B16:F16)</f>
        <v>0.6797124075820855</v>
      </c>
    </row>
    <row r="17" ht="19.65" customHeight="1">
      <c r="A17" t="s" s="22">
        <v>19</v>
      </c>
      <c r="B17" s="23">
        <v>0.79778985286037</v>
      </c>
      <c r="C17" s="24">
        <v>0.5120890589667768</v>
      </c>
      <c r="D17" s="24">
        <v>0.5260728493057218</v>
      </c>
      <c r="E17" s="24">
        <v>0.5466621716026098</v>
      </c>
      <c r="F17" s="24">
        <v>0.4640504633312847</v>
      </c>
      <c r="G17" s="24">
        <f>AVERAGE(B17:F17)</f>
        <v>0.5693328792133526</v>
      </c>
    </row>
    <row r="18" ht="19.35" customHeight="1">
      <c r="A18" t="s" s="12">
        <v>20</v>
      </c>
      <c r="B18" s="13">
        <v>0.79778985286037</v>
      </c>
      <c r="C18" s="14">
        <v>0.4686164968780808</v>
      </c>
      <c r="D18" t="s" s="25">
        <v>21</v>
      </c>
      <c r="E18" s="14">
        <v>0.6823684211657524</v>
      </c>
      <c r="F18" s="14">
        <v>0.7781023261432488</v>
      </c>
      <c r="G18" s="14">
        <f>AVERAGE(B18:F18)</f>
        <v>0.681719274261863</v>
      </c>
    </row>
    <row r="19" ht="19.35" customHeight="1">
      <c r="A19" t="s" s="12">
        <v>22</v>
      </c>
      <c r="B19" s="13">
        <v>0.79778985286037</v>
      </c>
      <c r="C19" s="14">
        <v>0.5413568683493947</v>
      </c>
      <c r="D19" t="s" s="25">
        <v>21</v>
      </c>
      <c r="E19" s="14">
        <v>0.3988197278117933</v>
      </c>
      <c r="F19" s="14">
        <v>0.8052199361205752</v>
      </c>
      <c r="G19" s="14">
        <f>AVERAGE(B19:F19)</f>
        <v>0.6357965962855333</v>
      </c>
    </row>
    <row r="20" ht="19.25" customHeight="1">
      <c r="A20" s="26"/>
      <c r="B20" t="s" s="27">
        <v>24</v>
      </c>
      <c r="C20" s="28"/>
      <c r="D20" s="28"/>
      <c r="E20" s="28"/>
      <c r="F20" s="28"/>
      <c r="G20" s="28"/>
    </row>
    <row r="21" ht="19.35" customHeight="1">
      <c r="A21" t="s" s="12">
        <v>14</v>
      </c>
      <c r="B21" s="13">
        <v>0.5474376731301929</v>
      </c>
      <c r="C21" s="14">
        <v>0.4155982905982901</v>
      </c>
      <c r="D21" s="14">
        <v>0.4266825050869564</v>
      </c>
      <c r="E21" s="14">
        <v>0.5267969621711283</v>
      </c>
      <c r="F21" s="14">
        <v>0.6043460210927404</v>
      </c>
      <c r="G21" s="14">
        <f>AVERAGE(B21:F21)</f>
        <v>0.5041722904158616</v>
      </c>
    </row>
    <row r="22" ht="19.35" customHeight="1">
      <c r="A22" t="s" s="12">
        <v>15</v>
      </c>
      <c r="B22" s="13">
        <v>0.5557479224376727</v>
      </c>
      <c r="C22" s="14">
        <v>0.3806706114398413</v>
      </c>
      <c r="D22" s="14">
        <v>0.4247974863866459</v>
      </c>
      <c r="E22" s="14">
        <v>0.5019744859395175</v>
      </c>
      <c r="F22" s="14">
        <v>0.5497406651426727</v>
      </c>
      <c r="G22" s="14">
        <f>AVERAGE(B22:F22)</f>
        <v>0.4825862342692701</v>
      </c>
    </row>
    <row r="23" ht="19.35" customHeight="1">
      <c r="A23" t="s" s="12">
        <v>16</v>
      </c>
      <c r="B23" s="13">
        <v>0.5619806094182817</v>
      </c>
      <c r="C23" s="14">
        <v>0.4020381328073617</v>
      </c>
      <c r="D23" s="14">
        <v>0.4177768615570717</v>
      </c>
      <c r="E23" s="14">
        <v>0.5228479902921241</v>
      </c>
      <c r="F23" s="14">
        <v>0.6005165407471025</v>
      </c>
      <c r="G23" s="14">
        <f>AVERAGE(B23:F23)</f>
        <v>0.5010320269643883</v>
      </c>
    </row>
    <row r="24" ht="19.35" customHeight="1">
      <c r="A24" t="s" s="12">
        <v>17</v>
      </c>
      <c r="B24" s="13">
        <v>0.5619806094182817</v>
      </c>
      <c r="C24" s="14">
        <v>0.3532215647600258</v>
      </c>
      <c r="D24" s="14">
        <v>0.4255214440661604</v>
      </c>
      <c r="E24" s="14">
        <v>0.5069724034738795</v>
      </c>
      <c r="F24" s="14">
        <v>0.6029142904284231</v>
      </c>
      <c r="G24" s="14">
        <f>AVERAGE(B24:F24)</f>
        <v>0.4901220624293541</v>
      </c>
    </row>
    <row r="25" ht="19.35" customHeight="1">
      <c r="A25" t="s" s="12">
        <v>18</v>
      </c>
      <c r="B25" s="13">
        <v>0.5474376731301929</v>
      </c>
      <c r="C25" s="14">
        <v>0.3990795529257048</v>
      </c>
      <c r="D25" s="14">
        <v>0.4260452963657785</v>
      </c>
      <c r="E25" s="14">
        <v>0.4946215825710673</v>
      </c>
      <c r="F25" s="14">
        <v>0.5693990190781981</v>
      </c>
      <c r="G25" s="14">
        <f>AVERAGE(B25:F25)</f>
        <v>0.4873166248141884</v>
      </c>
    </row>
    <row r="26" ht="19.35" customHeight="1">
      <c r="A26" t="s" s="12">
        <v>19</v>
      </c>
      <c r="B26" s="13">
        <v>0.5619806094182817</v>
      </c>
      <c r="C26" s="14">
        <v>0.3934089414858639</v>
      </c>
      <c r="D26" s="14">
        <v>0.4243303460255572</v>
      </c>
      <c r="E26" s="14">
        <v>0.4671844550367552</v>
      </c>
      <c r="F26" s="14">
        <v>0.4926058296453322</v>
      </c>
      <c r="G26" s="14">
        <f>AVERAGE(B26:F26)</f>
        <v>0.4679020363223581</v>
      </c>
    </row>
    <row r="27" ht="19.35" customHeight="1">
      <c r="A27" t="s" s="12">
        <v>20</v>
      </c>
      <c r="B27" s="13">
        <v>0.5619806094182817</v>
      </c>
      <c r="C27" s="14">
        <v>0.4012984878369489</v>
      </c>
      <c r="D27" t="s" s="25">
        <v>21</v>
      </c>
      <c r="E27" s="14">
        <v>0.5168011271024103</v>
      </c>
      <c r="F27" s="14">
        <v>0.599629027407791</v>
      </c>
      <c r="G27" s="14">
        <f>AVERAGE(B27:F27)</f>
        <v>0.519927312941358</v>
      </c>
    </row>
    <row r="28" ht="19.35" customHeight="1">
      <c r="A28" t="s" s="12">
        <v>22</v>
      </c>
      <c r="B28" s="13">
        <v>0.5619806094182817</v>
      </c>
      <c r="C28" s="14">
        <v>0.4197896120973035</v>
      </c>
      <c r="D28" t="s" s="25">
        <v>21</v>
      </c>
      <c r="E28" s="14">
        <v>0.5251438443858381</v>
      </c>
      <c r="F28" s="14">
        <v>0.603427903845176</v>
      </c>
      <c r="G28" s="14">
        <f>AVERAGE(B28:F28)</f>
        <v>0.5275854924366498</v>
      </c>
    </row>
  </sheetData>
  <mergeCells count="3">
    <mergeCell ref="B2:G2"/>
    <mergeCell ref="B11:G11"/>
    <mergeCell ref="B20:G20"/>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2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8.4219" style="29" customWidth="1"/>
    <col min="2" max="5" width="19.1719" style="29" customWidth="1"/>
    <col min="6" max="256" width="16.3516" style="29" customWidth="1"/>
  </cols>
  <sheetData>
    <row r="1" ht="19.55" customHeight="1">
      <c r="A1" t="s" s="7">
        <v>26</v>
      </c>
      <c r="B1" t="s" s="8">
        <v>27</v>
      </c>
      <c r="C1" t="s" s="8">
        <v>28</v>
      </c>
      <c r="D1" t="s" s="8">
        <v>29</v>
      </c>
      <c r="E1" t="s" s="8">
        <v>12</v>
      </c>
    </row>
    <row r="2" ht="19.25" customHeight="1">
      <c r="A2" s="9"/>
      <c r="B2" t="s" s="10">
        <v>30</v>
      </c>
      <c r="C2" s="11"/>
      <c r="D2" s="11"/>
      <c r="E2" s="11"/>
    </row>
    <row r="3" ht="19.35" customHeight="1">
      <c r="A3" t="s" s="12">
        <v>14</v>
      </c>
      <c r="B3" s="13">
        <v>0.2106119619756104</v>
      </c>
      <c r="C3" s="14">
        <v>0.2077870149134552</v>
      </c>
      <c r="D3" s="14">
        <v>0.1810146710402597</v>
      </c>
      <c r="E3" s="14">
        <f>AVERAGE(B3:D3)</f>
        <v>0.1998045493097751</v>
      </c>
    </row>
    <row r="4" ht="19.35" customHeight="1">
      <c r="A4" t="s" s="12">
        <v>15</v>
      </c>
      <c r="B4" s="13">
        <v>0.2156660915103716</v>
      </c>
      <c r="C4" s="14">
        <v>0.2149185633867561</v>
      </c>
      <c r="D4" s="14">
        <v>0.1919653150630276</v>
      </c>
      <c r="E4" s="14">
        <f>AVERAGE(B4:D4)</f>
        <v>0.2075166566533851</v>
      </c>
    </row>
    <row r="5" ht="19.35" customHeight="1">
      <c r="A5" t="s" s="12">
        <v>16</v>
      </c>
      <c r="B5" s="13">
        <v>0.2296403866482449</v>
      </c>
      <c r="C5" s="14">
        <v>0.2338386914924036</v>
      </c>
      <c r="D5" s="14">
        <v>0.1542684466033016</v>
      </c>
      <c r="E5" s="14">
        <f>AVERAGE(B5:D5)</f>
        <v>0.2059158415813167</v>
      </c>
    </row>
    <row r="6" ht="19.65" customHeight="1">
      <c r="A6" t="s" s="15">
        <v>17</v>
      </c>
      <c r="B6" s="16">
        <v>0.2301245779194509</v>
      </c>
      <c r="C6" s="17">
        <v>0.2292010806158538</v>
      </c>
      <c r="D6" s="17">
        <v>0.1639948963128143</v>
      </c>
      <c r="E6" s="17">
        <f>AVERAGE(B6:D6)</f>
        <v>0.2077735182827064</v>
      </c>
    </row>
    <row r="7" ht="20" customHeight="1">
      <c r="A7" t="s" s="18">
        <v>18</v>
      </c>
      <c r="B7" s="19">
        <v>0.2279311317963783</v>
      </c>
      <c r="C7" s="20">
        <v>0.2289872415570731</v>
      </c>
      <c r="D7" s="20">
        <v>0.171974536890074</v>
      </c>
      <c r="E7" s="21">
        <f>AVERAGE(B7:D7)</f>
        <v>0.2096309700811751</v>
      </c>
    </row>
    <row r="8" ht="19.65" customHeight="1">
      <c r="A8" t="s" s="22">
        <v>19</v>
      </c>
      <c r="B8" s="23">
        <v>0.2119947311444798</v>
      </c>
      <c r="C8" s="24">
        <v>0.1782106301282892</v>
      </c>
      <c r="D8" s="24">
        <v>0.1394191443478653</v>
      </c>
      <c r="E8" s="24">
        <f>AVERAGE(B8:D8)</f>
        <v>0.1765415018735448</v>
      </c>
    </row>
    <row r="9" ht="19.35" customHeight="1">
      <c r="A9" t="s" s="12">
        <v>20</v>
      </c>
      <c r="B9" s="13">
        <v>0.06828510421416627</v>
      </c>
      <c r="C9" s="30">
        <v>0.04742045887933758</v>
      </c>
      <c r="D9" s="14"/>
      <c r="E9" s="14">
        <f>AVERAGE(B9:D9)</f>
        <v>0.05785278154675193</v>
      </c>
    </row>
    <row r="10" ht="19.35" customHeight="1">
      <c r="A10" t="s" s="12">
        <v>22</v>
      </c>
      <c r="B10" s="13"/>
      <c r="C10" s="31"/>
      <c r="D10" s="14">
        <v>0.1582979470222048</v>
      </c>
      <c r="E10" s="14">
        <f>AVERAGE(B10:D10)</f>
        <v>0.1582979470222048</v>
      </c>
    </row>
    <row r="11" ht="19.25" customHeight="1">
      <c r="A11" s="26"/>
      <c r="B11" t="s" s="27">
        <v>31</v>
      </c>
      <c r="C11" s="28"/>
      <c r="D11" s="28"/>
      <c r="E11" s="28"/>
    </row>
    <row r="12" ht="19.65" customHeight="1">
      <c r="A12" t="s" s="15">
        <v>14</v>
      </c>
      <c r="B12" s="16">
        <v>0.04454793063796954</v>
      </c>
      <c r="C12" s="17">
        <v>0.0992128627244544</v>
      </c>
      <c r="D12" s="17">
        <v>0.1021923337673639</v>
      </c>
      <c r="E12" s="17">
        <f>AVERAGE(B12:D12)</f>
        <v>0.08198437570992928</v>
      </c>
    </row>
    <row r="13" ht="20" customHeight="1">
      <c r="A13" t="s" s="18">
        <v>15</v>
      </c>
      <c r="B13" s="19">
        <v>0.06453743846331179</v>
      </c>
      <c r="C13" s="20">
        <v>0.1017389984392982</v>
      </c>
      <c r="D13" s="20">
        <v>0.160651757897348</v>
      </c>
      <c r="E13" s="21">
        <f>AVERAGE(B13:D13)</f>
        <v>0.1089760649333193</v>
      </c>
    </row>
    <row r="14" ht="19.65" customHeight="1">
      <c r="A14" t="s" s="22">
        <v>16</v>
      </c>
      <c r="B14" s="23">
        <v>0.008755286659820373</v>
      </c>
      <c r="C14" s="24">
        <v>0.01766468310027481</v>
      </c>
      <c r="D14" s="24">
        <v>0.005453177930829859</v>
      </c>
      <c r="E14" s="24">
        <f>AVERAGE(B14:D14)</f>
        <v>0.01062438256364168</v>
      </c>
    </row>
    <row r="15" ht="19.35" customHeight="1">
      <c r="A15" t="s" s="12">
        <v>17</v>
      </c>
      <c r="B15" s="13">
        <v>0.05578810986574576</v>
      </c>
      <c r="C15" s="14">
        <v>0.07482167926476611</v>
      </c>
      <c r="D15" s="14">
        <v>0.07318626138421735</v>
      </c>
      <c r="E15" s="14">
        <f>AVERAGE(B15:D15)</f>
        <v>0.06793201683824308</v>
      </c>
    </row>
    <row r="16" ht="19.35" customHeight="1">
      <c r="A16" t="s" s="12">
        <v>18</v>
      </c>
      <c r="B16" s="13">
        <v>0.01261556023748468</v>
      </c>
      <c r="C16" s="14">
        <v>0.05686135694027759</v>
      </c>
      <c r="D16" s="14">
        <v>0.08414806879407993</v>
      </c>
      <c r="E16" s="14">
        <f>AVERAGE(B16:D16)</f>
        <v>0.05120832865728073</v>
      </c>
    </row>
    <row r="17" ht="19.35" customHeight="1">
      <c r="A17" t="s" s="12">
        <v>19</v>
      </c>
      <c r="B17" s="13">
        <v>0.05606067957879081</v>
      </c>
      <c r="C17" s="14">
        <v>0.07642744708803947</v>
      </c>
      <c r="D17" s="14">
        <v>0.02745746313386509</v>
      </c>
      <c r="E17" s="14">
        <f>AVERAGE(B17:D17)</f>
        <v>0.0533151966002318</v>
      </c>
    </row>
    <row r="18" ht="19.35" customHeight="1">
      <c r="A18" t="s" s="12">
        <v>20</v>
      </c>
      <c r="B18" s="13">
        <v>0.01336038347930219</v>
      </c>
      <c r="C18" s="30">
        <v>-0.00285663527961648</v>
      </c>
      <c r="D18" s="14"/>
      <c r="E18" s="14">
        <f>AVERAGE(B18:D18)</f>
        <v>0.005251874099842854</v>
      </c>
    </row>
    <row r="19" ht="19.35" customHeight="1">
      <c r="A19" t="s" s="12">
        <v>22</v>
      </c>
      <c r="B19" s="13"/>
      <c r="C19" s="31"/>
      <c r="D19" s="14">
        <v>0.09235032709416562</v>
      </c>
      <c r="E19" s="14">
        <f>AVERAGE(B19:D19)</f>
        <v>0.09235032709416562</v>
      </c>
    </row>
    <row r="20" ht="19.25" customHeight="1">
      <c r="A20" s="26"/>
      <c r="B20" t="s" s="27">
        <v>32</v>
      </c>
      <c r="C20" s="28"/>
      <c r="D20" s="28"/>
      <c r="E20" s="28"/>
    </row>
    <row r="21" ht="19.35" customHeight="1">
      <c r="A21" t="s" s="12">
        <v>14</v>
      </c>
      <c r="B21" s="13">
        <v>0.890763749294834</v>
      </c>
      <c r="C21" s="14">
        <v>0.8153580585953076</v>
      </c>
      <c r="D21" s="14">
        <v>0.7668845853928313</v>
      </c>
      <c r="E21" s="14">
        <f>AVERAGE(B21:D21)</f>
        <v>0.8243354644276577</v>
      </c>
    </row>
    <row r="22" ht="19.35" customHeight="1">
      <c r="A22" t="s" s="12">
        <v>15</v>
      </c>
      <c r="B22" s="13">
        <v>0.8736387362146069</v>
      </c>
      <c r="C22" s="14">
        <v>0.806871750310624</v>
      </c>
      <c r="D22" s="14">
        <v>0.7278024920276268</v>
      </c>
      <c r="E22" s="14">
        <f>AVERAGE(B22:D22)</f>
        <v>0.8027709928509524</v>
      </c>
    </row>
    <row r="23" ht="19.35" customHeight="1">
      <c r="A23" t="s" s="12">
        <v>16</v>
      </c>
      <c r="B23" s="13">
        <v>0.821297242677019</v>
      </c>
      <c r="C23" s="14">
        <v>0.7178651730727948</v>
      </c>
      <c r="D23" s="14">
        <v>0.6443653015193634</v>
      </c>
      <c r="E23" s="14">
        <f>AVERAGE(B23:D23)</f>
        <v>0.7278425724230591</v>
      </c>
    </row>
    <row r="24" ht="19.35" customHeight="1">
      <c r="A24" t="s" s="12">
        <v>17</v>
      </c>
      <c r="B24" s="13">
        <v>0.8330388745914206</v>
      </c>
      <c r="C24" s="14">
        <v>0.7645671954232002</v>
      </c>
      <c r="D24" s="14">
        <v>0.7114106816738854</v>
      </c>
      <c r="E24" s="14">
        <f>AVERAGE(B24:D24)</f>
        <v>0.7696722505628353</v>
      </c>
    </row>
    <row r="25" ht="19.35" customHeight="1">
      <c r="A25" t="s" s="12">
        <v>18</v>
      </c>
      <c r="B25" s="13">
        <v>0.8115155717527279</v>
      </c>
      <c r="C25" s="14">
        <v>0.7456152940105322</v>
      </c>
      <c r="D25" s="14">
        <v>0.6823270049243536</v>
      </c>
      <c r="E25" s="14">
        <f>AVERAGE(B25:D25)</f>
        <v>0.7464859568958713</v>
      </c>
    </row>
    <row r="26" ht="19.35" customHeight="1">
      <c r="A26" t="s" s="12">
        <v>19</v>
      </c>
      <c r="B26" s="13">
        <v>0.8541162588061361</v>
      </c>
      <c r="C26" s="14">
        <v>0.7318749738836168</v>
      </c>
      <c r="D26" s="14">
        <v>0.4613351419583117</v>
      </c>
      <c r="E26" s="14">
        <f>AVERAGE(B26:D26)</f>
        <v>0.6824421248826882</v>
      </c>
    </row>
    <row r="27" ht="19.35" customHeight="1">
      <c r="A27" t="s" s="12">
        <v>20</v>
      </c>
      <c r="B27" s="13">
        <v>0.3478838485905439</v>
      </c>
      <c r="C27" s="30">
        <v>0.07740323859284913</v>
      </c>
      <c r="D27" s="14"/>
      <c r="E27" s="14">
        <f>AVERAGE(B27:D27)</f>
        <v>0.2126435435916965</v>
      </c>
    </row>
    <row r="28" ht="19.35" customHeight="1">
      <c r="A28" t="s" s="12">
        <v>22</v>
      </c>
      <c r="B28" s="13"/>
      <c r="C28" s="31"/>
      <c r="D28" s="14">
        <v>0.7751142843649534</v>
      </c>
      <c r="E28" s="14">
        <f>AVERAGE(B28:D28)</f>
        <v>0.7751142843649534</v>
      </c>
    </row>
  </sheetData>
  <mergeCells count="3">
    <mergeCell ref="B2:E2"/>
    <mergeCell ref="B11:E11"/>
    <mergeCell ref="B20:E20"/>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G2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8.4219" style="32" customWidth="1"/>
    <col min="2" max="7" width="16.3516" style="32" customWidth="1"/>
    <col min="8" max="256" width="16.3516" style="32" customWidth="1"/>
  </cols>
  <sheetData>
    <row r="1" ht="19.55" customHeight="1">
      <c r="A1" t="s" s="7">
        <v>34</v>
      </c>
      <c r="B1" t="s" s="8">
        <v>35</v>
      </c>
      <c r="C1" t="s" s="8">
        <v>36</v>
      </c>
      <c r="D1" t="s" s="8">
        <v>37</v>
      </c>
      <c r="E1" t="s" s="8">
        <v>38</v>
      </c>
      <c r="F1" t="s" s="8">
        <v>39</v>
      </c>
      <c r="G1" t="s" s="8">
        <v>12</v>
      </c>
    </row>
    <row r="2" ht="19.25" customHeight="1">
      <c r="A2" s="9"/>
      <c r="B2" t="s" s="10">
        <v>13</v>
      </c>
      <c r="C2" s="11"/>
      <c r="D2" s="11"/>
      <c r="E2" s="11"/>
      <c r="F2" s="11"/>
      <c r="G2" s="11"/>
    </row>
    <row r="3" ht="19.35" customHeight="1">
      <c r="A3" t="s" s="12">
        <v>14</v>
      </c>
      <c r="B3" s="13">
        <v>1</v>
      </c>
      <c r="C3" s="14">
        <v>0.4672895793956114</v>
      </c>
      <c r="D3" s="14">
        <v>0.9999999999999999</v>
      </c>
      <c r="E3" s="14">
        <v>1</v>
      </c>
      <c r="F3" s="14">
        <v>1</v>
      </c>
      <c r="G3" s="14">
        <f>AVERAGE(B3:F3)</f>
        <v>0.8934579158791223</v>
      </c>
    </row>
    <row r="4" ht="19.35" customHeight="1">
      <c r="A4" t="s" s="12">
        <v>15</v>
      </c>
      <c r="B4" s="13">
        <v>0.8939249384049309</v>
      </c>
      <c r="C4" s="14">
        <v>0.5240651115447337</v>
      </c>
      <c r="D4" s="14">
        <v>0.8895296995102471</v>
      </c>
      <c r="E4" s="14">
        <v>0.9916580161709564</v>
      </c>
      <c r="F4" s="14">
        <v>0.9697808603561129</v>
      </c>
      <c r="G4" s="14">
        <f>AVERAGE(B4:F4)</f>
        <v>0.8537917251973962</v>
      </c>
    </row>
    <row r="5" ht="19.65" customHeight="1">
      <c r="A5" t="s" s="15">
        <v>16</v>
      </c>
      <c r="B5" s="16">
        <v>1</v>
      </c>
      <c r="C5" s="17">
        <v>9.361808020607832e-16</v>
      </c>
      <c r="D5" s="17">
        <v>0.9999999999999999</v>
      </c>
      <c r="E5" s="17">
        <v>1</v>
      </c>
      <c r="F5" s="17">
        <v>1</v>
      </c>
      <c r="G5" s="17">
        <f>AVERAGE(B5:F5)</f>
        <v>0.8000000000000002</v>
      </c>
    </row>
    <row r="6" ht="20" customHeight="1">
      <c r="A6" t="s" s="18">
        <v>17</v>
      </c>
      <c r="B6" s="19">
        <v>0.9906731379063884</v>
      </c>
      <c r="C6" s="20">
        <v>0.8437068984913267</v>
      </c>
      <c r="D6" s="20">
        <v>0.9999999999999999</v>
      </c>
      <c r="E6" s="20">
        <v>1</v>
      </c>
      <c r="F6" s="20">
        <v>1</v>
      </c>
      <c r="G6" s="21">
        <f>AVERAGE(B6:F6)</f>
        <v>0.9668760072795429</v>
      </c>
    </row>
    <row r="7" ht="19.65" customHeight="1">
      <c r="A7" t="s" s="22">
        <v>18</v>
      </c>
      <c r="B7" s="23">
        <v>0.9643690417140516</v>
      </c>
      <c r="C7" s="24">
        <v>9.361808020607832e-16</v>
      </c>
      <c r="D7" s="24">
        <v>0.9073921877140951</v>
      </c>
      <c r="E7" s="24">
        <v>0.9819627770429166</v>
      </c>
      <c r="F7" s="24">
        <v>0.9856583035604612</v>
      </c>
      <c r="G7" s="24">
        <f>AVERAGE(B7:F7)</f>
        <v>0.7678764620063051</v>
      </c>
    </row>
    <row r="8" ht="19.35" customHeight="1">
      <c r="A8" t="s" s="12">
        <v>19</v>
      </c>
      <c r="B8" s="13">
        <v>0.8403667632920974</v>
      </c>
      <c r="C8" s="14">
        <v>0.484405130322121</v>
      </c>
      <c r="D8" s="14">
        <v>0.7869539474992787</v>
      </c>
      <c r="E8" s="14">
        <v>0.8184373848530643</v>
      </c>
      <c r="F8" s="14">
        <v>0.7211154431569629</v>
      </c>
      <c r="G8" s="14">
        <f>AVERAGE(B8:F8)</f>
        <v>0.7302557338247049</v>
      </c>
    </row>
    <row r="9" ht="19.35" customHeight="1">
      <c r="A9" t="s" s="12">
        <v>20</v>
      </c>
      <c r="B9" s="13">
        <v>0.9942836985370843</v>
      </c>
      <c r="C9" s="30">
        <v>0.4725364986176302</v>
      </c>
      <c r="D9" s="14">
        <v>1</v>
      </c>
      <c r="E9" s="14">
        <v>1</v>
      </c>
      <c r="F9" s="14">
        <v>0.9751871804117849</v>
      </c>
      <c r="G9" s="14">
        <f>AVERAGE(B9:F9)</f>
        <v>0.8884014755132998</v>
      </c>
    </row>
    <row r="10" ht="19.35" customHeight="1">
      <c r="A10" t="s" s="12">
        <v>22</v>
      </c>
      <c r="B10" s="13">
        <v>0.9802942647828227</v>
      </c>
      <c r="C10" s="30">
        <v>0.5101195854909165</v>
      </c>
      <c r="D10" s="14">
        <v>0.9889151323471972</v>
      </c>
      <c r="E10" s="14">
        <v>0.9834622963340098</v>
      </c>
      <c r="F10" s="14">
        <v>0.9859247336323965</v>
      </c>
      <c r="G10" s="14">
        <f>AVERAGE(B10:F10)</f>
        <v>0.8897432025174685</v>
      </c>
    </row>
    <row r="11" ht="19.25" customHeight="1">
      <c r="A11" s="26"/>
      <c r="B11" t="s" s="27">
        <v>23</v>
      </c>
      <c r="C11" s="28"/>
      <c r="D11" s="28"/>
      <c r="E11" s="28"/>
      <c r="F11" s="28"/>
      <c r="G11" s="28"/>
    </row>
    <row r="12" ht="19.35" customHeight="1">
      <c r="A12" t="s" s="12">
        <v>14</v>
      </c>
      <c r="B12" s="13">
        <v>1</v>
      </c>
      <c r="C12" s="14">
        <v>0.2812199755831509</v>
      </c>
      <c r="D12" s="14">
        <v>1</v>
      </c>
      <c r="E12" s="14">
        <v>1</v>
      </c>
      <c r="F12" s="14">
        <v>1</v>
      </c>
      <c r="G12" s="14">
        <f>AVERAGE(B12:F12)</f>
        <v>0.8562439951166301</v>
      </c>
    </row>
    <row r="13" ht="19.35" customHeight="1">
      <c r="A13" t="s" s="12">
        <v>15</v>
      </c>
      <c r="B13" s="13">
        <v>0.8800428922348854</v>
      </c>
      <c r="C13" s="14">
        <v>0.3839357314268876</v>
      </c>
      <c r="D13" s="14">
        <v>0.8198421759009532</v>
      </c>
      <c r="E13" s="14">
        <v>0.9905473698570743</v>
      </c>
      <c r="F13" s="14">
        <v>0.9798627499317373</v>
      </c>
      <c r="G13" s="14">
        <f>AVERAGE(B13:F13)</f>
        <v>0.8108461838703075</v>
      </c>
    </row>
    <row r="14" ht="19.65" customHeight="1">
      <c r="A14" t="s" s="15">
        <v>16</v>
      </c>
      <c r="B14" s="16">
        <v>1</v>
      </c>
      <c r="C14" s="17">
        <v>0</v>
      </c>
      <c r="D14" s="17">
        <v>1</v>
      </c>
      <c r="E14" s="17">
        <v>1</v>
      </c>
      <c r="F14" s="17">
        <v>1</v>
      </c>
      <c r="G14" s="17">
        <f>AVERAGE(B14:F14)</f>
        <v>0.8</v>
      </c>
    </row>
    <row r="15" ht="20" customHeight="1">
      <c r="A15" t="s" s="18">
        <v>17</v>
      </c>
      <c r="B15" s="19">
        <v>0.9945535490812125</v>
      </c>
      <c r="C15" s="20">
        <v>0.9185464292453653</v>
      </c>
      <c r="D15" s="20">
        <v>1</v>
      </c>
      <c r="E15" s="20">
        <v>1</v>
      </c>
      <c r="F15" s="20">
        <v>1</v>
      </c>
      <c r="G15" s="21">
        <f>AVERAGE(B15:F15)</f>
        <v>0.9826199956653155</v>
      </c>
    </row>
    <row r="16" ht="19.65" customHeight="1">
      <c r="A16" t="s" s="22">
        <v>18</v>
      </c>
      <c r="B16" s="23">
        <v>0.9613401670926696</v>
      </c>
      <c r="C16" s="24">
        <v>0</v>
      </c>
      <c r="D16" s="24">
        <v>0.7786815587469885</v>
      </c>
      <c r="E16" s="24">
        <v>0.9730123139090741</v>
      </c>
      <c r="F16" s="24">
        <v>0.990964111340595</v>
      </c>
      <c r="G16" s="24">
        <f>AVERAGE(B16:F16)</f>
        <v>0.7407996302178654</v>
      </c>
    </row>
    <row r="17" ht="19.35" customHeight="1">
      <c r="A17" t="s" s="12">
        <v>19</v>
      </c>
      <c r="B17" s="13">
        <v>0.8362070868627542</v>
      </c>
      <c r="C17" s="14">
        <v>0.3659627805013949</v>
      </c>
      <c r="D17" s="14">
        <v>0.7983132943541784</v>
      </c>
      <c r="E17" s="14">
        <v>0.7516394019440856</v>
      </c>
      <c r="F17" s="14">
        <v>0.7514757047084323</v>
      </c>
      <c r="G17" s="14">
        <f>AVERAGE(B17:F17)</f>
        <v>0.7007196536741691</v>
      </c>
    </row>
    <row r="18" ht="19.35" customHeight="1">
      <c r="A18" t="s" s="12">
        <v>20</v>
      </c>
      <c r="B18" s="13">
        <v>0.9971297480503315</v>
      </c>
      <c r="C18" s="30">
        <v>0.5893328789880586</v>
      </c>
      <c r="D18" s="14">
        <v>1</v>
      </c>
      <c r="E18" s="14">
        <v>1</v>
      </c>
      <c r="F18" s="14">
        <v>0.9890474191735766</v>
      </c>
      <c r="G18" s="14">
        <f>AVERAGE(B18:F18)</f>
        <v>0.9151020092423934</v>
      </c>
    </row>
    <row r="19" ht="19.35" customHeight="1">
      <c r="A19" t="s" s="12">
        <v>22</v>
      </c>
      <c r="B19" s="13">
        <v>0.9828487424902708</v>
      </c>
      <c r="C19" s="30">
        <v>0.3384025028787884</v>
      </c>
      <c r="D19" s="14">
        <v>0.9865647030203029</v>
      </c>
      <c r="E19" s="14">
        <v>0.9813515171160123</v>
      </c>
      <c r="F19" s="14">
        <v>0.9910026324624943</v>
      </c>
      <c r="G19" s="14">
        <f>AVERAGE(B19:F19)</f>
        <v>0.8560340195935737</v>
      </c>
    </row>
    <row r="20" ht="19.25" customHeight="1">
      <c r="A20" s="26"/>
      <c r="B20" t="s" s="27">
        <v>24</v>
      </c>
      <c r="C20" s="28"/>
      <c r="D20" s="28"/>
      <c r="E20" s="28"/>
      <c r="F20" s="28"/>
      <c r="G20" s="28"/>
    </row>
    <row r="21" ht="19.35" customHeight="1">
      <c r="A21" t="s" s="12">
        <v>14</v>
      </c>
      <c r="B21" s="13">
        <v>0.5608142065920895</v>
      </c>
      <c r="C21" s="14">
        <v>0.2379760342840439</v>
      </c>
      <c r="D21" s="14">
        <v>0.5683953696783617</v>
      </c>
      <c r="E21" s="14">
        <v>0.7477890513483157</v>
      </c>
      <c r="F21" s="14">
        <v>0.5294417056708516</v>
      </c>
      <c r="G21" s="14">
        <f>AVERAGE(B21:F21)</f>
        <v>0.5288832735147325</v>
      </c>
    </row>
    <row r="22" ht="19.35" customHeight="1">
      <c r="A22" t="s" s="12">
        <v>15</v>
      </c>
      <c r="B22" s="13">
        <v>0.5439410106824255</v>
      </c>
      <c r="C22" s="14">
        <v>0.2267460869439148</v>
      </c>
      <c r="D22" s="14">
        <v>0.542691286584855</v>
      </c>
      <c r="E22" s="14">
        <v>0.7410015045715678</v>
      </c>
      <c r="F22" s="14">
        <v>0.5243012094942876</v>
      </c>
      <c r="G22" s="14">
        <f>AVERAGE(B22:F22)</f>
        <v>0.5157362196554102</v>
      </c>
    </row>
    <row r="23" ht="19.35" customHeight="1">
      <c r="A23" t="s" s="12">
        <v>16</v>
      </c>
      <c r="B23" s="13">
        <v>0.5608142065920895</v>
      </c>
      <c r="C23" s="14">
        <v>-3.391014735498085e-17</v>
      </c>
      <c r="D23" s="14">
        <v>0.5683953696783617</v>
      </c>
      <c r="E23" s="14">
        <v>0.7477890513483157</v>
      </c>
      <c r="F23" s="14">
        <v>0.5294417056708516</v>
      </c>
      <c r="G23" s="14">
        <f>AVERAGE(B23:F23)</f>
        <v>0.4812880666579238</v>
      </c>
    </row>
    <row r="24" ht="19.35" customHeight="1">
      <c r="A24" t="s" s="12">
        <v>17</v>
      </c>
      <c r="B24" s="13">
        <v>0.5572314386326772</v>
      </c>
      <c r="C24" s="14">
        <v>0.1864599313052458</v>
      </c>
      <c r="D24" s="14">
        <v>0.5683953696783617</v>
      </c>
      <c r="E24" s="14">
        <v>0.7477890513483157</v>
      </c>
      <c r="F24" s="14">
        <v>0.5294417056708516</v>
      </c>
      <c r="G24" s="14">
        <f>AVERAGE(B24:F24)</f>
        <v>0.5178634993270904</v>
      </c>
    </row>
    <row r="25" ht="19.35" customHeight="1">
      <c r="A25" t="s" s="12">
        <v>18</v>
      </c>
      <c r="B25" s="13">
        <v>0.5530904426016058</v>
      </c>
      <c r="C25" s="14">
        <v>-3.391014735498085e-17</v>
      </c>
      <c r="D25" s="14">
        <v>0.5292395917874662</v>
      </c>
      <c r="E25" s="14">
        <v>0.7338474595887365</v>
      </c>
      <c r="F25" s="14">
        <v>0.5284050312855294</v>
      </c>
      <c r="G25" s="14">
        <f>AVERAGE(B25:F25)</f>
        <v>0.4689165050526675</v>
      </c>
    </row>
    <row r="26" ht="19.35" customHeight="1">
      <c r="A26" t="s" s="12">
        <v>19</v>
      </c>
      <c r="B26" s="13">
        <v>0.5304787984069784</v>
      </c>
      <c r="C26" s="14">
        <v>0.1926312424150954</v>
      </c>
      <c r="D26" s="14">
        <v>0.4691749189041651</v>
      </c>
      <c r="E26" s="14">
        <v>0.6291740287797425</v>
      </c>
      <c r="F26" s="14">
        <v>0.4096447162222577</v>
      </c>
      <c r="G26" s="14">
        <f>AVERAGE(B26:F26)</f>
        <v>0.4462207409456478</v>
      </c>
    </row>
    <row r="27" ht="19.35" customHeight="1">
      <c r="A27" t="s" s="12">
        <v>20</v>
      </c>
      <c r="B27" s="13">
        <v>0.5590236744354835</v>
      </c>
      <c r="C27" s="30">
        <v>0.1521152268021614</v>
      </c>
      <c r="D27" s="14">
        <v>0.5683953696783617</v>
      </c>
      <c r="E27" s="14">
        <v>0.7477890513483157</v>
      </c>
      <c r="F27" s="14">
        <v>0.5247296607395148</v>
      </c>
      <c r="G27" s="14">
        <f>AVERAGE(B27:F27)</f>
        <v>0.5104105966007675</v>
      </c>
    </row>
    <row r="28" ht="19.35" customHeight="1">
      <c r="A28" t="s" s="12">
        <v>22</v>
      </c>
      <c r="B28" s="13">
        <v>0.5587380297558855</v>
      </c>
      <c r="C28" s="30">
        <v>0.2504086929417929</v>
      </c>
      <c r="D28" s="14">
        <v>0.5674469801065215</v>
      </c>
      <c r="E28" s="14">
        <v>0.7424759847228011</v>
      </c>
      <c r="F28" s="14">
        <v>0.5273760132841459</v>
      </c>
      <c r="G28" s="14">
        <f>AVERAGE(B28:F28)</f>
        <v>0.5292891401622294</v>
      </c>
    </row>
  </sheetData>
  <mergeCells count="3">
    <mergeCell ref="B2:G2"/>
    <mergeCell ref="B11:G11"/>
    <mergeCell ref="B20:G20"/>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2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8.4219" style="33" customWidth="1"/>
    <col min="2" max="5" width="16.3516" style="33" customWidth="1"/>
    <col min="6" max="256" width="16.3516" style="33" customWidth="1"/>
  </cols>
  <sheetData>
    <row r="1" ht="19.55" customHeight="1">
      <c r="A1" t="s" s="7">
        <v>40</v>
      </c>
      <c r="B1" t="s" s="8">
        <v>6</v>
      </c>
      <c r="C1" t="s" s="8">
        <v>26</v>
      </c>
      <c r="D1" t="s" s="8">
        <v>41</v>
      </c>
      <c r="E1" t="s" s="8">
        <v>12</v>
      </c>
    </row>
    <row r="2" ht="19.25" customHeight="1">
      <c r="A2" s="9"/>
      <c r="B2" t="s" s="10">
        <v>42</v>
      </c>
      <c r="C2" s="11"/>
      <c r="D2" s="11"/>
      <c r="E2" s="11"/>
    </row>
    <row r="3" ht="19.35" customHeight="1">
      <c r="A3" t="s" s="12">
        <v>14</v>
      </c>
      <c r="B3" s="13">
        <v>0.6492</v>
      </c>
      <c r="C3" s="14">
        <v>0.1998</v>
      </c>
      <c r="D3" s="14">
        <v>0.89346</v>
      </c>
      <c r="E3" s="14">
        <f>(B3*5+C3*3+D3*5)/13</f>
        <v>0.6394384615384615</v>
      </c>
    </row>
    <row r="4" ht="19.35" customHeight="1">
      <c r="A4" t="s" s="12">
        <v>15</v>
      </c>
      <c r="B4" s="13">
        <v>0.61371</v>
      </c>
      <c r="C4" s="14">
        <v>0.20752</v>
      </c>
      <c r="D4" s="14">
        <v>0.85379</v>
      </c>
      <c r="E4" s="14">
        <f>(B4*5+C4*3+D4*5)/13</f>
        <v>0.6123123076923077</v>
      </c>
    </row>
    <row r="5" ht="19.65" customHeight="1">
      <c r="A5" t="s" s="15">
        <v>16</v>
      </c>
      <c r="B5" s="16">
        <v>0.66635</v>
      </c>
      <c r="C5" s="17">
        <v>0.20592</v>
      </c>
      <c r="D5" s="17">
        <v>0.8</v>
      </c>
      <c r="E5" s="17">
        <f>(B5*5+C5*3+D5*5)/13</f>
        <v>0.6115007692307692</v>
      </c>
    </row>
    <row r="6" ht="20" customHeight="1">
      <c r="A6" t="s" s="18">
        <v>17</v>
      </c>
      <c r="B6" s="19">
        <v>0.63758</v>
      </c>
      <c r="C6" s="20">
        <v>0.20777</v>
      </c>
      <c r="D6" s="20">
        <v>0.96688</v>
      </c>
      <c r="E6" s="21">
        <f>(B6*5+C6*3+D6*5)/13</f>
        <v>0.665046923076923</v>
      </c>
    </row>
    <row r="7" ht="19.65" customHeight="1">
      <c r="A7" t="s" s="34">
        <v>18</v>
      </c>
      <c r="B7" s="24">
        <v>0.69393</v>
      </c>
      <c r="C7" s="24">
        <v>0.20963</v>
      </c>
      <c r="D7" s="24">
        <v>0.76788</v>
      </c>
      <c r="E7" s="24">
        <f>(B7*5+C7*3+D7*5)/13</f>
        <v>0.6106107692307692</v>
      </c>
    </row>
    <row r="8" ht="19.35" customHeight="1">
      <c r="A8" t="s" s="12">
        <v>19</v>
      </c>
      <c r="B8" s="13">
        <v>0.6317</v>
      </c>
      <c r="C8" s="14">
        <v>0.17654</v>
      </c>
      <c r="D8" s="14">
        <v>0.73026</v>
      </c>
      <c r="E8" s="14">
        <f>(B8*5+C8*3+D8*5)/13</f>
        <v>0.5645707692307693</v>
      </c>
    </row>
    <row r="9" ht="19.35" customHeight="1">
      <c r="A9" t="s" s="12">
        <v>20</v>
      </c>
      <c r="B9" s="13">
        <v>0.72531</v>
      </c>
      <c r="C9" s="30">
        <v>0.05785</v>
      </c>
      <c r="D9" s="14">
        <v>0.8884</v>
      </c>
      <c r="E9" s="14">
        <f>(B9*4+C9*2+D9*5)/11</f>
        <v>0.6780854545454545</v>
      </c>
    </row>
    <row r="10" ht="19.35" customHeight="1">
      <c r="A10" t="s" s="12">
        <v>22</v>
      </c>
      <c r="B10" s="13">
        <v>0.72942</v>
      </c>
      <c r="C10" s="30">
        <v>0.1583</v>
      </c>
      <c r="D10" s="14">
        <v>0.88974</v>
      </c>
      <c r="E10" s="14">
        <f>(B10*4+C10*1+D10*5)/10</f>
        <v>0.752468</v>
      </c>
    </row>
    <row r="11" ht="19.25" customHeight="1">
      <c r="A11" s="26"/>
      <c r="B11" t="s" s="27">
        <v>43</v>
      </c>
      <c r="C11" s="28"/>
      <c r="D11" s="28"/>
      <c r="E11" s="28"/>
    </row>
    <row r="12" ht="19.35" customHeight="1">
      <c r="A12" t="s" s="12">
        <v>14</v>
      </c>
      <c r="B12" s="13">
        <v>0.64356</v>
      </c>
      <c r="C12" s="14">
        <v>0.08198</v>
      </c>
      <c r="D12" s="14">
        <v>0.85624</v>
      </c>
      <c r="E12" s="14">
        <f>(B12*5+C12*3+D12*5)/13</f>
        <v>0.5957646153846153</v>
      </c>
    </row>
    <row r="13" ht="19.35" customHeight="1">
      <c r="A13" t="s" s="12">
        <v>15</v>
      </c>
      <c r="B13" s="13">
        <v>0.59667</v>
      </c>
      <c r="C13" s="14">
        <v>0.10898</v>
      </c>
      <c r="D13" s="14">
        <v>0.81085</v>
      </c>
      <c r="E13" s="14">
        <f>(B13*5+C13*3+D13*5)/13</f>
        <v>0.5665030769230769</v>
      </c>
    </row>
    <row r="14" ht="19.65" customHeight="1">
      <c r="A14" t="s" s="15">
        <v>16</v>
      </c>
      <c r="B14" s="16">
        <v>0.67408</v>
      </c>
      <c r="C14" s="17">
        <v>0.01062</v>
      </c>
      <c r="D14" s="17">
        <v>0.8</v>
      </c>
      <c r="E14" s="17">
        <f>(B14*5+C14*3+D14*5)/13</f>
        <v>0.5694046153846154</v>
      </c>
    </row>
    <row r="15" ht="20" customHeight="1">
      <c r="A15" t="s" s="18">
        <v>17</v>
      </c>
      <c r="B15" s="19">
        <v>0.62238</v>
      </c>
      <c r="C15" s="20">
        <v>0.06793</v>
      </c>
      <c r="D15" s="20">
        <v>0.98262</v>
      </c>
      <c r="E15" s="21">
        <f>(B15*5+C15*3+D15*5)/13</f>
        <v>0.6329838461538462</v>
      </c>
    </row>
    <row r="16" ht="19.65" customHeight="1">
      <c r="A16" t="s" s="22">
        <v>18</v>
      </c>
      <c r="B16" s="23">
        <v>0.67971</v>
      </c>
      <c r="C16" s="24">
        <v>0.05121</v>
      </c>
      <c r="D16" s="24">
        <v>0.7408</v>
      </c>
      <c r="E16" s="24">
        <f>(B16*5+C16*3+D16*5)/13</f>
        <v>0.5581676923076924</v>
      </c>
    </row>
    <row r="17" ht="19.35" customHeight="1">
      <c r="A17" t="s" s="12">
        <v>19</v>
      </c>
      <c r="B17" s="13">
        <v>0.56933</v>
      </c>
      <c r="C17" s="14">
        <v>0.05332</v>
      </c>
      <c r="D17" s="14">
        <v>0.70072</v>
      </c>
      <c r="E17" s="14">
        <f>(B17*5+C17*3+D17*5)/13</f>
        <v>0.5007853846153846</v>
      </c>
    </row>
    <row r="18" ht="19.35" customHeight="1">
      <c r="A18" t="s" s="12">
        <v>20</v>
      </c>
      <c r="B18" s="13">
        <v>0.68172</v>
      </c>
      <c r="C18" s="30">
        <v>0.00525</v>
      </c>
      <c r="D18" s="14">
        <v>0.9151</v>
      </c>
      <c r="E18" s="14">
        <f>(B18*4+C18*2+D18*5)/11</f>
        <v>0.6648072727272727</v>
      </c>
    </row>
    <row r="19" ht="19.35" customHeight="1">
      <c r="A19" t="s" s="12">
        <v>22</v>
      </c>
      <c r="B19" s="13">
        <v>0.6358</v>
      </c>
      <c r="C19" s="30">
        <v>0.09235</v>
      </c>
      <c r="D19" s="14">
        <v>0.85603</v>
      </c>
      <c r="E19" s="14">
        <f>(B19*4+C19*1+D19*5)/10</f>
        <v>0.69157</v>
      </c>
    </row>
    <row r="20" ht="19.25" customHeight="1">
      <c r="A20" s="26"/>
      <c r="B20" t="s" s="27">
        <v>44</v>
      </c>
      <c r="C20" s="28"/>
      <c r="D20" s="28"/>
      <c r="E20" s="28"/>
    </row>
    <row r="21" ht="19.35" customHeight="1">
      <c r="A21" t="s" s="12">
        <v>14</v>
      </c>
      <c r="B21" s="13">
        <v>0.50417</v>
      </c>
      <c r="C21" s="14">
        <v>0.82434</v>
      </c>
      <c r="D21" s="14">
        <v>0.52888</v>
      </c>
      <c r="E21" s="14">
        <f>(B21*5+C21*3+D21*5)/13</f>
        <v>0.5875592307692308</v>
      </c>
    </row>
    <row r="22" ht="19.35" customHeight="1">
      <c r="A22" t="s" s="12">
        <v>15</v>
      </c>
      <c r="B22" s="13">
        <v>0.48259</v>
      </c>
      <c r="C22" s="14">
        <v>0.80277</v>
      </c>
      <c r="D22" s="14">
        <v>0.51574</v>
      </c>
      <c r="E22" s="14">
        <f>(B22*5+C22*3+D22*5)/13</f>
        <v>0.5692276923076923</v>
      </c>
    </row>
    <row r="23" ht="19.35" customHeight="1">
      <c r="A23" t="s" s="12">
        <v>16</v>
      </c>
      <c r="B23" s="13">
        <v>0.50103</v>
      </c>
      <c r="C23" s="14">
        <v>0.72784</v>
      </c>
      <c r="D23" s="14">
        <v>0.48129</v>
      </c>
      <c r="E23" s="14">
        <f>(B23*5+C23*3+D23*5)/13</f>
        <v>0.5457784615384615</v>
      </c>
    </row>
    <row r="24" ht="19.35" customHeight="1">
      <c r="A24" t="s" s="12">
        <v>17</v>
      </c>
      <c r="B24" s="13">
        <v>0.49012</v>
      </c>
      <c r="C24" s="14">
        <v>0.76967</v>
      </c>
      <c r="D24" s="14">
        <v>0.51786</v>
      </c>
      <c r="E24" s="14">
        <f>(B24*5+C24*3+D24*5)/13</f>
        <v>0.5653007692307692</v>
      </c>
    </row>
    <row r="25" ht="19.35" customHeight="1">
      <c r="A25" t="s" s="12">
        <v>18</v>
      </c>
      <c r="B25" s="13">
        <v>0.48732</v>
      </c>
      <c r="C25" s="14">
        <v>0.74649</v>
      </c>
      <c r="D25" s="14">
        <v>0.46892</v>
      </c>
      <c r="E25" s="14">
        <f>(B25*5+C25*3+D25*5)/13</f>
        <v>0.5400515384615384</v>
      </c>
    </row>
    <row r="26" ht="19.35" customHeight="1">
      <c r="A26" t="s" s="12">
        <v>19</v>
      </c>
      <c r="B26" s="13">
        <v>0.4679</v>
      </c>
      <c r="C26" s="14">
        <v>0.68244</v>
      </c>
      <c r="D26" s="14">
        <v>0.44622</v>
      </c>
      <c r="E26" s="14">
        <f>(B26*5+C26*3+D26*5)/13</f>
        <v>0.5090707692307692</v>
      </c>
    </row>
    <row r="27" ht="19.35" customHeight="1">
      <c r="A27" t="s" s="12">
        <v>20</v>
      </c>
      <c r="B27" s="13">
        <v>0.51993</v>
      </c>
      <c r="C27" s="30">
        <v>0.21264</v>
      </c>
      <c r="D27" s="14">
        <v>0.51041</v>
      </c>
      <c r="E27" s="14">
        <f>(B27*4+C27*2+D27*5)/11</f>
        <v>0.4597318181818182</v>
      </c>
    </row>
    <row r="28" ht="19.35" customHeight="1">
      <c r="A28" t="s" s="12">
        <v>22</v>
      </c>
      <c r="B28" s="13">
        <v>0.52759</v>
      </c>
      <c r="C28" s="30">
        <v>0.77511</v>
      </c>
      <c r="D28" s="14">
        <v>0.52929</v>
      </c>
      <c r="E28" s="14">
        <f>(B28*4+C28*1+D28*5)/10</f>
        <v>0.5531919999999999</v>
      </c>
    </row>
  </sheetData>
  <mergeCells count="3">
    <mergeCell ref="B2:E2"/>
    <mergeCell ref="B11:E11"/>
    <mergeCell ref="B20:E20"/>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