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7000" tabRatio="500" activeTab="1"/>
  </bookViews>
  <sheets>
    <sheet name="Account Info" sheetId="1" r:id="rId1"/>
    <sheet name="Fans Inf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9" i="1" l="1"/>
  <c r="BJ51" i="1"/>
  <c r="BK51" i="1"/>
  <c r="BI51" i="1"/>
  <c r="BK48" i="1"/>
  <c r="BJ44" i="1"/>
  <c r="BK44" i="1"/>
  <c r="BI44" i="1"/>
  <c r="BI38" i="1"/>
  <c r="BJ28" i="1"/>
  <c r="BK28" i="1"/>
  <c r="BI28" i="1"/>
  <c r="BJ24" i="1"/>
  <c r="BK24" i="1"/>
  <c r="BI24" i="1"/>
  <c r="BK23" i="1"/>
</calcChain>
</file>

<file path=xl/sharedStrings.xml><?xml version="1.0" encoding="utf-8"?>
<sst xmlns="http://schemas.openxmlformats.org/spreadsheetml/2006/main" count="3284" uniqueCount="724">
  <si>
    <t>ID</t>
    <phoneticPr fontId="2" type="noConversion"/>
  </si>
  <si>
    <t>DATE</t>
    <phoneticPr fontId="2" type="noConversion"/>
  </si>
  <si>
    <t>User ID</t>
    <phoneticPr fontId="3" type="noConversion"/>
  </si>
  <si>
    <t>SCREEN NAME</t>
    <phoneticPr fontId="3" type="noConversion"/>
  </si>
  <si>
    <t>Fans</t>
  </si>
  <si>
    <t>Fan Growth</t>
  </si>
  <si>
    <t>Fan Growth %</t>
  </si>
  <si>
    <t>Tweets</t>
  </si>
  <si>
    <t>Retweets</t>
  </si>
  <si>
    <t>Comments</t>
  </si>
  <si>
    <t>direct @</t>
  </si>
  <si>
    <t>Impression</t>
  </si>
  <si>
    <t>ER 30 days</t>
  </si>
  <si>
    <t>ER 7 days</t>
  </si>
  <si>
    <t>#1 Post URL</t>
  </si>
  <si>
    <t>#1 Post ER</t>
  </si>
  <si>
    <t>#1 Post RT</t>
  </si>
  <si>
    <t>#1 Post CT</t>
  </si>
  <si>
    <t>#2 Post URL</t>
  </si>
  <si>
    <t>#2 Post ER</t>
  </si>
  <si>
    <t>#2 Post RT</t>
  </si>
  <si>
    <t>#2 Post CT</t>
  </si>
  <si>
    <t>#3 Post URL</t>
  </si>
  <si>
    <t>#3 Post ER</t>
  </si>
  <si>
    <t>#3 Post RT</t>
  </si>
  <si>
    <t>#3 Post CT</t>
  </si>
  <si>
    <t>#4 Post URL</t>
  </si>
  <si>
    <t>#4 Post ER</t>
  </si>
  <si>
    <t>#4 Post RT</t>
  </si>
  <si>
    <t>#4 Post CT</t>
  </si>
  <si>
    <t>#5 Post URL</t>
  </si>
  <si>
    <t>#5 Post ER</t>
  </si>
  <si>
    <t>#5 Post RT</t>
  </si>
  <si>
    <t>#5 Post CT</t>
  </si>
  <si>
    <t>#1 Influencer URL</t>
  </si>
  <si>
    <t>#1 Influencer Tweets Count</t>
  </si>
  <si>
    <t>#1 Influencer Comments Count</t>
  </si>
  <si>
    <t>#1 Influencer Direct @ Count</t>
  </si>
  <si>
    <t>#2 Influencer URL</t>
  </si>
  <si>
    <t>#2 Influencer Tweets Count</t>
  </si>
  <si>
    <t>#2 Influencer Comments</t>
  </si>
  <si>
    <t>#2 Influencer Direct @ Count</t>
  </si>
  <si>
    <t>#3 Influencer URL</t>
  </si>
  <si>
    <t>#3 Influencer Tweets Count</t>
  </si>
  <si>
    <t>#3 Influencer Comments</t>
  </si>
  <si>
    <t>#3 Influencer Direct @ Count</t>
  </si>
  <si>
    <t>#4 Influencer URL</t>
    <phoneticPr fontId="2" type="noConversion"/>
  </si>
  <si>
    <t>#4 Influencer Tweets Count</t>
    <phoneticPr fontId="2" type="noConversion"/>
  </si>
  <si>
    <t>#4 Influencer Comments</t>
    <phoneticPr fontId="2" type="noConversion"/>
  </si>
  <si>
    <t>#4 Influencer Direct @ Count</t>
    <phoneticPr fontId="2" type="noConversion"/>
  </si>
  <si>
    <t>#5 Influencer URL</t>
    <phoneticPr fontId="2" type="noConversion"/>
  </si>
  <si>
    <t>#5 Influencer Tweets Count</t>
    <phoneticPr fontId="2" type="noConversion"/>
  </si>
  <si>
    <t>#5 Influencer Comments</t>
    <phoneticPr fontId="2" type="noConversion"/>
  </si>
  <si>
    <t>#5 Influencer Direct @ Count</t>
    <phoneticPr fontId="2" type="noConversion"/>
  </si>
  <si>
    <t>#1 Hashtag</t>
  </si>
  <si>
    <t>#1 Hashtag's engagement rate</t>
  </si>
  <si>
    <t>#2 Hashtag</t>
  </si>
  <si>
    <t>#2 Hashtag's engagement rate</t>
  </si>
  <si>
    <t>#3 Hashtag</t>
  </si>
  <si>
    <t>#3 Hashtag's engagement rate</t>
  </si>
  <si>
    <t>Question Posted</t>
  </si>
  <si>
    <t>Question Responded</t>
  </si>
  <si>
    <t>Question Response Time</t>
  </si>
  <si>
    <t>Friso美素佳儿</t>
  </si>
  <si>
    <t>http://api.t.sina.com.cn/1838344465/statuses/3620605998102315</t>
  </si>
  <si>
    <t>http://api.t.sina.com.cn/1838344465/statuses/3621694780639492</t>
  </si>
  <si>
    <t>http://api.t.sina.com.cn/1838344465/statuses/3620564101203509</t>
  </si>
  <si>
    <t>http://api.t.sina.com.cn/1838344465/statuses/3621080020834475</t>
  </si>
  <si>
    <t>http://api.t.sina.com.cn/1838344465/statuses/3621759272439034</t>
  </si>
  <si>
    <t>N/A</t>
  </si>
  <si>
    <t>宝贝style</t>
  </si>
  <si>
    <t>美妈温馨食刻</t>
  </si>
  <si>
    <t>爱婴室“美素佳儿杯”婴儿爬行锦标赛</t>
  </si>
  <si>
    <t>雀巢笨NANA</t>
  </si>
  <si>
    <t>http://api.t.sina.com.cn/2624483197/statuses/3620587732034510</t>
  </si>
  <si>
    <t>http://api.t.sina.com.cn/2624483197/statuses/3620949066902574</t>
  </si>
  <si>
    <t>http://api.t.sina.com.cn/2624483197/statuses/3621416958406135</t>
  </si>
  <si>
    <t>http://weibo.com/u/1784380827</t>
  </si>
  <si>
    <t>http://weibo.com/u/1909185537</t>
  </si>
  <si>
    <t>http://weibo.com/u/1247029025</t>
  </si>
  <si>
    <t>http://weibo.com/u/2701645051</t>
  </si>
  <si>
    <t>http://weibo.com/u/2931995240</t>
  </si>
  <si>
    <t>教师节祝福</t>
  </si>
  <si>
    <t>吃香蕉不吐香蕉皮</t>
  </si>
  <si>
    <t>可口可乐</t>
  </si>
  <si>
    <t>http://api.t.sina.com.cn/1795839430/statuses/3620654270394238</t>
  </si>
  <si>
    <t>http://api.t.sina.com.cn/1795839430/statuses/3620916347255752</t>
  </si>
  <si>
    <t>http://api.t.sina.com.cn/1795839430/statuses/3621261190071208</t>
  </si>
  <si>
    <t>http://api.t.sina.com.cn/1795839430/statuses/3620932210300703</t>
  </si>
  <si>
    <t>http://api.t.sina.com.cn/1795839430/statuses/3621017081361724</t>
  </si>
  <si>
    <t>快乐投稿</t>
  </si>
  <si>
    <t>SHE出道12周年</t>
  </si>
  <si>
    <t>张国荣912生日快乐</t>
  </si>
  <si>
    <t>宝洁中国</t>
  </si>
  <si>
    <t>http://api.t.sina.com.cn/1763527064/statuses/3620662440904082</t>
  </si>
  <si>
    <t>http://api.t.sina.com.cn/1763527064/statuses/3622049258300463</t>
  </si>
  <si>
    <t>http://api.t.sina.com.cn/1763527064/statuses/3621314164651405</t>
  </si>
  <si>
    <t>http://api.t.sina.com.cn/1763527064/statuses/3620563144716952</t>
  </si>
  <si>
    <t>http://api.t.sina.com.cn/1763527064/statuses/3621321655348947</t>
  </si>
  <si>
    <t>我与宝洁的gap year之梦</t>
  </si>
  <si>
    <t>宝洁招聘给力播</t>
  </si>
  <si>
    <t>宝洁给力播</t>
  </si>
  <si>
    <t>多美滋1000日计划</t>
  </si>
  <si>
    <t>http://api.t.sina.com.cn/1928244585/statuses/3622167143197694</t>
  </si>
  <si>
    <t>http://api.t.sina.com.cn/1928244585/statuses/3621079975470175</t>
  </si>
  <si>
    <t>http://api.t.sina.com.cn/1928244585/statuses/3620540399374471</t>
  </si>
  <si>
    <t>http://api.t.sina.com.cn/1928244585/statuses/3621262947705535</t>
  </si>
  <si>
    <t>http://api.t.sina.com.cn/1928244585/statuses/3621627885712497</t>
  </si>
  <si>
    <t>宝妈夜话</t>
  </si>
  <si>
    <t>育儿那点事</t>
  </si>
  <si>
    <t>育儿多贴心</t>
  </si>
  <si>
    <t>美赞臣中国</t>
  </si>
  <si>
    <t>http://api.t.sina.com.cn/2416080157/statuses/3621740180063844</t>
  </si>
  <si>
    <t>http://api.t.sina.com.cn/2416080157/statuses/3621013533456364</t>
  </si>
  <si>
    <t>http://api.t.sina.com.cn/2416080157/statuses/3620651971980851</t>
  </si>
  <si>
    <t>http://api.t.sina.com.cn/2416080157/statuses/3621385920605856</t>
  </si>
  <si>
    <t>http://api.t.sina.com.cn/2416080157/statuses/3622099866831724</t>
  </si>
  <si>
    <t>奇妙胎教</t>
  </si>
  <si>
    <t>A+益智计划</t>
  </si>
  <si>
    <t>日常喂养</t>
  </si>
  <si>
    <t>惠氏金宝宝育儿专家</t>
  </si>
  <si>
    <t>http://api.t.sina.com.cn/2053689391/statuses/3620929386790277</t>
  </si>
  <si>
    <t>http://api.t.sina.com.cn/2053689391/statuses/3620725695040314</t>
  </si>
  <si>
    <t>http://api.t.sina.com.cn/2053689391/statuses/3619955574835144</t>
  </si>
  <si>
    <t>http://api.t.sina.com.cn/2053689391/statuses/3621434871574382</t>
  </si>
  <si>
    <t>http://api.t.sina.com.cn/2053689391/statuses/3622099958142359</t>
  </si>
  <si>
    <t>适合1-3岁幼儿</t>
  </si>
  <si>
    <t>适合6-12个月宝宝</t>
  </si>
  <si>
    <t>智学好礼相送</t>
  </si>
  <si>
    <t>原小安素已关闭</t>
  </si>
  <si>
    <t>MOVENPICK-ICECREAM莫凡彼冰淇淋</t>
  </si>
  <si>
    <t>http://api.t.sina.com.cn/2198692834/statuses/3619919092704117</t>
  </si>
  <si>
    <t>妈妈100官方</t>
  </si>
  <si>
    <t>五羊雪糕</t>
  </si>
  <si>
    <t>http://api.t.sina.com.cn/2746534590/statuses/3621668948192037</t>
  </si>
  <si>
    <t>http://api.t.sina.com.cn/2746534590/statuses/3621067283270859</t>
  </si>
  <si>
    <t>http://api.t.sina.com.cn/2746534590/statuses/3621458377420066</t>
  </si>
  <si>
    <t>http://api.t.sina.com.cn/2746534590/statuses/3621033921392351</t>
  </si>
  <si>
    <t>http://weibo.com/u/3036573561</t>
  </si>
  <si>
    <t>http://weibo.com/u/3042400833</t>
  </si>
  <si>
    <t>http://weibo.com/u/3209958241</t>
  </si>
  <si>
    <t>http://weibo.com/u/3036883527</t>
  </si>
  <si>
    <t>http://weibo.com/u/3041485952</t>
  </si>
  <si>
    <t>我的中秋愿望</t>
  </si>
  <si>
    <t>苹果发布新iPhone</t>
  </si>
  <si>
    <t>广东出品</t>
  </si>
  <si>
    <t>雅士利官方微博</t>
  </si>
  <si>
    <t>http://api.t.sina.com.cn/2054186823/statuses/3620920231353299</t>
  </si>
  <si>
    <t>http://api.t.sina.com.cn/2054186823/statuses/3621730721793818</t>
  </si>
  <si>
    <t>http://api.t.sina.com.cn/2054186823/statuses/3622009584258550</t>
  </si>
  <si>
    <t>http://api.t.sina.com.cn/2054186823/statuses/3621111625912791</t>
  </si>
  <si>
    <t>http://api.t.sina.com.cn/2054186823/statuses/3620591733138019</t>
  </si>
  <si>
    <t>纯净好奶源 真爱雅士利</t>
  </si>
  <si>
    <t>纯净好奶源，真爱雅士利</t>
  </si>
  <si>
    <t>适合8个月以上宝宝</t>
  </si>
  <si>
    <t>Skittles彩虹糖</t>
  </si>
  <si>
    <t>http://api.t.sina.com.cn/1833651020/statuses/3621658973703775</t>
  </si>
  <si>
    <t>http://api.t.sina.com.cn/1833651020/statuses/3621658361786371</t>
  </si>
  <si>
    <t>http://api.t.sina.com.cn/1833651020/statuses/3620991366468692</t>
  </si>
  <si>
    <t>http://api.t.sina.com.cn/1833651020/statuses/3622084163228206</t>
  </si>
  <si>
    <t>http://api.t.sina.com.cn/1833651020/statuses/3620653569873674</t>
  </si>
  <si>
    <t>定制彩虹</t>
  </si>
  <si>
    <t>彩虹有话说</t>
  </si>
  <si>
    <t>周一想不到</t>
  </si>
  <si>
    <t>德芙悦时刻</t>
  </si>
  <si>
    <t>http://api.t.sina.com.cn/1792088665/statuses/3620953710288736</t>
  </si>
  <si>
    <t>http://api.t.sina.com.cn/1792088665/statuses/3621422931309563</t>
  </si>
  <si>
    <t>http://api.t.sina.com.cn/1792088665/statuses/3621068491421154</t>
  </si>
  <si>
    <t>http://api.t.sina.com.cn/1792088665/statuses/3621818088617216</t>
  </si>
  <si>
    <t>http://api.t.sina.com.cn/1792088665/statuses/3622194280515928</t>
  </si>
  <si>
    <t>有奖征集</t>
  </si>
  <si>
    <t>沃尔玛中国官方微博</t>
  </si>
  <si>
    <t>http://api.t.sina.com.cn/2554247621/statuses/3621699826715398</t>
  </si>
  <si>
    <t>http://api.t.sina.com.cn/2554247621/statuses/3620948739697164</t>
  </si>
  <si>
    <t>http://api.t.sina.com.cn/2554247621/statuses/3621031195743761</t>
  </si>
  <si>
    <t>http://api.t.sina.com.cn/2554247621/statuses/3620689108453660</t>
  </si>
  <si>
    <t>http://api.t.sina.com.cn/2554247621/statuses/3619985274303611</t>
  </si>
  <si>
    <t>红牛官方微博</t>
  </si>
  <si>
    <t>http://api.t.sina.com.cn/2013127125/statuses/3620737611408212</t>
  </si>
  <si>
    <t>http://api.t.sina.com.cn/2013127125/statuses/3620617561928219</t>
  </si>
  <si>
    <t>http://api.t.sina.com.cn/2013127125/statuses/3621828889521243</t>
  </si>
  <si>
    <t>http://api.t.sina.com.cn/2013127125/statuses/3621473749223523</t>
  </si>
  <si>
    <t>http://api.t.sina.com.cn/2013127125/statuses/3620543930708535</t>
  </si>
  <si>
    <t>红牛夜话</t>
  </si>
  <si>
    <t>红牛能量语录</t>
  </si>
  <si>
    <t>一起艺术</t>
  </si>
  <si>
    <t>梦龙Magnum</t>
  </si>
  <si>
    <t>http://api.t.sina.com.cn/2034447812/statuses/3621389544143340</t>
  </si>
  <si>
    <t>http://api.t.sina.com.cn/2034447812/statuses/3620996957241022</t>
  </si>
  <si>
    <t>http://api.t.sina.com.cn/2034447812/statuses/3622084120538141</t>
  </si>
  <si>
    <t>http://api.t.sina.com.cn/2034447812/statuses/3621721732827441</t>
  </si>
  <si>
    <t>http://api.t.sina.com.cn/2034447812/statuses/3621751969594878</t>
  </si>
  <si>
    <t>巧克力追逐者</t>
  </si>
  <si>
    <t>梦龙悦享殿</t>
  </si>
  <si>
    <t>费列罗Rocher</t>
  </si>
  <si>
    <t>http://api.t.sina.com.cn/1928592647/statuses/3619973950149453</t>
  </si>
  <si>
    <t>http://api.t.sina.com.cn/1928592647/statuses/3621110224940308</t>
  </si>
  <si>
    <t>http://api.t.sina.com.cn/1928592647/statuses/3621306715133301</t>
  </si>
  <si>
    <t>http://api.t.sina.com.cn/1928592647/statuses/3621438856659313</t>
  </si>
  <si>
    <t>http://api.t.sina.com.cn/1928592647/statuses/3619857071539452</t>
  </si>
  <si>
    <t>榛心甜蜜</t>
  </si>
  <si>
    <t>金色团圆</t>
  </si>
  <si>
    <t>意式影院</t>
  </si>
  <si>
    <t>立顿茶</t>
  </si>
  <si>
    <t>http://api.t.sina.com.cn/1892478997/statuses/3621807288438399</t>
  </si>
  <si>
    <t>http://api.t.sina.com.cn/1892478997/statuses/3622070497403958</t>
  </si>
  <si>
    <t>http://api.t.sina.com.cn/1892478997/statuses/3619894958228329</t>
  </si>
  <si>
    <t>http://api.t.sina.com.cn/1892478997/statuses/3620632362826766</t>
  </si>
  <si>
    <t>http://api.t.sina.com.cn/1892478997/statuses/3622126046701433</t>
  </si>
  <si>
    <t>立顿小时光</t>
  </si>
  <si>
    <t>立顿心鲜人</t>
  </si>
  <si>
    <t>清新茶礼 完美速递</t>
  </si>
  <si>
    <t>家乐</t>
  </si>
  <si>
    <t>有家就有联合利华</t>
  </si>
  <si>
    <t>http://api.t.sina.com.cn/1913839234/statuses/3620591754282229</t>
  </si>
  <si>
    <t>http://api.t.sina.com.cn/1913839234/statuses/3621761792942886</t>
  </si>
  <si>
    <t>http://api.t.sina.com.cn/1913839234/statuses/3621034870139784</t>
  </si>
  <si>
    <t>http://api.t.sina.com.cn/1913839234/statuses/3621290592538552</t>
  </si>
  <si>
    <t>http://api.t.sina.com.cn/1913839234/statuses/3621285286744831</t>
  </si>
  <si>
    <t>老师，节日快乐</t>
  </si>
  <si>
    <t>U家问答</t>
  </si>
  <si>
    <t>U家广告时间</t>
  </si>
  <si>
    <t>徐福记中国</t>
  </si>
  <si>
    <t>http://api.t.sina.com.cn/2761426061/statuses/3620560326138589</t>
  </si>
  <si>
    <t>http://api.t.sina.com.cn/2761426061/statuses/3621655949758947</t>
  </si>
  <si>
    <t>http://api.t.sina.com.cn/2761426061/statuses/3620928519122094</t>
  </si>
  <si>
    <t>http://api.t.sina.com.cn/2761426061/statuses/3620561148482323</t>
  </si>
  <si>
    <t>http://api.t.sina.com.cn/2761426061/statuses/3621294274879415</t>
  </si>
  <si>
    <t>http://weibo.com/u/3759001742</t>
  </si>
  <si>
    <t>http://weibo.com/u/3150356484</t>
  </si>
  <si>
    <t>http://weibo.com/u/3120683012</t>
  </si>
  <si>
    <t>http://weibo.com/u/3044248821</t>
  </si>
  <si>
    <t>http://weibo.com/u/3659670534</t>
  </si>
  <si>
    <t>徐福记我的中秋月儿圆</t>
  </si>
  <si>
    <t>食品添加剂的那些事</t>
  </si>
  <si>
    <t>美味大作战</t>
  </si>
  <si>
    <t>银鹭花生牛奶</t>
  </si>
  <si>
    <t>http://api.t.sina.com.cn/2087698027/statuses/3621648349342802</t>
  </si>
  <si>
    <t>http://api.t.sina.com.cn/2087698027/statuses/3620342998650232</t>
  </si>
  <si>
    <t>http://api.t.sina.com.cn/2087698027/statuses/3621273374061801</t>
  </si>
  <si>
    <t>http://api.t.sina.com.cn/2087698027/statuses/3620971820353827</t>
  </si>
  <si>
    <t>http://api.t.sina.com.cn/2087698027/statuses/3621301052542719</t>
  </si>
  <si>
    <t>http://weibo.com/u/1974804855</t>
  </si>
  <si>
    <t>http://weibo.com/u/3237689132</t>
  </si>
  <si>
    <t>http://weibo.com/u/3674355097</t>
  </si>
  <si>
    <t>http://weibo.com/u/2172107234</t>
  </si>
  <si>
    <t>http://weibo.com/u/1711936972</t>
  </si>
  <si>
    <t>爱呀幸福男女</t>
  </si>
  <si>
    <t>明星圈的小幸福</t>
  </si>
  <si>
    <t>明星圈里的小幸福</t>
  </si>
  <si>
    <t>李锦记中国</t>
  </si>
  <si>
    <t>http://api.t.sina.com.cn/2330805255/statuses/3620946495161185</t>
  </si>
  <si>
    <t>http://api.t.sina.com.cn/2330805255/statuses/3621410234500694</t>
  </si>
  <si>
    <t>http://api.t.sina.com.cn/2330805255/statuses/3620981975470867</t>
  </si>
  <si>
    <t>http://api.t.sina.com.cn/2330805255/statuses/3620619487130972</t>
  </si>
  <si>
    <t>http://api.t.sina.com.cn/2330805255/statuses/3620627221514419</t>
  </si>
  <si>
    <t>第一滴蚝油</t>
  </si>
  <si>
    <t>2013李锦记希望厨师北京班开班</t>
  </si>
  <si>
    <t>希望厨师</t>
  </si>
  <si>
    <t>可爱多</t>
  </si>
  <si>
    <t>阿尔卑斯微有爱</t>
  </si>
  <si>
    <t>http://api.t.sina.com.cn/2129365744/statuses/3621834857509997</t>
  </si>
  <si>
    <t>http://api.t.sina.com.cn/2129365744/statuses/3620583722040195</t>
  </si>
  <si>
    <t>http://api.t.sina.com.cn/2129365744/statuses/3621314479026234</t>
  </si>
  <si>
    <t>http://api.t.sina.com.cn/2129365744/statuses/3620019001212096</t>
  </si>
  <si>
    <t>http://api.t.sina.com.cn/2129365744/statuses/3622193654889553</t>
  </si>
  <si>
    <t>H.O.T 17周年</t>
  </si>
  <si>
    <t>真心小熊问世界</t>
  </si>
  <si>
    <t>总有真心在身边</t>
  </si>
  <si>
    <t>雀巢咖啡中国</t>
  </si>
  <si>
    <t>http://api.t.sina.com.cn/2240206400/statuses/3620936701667043</t>
  </si>
  <si>
    <t>http://api.t.sina.com.cn/2240206400/statuses/3620564214587202</t>
  </si>
  <si>
    <t>http://api.t.sina.com.cn/2240206400/statuses/3621391569928960</t>
  </si>
  <si>
    <t>http://api.t.sina.com.cn/2240206400/statuses/3621364092826342</t>
  </si>
  <si>
    <t>http://api.t.sina.com.cn/2240206400/statuses/3621646370079233</t>
  </si>
  <si>
    <t>http://weibo.com/u/2017212267</t>
  </si>
  <si>
    <t>http://weibo.com/u/1839639691</t>
  </si>
  <si>
    <t>http://weibo.com/u/1962704427</t>
  </si>
  <si>
    <t>http://weibo.com/u/2960973445</t>
  </si>
  <si>
    <t>http://weibo.com/u/1770518180</t>
  </si>
  <si>
    <t>如果我当了老师</t>
  </si>
  <si>
    <t>咖啡可以这样搭</t>
  </si>
  <si>
    <t>咖啡话你知</t>
  </si>
  <si>
    <t>伊利婴幼儿配方奶粉</t>
  </si>
  <si>
    <t>雀巢美禄中国</t>
  </si>
  <si>
    <t>http://api.t.sina.com.cn/2683531895/statuses/3621764229272326</t>
  </si>
  <si>
    <t>http://api.t.sina.com.cn/2683531895/statuses/3620938517717937</t>
  </si>
  <si>
    <t>http://api.t.sina.com.cn/2683531895/statuses/3620553061373556</t>
  </si>
  <si>
    <t>http://api.t.sina.com.cn/2683531895/statuses/3621619782271442</t>
  </si>
  <si>
    <t>http://api.t.sina.com.cn/2683531895/statuses/3620888782229047</t>
  </si>
  <si>
    <t>http://weibo.com/u/1212020971</t>
  </si>
  <si>
    <t>http://weibo.com/u/2050462910</t>
  </si>
  <si>
    <t>http://weibo.com/u/3170583297</t>
  </si>
  <si>
    <t>http://weibo.com/u/1887604153</t>
  </si>
  <si>
    <t>http://weibo.com/u/1299672212</t>
  </si>
  <si>
    <t>一到下午我就饿</t>
  </si>
  <si>
    <t>教师节快乐</t>
  </si>
  <si>
    <t>最好的时光</t>
  </si>
  <si>
    <t>李锦记美食厨房</t>
  </si>
  <si>
    <t>http://api.t.sina.com.cn/1912194797/statuses/3621305930897360</t>
  </si>
  <si>
    <t>http://api.t.sina.com.cn/1912194797/statuses/3619834942037674</t>
  </si>
  <si>
    <t>http://api.t.sina.com.cn/1912194797/statuses/3620377924109760</t>
  </si>
  <si>
    <t>http://api.t.sina.com.cn/1912194797/statuses/3621827471031707</t>
  </si>
  <si>
    <t>http://api.t.sina.com.cn/1912194797/statuses/3621102695692283</t>
  </si>
  <si>
    <t>摇出家的味道</t>
  </si>
  <si>
    <t>最爱明星菜</t>
  </si>
  <si>
    <t>非尝不可</t>
  </si>
  <si>
    <t>瑞士三角巧克力</t>
  </si>
  <si>
    <t>http://api.t.sina.com.cn/2418493633/statuses/3620196680421210</t>
  </si>
  <si>
    <t>http://api.t.sina.com.cn/2418493633/statuses/3619834313220717</t>
  </si>
  <si>
    <t>http://api.t.sina.com.cn/2418493633/statuses/3622085827774865</t>
  </si>
  <si>
    <t>http://api.t.sina.com.cn/2418493633/statuses/3620983883257638</t>
  </si>
  <si>
    <t>http://api.t.sina.com.cn/2418493633/statuses/3621344803418521</t>
  </si>
  <si>
    <t>星巴克中国</t>
  </si>
  <si>
    <t>http://api.t.sina.com.cn/1741514817/statuses/3622182942713369</t>
  </si>
  <si>
    <t>http://api.t.sina.com.cn/1741514817/statuses/3619851848963330</t>
  </si>
  <si>
    <t>http://api.t.sina.com.cn/1741514817/statuses/3621067605747317</t>
  </si>
  <si>
    <t>http://api.t.sina.com.cn/1741514817/statuses/3620229592346671</t>
  </si>
  <si>
    <t>http://api.t.sina.com.cn/1741514817/statuses/3621381855732105</t>
  </si>
  <si>
    <t>啡常冰摩卡</t>
  </si>
  <si>
    <t>老师的昵称</t>
  </si>
  <si>
    <t>人乐不拆</t>
  </si>
  <si>
    <t>亨氏Heinz</t>
  </si>
  <si>
    <t>http://api.t.sina.com.cn/1878884722/statuses/3621690796326123</t>
  </si>
  <si>
    <t>http://api.t.sina.com.cn/1878884722/statuses/3621001205714319</t>
  </si>
  <si>
    <t>http://api.t.sina.com.cn/1878884722/statuses/3621818843930553</t>
  </si>
  <si>
    <t>http://api.t.sina.com.cn/1878884722/statuses/3621757695384165</t>
  </si>
  <si>
    <t>http://api.t.sina.com.cn/1878884722/statuses/3622046364264203</t>
  </si>
  <si>
    <t>探寻绿米仙踪</t>
  </si>
  <si>
    <t>亨妈开心一晒</t>
  </si>
  <si>
    <t>我们都爱亨氏脆饼</t>
  </si>
  <si>
    <t>太太乐至味天地</t>
  </si>
  <si>
    <t>http://api.t.sina.com.cn/1879727462/statuses/3620902493631355</t>
  </si>
  <si>
    <t>http://api.t.sina.com.cn/1879727462/statuses/3619936780225893</t>
  </si>
  <si>
    <t>http://api.t.sina.com.cn/1879727462/statuses/3619937371708157</t>
  </si>
  <si>
    <t>http://api.t.sina.com.cn/1879727462/statuses/3619937233105165</t>
  </si>
  <si>
    <t>http://api.t.sina.com.cn/1879727462/statuses/3621790595222966</t>
  </si>
  <si>
    <t>可口可乐中国</t>
  </si>
  <si>
    <t>http://api.t.sina.com.cn/1835097604/statuses/3621633917194184</t>
  </si>
  <si>
    <t>http://api.t.sina.com.cn/1835097604/statuses/3620718879384669</t>
  </si>
  <si>
    <t>http://api.t.sina.com.cn/1835097604/statuses/3621080684432765</t>
  </si>
  <si>
    <t>http://api.t.sina.com.cn/1835097604/statuses/3622066136228788</t>
  </si>
  <si>
    <t>http://api.t.sina.com.cn/1835097604/statuses/3621806814597083</t>
  </si>
  <si>
    <t>百年光阴</t>
  </si>
  <si>
    <t>可口可乐.晨安</t>
  </si>
  <si>
    <t>桂格燕麦</t>
  </si>
  <si>
    <t>http://api.t.sina.com.cn/1738475764/statuses/3621321634373422</t>
  </si>
  <si>
    <t>http://api.t.sina.com.cn/1738475764/statuses/3621684026763453</t>
  </si>
  <si>
    <t>http://api.t.sina.com.cn/1738475764/statuses/3620007898539460</t>
  </si>
  <si>
    <t>http://api.t.sina.com.cn/1738475764/statuses/3620551543457683</t>
  </si>
  <si>
    <t>http://api.t.sina.com.cn/1738475764/statuses/3620981778660216</t>
  </si>
  <si>
    <t>1分钟燕麦食谱</t>
  </si>
  <si>
    <t>燕麦食谱</t>
  </si>
  <si>
    <t>解馋不长胖的燕麦食谱</t>
  </si>
  <si>
    <t>巢妈团</t>
  </si>
  <si>
    <t>http://api.t.sina.com.cn/2242065150/statuses/3620204241914968</t>
  </si>
  <si>
    <t>http://api.t.sina.com.cn/2242065150/statuses/3619841874972731</t>
  </si>
  <si>
    <t>http://api.t.sina.com.cn/2242065150/statuses/3620942599560549</t>
  </si>
  <si>
    <t>http://api.t.sina.com.cn/2242065150/statuses/3620566604826506</t>
  </si>
  <si>
    <t>http://api.t.sina.com.cn/2242065150/statuses/3621293888379776</t>
  </si>
  <si>
    <t>http://weibo.com/u/1763967660</t>
  </si>
  <si>
    <t>http://weibo.com/u/3137438343</t>
  </si>
  <si>
    <t>http://weibo.com/u/3485033310</t>
  </si>
  <si>
    <t>http://weibo.com/u/3137346673</t>
  </si>
  <si>
    <t>http://weibo.com/u/1864565524</t>
  </si>
  <si>
    <t>巢妈派对</t>
  </si>
  <si>
    <t>巢妈故事</t>
  </si>
  <si>
    <t>巢妈学堂</t>
  </si>
  <si>
    <t>雀巢脆谷乐</t>
  </si>
  <si>
    <t>http://api.t.sina.com.cn/2686150463/statuses/3621016515338481</t>
  </si>
  <si>
    <t>http://api.t.sina.com.cn/2686150463/statuses/3621351635706976</t>
  </si>
  <si>
    <t>http://api.t.sina.com.cn/2686150463/statuses/3621247654887848</t>
  </si>
  <si>
    <t>http://api.t.sina.com.cn/2686150463/statuses/3620977395073561</t>
  </si>
  <si>
    <t>http://api.t.sina.com.cn/2686150463/statuses/3620732711605360</t>
  </si>
  <si>
    <t>http://weibo.com/u/2842196752</t>
  </si>
  <si>
    <t>http://weibo.com/u/2991787231</t>
  </si>
  <si>
    <t>http://weibo.com/u/2334315313</t>
  </si>
  <si>
    <t>http://weibo.com/u/2884414900</t>
  </si>
  <si>
    <t>http://weibo.com/u/2853051472</t>
  </si>
  <si>
    <t>早晨的动力</t>
  </si>
  <si>
    <t>小脆有奖问答</t>
  </si>
  <si>
    <t>乐生活</t>
  </si>
  <si>
    <t>筷乐美极</t>
  </si>
  <si>
    <t>http://api.t.sina.com.cn/2847701261/statuses/3620545205424336</t>
  </si>
  <si>
    <t>http://api.t.sina.com.cn/2847701261/statuses/3621095078556605</t>
  </si>
  <si>
    <t>http://api.t.sina.com.cn/2847701261/statuses/3620007919451771</t>
  </si>
  <si>
    <t>http://api.t.sina.com.cn/2847701261/statuses/3621457470494571</t>
  </si>
  <si>
    <t>http://api.t.sina.com.cn/2847701261/statuses/3620197921087740</t>
  </si>
  <si>
    <t>http://weibo.com/u/3607903732</t>
  </si>
  <si>
    <t>http://weibo.com/u/1439606430</t>
  </si>
  <si>
    <t>http://weibo.com/u/2610419430</t>
  </si>
  <si>
    <t>http://weibo.com/u/1937552955</t>
  </si>
  <si>
    <t>http://weibo.com/u/2270891232</t>
  </si>
  <si>
    <t>Maggi•西点糕校</t>
  </si>
  <si>
    <t>Maggi•夜宵后援团</t>
  </si>
  <si>
    <t>Maggi•厨房小贴士</t>
  </si>
  <si>
    <t>汤哥的家乐美食厨房</t>
  </si>
  <si>
    <t>http://api.t.sina.com.cn/1848044823/statuses/3622120322410437</t>
  </si>
  <si>
    <t>http://api.t.sina.com.cn/1848044823/statuses/3620631164213122</t>
  </si>
  <si>
    <t>http://api.t.sina.com.cn/1848044823/statuses/3622182296971674</t>
  </si>
  <si>
    <t>http://api.t.sina.com.cn/1848044823/statuses/3620234504452788</t>
  </si>
  <si>
    <t>http://api.t.sina.com.cn/1848044823/statuses/3620007995029077</t>
  </si>
  <si>
    <t>三瓜战酷暑</t>
  </si>
  <si>
    <t>秀色可餐</t>
  </si>
  <si>
    <t>食尚情节</t>
  </si>
  <si>
    <t>SUGUS瑞士糖</t>
  </si>
  <si>
    <t>百事可乐</t>
  </si>
  <si>
    <t>http://api.t.sina.com.cn/1770691990/statuses/3621045749162751</t>
  </si>
  <si>
    <t>http://api.t.sina.com.cn/1770691990/statuses/3620685005925205</t>
  </si>
  <si>
    <t>http://api.t.sina.com.cn/1770691990/statuses/3621304579693777</t>
  </si>
  <si>
    <t>http://api.t.sina.com.cn/1770691990/statuses/3620993610498506</t>
  </si>
  <si>
    <t>http://api.t.sina.com.cn/1770691990/statuses/3620643662823100</t>
  </si>
  <si>
    <t>COOL爽百式</t>
  </si>
  <si>
    <t>百事中国</t>
  </si>
  <si>
    <t>就现在</t>
  </si>
  <si>
    <t>豪吉正宗川味</t>
  </si>
  <si>
    <t>http://api.t.sina.com.cn/2966882551/statuses/3621347286660585</t>
  </si>
  <si>
    <t>http://api.t.sina.com.cn/2966882551/statuses/3622083919865478</t>
  </si>
  <si>
    <t>http://api.t.sina.com.cn/2966882551/statuses/3620393954862196</t>
  </si>
  <si>
    <t>http://api.t.sina.com.cn/2966882551/statuses/3621828595203150</t>
  </si>
  <si>
    <t>http://api.t.sina.com.cn/2966882551/statuses/3620017263997630</t>
  </si>
  <si>
    <t>http://weibo.com/u/2653410393</t>
  </si>
  <si>
    <t>http://weibo.com/u/1824286404</t>
  </si>
  <si>
    <t>http://weibo.com/u/2511310474</t>
  </si>
  <si>
    <t>http://weibo.com/u/3149918222</t>
  </si>
  <si>
    <t>http://weibo.com/u/3150236680</t>
  </si>
  <si>
    <t>煎蛋新姿势</t>
  </si>
  <si>
    <t>豆腐哲学</t>
  </si>
  <si>
    <t>正宗豪食材</t>
  </si>
  <si>
    <t>伊利巧乐兹</t>
  </si>
  <si>
    <t>http://api.t.sina.com.cn/1919880623/statuses/3621013067543823</t>
  </si>
  <si>
    <t>http://api.t.sina.com.cn/1919880623/statuses/3620630827880755</t>
  </si>
  <si>
    <t>蒙牛乳业</t>
  </si>
  <si>
    <t>http://api.t.sina.com.cn/1653196740/statuses/3621312070991922</t>
  </si>
  <si>
    <t>http://api.t.sina.com.cn/1653196740/statuses/3621047167751773</t>
  </si>
  <si>
    <t>http://api.t.sina.com.cn/1653196740/statuses/3621034765033737</t>
  </si>
  <si>
    <t>http://api.t.sina.com.cn/1653196740/statuses/3621024144870159</t>
  </si>
  <si>
    <t>http://api.t.sina.com.cn/1653196740/statuses/3621660806120943</t>
  </si>
  <si>
    <t>蒙牛和他的伙伴们</t>
  </si>
  <si>
    <t>912告白日</t>
  </si>
  <si>
    <t>牛奶控DE绿享生活</t>
  </si>
  <si>
    <t>阿华田Ovaltine</t>
  </si>
  <si>
    <t>SPellegrino圣培露中国</t>
  </si>
  <si>
    <t>http://api.t.sina.com.cn/2878998832/statuses/3620679817613696</t>
  </si>
  <si>
    <t>http://api.t.sina.com.cn/2878998832/statuses/3620589212149621</t>
  </si>
  <si>
    <t>http://api.t.sina.com.cn/2878998832/statuses/3620689204461194</t>
  </si>
  <si>
    <t>http://api.t.sina.com.cn/2878998832/statuses/3620637387932970</t>
  </si>
  <si>
    <t>http://api.t.sina.com.cn/2878998832/statuses/3622031637233393</t>
  </si>
  <si>
    <t>http://weibo.com/u/1706775303</t>
  </si>
  <si>
    <t>http://weibo.com/u/3037878561</t>
  </si>
  <si>
    <t>http://weibo.com/u/2863812524</t>
  </si>
  <si>
    <t>http://weibo.com/u/1902644311</t>
  </si>
  <si>
    <t>http://weibo.com/u/2863833294</t>
  </si>
  <si>
    <t>圣培露流金岁月</t>
  </si>
  <si>
    <t>圣培露意式迷情</t>
  </si>
  <si>
    <t>品水大师班微课堂</t>
  </si>
  <si>
    <t>Perrier中国</t>
  </si>
  <si>
    <t>http://api.t.sina.com.cn/1967641942/statuses/3620577417473774</t>
  </si>
  <si>
    <t>http://api.t.sina.com.cn/1967641942/statuses/3621656272182552</t>
  </si>
  <si>
    <t>http://api.t.sina.com.cn/1967641942/statuses/3621309969368270</t>
  </si>
  <si>
    <t>http://api.t.sina.com.cn/1967641942/statuses/3621347269643001</t>
  </si>
  <si>
    <t>http://api.t.sina.com.cn/1967641942/statuses/3621711846769643</t>
  </si>
  <si>
    <t>http://weibo.com/u/1892572512</t>
  </si>
  <si>
    <t>http://weibo.com/u/1929868324</t>
  </si>
  <si>
    <t>http://weibo.com/u/2137132917</t>
  </si>
  <si>
    <t>http://weibo.com/u/3181207107</t>
  </si>
  <si>
    <t>http://weibo.com/u/3603507110</t>
  </si>
  <si>
    <t>巴黎水最酷排行榜</t>
  </si>
  <si>
    <t>带着Perrier去旅行</t>
  </si>
  <si>
    <t>带着微博去旅行</t>
  </si>
  <si>
    <t>花心筒</t>
  </si>
  <si>
    <t>http://api.t.sina.com.cn/3233860957/statuses/3620953063646011</t>
  </si>
  <si>
    <t>http://api.t.sina.com.cn/3233860957/statuses/3621440483536012</t>
  </si>
  <si>
    <t>http://weibo.com/u/3029907477</t>
  </si>
  <si>
    <t>http://weibo.com/u/3511079644</t>
  </si>
  <si>
    <t>http://weibo.com/u/1686378500</t>
  </si>
  <si>
    <t>http://weibo.com/u/2381331135</t>
  </si>
  <si>
    <t>http://weibo.com/u/2395645652</t>
  </si>
  <si>
    <t>无花心不完美</t>
  </si>
  <si>
    <t>花样乐活</t>
  </si>
  <si>
    <t>贾老师营养健康ABC</t>
  </si>
  <si>
    <t>http://api.t.sina.com.cn/3245550107/statuses/3620561114813188</t>
  </si>
  <si>
    <t>http://api.t.sina.com.cn/3245550107/statuses/3620884424262746</t>
  </si>
  <si>
    <t>http://api.t.sina.com.cn/3245550107/statuses/3621284821083931</t>
  </si>
  <si>
    <t>http://api.t.sina.com.cn/3245550107/statuses/3621274679379202</t>
  </si>
  <si>
    <t>http://api.t.sina.com.cn/3245550107/statuses/3621983676041665</t>
  </si>
  <si>
    <t>http://weibo.com/u/2052379063</t>
  </si>
  <si>
    <t>http://weibo.com/u/2113989282</t>
  </si>
  <si>
    <t>http://weibo.com/u/1644914385</t>
  </si>
  <si>
    <t>http://weibo.com/u/1036551684</t>
  </si>
  <si>
    <t>http://weibo.com/u/1767793103</t>
  </si>
  <si>
    <t>国际最新研究</t>
  </si>
  <si>
    <t>Office运动会</t>
  </si>
  <si>
    <t>evian依云中国</t>
  </si>
  <si>
    <t>http://api.t.sina.com.cn/1808574132/statuses/3620935280035231</t>
  </si>
  <si>
    <t>http://api.t.sina.com.cn/1808574132/statuses/3621812296791951</t>
  </si>
  <si>
    <t>http://api.t.sina.com.cn/1808574132/statuses/3620671860586055</t>
  </si>
  <si>
    <t>http://api.t.sina.com.cn/1808574132/statuses/3620977743224216</t>
  </si>
  <si>
    <t>http://api.t.sina.com.cn/1808574132/statuses/3621301794661774</t>
  </si>
  <si>
    <t>依云真心话</t>
  </si>
  <si>
    <t>健康饮水，活力之源</t>
  </si>
  <si>
    <t>健康饮水，活力源泉</t>
  </si>
  <si>
    <t>圣碧涛中国</t>
  </si>
  <si>
    <t>FIJI_Water斐泉</t>
  </si>
  <si>
    <t>http://api.t.sina.com.cn/2054998985/statuses/3619864583399074</t>
  </si>
  <si>
    <t>http://api.t.sina.com.cn/2054998985/statuses/3620649664475772</t>
  </si>
  <si>
    <t>http://api.t.sina.com.cn/2054998985/statuses/3620672817103873</t>
  </si>
  <si>
    <t>http://api.t.sina.com.cn/2054998985/statuses/3620226988144643</t>
  </si>
  <si>
    <t>http://api.t.sina.com.cn/2054998985/statuses/3620591485417214</t>
  </si>
  <si>
    <t>斐泉·矿世美人</t>
  </si>
  <si>
    <t>斐泉·时尚标杆</t>
  </si>
  <si>
    <t>斐泉·美味食界</t>
  </si>
  <si>
    <t>雀巢鹰唛</t>
  </si>
  <si>
    <t>http://api.t.sina.com.cn/3294927903/statuses/3621282341960522</t>
  </si>
  <si>
    <t>http://api.t.sina.com.cn/3294927903/statuses/3620942615420261</t>
  </si>
  <si>
    <t>http://api.t.sina.com.cn/3294927903/statuses/3621024152846403</t>
  </si>
  <si>
    <t>http://api.t.sina.com.cn/3294927903/statuses/3621046319638814</t>
  </si>
  <si>
    <t>http://api.t.sina.com.cn/3294927903/statuses/3621709061870586</t>
  </si>
  <si>
    <t>发奖啦</t>
  </si>
  <si>
    <t>果冻时间 美味食谱</t>
  </si>
  <si>
    <t>昆仑山天然雪山矿泉水</t>
  </si>
  <si>
    <t>http://api.t.sina.com.cn/1709487632/statuses/3620926593415476</t>
  </si>
  <si>
    <t>http://api.t.sina.com.cn/1709487632/statuses/3620913910104324</t>
  </si>
  <si>
    <t>http://api.t.sina.com.cn/1709487632/statuses/3620551522168680</t>
  </si>
  <si>
    <t>http://api.t.sina.com.cn/1709487632/statuses/3620909195344816</t>
  </si>
  <si>
    <t>http://api.t.sina.com.cn/1709487632/statuses/3620186579730518</t>
  </si>
  <si>
    <t>挑战6178•勇者日志</t>
  </si>
  <si>
    <t>该“sheng”了</t>
  </si>
  <si>
    <t>巅峰中网，问鼎昆仑</t>
  </si>
  <si>
    <t>西藏5100官方微博</t>
  </si>
  <si>
    <t>http://api.t.sina.com.cn/2276952803/statuses/3620665460589691</t>
  </si>
  <si>
    <t>http://api.t.sina.com.cn/2276952803/statuses/3620994822573134</t>
  </si>
  <si>
    <t>http://api.t.sina.com.cn/2276952803/statuses/3622024822014763</t>
  </si>
  <si>
    <t>http://api.t.sina.com.cn/2276952803/statuses/3620651602613106</t>
  </si>
  <si>
    <t>http://api.t.sina.com.cn/2276952803/statuses/3620938098891029</t>
  </si>
  <si>
    <t>教师节</t>
  </si>
  <si>
    <t>西藏好水 世界好水</t>
  </si>
  <si>
    <t>5100冰川水生活</t>
  </si>
  <si>
    <t>惠氏启赋会</t>
  </si>
  <si>
    <t>http://api.t.sina.com.cn/2667224511/statuses/3621721691496626</t>
  </si>
  <si>
    <t>http://api.t.sina.com.cn/2667224511/statuses/3621080147195003</t>
  </si>
  <si>
    <t>http://api.t.sina.com.cn/2667224511/statuses/3620725186917267</t>
  </si>
  <si>
    <t>http://api.t.sina.com.cn/2667224511/statuses/3620654085427106</t>
  </si>
  <si>
    <t>http://api.t.sina.com.cn/2667224511/statuses/3621434939072702</t>
  </si>
  <si>
    <t>启赋会员尊享名医坐诊电话</t>
  </si>
  <si>
    <t>育儿科技</t>
  </si>
  <si>
    <t>心灵悦语</t>
  </si>
  <si>
    <t>雀巢优麦</t>
  </si>
  <si>
    <t>http://api.t.sina.com.cn/3313400637/statuses/3621713948032991</t>
  </si>
  <si>
    <t>http://api.t.sina.com.cn/3313400637/statuses/3620597051019679</t>
  </si>
  <si>
    <t>http://api.t.sina.com.cn/3313400637/statuses/3621362284917747</t>
  </si>
  <si>
    <t>http://api.t.sina.com.cn/3313400637/statuses/3620616189898662</t>
  </si>
  <si>
    <t>http://api.t.sina.com.cn/3313400637/statuses/3621755656485974</t>
  </si>
  <si>
    <t>http://weibo.com/u/3585438301</t>
  </si>
  <si>
    <t>http://weibo.com/u/3786776374</t>
  </si>
  <si>
    <t>http://weibo.com/u/2788280884</t>
  </si>
  <si>
    <t>http://weibo.com/u/1237407820</t>
  </si>
  <si>
    <t>优质儿女新二十四孝</t>
  </si>
  <si>
    <t>优质美味有优麦</t>
  </si>
  <si>
    <t>徐福记中国</t>
    <phoneticPr fontId="2" type="noConversion"/>
  </si>
  <si>
    <t>雀巢优麦</t>
    <phoneticPr fontId="2" type="noConversion"/>
  </si>
  <si>
    <t>银鹭花生牛奶</t>
    <phoneticPr fontId="2" type="noConversion"/>
  </si>
  <si>
    <t>Active</t>
    <phoneticPr fontId="2" type="noConversion"/>
  </si>
  <si>
    <t>Percentage</t>
  </si>
  <si>
    <t>Active</t>
  </si>
  <si>
    <t>Active Fans</t>
    <phoneticPr fontId="2" type="noConversion"/>
  </si>
  <si>
    <t>Active Fans</t>
  </si>
  <si>
    <t>Other Fans</t>
    <phoneticPr fontId="2" type="noConversion"/>
  </si>
  <si>
    <t>Other Fans</t>
  </si>
  <si>
    <t>Interaction</t>
    <phoneticPr fontId="2" type="noConversion"/>
  </si>
  <si>
    <t>Interaction</t>
    <phoneticPr fontId="2" type="noConversion"/>
  </si>
  <si>
    <t>Interaction</t>
  </si>
  <si>
    <t>Interactive Fans</t>
    <phoneticPr fontId="2" type="noConversion"/>
  </si>
  <si>
    <t>Interactive Fans</t>
  </si>
  <si>
    <t>Other Fans</t>
    <phoneticPr fontId="2" type="noConversion"/>
  </si>
  <si>
    <t>Verified Type</t>
    <phoneticPr fontId="2" type="noConversion"/>
  </si>
  <si>
    <t>Verified Type</t>
    <phoneticPr fontId="2" type="noConversion"/>
  </si>
  <si>
    <t>Verified Type</t>
  </si>
  <si>
    <t>Verified</t>
  </si>
  <si>
    <t>Daren</t>
    <phoneticPr fontId="2" type="noConversion"/>
  </si>
  <si>
    <t>Daren</t>
  </si>
  <si>
    <t>Un-verified</t>
  </si>
  <si>
    <t>Fan Number</t>
    <phoneticPr fontId="2" type="noConversion"/>
  </si>
  <si>
    <t>Percentage</t>
    <phoneticPr fontId="2" type="noConversion"/>
  </si>
  <si>
    <t>Fan Number</t>
    <phoneticPr fontId="2" type="noConversion"/>
  </si>
  <si>
    <t>Fan Number</t>
  </si>
  <si>
    <t>0~9</t>
  </si>
  <si>
    <t>10~49</t>
  </si>
  <si>
    <t>50~99</t>
  </si>
  <si>
    <t>100~199</t>
  </si>
  <si>
    <t>200~299</t>
  </si>
  <si>
    <t>300~399</t>
  </si>
  <si>
    <t>400~499</t>
  </si>
  <si>
    <t>500~999</t>
  </si>
  <si>
    <t>1000~1999</t>
  </si>
  <si>
    <t>2000~4999</t>
  </si>
  <si>
    <t>5000~9999</t>
  </si>
  <si>
    <t>&gt;=10000</t>
  </si>
  <si>
    <t>Gender</t>
  </si>
  <si>
    <t>Gender</t>
    <phoneticPr fontId="2" type="noConversion"/>
  </si>
  <si>
    <t>Male</t>
  </si>
  <si>
    <t>Male</t>
    <phoneticPr fontId="2" type="noConversion"/>
  </si>
  <si>
    <t>Female</t>
  </si>
  <si>
    <t>Female</t>
    <phoneticPr fontId="2" type="noConversion"/>
  </si>
  <si>
    <t>Age</t>
    <phoneticPr fontId="2" type="noConversion"/>
  </si>
  <si>
    <t>Age</t>
    <phoneticPr fontId="2" type="noConversion"/>
  </si>
  <si>
    <t>Age</t>
  </si>
  <si>
    <t>&lt;18</t>
  </si>
  <si>
    <t>18~24</t>
    <phoneticPr fontId="2" type="noConversion"/>
  </si>
  <si>
    <t>18~24</t>
    <phoneticPr fontId="2" type="noConversion"/>
  </si>
  <si>
    <t>18~24</t>
  </si>
  <si>
    <t>25~29</t>
    <phoneticPr fontId="2" type="noConversion"/>
  </si>
  <si>
    <t>25~29</t>
  </si>
  <si>
    <t>30~34</t>
    <phoneticPr fontId="2" type="noConversion"/>
  </si>
  <si>
    <t>30~34</t>
  </si>
  <si>
    <t>35~39</t>
    <phoneticPr fontId="2" type="noConversion"/>
  </si>
  <si>
    <t>35~39</t>
  </si>
  <si>
    <t>40~49</t>
    <phoneticPr fontId="2" type="noConversion"/>
  </si>
  <si>
    <t>40~49</t>
    <phoneticPr fontId="2" type="noConversion"/>
  </si>
  <si>
    <t>40~49</t>
  </si>
  <si>
    <t>50~59</t>
    <phoneticPr fontId="2" type="noConversion"/>
  </si>
  <si>
    <t>50~59</t>
    <phoneticPr fontId="2" type="noConversion"/>
  </si>
  <si>
    <t>50~59</t>
  </si>
  <si>
    <t>&gt;=60</t>
  </si>
  <si>
    <t>Tag</t>
  </si>
  <si>
    <t>Percentage</t>
    <phoneticPr fontId="2" type="noConversion"/>
  </si>
  <si>
    <t>娱乐</t>
    <phoneticPr fontId="2" type="noConversion"/>
  </si>
  <si>
    <t>娱乐</t>
  </si>
  <si>
    <t>美食</t>
  </si>
  <si>
    <t>旅游</t>
    <phoneticPr fontId="2" type="noConversion"/>
  </si>
  <si>
    <t>文艺</t>
  </si>
  <si>
    <t>旅游</t>
  </si>
  <si>
    <t>美食</t>
    <phoneticPr fontId="2" type="noConversion"/>
  </si>
  <si>
    <t>旅游</t>
    <phoneticPr fontId="2" type="noConversion"/>
  </si>
  <si>
    <t>IT数码</t>
  </si>
  <si>
    <t>军事</t>
  </si>
  <si>
    <t>体育</t>
  </si>
  <si>
    <t>旅游</t>
    <phoneticPr fontId="2" type="noConversion"/>
  </si>
  <si>
    <t>时尚</t>
  </si>
  <si>
    <t>时尚</t>
    <phoneticPr fontId="2" type="noConversion"/>
  </si>
  <si>
    <t>娱乐</t>
    <phoneticPr fontId="2" type="noConversion"/>
  </si>
  <si>
    <t>IT数码</t>
    <phoneticPr fontId="2" type="noConversion"/>
  </si>
  <si>
    <t>文艺</t>
    <phoneticPr fontId="2" type="noConversion"/>
  </si>
  <si>
    <t>体育</t>
    <phoneticPr fontId="2" type="noConversion"/>
  </si>
  <si>
    <t>电影</t>
  </si>
  <si>
    <t>80后</t>
  </si>
  <si>
    <t>军事</t>
    <phoneticPr fontId="2" type="noConversion"/>
  </si>
  <si>
    <t>音乐</t>
  </si>
  <si>
    <t>星座命理</t>
    <phoneticPr fontId="2" type="noConversion"/>
  </si>
  <si>
    <t>80后</t>
    <phoneticPr fontId="2" type="noConversion"/>
  </si>
  <si>
    <t>健康</t>
  </si>
  <si>
    <t>教育就业</t>
  </si>
  <si>
    <t>教育就业</t>
    <phoneticPr fontId="2" type="noConversion"/>
  </si>
  <si>
    <t>美女</t>
    <phoneticPr fontId="2" type="noConversion"/>
  </si>
  <si>
    <t>旅行</t>
    <phoneticPr fontId="2" type="noConversion"/>
  </si>
  <si>
    <t>星座命理</t>
  </si>
  <si>
    <t>健康</t>
    <phoneticPr fontId="2" type="noConversion"/>
  </si>
  <si>
    <t>旅行</t>
  </si>
  <si>
    <t>90后</t>
  </si>
  <si>
    <t>宅</t>
  </si>
  <si>
    <t>新闻资讯</t>
  </si>
  <si>
    <t>美女</t>
  </si>
  <si>
    <t>投资理财</t>
  </si>
  <si>
    <t>Province</t>
  </si>
  <si>
    <t>Province</t>
    <phoneticPr fontId="2" type="noConversion"/>
  </si>
  <si>
    <t>上海</t>
  </si>
  <si>
    <t>海外</t>
  </si>
  <si>
    <t>广东</t>
  </si>
  <si>
    <t>四川</t>
  </si>
  <si>
    <t>浙江</t>
  </si>
  <si>
    <t>北京</t>
  </si>
  <si>
    <t>其他</t>
  </si>
  <si>
    <t>山东</t>
  </si>
  <si>
    <t>香港</t>
  </si>
  <si>
    <t>江苏</t>
  </si>
  <si>
    <t>辽宁</t>
  </si>
  <si>
    <t>福建</t>
  </si>
  <si>
    <t>云南</t>
  </si>
  <si>
    <t>河南</t>
  </si>
  <si>
    <t>湖北</t>
  </si>
  <si>
    <t>河北</t>
  </si>
  <si>
    <t>安徽</t>
  </si>
  <si>
    <t>湖南</t>
  </si>
  <si>
    <t>重庆</t>
  </si>
  <si>
    <t>Hour</t>
    <phoneticPr fontId="2" type="noConversion"/>
  </si>
  <si>
    <t>Fans Activity</t>
  </si>
  <si>
    <t>Brand Activity</t>
  </si>
  <si>
    <t>Hour</t>
    <phoneticPr fontId="2" type="noConversion"/>
  </si>
  <si>
    <t>Hour</t>
  </si>
  <si>
    <t>Fans Activity</t>
    <phoneticPr fontId="2" type="noConversion"/>
  </si>
  <si>
    <t>Brand Activity</t>
    <phoneticPr fontId="2" type="noConversion"/>
  </si>
  <si>
    <t>23-0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</si>
  <si>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</si>
  <si>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</si>
  <si>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</si>
  <si>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</si>
  <si>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</si>
  <si>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</si>
  <si>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</si>
  <si>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</si>
  <si>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</si>
  <si>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</si>
  <si>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</si>
  <si>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</si>
  <si>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</si>
  <si>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</si>
  <si>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</si>
  <si>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</si>
  <si>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</si>
  <si>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</si>
  <si>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</si>
  <si>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</si>
  <si>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</si>
  <si>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</si>
  <si>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</si>
  <si>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Monday</t>
    <phoneticPr fontId="2" type="noConversion"/>
  </si>
  <si>
    <t>Monday</t>
    <phoneticPr fontId="2" type="noConversion"/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</si>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</sst>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0" fontId="0" fillId="0" borderId="0" xfId="1" applyNumberFormat="1" applyFont="1" applyAlignment="1">
      <alignment vertical="center"/>
    </xf>
    <xf numFmtId="0" fontId="0" fillId="0" borderId="0" xfId="0" applyNumberForma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1" applyNumberFormat="1" applyFon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2">
    <cellStyle name="百分比" xfId="1" builtinId="5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9"/>
  <sheetViews>
    <sheetView workbookViewId="0">
      <selection activeCell="C6" sqref="C6"/>
    </sheetView>
  </sheetViews>
  <sheetFormatPr baseColWidth="10" defaultRowHeight="17" x14ac:dyDescent="0"/>
  <cols>
    <col min="3" max="3" width="11.28515625" bestFit="1" customWidth="1"/>
  </cols>
  <sheetData>
    <row r="1" spans="1:6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>
      <c r="A2" s="1">
        <v>4174</v>
      </c>
      <c r="B2" s="3">
        <v>41530</v>
      </c>
      <c r="C2" s="1">
        <v>1838344465</v>
      </c>
      <c r="D2" s="1" t="s">
        <v>63</v>
      </c>
      <c r="E2" s="1">
        <v>130206</v>
      </c>
      <c r="F2" s="1">
        <v>1068</v>
      </c>
      <c r="G2" s="1">
        <v>8.2699999999999996E-3</v>
      </c>
      <c r="H2" s="1">
        <v>28</v>
      </c>
      <c r="I2" s="1">
        <v>645</v>
      </c>
      <c r="J2" s="1">
        <v>247</v>
      </c>
      <c r="K2" s="1">
        <v>46</v>
      </c>
      <c r="L2" s="1">
        <v>0</v>
      </c>
      <c r="M2" s="1">
        <v>2.7399999999999999E-4</v>
      </c>
      <c r="N2" s="1">
        <v>2.5799999999999998E-4</v>
      </c>
      <c r="O2" s="1" t="s">
        <v>64</v>
      </c>
      <c r="P2" s="1">
        <v>5.6941035249578702E-4</v>
      </c>
      <c r="Q2" s="1">
        <v>60</v>
      </c>
      <c r="R2" s="1">
        <v>14</v>
      </c>
      <c r="S2" s="1" t="s">
        <v>65</v>
      </c>
      <c r="T2" s="1">
        <v>5.1554721104348205E-4</v>
      </c>
      <c r="U2" s="1">
        <v>56</v>
      </c>
      <c r="V2" s="1">
        <v>11</v>
      </c>
      <c r="W2" s="1" t="s">
        <v>66</v>
      </c>
      <c r="X2" s="1">
        <v>5.0015774205710998E-4</v>
      </c>
      <c r="Y2" s="1">
        <v>39</v>
      </c>
      <c r="Z2" s="1">
        <v>26</v>
      </c>
      <c r="AA2" s="1" t="s">
        <v>67</v>
      </c>
      <c r="AB2" s="1">
        <v>4.8476827307073698E-4</v>
      </c>
      <c r="AC2" s="1">
        <v>50</v>
      </c>
      <c r="AD2" s="1">
        <v>13</v>
      </c>
      <c r="AE2" s="1" t="s">
        <v>68</v>
      </c>
      <c r="AF2" s="1">
        <v>4.0782092813887401E-4</v>
      </c>
      <c r="AG2" s="1">
        <v>46</v>
      </c>
      <c r="AH2" s="1">
        <v>7</v>
      </c>
      <c r="AI2" s="1" t="s">
        <v>69</v>
      </c>
      <c r="AJ2" s="1" t="s">
        <v>69</v>
      </c>
      <c r="AK2" s="1" t="s">
        <v>69</v>
      </c>
      <c r="AL2" s="1" t="s">
        <v>69</v>
      </c>
      <c r="AM2" s="1" t="s">
        <v>69</v>
      </c>
      <c r="AN2" s="1" t="s">
        <v>69</v>
      </c>
      <c r="AO2" s="1" t="s">
        <v>69</v>
      </c>
      <c r="AP2" s="1" t="s">
        <v>69</v>
      </c>
      <c r="AQ2" s="1" t="s">
        <v>69</v>
      </c>
      <c r="AR2" s="1" t="s">
        <v>69</v>
      </c>
      <c r="AS2" s="1" t="s">
        <v>69</v>
      </c>
      <c r="AT2" s="1" t="s">
        <v>69</v>
      </c>
      <c r="AU2" s="1" t="s">
        <v>69</v>
      </c>
      <c r="AV2" s="1" t="s">
        <v>69</v>
      </c>
      <c r="AW2" s="1" t="s">
        <v>69</v>
      </c>
      <c r="AX2" s="1" t="s">
        <v>69</v>
      </c>
      <c r="AY2" s="1" t="s">
        <v>69</v>
      </c>
      <c r="AZ2" s="1" t="s">
        <v>69</v>
      </c>
      <c r="BA2" s="1" t="s">
        <v>69</v>
      </c>
      <c r="BB2" s="1" t="s">
        <v>69</v>
      </c>
      <c r="BC2" s="1" t="s">
        <v>70</v>
      </c>
      <c r="BD2" s="1">
        <v>4.0782092813887401E-4</v>
      </c>
      <c r="BE2" s="1" t="s">
        <v>71</v>
      </c>
      <c r="BF2" s="1">
        <v>1.6928415885009799E-4</v>
      </c>
      <c r="BG2" s="1" t="s">
        <v>72</v>
      </c>
      <c r="BH2" s="1">
        <v>1.51826725347375E-4</v>
      </c>
      <c r="BI2" s="1" t="s">
        <v>69</v>
      </c>
      <c r="BJ2" s="1" t="s">
        <v>69</v>
      </c>
      <c r="BK2" s="1" t="s">
        <v>69</v>
      </c>
    </row>
    <row r="3" spans="1:63">
      <c r="A3" s="1">
        <v>4175</v>
      </c>
      <c r="B3" s="3">
        <v>41530</v>
      </c>
      <c r="C3" s="1">
        <v>2624483197</v>
      </c>
      <c r="D3" s="1" t="s">
        <v>73</v>
      </c>
      <c r="E3" s="1">
        <v>68906</v>
      </c>
      <c r="F3" s="1">
        <v>205</v>
      </c>
      <c r="G3" s="1">
        <v>2.9840000000000001E-3</v>
      </c>
      <c r="H3" s="1">
        <v>3</v>
      </c>
      <c r="I3" s="1">
        <v>39</v>
      </c>
      <c r="J3" s="1">
        <v>41</v>
      </c>
      <c r="K3" s="1">
        <v>2</v>
      </c>
      <c r="L3" s="1">
        <v>42868</v>
      </c>
      <c r="M3" s="1">
        <v>2.3893000000000001E-2</v>
      </c>
      <c r="N3" s="1">
        <v>3.97E-4</v>
      </c>
      <c r="O3" s="1" t="s">
        <v>74</v>
      </c>
      <c r="P3" s="1">
        <v>5.3766565914903505E-4</v>
      </c>
      <c r="Q3" s="1">
        <v>17</v>
      </c>
      <c r="R3" s="1">
        <v>20</v>
      </c>
      <c r="S3" s="1" t="s">
        <v>75</v>
      </c>
      <c r="T3" s="1">
        <v>5.0860265054638405E-4</v>
      </c>
      <c r="U3" s="1">
        <v>20</v>
      </c>
      <c r="V3" s="1">
        <v>15</v>
      </c>
      <c r="W3" s="1" t="s">
        <v>76</v>
      </c>
      <c r="X3" s="1">
        <v>8.7189025807951596E-5</v>
      </c>
      <c r="Y3" s="1">
        <v>2</v>
      </c>
      <c r="Z3" s="1">
        <v>4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69</v>
      </c>
      <c r="AG3" s="1" t="s">
        <v>69</v>
      </c>
      <c r="AH3" s="1" t="s">
        <v>69</v>
      </c>
      <c r="AI3" s="1" t="s">
        <v>77</v>
      </c>
      <c r="AJ3" s="1">
        <v>1</v>
      </c>
      <c r="AK3" s="1">
        <v>2</v>
      </c>
      <c r="AL3" s="1">
        <v>0</v>
      </c>
      <c r="AM3" s="1" t="s">
        <v>78</v>
      </c>
      <c r="AN3" s="1">
        <v>0</v>
      </c>
      <c r="AO3" s="1">
        <v>3</v>
      </c>
      <c r="AP3" s="1">
        <v>0</v>
      </c>
      <c r="AQ3" s="1" t="s">
        <v>79</v>
      </c>
      <c r="AR3" s="1">
        <v>0</v>
      </c>
      <c r="AS3" s="1">
        <v>2</v>
      </c>
      <c r="AT3" s="1">
        <v>0</v>
      </c>
      <c r="AU3" s="1" t="s">
        <v>80</v>
      </c>
      <c r="AV3" s="1">
        <v>1</v>
      </c>
      <c r="AW3" s="1">
        <v>1</v>
      </c>
      <c r="AX3" s="1">
        <v>0</v>
      </c>
      <c r="AY3" s="1" t="s">
        <v>81</v>
      </c>
      <c r="AZ3" s="1">
        <v>1</v>
      </c>
      <c r="BA3" s="1">
        <v>1</v>
      </c>
      <c r="BB3" s="1">
        <v>0</v>
      </c>
      <c r="BC3" s="1" t="s">
        <v>82</v>
      </c>
      <c r="BD3" s="1">
        <v>5.0860265054638405E-4</v>
      </c>
      <c r="BE3" s="1" t="s">
        <v>83</v>
      </c>
      <c r="BF3" s="1">
        <v>8.7189025807951596E-5</v>
      </c>
      <c r="BG3" s="1" t="s">
        <v>69</v>
      </c>
      <c r="BH3" s="1" t="s">
        <v>69</v>
      </c>
      <c r="BI3" s="1">
        <v>0</v>
      </c>
      <c r="BJ3" s="1">
        <v>0</v>
      </c>
      <c r="BK3" s="1" t="s">
        <v>69</v>
      </c>
    </row>
    <row r="4" spans="1:63">
      <c r="A4" s="1">
        <v>4176</v>
      </c>
      <c r="B4" s="3">
        <v>41530</v>
      </c>
      <c r="C4" s="1">
        <v>1795839430</v>
      </c>
      <c r="D4" s="1" t="s">
        <v>84</v>
      </c>
      <c r="E4" s="1">
        <v>182978</v>
      </c>
      <c r="F4" s="1">
        <v>565</v>
      </c>
      <c r="G4" s="1">
        <v>3.0969999999999999E-3</v>
      </c>
      <c r="H4" s="1">
        <v>69</v>
      </c>
      <c r="I4" s="1">
        <v>6854</v>
      </c>
      <c r="J4" s="1">
        <v>4810</v>
      </c>
      <c r="K4" s="1">
        <v>167</v>
      </c>
      <c r="L4" s="1">
        <v>0</v>
      </c>
      <c r="M4" s="1">
        <v>1.3110000000000001E-3</v>
      </c>
      <c r="N4" s="1">
        <v>9.3700000000000001E-4</v>
      </c>
      <c r="O4" s="1" t="s">
        <v>85</v>
      </c>
      <c r="P4" s="1">
        <v>1.4555356283627099E-2</v>
      </c>
      <c r="Q4" s="1">
        <v>2321</v>
      </c>
      <c r="R4" s="1">
        <v>341</v>
      </c>
      <c r="S4" s="1" t="s">
        <v>86</v>
      </c>
      <c r="T4" s="1">
        <v>2.9799658807576198E-3</v>
      </c>
      <c r="U4" s="1">
        <v>222</v>
      </c>
      <c r="V4" s="1">
        <v>323</v>
      </c>
      <c r="W4" s="1" t="s">
        <v>87</v>
      </c>
      <c r="X4" s="1">
        <v>2.64096058790079E-3</v>
      </c>
      <c r="Y4" s="1">
        <v>369</v>
      </c>
      <c r="Z4" s="1">
        <v>114</v>
      </c>
      <c r="AA4" s="1" t="s">
        <v>88</v>
      </c>
      <c r="AB4" s="1">
        <v>2.3566335680853799E-3</v>
      </c>
      <c r="AC4" s="1">
        <v>241</v>
      </c>
      <c r="AD4" s="1">
        <v>190</v>
      </c>
      <c r="AE4" s="1" t="s">
        <v>89</v>
      </c>
      <c r="AF4" s="1">
        <v>2.0559030663575501E-3</v>
      </c>
      <c r="AG4" s="1">
        <v>129</v>
      </c>
      <c r="AH4" s="1">
        <v>247</v>
      </c>
      <c r="AI4" s="1" t="s">
        <v>69</v>
      </c>
      <c r="AJ4" s="1" t="s">
        <v>69</v>
      </c>
      <c r="AK4" s="1" t="s">
        <v>69</v>
      </c>
      <c r="AL4" s="1" t="s">
        <v>69</v>
      </c>
      <c r="AM4" s="1" t="s">
        <v>69</v>
      </c>
      <c r="AN4" s="1" t="s">
        <v>69</v>
      </c>
      <c r="AO4" s="1" t="s">
        <v>69</v>
      </c>
      <c r="AP4" s="1" t="s">
        <v>69</v>
      </c>
      <c r="AQ4" s="1" t="s">
        <v>69</v>
      </c>
      <c r="AR4" s="1" t="s">
        <v>69</v>
      </c>
      <c r="AS4" s="1" t="s">
        <v>69</v>
      </c>
      <c r="AT4" s="1" t="s">
        <v>69</v>
      </c>
      <c r="AU4" s="1" t="s">
        <v>69</v>
      </c>
      <c r="AV4" s="1" t="s">
        <v>69</v>
      </c>
      <c r="AW4" s="1" t="s">
        <v>69</v>
      </c>
      <c r="AX4" s="1" t="s">
        <v>69</v>
      </c>
      <c r="AY4" s="1" t="s">
        <v>69</v>
      </c>
      <c r="AZ4" s="1" t="s">
        <v>69</v>
      </c>
      <c r="BA4" s="1" t="s">
        <v>69</v>
      </c>
      <c r="BB4" s="1" t="s">
        <v>69</v>
      </c>
      <c r="BC4" s="1" t="s">
        <v>90</v>
      </c>
      <c r="BD4" s="1">
        <v>1.4555356283627099E-2</v>
      </c>
      <c r="BE4" s="1" t="s">
        <v>91</v>
      </c>
      <c r="BF4" s="1">
        <v>2.64096058790079E-3</v>
      </c>
      <c r="BG4" s="1" t="s">
        <v>92</v>
      </c>
      <c r="BH4" s="1">
        <v>1.9848213114037E-3</v>
      </c>
      <c r="BI4" s="1" t="s">
        <v>69</v>
      </c>
      <c r="BJ4" s="1" t="s">
        <v>69</v>
      </c>
      <c r="BK4" s="1" t="s">
        <v>69</v>
      </c>
    </row>
    <row r="5" spans="1:63">
      <c r="A5" s="1">
        <v>4177</v>
      </c>
      <c r="B5" s="3">
        <v>41530</v>
      </c>
      <c r="C5" s="1">
        <v>1763527064</v>
      </c>
      <c r="D5" s="1" t="s">
        <v>93</v>
      </c>
      <c r="E5" s="1">
        <v>157601</v>
      </c>
      <c r="F5" s="1">
        <v>955</v>
      </c>
      <c r="G5" s="1">
        <v>6.097E-3</v>
      </c>
      <c r="H5" s="1">
        <v>25</v>
      </c>
      <c r="I5" s="1">
        <v>1681</v>
      </c>
      <c r="J5" s="1">
        <v>1054</v>
      </c>
      <c r="K5" s="1">
        <v>37</v>
      </c>
      <c r="L5" s="1">
        <v>0</v>
      </c>
      <c r="M5" s="1">
        <v>5.2400000000000005E-4</v>
      </c>
      <c r="N5" s="1">
        <v>7.0500000000000001E-4</v>
      </c>
      <c r="O5" s="1" t="s">
        <v>94</v>
      </c>
      <c r="P5" s="1">
        <v>9.1546428480545495E-3</v>
      </c>
      <c r="Q5" s="1">
        <v>808</v>
      </c>
      <c r="R5" s="1">
        <v>631</v>
      </c>
      <c r="S5" s="1" t="s">
        <v>95</v>
      </c>
      <c r="T5" s="1">
        <v>2.6713028470631501E-3</v>
      </c>
      <c r="U5" s="1">
        <v>227</v>
      </c>
      <c r="V5" s="1">
        <v>194</v>
      </c>
      <c r="W5" s="1" t="s">
        <v>96</v>
      </c>
      <c r="X5" s="1">
        <v>1.3423416545792299E-3</v>
      </c>
      <c r="Y5" s="1">
        <v>185</v>
      </c>
      <c r="Z5" s="1">
        <v>26</v>
      </c>
      <c r="AA5" s="1" t="s">
        <v>97</v>
      </c>
      <c r="AB5" s="1">
        <v>1.02425121510547E-3</v>
      </c>
      <c r="AC5" s="1">
        <v>126</v>
      </c>
      <c r="AD5" s="1">
        <v>35</v>
      </c>
      <c r="AE5" s="1" t="s">
        <v>98</v>
      </c>
      <c r="AF5" s="1">
        <v>9.9244217115810295E-4</v>
      </c>
      <c r="AG5" s="1">
        <v>78</v>
      </c>
      <c r="AH5" s="1">
        <v>78</v>
      </c>
      <c r="AI5" s="1" t="s">
        <v>69</v>
      </c>
      <c r="AJ5" s="1" t="s">
        <v>69</v>
      </c>
      <c r="AK5" s="1" t="s">
        <v>69</v>
      </c>
      <c r="AL5" s="1" t="s">
        <v>69</v>
      </c>
      <c r="AM5" s="1" t="s">
        <v>69</v>
      </c>
      <c r="AN5" s="1" t="s">
        <v>69</v>
      </c>
      <c r="AO5" s="1" t="s">
        <v>69</v>
      </c>
      <c r="AP5" s="1" t="s">
        <v>69</v>
      </c>
      <c r="AQ5" s="1" t="s">
        <v>69</v>
      </c>
      <c r="AR5" s="1" t="s">
        <v>69</v>
      </c>
      <c r="AS5" s="1" t="s">
        <v>69</v>
      </c>
      <c r="AT5" s="1" t="s">
        <v>69</v>
      </c>
      <c r="AU5" s="1" t="s">
        <v>69</v>
      </c>
      <c r="AV5" s="1" t="s">
        <v>69</v>
      </c>
      <c r="AW5" s="1" t="s">
        <v>69</v>
      </c>
      <c r="AX5" s="1" t="s">
        <v>69</v>
      </c>
      <c r="AY5" s="1" t="s">
        <v>69</v>
      </c>
      <c r="AZ5" s="1" t="s">
        <v>69</v>
      </c>
      <c r="BA5" s="1" t="s">
        <v>69</v>
      </c>
      <c r="BB5" s="1" t="s">
        <v>69</v>
      </c>
      <c r="BC5" s="1" t="s">
        <v>99</v>
      </c>
      <c r="BD5" s="1">
        <v>1.02425121510547E-3</v>
      </c>
      <c r="BE5" s="1" t="s">
        <v>100</v>
      </c>
      <c r="BF5" s="1">
        <v>1.3489357885377101E-4</v>
      </c>
      <c r="BG5" s="1" t="s">
        <v>101</v>
      </c>
      <c r="BH5" s="1">
        <v>3.8170852736850101E-5</v>
      </c>
      <c r="BI5" s="1" t="s">
        <v>69</v>
      </c>
      <c r="BJ5" s="1" t="s">
        <v>69</v>
      </c>
      <c r="BK5" s="1" t="s">
        <v>69</v>
      </c>
    </row>
    <row r="6" spans="1:63">
      <c r="A6" s="1">
        <v>4178</v>
      </c>
      <c r="B6" s="3">
        <v>41530</v>
      </c>
      <c r="C6" s="1">
        <v>1928244585</v>
      </c>
      <c r="D6" s="1" t="s">
        <v>102</v>
      </c>
      <c r="E6" s="1">
        <v>185614</v>
      </c>
      <c r="F6" s="1">
        <v>3091</v>
      </c>
      <c r="G6" s="1">
        <v>1.6934999999999999E-2</v>
      </c>
      <c r="H6" s="1">
        <v>55</v>
      </c>
      <c r="I6" s="1">
        <v>1542</v>
      </c>
      <c r="J6" s="1">
        <v>1216</v>
      </c>
      <c r="K6" s="1">
        <v>293</v>
      </c>
      <c r="L6" s="1">
        <v>0</v>
      </c>
      <c r="M6" s="1">
        <v>1.207E-3</v>
      </c>
      <c r="N6" s="1">
        <v>2.4899999999999998E-4</v>
      </c>
      <c r="O6" s="1" t="s">
        <v>103</v>
      </c>
      <c r="P6" s="1">
        <v>1.1152176021205201E-3</v>
      </c>
      <c r="Q6" s="1">
        <v>2</v>
      </c>
      <c r="R6" s="1">
        <v>205</v>
      </c>
      <c r="S6" s="1" t="s">
        <v>104</v>
      </c>
      <c r="T6" s="1">
        <v>1.1152055857253599E-3</v>
      </c>
      <c r="U6" s="1">
        <v>2</v>
      </c>
      <c r="V6" s="1">
        <v>205</v>
      </c>
      <c r="W6" s="1" t="s">
        <v>105</v>
      </c>
      <c r="X6" s="1">
        <v>7.2192052409275002E-4</v>
      </c>
      <c r="Y6" s="1">
        <v>121</v>
      </c>
      <c r="Z6" s="1">
        <v>13</v>
      </c>
      <c r="AA6" s="1" t="s">
        <v>106</v>
      </c>
      <c r="AB6" s="1">
        <v>6.8420825790879995E-4</v>
      </c>
      <c r="AC6" s="1">
        <v>105</v>
      </c>
      <c r="AD6" s="1">
        <v>22</v>
      </c>
      <c r="AE6" s="1" t="s">
        <v>107</v>
      </c>
      <c r="AF6" s="1">
        <v>6.3033359193173004E-4</v>
      </c>
      <c r="AG6" s="1">
        <v>102</v>
      </c>
      <c r="AH6" s="1">
        <v>15</v>
      </c>
      <c r="AI6" s="1" t="s">
        <v>69</v>
      </c>
      <c r="AJ6" s="1" t="s">
        <v>69</v>
      </c>
      <c r="AK6" s="1" t="s">
        <v>69</v>
      </c>
      <c r="AL6" s="1" t="s">
        <v>69</v>
      </c>
      <c r="AM6" s="1" t="s">
        <v>69</v>
      </c>
      <c r="AN6" s="1" t="s">
        <v>69</v>
      </c>
      <c r="AO6" s="1" t="s">
        <v>69</v>
      </c>
      <c r="AP6" s="1" t="s">
        <v>69</v>
      </c>
      <c r="AQ6" s="1" t="s">
        <v>69</v>
      </c>
      <c r="AR6" s="1" t="s">
        <v>69</v>
      </c>
      <c r="AS6" s="1" t="s">
        <v>69</v>
      </c>
      <c r="AT6" s="1" t="s">
        <v>69</v>
      </c>
      <c r="AU6" s="1" t="s">
        <v>69</v>
      </c>
      <c r="AV6" s="1" t="s">
        <v>69</v>
      </c>
      <c r="AW6" s="1" t="s">
        <v>69</v>
      </c>
      <c r="AX6" s="1" t="s">
        <v>69</v>
      </c>
      <c r="AY6" s="1" t="s">
        <v>69</v>
      </c>
      <c r="AZ6" s="1" t="s">
        <v>69</v>
      </c>
      <c r="BA6" s="1" t="s">
        <v>69</v>
      </c>
      <c r="BB6" s="1" t="s">
        <v>69</v>
      </c>
      <c r="BC6" s="1" t="s">
        <v>108</v>
      </c>
      <c r="BD6" s="1">
        <v>5.5760579694529001E-4</v>
      </c>
      <c r="BE6" s="1" t="s">
        <v>109</v>
      </c>
      <c r="BF6" s="1">
        <v>1.08946546753632E-4</v>
      </c>
      <c r="BG6" s="1" t="s">
        <v>110</v>
      </c>
      <c r="BH6" s="1">
        <v>6.7068461726557706E-5</v>
      </c>
      <c r="BI6" s="1" t="s">
        <v>69</v>
      </c>
      <c r="BJ6" s="1" t="s">
        <v>69</v>
      </c>
      <c r="BK6" s="1" t="s">
        <v>69</v>
      </c>
    </row>
    <row r="7" spans="1:63">
      <c r="A7" s="1">
        <v>4179</v>
      </c>
      <c r="B7" s="3">
        <v>41530</v>
      </c>
      <c r="C7" s="1">
        <v>2416080157</v>
      </c>
      <c r="D7" s="1" t="s">
        <v>111</v>
      </c>
      <c r="E7" s="1">
        <v>101224</v>
      </c>
      <c r="F7" s="1">
        <v>492</v>
      </c>
      <c r="G7" s="1">
        <v>4.8840000000000003E-3</v>
      </c>
      <c r="H7" s="1">
        <v>30</v>
      </c>
      <c r="I7" s="1">
        <v>2438</v>
      </c>
      <c r="J7" s="1">
        <v>524</v>
      </c>
      <c r="K7" s="1">
        <v>105</v>
      </c>
      <c r="L7" s="1">
        <v>0</v>
      </c>
      <c r="M7" s="1">
        <v>1.583E-3</v>
      </c>
      <c r="N7" s="1">
        <v>1.01E-3</v>
      </c>
      <c r="O7" s="1" t="s">
        <v>112</v>
      </c>
      <c r="P7" s="1">
        <v>6.8627257085220397E-3</v>
      </c>
      <c r="Q7" s="1">
        <v>604</v>
      </c>
      <c r="R7" s="1">
        <v>90</v>
      </c>
      <c r="S7" s="1" t="s">
        <v>113</v>
      </c>
      <c r="T7" s="1">
        <v>5.63653264244605E-3</v>
      </c>
      <c r="U7" s="1">
        <v>490</v>
      </c>
      <c r="V7" s="1">
        <v>80</v>
      </c>
      <c r="W7" s="1" t="s">
        <v>114</v>
      </c>
      <c r="X7" s="1">
        <v>4.9146609180626098E-3</v>
      </c>
      <c r="Y7" s="1">
        <v>416</v>
      </c>
      <c r="Z7" s="1">
        <v>81</v>
      </c>
      <c r="AA7" s="1" t="s">
        <v>115</v>
      </c>
      <c r="AB7" s="1">
        <v>4.7168878428890601E-3</v>
      </c>
      <c r="AC7" s="1">
        <v>402</v>
      </c>
      <c r="AD7" s="1">
        <v>75</v>
      </c>
      <c r="AE7" s="1" t="s">
        <v>116</v>
      </c>
      <c r="AF7" s="1">
        <v>3.39840354066229E-3</v>
      </c>
      <c r="AG7" s="1">
        <v>275</v>
      </c>
      <c r="AH7" s="1">
        <v>69</v>
      </c>
      <c r="AI7" s="1" t="s">
        <v>69</v>
      </c>
      <c r="AJ7" s="1" t="s">
        <v>69</v>
      </c>
      <c r="AK7" s="1" t="s">
        <v>69</v>
      </c>
      <c r="AL7" s="1" t="s">
        <v>69</v>
      </c>
      <c r="AM7" s="1" t="s">
        <v>69</v>
      </c>
      <c r="AN7" s="1" t="s">
        <v>69</v>
      </c>
      <c r="AO7" s="1" t="s">
        <v>69</v>
      </c>
      <c r="AP7" s="1" t="s">
        <v>69</v>
      </c>
      <c r="AQ7" s="1" t="s">
        <v>69</v>
      </c>
      <c r="AR7" s="1" t="s">
        <v>69</v>
      </c>
      <c r="AS7" s="1" t="s">
        <v>69</v>
      </c>
      <c r="AT7" s="1" t="s">
        <v>69</v>
      </c>
      <c r="AU7" s="1" t="s">
        <v>69</v>
      </c>
      <c r="AV7" s="1" t="s">
        <v>69</v>
      </c>
      <c r="AW7" s="1" t="s">
        <v>69</v>
      </c>
      <c r="AX7" s="1" t="s">
        <v>69</v>
      </c>
      <c r="AY7" s="1" t="s">
        <v>69</v>
      </c>
      <c r="AZ7" s="1" t="s">
        <v>69</v>
      </c>
      <c r="BA7" s="1" t="s">
        <v>69</v>
      </c>
      <c r="BB7" s="1" t="s">
        <v>69</v>
      </c>
      <c r="BC7" s="1" t="s">
        <v>117</v>
      </c>
      <c r="BD7" s="1">
        <v>6.8627257085220397E-3</v>
      </c>
      <c r="BE7" s="1" t="s">
        <v>118</v>
      </c>
      <c r="BF7" s="1">
        <v>5.63653264244605E-3</v>
      </c>
      <c r="BG7" s="1" t="s">
        <v>119</v>
      </c>
      <c r="BH7" s="1">
        <v>4.9146609180626098E-3</v>
      </c>
      <c r="BI7" s="1" t="s">
        <v>69</v>
      </c>
      <c r="BJ7" s="1" t="s">
        <v>69</v>
      </c>
      <c r="BK7" s="1" t="s">
        <v>69</v>
      </c>
    </row>
    <row r="8" spans="1:63">
      <c r="A8" s="1">
        <v>4180</v>
      </c>
      <c r="B8" s="3">
        <v>41530</v>
      </c>
      <c r="C8" s="1">
        <v>2053689391</v>
      </c>
      <c r="D8" s="1" t="s">
        <v>120</v>
      </c>
      <c r="E8" s="1">
        <v>133305</v>
      </c>
      <c r="F8" s="1">
        <v>4392</v>
      </c>
      <c r="G8" s="1">
        <v>3.4069000000000002E-2</v>
      </c>
      <c r="H8" s="1">
        <v>37</v>
      </c>
      <c r="I8" s="1">
        <v>1611</v>
      </c>
      <c r="J8" s="1">
        <v>961</v>
      </c>
      <c r="K8" s="1">
        <v>608</v>
      </c>
      <c r="L8" s="1">
        <v>0</v>
      </c>
      <c r="M8" s="1">
        <v>8.3199999999999995E-4</v>
      </c>
      <c r="N8" s="1">
        <v>6.29E-4</v>
      </c>
      <c r="O8" s="1" t="s">
        <v>121</v>
      </c>
      <c r="P8" s="1">
        <v>3.94100525718067E-3</v>
      </c>
      <c r="Q8" s="1">
        <v>447</v>
      </c>
      <c r="R8" s="1">
        <v>77</v>
      </c>
      <c r="S8" s="1" t="s">
        <v>122</v>
      </c>
      <c r="T8" s="1">
        <v>1.0002933190935599E-3</v>
      </c>
      <c r="U8" s="1">
        <v>86</v>
      </c>
      <c r="V8" s="1">
        <v>47</v>
      </c>
      <c r="W8" s="1" t="s">
        <v>123</v>
      </c>
      <c r="X8" s="1">
        <v>9.6268830709756999E-4</v>
      </c>
      <c r="Y8" s="1">
        <v>87</v>
      </c>
      <c r="Z8" s="1">
        <v>41</v>
      </c>
      <c r="AA8" s="1" t="s">
        <v>124</v>
      </c>
      <c r="AB8" s="1">
        <v>9.5516730469836998E-4</v>
      </c>
      <c r="AC8" s="1">
        <v>80</v>
      </c>
      <c r="AD8" s="1">
        <v>47</v>
      </c>
      <c r="AE8" s="1" t="s">
        <v>125</v>
      </c>
      <c r="AF8" s="1">
        <v>7.8766737931810495E-4</v>
      </c>
      <c r="AG8" s="1">
        <v>61</v>
      </c>
      <c r="AH8" s="1">
        <v>44</v>
      </c>
      <c r="AI8" s="1" t="s">
        <v>69</v>
      </c>
      <c r="AJ8" s="1" t="s">
        <v>69</v>
      </c>
      <c r="AK8" s="1" t="s">
        <v>69</v>
      </c>
      <c r="AL8" s="1" t="s">
        <v>69</v>
      </c>
      <c r="AM8" s="1" t="s">
        <v>69</v>
      </c>
      <c r="AN8" s="1" t="s">
        <v>69</v>
      </c>
      <c r="AO8" s="1" t="s">
        <v>69</v>
      </c>
      <c r="AP8" s="1" t="s">
        <v>69</v>
      </c>
      <c r="AQ8" s="1" t="s">
        <v>69</v>
      </c>
      <c r="AR8" s="1" t="s">
        <v>69</v>
      </c>
      <c r="AS8" s="1" t="s">
        <v>69</v>
      </c>
      <c r="AT8" s="1" t="s">
        <v>69</v>
      </c>
      <c r="AU8" s="1" t="s">
        <v>69</v>
      </c>
      <c r="AV8" s="1" t="s">
        <v>69</v>
      </c>
      <c r="AW8" s="1" t="s">
        <v>69</v>
      </c>
      <c r="AX8" s="1" t="s">
        <v>69</v>
      </c>
      <c r="AY8" s="1" t="s">
        <v>69</v>
      </c>
      <c r="AZ8" s="1" t="s">
        <v>69</v>
      </c>
      <c r="BA8" s="1" t="s">
        <v>69</v>
      </c>
      <c r="BB8" s="1" t="s">
        <v>69</v>
      </c>
      <c r="BC8" s="1" t="s">
        <v>126</v>
      </c>
      <c r="BD8" s="1">
        <v>5.49033175141582E-4</v>
      </c>
      <c r="BE8" s="1" t="s">
        <v>127</v>
      </c>
      <c r="BF8" s="1">
        <v>5.1760999212332602E-4</v>
      </c>
      <c r="BG8" s="1" t="s">
        <v>128</v>
      </c>
      <c r="BH8" s="1">
        <v>4.2008926896965602E-4</v>
      </c>
      <c r="BI8" s="1" t="s">
        <v>69</v>
      </c>
      <c r="BJ8" s="1" t="s">
        <v>69</v>
      </c>
      <c r="BK8" s="1" t="s">
        <v>69</v>
      </c>
    </row>
    <row r="9" spans="1:63">
      <c r="A9" s="1">
        <v>4181</v>
      </c>
      <c r="B9" s="3">
        <v>41530</v>
      </c>
      <c r="C9" s="1">
        <v>1769408114</v>
      </c>
      <c r="D9" s="1" t="s">
        <v>129</v>
      </c>
      <c r="E9" s="1">
        <v>9038</v>
      </c>
      <c r="F9" s="1">
        <v>-61</v>
      </c>
      <c r="G9" s="1">
        <v>-6.7039999999999999E-3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 t="s">
        <v>69</v>
      </c>
      <c r="P9" s="1" t="s">
        <v>69</v>
      </c>
      <c r="Q9" s="1" t="s">
        <v>69</v>
      </c>
      <c r="R9" s="1" t="s">
        <v>69</v>
      </c>
      <c r="S9" s="1" t="s">
        <v>69</v>
      </c>
      <c r="T9" s="1" t="s">
        <v>69</v>
      </c>
      <c r="U9" s="1" t="s">
        <v>69</v>
      </c>
      <c r="V9" s="1" t="s">
        <v>69</v>
      </c>
      <c r="W9" s="1" t="s">
        <v>69</v>
      </c>
      <c r="X9" s="1" t="s">
        <v>69</v>
      </c>
      <c r="Y9" s="1" t="s">
        <v>69</v>
      </c>
      <c r="Z9" s="1" t="s">
        <v>69</v>
      </c>
      <c r="AA9" s="1" t="s">
        <v>69</v>
      </c>
      <c r="AB9" s="1" t="s">
        <v>69</v>
      </c>
      <c r="AC9" s="1" t="s">
        <v>69</v>
      </c>
      <c r="AD9" s="1" t="s">
        <v>69</v>
      </c>
      <c r="AE9" s="1" t="s">
        <v>69</v>
      </c>
      <c r="AF9" s="1" t="s">
        <v>69</v>
      </c>
      <c r="AG9" s="1" t="s">
        <v>69</v>
      </c>
      <c r="AH9" s="1" t="s">
        <v>69</v>
      </c>
      <c r="AI9" s="1" t="s">
        <v>69</v>
      </c>
      <c r="AJ9" s="1" t="s">
        <v>69</v>
      </c>
      <c r="AK9" s="1" t="s">
        <v>69</v>
      </c>
      <c r="AL9" s="1" t="s">
        <v>69</v>
      </c>
      <c r="AM9" s="1" t="s">
        <v>69</v>
      </c>
      <c r="AN9" s="1" t="s">
        <v>69</v>
      </c>
      <c r="AO9" s="1" t="s">
        <v>69</v>
      </c>
      <c r="AP9" s="1" t="s">
        <v>69</v>
      </c>
      <c r="AQ9" s="1" t="s">
        <v>69</v>
      </c>
      <c r="AR9" s="1" t="s">
        <v>69</v>
      </c>
      <c r="AS9" s="1" t="s">
        <v>69</v>
      </c>
      <c r="AT9" s="1" t="s">
        <v>69</v>
      </c>
      <c r="AU9" s="1" t="s">
        <v>69</v>
      </c>
      <c r="AV9" s="1" t="s">
        <v>69</v>
      </c>
      <c r="AW9" s="1" t="s">
        <v>69</v>
      </c>
      <c r="AX9" s="1" t="s">
        <v>69</v>
      </c>
      <c r="AY9" s="1" t="s">
        <v>69</v>
      </c>
      <c r="AZ9" s="1" t="s">
        <v>69</v>
      </c>
      <c r="BA9" s="1" t="s">
        <v>69</v>
      </c>
      <c r="BB9" s="1" t="s">
        <v>69</v>
      </c>
      <c r="BC9" s="1" t="s">
        <v>69</v>
      </c>
      <c r="BD9" s="1" t="s">
        <v>69</v>
      </c>
      <c r="BE9" s="1" t="s">
        <v>69</v>
      </c>
      <c r="BF9" s="1" t="s">
        <v>69</v>
      </c>
      <c r="BG9" s="1" t="s">
        <v>69</v>
      </c>
      <c r="BH9" s="1" t="s">
        <v>69</v>
      </c>
      <c r="BI9" s="1" t="s">
        <v>69</v>
      </c>
      <c r="BJ9" s="1" t="s">
        <v>69</v>
      </c>
      <c r="BK9" s="1" t="s">
        <v>69</v>
      </c>
    </row>
    <row r="10" spans="1:63">
      <c r="A10" s="1">
        <v>4182</v>
      </c>
      <c r="B10" s="3">
        <v>41530</v>
      </c>
      <c r="C10" s="1">
        <v>2198692834</v>
      </c>
      <c r="D10" s="1" t="s">
        <v>130</v>
      </c>
      <c r="E10" s="1">
        <v>1778</v>
      </c>
      <c r="F10" s="1">
        <v>-6</v>
      </c>
      <c r="G10" s="1">
        <v>-3.3630000000000001E-3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2.248E-3</v>
      </c>
      <c r="N10" s="1">
        <v>5.62E-4</v>
      </c>
      <c r="O10" s="1" t="s">
        <v>131</v>
      </c>
      <c r="P10" s="1">
        <v>0</v>
      </c>
      <c r="Q10" s="1">
        <v>0</v>
      </c>
      <c r="R10" s="1">
        <v>0</v>
      </c>
      <c r="S10" s="1" t="s">
        <v>69</v>
      </c>
      <c r="T10" s="1" t="s">
        <v>69</v>
      </c>
      <c r="U10" s="1" t="s">
        <v>69</v>
      </c>
      <c r="V10" s="1" t="s">
        <v>69</v>
      </c>
      <c r="W10" s="1" t="s">
        <v>69</v>
      </c>
      <c r="X10" s="1" t="s">
        <v>69</v>
      </c>
      <c r="Y10" s="1" t="s">
        <v>69</v>
      </c>
      <c r="Z10" s="1" t="s">
        <v>69</v>
      </c>
      <c r="AA10" s="1" t="s">
        <v>69</v>
      </c>
      <c r="AB10" s="1" t="s">
        <v>69</v>
      </c>
      <c r="AC10" s="1" t="s">
        <v>69</v>
      </c>
      <c r="AD10" s="1" t="s">
        <v>69</v>
      </c>
      <c r="AE10" s="1" t="s">
        <v>69</v>
      </c>
      <c r="AF10" s="1" t="s">
        <v>69</v>
      </c>
      <c r="AG10" s="1" t="s">
        <v>69</v>
      </c>
      <c r="AH10" s="1" t="s">
        <v>69</v>
      </c>
      <c r="AI10" s="1" t="s">
        <v>69</v>
      </c>
      <c r="AJ10" s="1" t="s">
        <v>69</v>
      </c>
      <c r="AK10" s="1" t="s">
        <v>69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1" t="s">
        <v>69</v>
      </c>
      <c r="BG10" s="1" t="s">
        <v>69</v>
      </c>
      <c r="BH10" s="1" t="s">
        <v>69</v>
      </c>
      <c r="BI10" s="1" t="s">
        <v>69</v>
      </c>
      <c r="BJ10" s="1" t="s">
        <v>69</v>
      </c>
      <c r="BK10" s="1" t="s">
        <v>69</v>
      </c>
    </row>
    <row r="11" spans="1:63">
      <c r="A11" s="1">
        <v>4183</v>
      </c>
      <c r="B11" s="3">
        <v>41530</v>
      </c>
      <c r="C11" s="1">
        <v>1965962870</v>
      </c>
      <c r="D11" s="1" t="s">
        <v>132</v>
      </c>
      <c r="E11" s="1">
        <v>66007</v>
      </c>
      <c r="F11" s="1">
        <v>-62</v>
      </c>
      <c r="G11" s="1">
        <v>-9.3800000000000003E-4</v>
      </c>
      <c r="H11" s="1">
        <v>0</v>
      </c>
      <c r="I11" s="1">
        <v>2</v>
      </c>
      <c r="J11" s="1">
        <v>0</v>
      </c>
      <c r="K11" s="1">
        <v>2</v>
      </c>
      <c r="L11" s="1">
        <v>0</v>
      </c>
      <c r="M11" s="1">
        <v>8.7000000000000001E-5</v>
      </c>
      <c r="N11" s="1">
        <v>0</v>
      </c>
      <c r="O11" s="1" t="s">
        <v>69</v>
      </c>
      <c r="P11" s="1" t="s">
        <v>69</v>
      </c>
      <c r="Q11" s="1" t="s">
        <v>69</v>
      </c>
      <c r="R11" s="1" t="s">
        <v>69</v>
      </c>
      <c r="S11" s="1" t="s">
        <v>69</v>
      </c>
      <c r="T11" s="1" t="s">
        <v>69</v>
      </c>
      <c r="U11" s="1" t="s">
        <v>69</v>
      </c>
      <c r="V11" s="1" t="s">
        <v>69</v>
      </c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69</v>
      </c>
      <c r="AB11" s="1" t="s">
        <v>69</v>
      </c>
      <c r="AC11" s="1" t="s">
        <v>69</v>
      </c>
      <c r="AD11" s="1" t="s">
        <v>69</v>
      </c>
      <c r="AE11" s="1" t="s">
        <v>69</v>
      </c>
      <c r="AF11" s="1" t="s">
        <v>69</v>
      </c>
      <c r="AG11" s="1" t="s">
        <v>69</v>
      </c>
      <c r="AH11" s="1" t="s">
        <v>69</v>
      </c>
      <c r="AI11" s="1" t="s">
        <v>69</v>
      </c>
      <c r="AJ11" s="1" t="s">
        <v>69</v>
      </c>
      <c r="AK11" s="1" t="s">
        <v>69</v>
      </c>
      <c r="AL11" s="1" t="s">
        <v>69</v>
      </c>
      <c r="AM11" s="1" t="s">
        <v>69</v>
      </c>
      <c r="AN11" s="1" t="s">
        <v>69</v>
      </c>
      <c r="AO11" s="1" t="s">
        <v>69</v>
      </c>
      <c r="AP11" s="1" t="s">
        <v>69</v>
      </c>
      <c r="AQ11" s="1" t="s">
        <v>69</v>
      </c>
      <c r="AR11" s="1" t="s">
        <v>69</v>
      </c>
      <c r="AS11" s="1" t="s">
        <v>69</v>
      </c>
      <c r="AT11" s="1" t="s">
        <v>69</v>
      </c>
      <c r="AU11" s="1" t="s">
        <v>69</v>
      </c>
      <c r="AV11" s="1" t="s">
        <v>69</v>
      </c>
      <c r="AW11" s="1" t="s">
        <v>69</v>
      </c>
      <c r="AX11" s="1" t="s">
        <v>69</v>
      </c>
      <c r="AY11" s="1" t="s">
        <v>69</v>
      </c>
      <c r="AZ11" s="1" t="s">
        <v>69</v>
      </c>
      <c r="BA11" s="1" t="s">
        <v>69</v>
      </c>
      <c r="BB11" s="1" t="s">
        <v>69</v>
      </c>
      <c r="BC11" s="1" t="s">
        <v>69</v>
      </c>
      <c r="BD11" s="1" t="s">
        <v>69</v>
      </c>
      <c r="BE11" s="1" t="s">
        <v>69</v>
      </c>
      <c r="BF11" s="1" t="s">
        <v>69</v>
      </c>
      <c r="BG11" s="1" t="s">
        <v>69</v>
      </c>
      <c r="BH11" s="1" t="s">
        <v>69</v>
      </c>
      <c r="BI11" s="1" t="s">
        <v>69</v>
      </c>
      <c r="BJ11" s="1" t="s">
        <v>69</v>
      </c>
      <c r="BK11" s="1" t="s">
        <v>69</v>
      </c>
    </row>
    <row r="12" spans="1:63">
      <c r="A12" s="1">
        <v>4184</v>
      </c>
      <c r="B12" s="3">
        <v>41530</v>
      </c>
      <c r="C12" s="1">
        <v>2746534590</v>
      </c>
      <c r="D12" s="1" t="s">
        <v>133</v>
      </c>
      <c r="E12" s="1">
        <v>99922</v>
      </c>
      <c r="F12" s="1">
        <v>-46</v>
      </c>
      <c r="G12" s="1">
        <v>-4.6000000000000001E-4</v>
      </c>
      <c r="H12" s="1">
        <v>4</v>
      </c>
      <c r="I12" s="1">
        <v>5258</v>
      </c>
      <c r="J12" s="1">
        <v>434</v>
      </c>
      <c r="K12" s="1">
        <v>38</v>
      </c>
      <c r="L12" s="1">
        <v>1896950</v>
      </c>
      <c r="M12" s="1">
        <v>1.5471E-2</v>
      </c>
      <c r="N12" s="1">
        <v>1.4333E-2</v>
      </c>
      <c r="O12" s="1" t="s">
        <v>134</v>
      </c>
      <c r="P12" s="1">
        <v>1.98843167080297E-2</v>
      </c>
      <c r="Q12" s="1">
        <v>1830</v>
      </c>
      <c r="R12" s="1">
        <v>157</v>
      </c>
      <c r="S12" s="1" t="s">
        <v>135</v>
      </c>
      <c r="T12" s="1">
        <v>1.31794892322472E-2</v>
      </c>
      <c r="U12" s="1">
        <v>1198</v>
      </c>
      <c r="V12" s="1">
        <v>119</v>
      </c>
      <c r="W12" s="1" t="s">
        <v>136</v>
      </c>
      <c r="X12" s="1">
        <v>1.05075654471219E-2</v>
      </c>
      <c r="Y12" s="1">
        <v>989</v>
      </c>
      <c r="Z12" s="1">
        <v>61</v>
      </c>
      <c r="AA12" s="1" t="s">
        <v>137</v>
      </c>
      <c r="AB12" s="1">
        <v>7.1951805299815801E-3</v>
      </c>
      <c r="AC12" s="1">
        <v>629</v>
      </c>
      <c r="AD12" s="1">
        <v>90</v>
      </c>
      <c r="AE12" s="1" t="s">
        <v>137</v>
      </c>
      <c r="AF12" s="1">
        <v>7.1951805299815801E-3</v>
      </c>
      <c r="AG12" s="1">
        <v>629</v>
      </c>
      <c r="AH12" s="1">
        <v>90</v>
      </c>
      <c r="AI12" s="1" t="s">
        <v>138</v>
      </c>
      <c r="AJ12" s="1">
        <v>43</v>
      </c>
      <c r="AK12" s="1">
        <v>0</v>
      </c>
      <c r="AL12" s="1">
        <v>0</v>
      </c>
      <c r="AM12" s="1" t="s">
        <v>139</v>
      </c>
      <c r="AN12" s="1">
        <v>43</v>
      </c>
      <c r="AO12" s="1">
        <v>0</v>
      </c>
      <c r="AP12" s="1">
        <v>0</v>
      </c>
      <c r="AQ12" s="1" t="s">
        <v>140</v>
      </c>
      <c r="AR12" s="1">
        <v>43</v>
      </c>
      <c r="AS12" s="1">
        <v>0</v>
      </c>
      <c r="AT12" s="1">
        <v>0</v>
      </c>
      <c r="AU12" s="1" t="s">
        <v>141</v>
      </c>
      <c r="AV12" s="1">
        <v>42</v>
      </c>
      <c r="AW12" s="1">
        <v>0</v>
      </c>
      <c r="AX12" s="1">
        <v>0</v>
      </c>
      <c r="AY12" s="1" t="s">
        <v>142</v>
      </c>
      <c r="AZ12" s="1">
        <v>41</v>
      </c>
      <c r="BA12" s="1">
        <v>0</v>
      </c>
      <c r="BB12" s="1">
        <v>0</v>
      </c>
      <c r="BC12" s="1" t="s">
        <v>143</v>
      </c>
      <c r="BD12" s="1">
        <v>1.98843167080297E-2</v>
      </c>
      <c r="BE12" s="1" t="s">
        <v>144</v>
      </c>
      <c r="BF12" s="1">
        <v>1.05075654471219E-2</v>
      </c>
      <c r="BG12" s="1" t="s">
        <v>145</v>
      </c>
      <c r="BH12" s="1">
        <v>4.8412634874887596E-3</v>
      </c>
      <c r="BI12" s="1">
        <v>6</v>
      </c>
      <c r="BJ12" s="1">
        <v>0</v>
      </c>
      <c r="BK12" s="1" t="s">
        <v>69</v>
      </c>
    </row>
    <row r="13" spans="1:63">
      <c r="A13" s="1">
        <v>4185</v>
      </c>
      <c r="B13" s="3">
        <v>41530</v>
      </c>
      <c r="C13" s="1">
        <v>2054186823</v>
      </c>
      <c r="D13" s="1" t="s">
        <v>146</v>
      </c>
      <c r="E13" s="1">
        <v>72570</v>
      </c>
      <c r="F13" s="1">
        <v>175</v>
      </c>
      <c r="G13" s="1">
        <v>2.4169999999999999E-3</v>
      </c>
      <c r="H13" s="1">
        <v>28</v>
      </c>
      <c r="I13" s="1">
        <v>64</v>
      </c>
      <c r="J13" s="1">
        <v>81</v>
      </c>
      <c r="K13" s="1">
        <v>13</v>
      </c>
      <c r="L13" s="1">
        <v>0</v>
      </c>
      <c r="M13" s="1">
        <v>1.1E-4</v>
      </c>
      <c r="N13" s="1">
        <v>7.7999999999999999E-5</v>
      </c>
      <c r="O13" s="1" t="s">
        <v>147</v>
      </c>
      <c r="P13" s="1">
        <v>6.7512641397649399E-4</v>
      </c>
      <c r="Q13" s="1">
        <v>20</v>
      </c>
      <c r="R13" s="1">
        <v>29</v>
      </c>
      <c r="S13" s="1" t="s">
        <v>148</v>
      </c>
      <c r="T13" s="1">
        <v>5.5112360324611799E-5</v>
      </c>
      <c r="U13" s="1">
        <v>2</v>
      </c>
      <c r="V13" s="1">
        <v>2</v>
      </c>
      <c r="W13" s="1" t="s">
        <v>149</v>
      </c>
      <c r="X13" s="1">
        <v>5.5112360324611799E-5</v>
      </c>
      <c r="Y13" s="1">
        <v>2</v>
      </c>
      <c r="Z13" s="1">
        <v>2</v>
      </c>
      <c r="AA13" s="1" t="s">
        <v>150</v>
      </c>
      <c r="AB13" s="1">
        <v>4.1334270243458797E-5</v>
      </c>
      <c r="AC13" s="1">
        <v>1</v>
      </c>
      <c r="AD13" s="1">
        <v>2</v>
      </c>
      <c r="AE13" s="1" t="s">
        <v>151</v>
      </c>
      <c r="AF13" s="1">
        <v>2.75561801623059E-5</v>
      </c>
      <c r="AG13" s="1">
        <v>1</v>
      </c>
      <c r="AH13" s="1">
        <v>1</v>
      </c>
      <c r="AI13" s="1" t="s">
        <v>69</v>
      </c>
      <c r="AJ13" s="1" t="s">
        <v>69</v>
      </c>
      <c r="AK13" s="1" t="s">
        <v>69</v>
      </c>
      <c r="AL13" s="1" t="s">
        <v>69</v>
      </c>
      <c r="AM13" s="1" t="s">
        <v>69</v>
      </c>
      <c r="AN13" s="1" t="s">
        <v>69</v>
      </c>
      <c r="AO13" s="1" t="s">
        <v>69</v>
      </c>
      <c r="AP13" s="1" t="s">
        <v>69</v>
      </c>
      <c r="AQ13" s="1" t="s">
        <v>69</v>
      </c>
      <c r="AR13" s="1" t="s">
        <v>69</v>
      </c>
      <c r="AS13" s="1" t="s">
        <v>69</v>
      </c>
      <c r="AT13" s="1" t="s">
        <v>69</v>
      </c>
      <c r="AU13" s="1" t="s">
        <v>69</v>
      </c>
      <c r="AV13" s="1" t="s">
        <v>69</v>
      </c>
      <c r="AW13" s="1" t="s">
        <v>69</v>
      </c>
      <c r="AX13" s="1" t="s">
        <v>69</v>
      </c>
      <c r="AY13" s="1" t="s">
        <v>69</v>
      </c>
      <c r="AZ13" s="1" t="s">
        <v>69</v>
      </c>
      <c r="BA13" s="1" t="s">
        <v>69</v>
      </c>
      <c r="BB13" s="1" t="s">
        <v>69</v>
      </c>
      <c r="BC13" s="1" t="s">
        <v>152</v>
      </c>
      <c r="BD13" s="1">
        <v>1.6878160349412301E-4</v>
      </c>
      <c r="BE13" s="1" t="s">
        <v>153</v>
      </c>
      <c r="BF13" s="1">
        <v>4.1334270243458797E-5</v>
      </c>
      <c r="BG13" s="1" t="s">
        <v>154</v>
      </c>
      <c r="BH13" s="1">
        <v>1.37796089346984E-5</v>
      </c>
      <c r="BI13" s="1" t="s">
        <v>69</v>
      </c>
      <c r="BJ13" s="1" t="s">
        <v>69</v>
      </c>
      <c r="BK13" s="1" t="s">
        <v>69</v>
      </c>
    </row>
    <row r="14" spans="1:63">
      <c r="A14" s="1">
        <v>4186</v>
      </c>
      <c r="B14" s="3">
        <v>41530</v>
      </c>
      <c r="C14" s="1">
        <v>1833651020</v>
      </c>
      <c r="D14" s="1" t="s">
        <v>155</v>
      </c>
      <c r="E14" s="1">
        <v>111200</v>
      </c>
      <c r="F14" s="1">
        <v>-264</v>
      </c>
      <c r="G14" s="1">
        <v>-2.3679999999999999E-3</v>
      </c>
      <c r="H14" s="1">
        <v>7</v>
      </c>
      <c r="I14" s="1">
        <v>34</v>
      </c>
      <c r="J14" s="1">
        <v>31</v>
      </c>
      <c r="K14" s="1">
        <v>4</v>
      </c>
      <c r="L14" s="1">
        <v>0</v>
      </c>
      <c r="M14" s="1">
        <v>4.3000000000000002E-5</v>
      </c>
      <c r="N14" s="1">
        <v>8.8999999999999995E-5</v>
      </c>
      <c r="O14" s="1" t="s">
        <v>156</v>
      </c>
      <c r="P14" s="1">
        <v>2.6074212603734902E-4</v>
      </c>
      <c r="Q14" s="1">
        <v>23</v>
      </c>
      <c r="R14" s="1">
        <v>6</v>
      </c>
      <c r="S14" s="1" t="s">
        <v>157</v>
      </c>
      <c r="T14" s="1">
        <v>1.70831048093435E-4</v>
      </c>
      <c r="U14" s="1">
        <v>2</v>
      </c>
      <c r="V14" s="1">
        <v>17</v>
      </c>
      <c r="W14" s="1" t="s">
        <v>158</v>
      </c>
      <c r="X14" s="1">
        <v>6.2937754560739396E-5</v>
      </c>
      <c r="Y14" s="1">
        <v>4</v>
      </c>
      <c r="Z14" s="1">
        <v>3</v>
      </c>
      <c r="AA14" s="1" t="s">
        <v>159</v>
      </c>
      <c r="AB14" s="1">
        <v>3.5971223021582699E-5</v>
      </c>
      <c r="AC14" s="1">
        <v>3</v>
      </c>
      <c r="AD14" s="1">
        <v>1</v>
      </c>
      <c r="AE14" s="1" t="s">
        <v>160</v>
      </c>
      <c r="AF14" s="1">
        <v>3.5964431177565301E-5</v>
      </c>
      <c r="AG14" s="1">
        <v>3</v>
      </c>
      <c r="AH14" s="1">
        <v>1</v>
      </c>
      <c r="AI14" s="1" t="s">
        <v>69</v>
      </c>
      <c r="AJ14" s="1" t="s">
        <v>69</v>
      </c>
      <c r="AK14" s="1" t="s">
        <v>69</v>
      </c>
      <c r="AL14" s="1" t="s">
        <v>69</v>
      </c>
      <c r="AM14" s="1" t="s">
        <v>69</v>
      </c>
      <c r="AN14" s="1" t="s">
        <v>69</v>
      </c>
      <c r="AO14" s="1" t="s">
        <v>69</v>
      </c>
      <c r="AP14" s="1" t="s">
        <v>69</v>
      </c>
      <c r="AQ14" s="1" t="s">
        <v>69</v>
      </c>
      <c r="AR14" s="1" t="s">
        <v>69</v>
      </c>
      <c r="AS14" s="1" t="s">
        <v>69</v>
      </c>
      <c r="AT14" s="1" t="s">
        <v>69</v>
      </c>
      <c r="AU14" s="1" t="s">
        <v>69</v>
      </c>
      <c r="AV14" s="1" t="s">
        <v>69</v>
      </c>
      <c r="AW14" s="1" t="s">
        <v>69</v>
      </c>
      <c r="AX14" s="1" t="s">
        <v>69</v>
      </c>
      <c r="AY14" s="1" t="s">
        <v>69</v>
      </c>
      <c r="AZ14" s="1" t="s">
        <v>69</v>
      </c>
      <c r="BA14" s="1" t="s">
        <v>69</v>
      </c>
      <c r="BB14" s="1" t="s">
        <v>69</v>
      </c>
      <c r="BC14" s="1" t="s">
        <v>161</v>
      </c>
      <c r="BD14" s="1">
        <v>1.70831048093435E-4</v>
      </c>
      <c r="BE14" s="1" t="s">
        <v>162</v>
      </c>
      <c r="BF14" s="1">
        <v>6.2937754560739396E-5</v>
      </c>
      <c r="BG14" s="1" t="s">
        <v>163</v>
      </c>
      <c r="BH14" s="1">
        <v>3.5964431177565301E-5</v>
      </c>
      <c r="BI14" s="1" t="s">
        <v>69</v>
      </c>
      <c r="BJ14" s="1" t="s">
        <v>69</v>
      </c>
      <c r="BK14" s="1" t="s">
        <v>69</v>
      </c>
    </row>
    <row r="15" spans="1:63">
      <c r="A15" s="1">
        <v>4187</v>
      </c>
      <c r="B15" s="3">
        <v>41530</v>
      </c>
      <c r="C15" s="1">
        <v>1792088665</v>
      </c>
      <c r="D15" s="1" t="s">
        <v>164</v>
      </c>
      <c r="E15" s="1">
        <v>540609</v>
      </c>
      <c r="F15" s="1">
        <v>37292</v>
      </c>
      <c r="G15" s="1">
        <v>7.4092000000000005E-2</v>
      </c>
      <c r="H15" s="1">
        <v>5</v>
      </c>
      <c r="I15" s="1">
        <v>64115</v>
      </c>
      <c r="J15" s="1">
        <v>38895</v>
      </c>
      <c r="K15" s="1">
        <v>16</v>
      </c>
      <c r="L15" s="1">
        <v>0</v>
      </c>
      <c r="M15" s="1">
        <v>4.0003999999999998E-2</v>
      </c>
      <c r="N15" s="1">
        <v>3.9543000000000002E-2</v>
      </c>
      <c r="O15" s="1" t="s">
        <v>165</v>
      </c>
      <c r="P15" s="1">
        <v>0.168604035452212</v>
      </c>
      <c r="Q15" s="1">
        <v>54409</v>
      </c>
      <c r="R15" s="1">
        <v>33155</v>
      </c>
      <c r="S15" s="1" t="s">
        <v>166</v>
      </c>
      <c r="T15" s="1">
        <v>6.5659376101142295E-4</v>
      </c>
      <c r="U15" s="1">
        <v>300</v>
      </c>
      <c r="V15" s="1">
        <v>41</v>
      </c>
      <c r="W15" s="1" t="s">
        <v>167</v>
      </c>
      <c r="X15" s="1">
        <v>5.1025614858659003E-4</v>
      </c>
      <c r="Y15" s="1">
        <v>263</v>
      </c>
      <c r="Z15" s="1">
        <v>2</v>
      </c>
      <c r="AA15" s="1" t="s">
        <v>168</v>
      </c>
      <c r="AB15" s="1">
        <v>2.11804439035943E-4</v>
      </c>
      <c r="AC15" s="1">
        <v>107</v>
      </c>
      <c r="AD15" s="1">
        <v>3</v>
      </c>
      <c r="AE15" s="1" t="s">
        <v>169</v>
      </c>
      <c r="AF15" s="1">
        <v>5.5493690367405199E-6</v>
      </c>
      <c r="AG15" s="1">
        <v>1</v>
      </c>
      <c r="AH15" s="1">
        <v>2</v>
      </c>
      <c r="AI15" s="1" t="s">
        <v>69</v>
      </c>
      <c r="AJ15" s="1" t="s">
        <v>69</v>
      </c>
      <c r="AK15" s="1" t="s">
        <v>69</v>
      </c>
      <c r="AL15" s="1" t="s">
        <v>69</v>
      </c>
      <c r="AM15" s="1" t="s">
        <v>69</v>
      </c>
      <c r="AN15" s="1" t="s">
        <v>69</v>
      </c>
      <c r="AO15" s="1" t="s">
        <v>69</v>
      </c>
      <c r="AP15" s="1" t="s">
        <v>69</v>
      </c>
      <c r="AQ15" s="1" t="s">
        <v>69</v>
      </c>
      <c r="AR15" s="1" t="s">
        <v>69</v>
      </c>
      <c r="AS15" s="1" t="s">
        <v>69</v>
      </c>
      <c r="AT15" s="1" t="s">
        <v>69</v>
      </c>
      <c r="AU15" s="1" t="s">
        <v>69</v>
      </c>
      <c r="AV15" s="1" t="s">
        <v>69</v>
      </c>
      <c r="AW15" s="1" t="s">
        <v>69</v>
      </c>
      <c r="AX15" s="1" t="s">
        <v>69</v>
      </c>
      <c r="AY15" s="1" t="s">
        <v>69</v>
      </c>
      <c r="AZ15" s="1" t="s">
        <v>69</v>
      </c>
      <c r="BA15" s="1" t="s">
        <v>69</v>
      </c>
      <c r="BB15" s="1" t="s">
        <v>69</v>
      </c>
      <c r="BC15" s="1" t="s">
        <v>170</v>
      </c>
      <c r="BD15" s="1">
        <v>0.168604035452212</v>
      </c>
      <c r="BE15" s="1" t="s">
        <v>69</v>
      </c>
      <c r="BF15" s="1" t="s">
        <v>69</v>
      </c>
      <c r="BG15" s="1" t="s">
        <v>69</v>
      </c>
      <c r="BH15" s="1" t="s">
        <v>69</v>
      </c>
      <c r="BI15" s="1" t="s">
        <v>69</v>
      </c>
      <c r="BJ15" s="1" t="s">
        <v>69</v>
      </c>
      <c r="BK15" s="1" t="s">
        <v>69</v>
      </c>
    </row>
    <row r="16" spans="1:63">
      <c r="A16" s="1">
        <v>4188</v>
      </c>
      <c r="B16" s="3">
        <v>41530</v>
      </c>
      <c r="C16" s="1">
        <v>2554247621</v>
      </c>
      <c r="D16" s="1" t="s">
        <v>171</v>
      </c>
      <c r="E16" s="1">
        <v>49823</v>
      </c>
      <c r="F16" s="1">
        <v>105</v>
      </c>
      <c r="G16" s="1">
        <v>2.1120000000000002E-3</v>
      </c>
      <c r="H16" s="1">
        <v>22</v>
      </c>
      <c r="I16" s="1">
        <v>106</v>
      </c>
      <c r="J16" s="1">
        <v>137</v>
      </c>
      <c r="K16" s="1">
        <v>21</v>
      </c>
      <c r="L16" s="1">
        <v>0</v>
      </c>
      <c r="M16" s="1">
        <v>1.94E-4</v>
      </c>
      <c r="N16" s="1">
        <v>2.41E-4</v>
      </c>
      <c r="O16" s="1" t="s">
        <v>172</v>
      </c>
      <c r="P16" s="1">
        <v>1.5256448860784899E-3</v>
      </c>
      <c r="Q16" s="1">
        <v>31</v>
      </c>
      <c r="R16" s="1">
        <v>45</v>
      </c>
      <c r="S16" s="1" t="s">
        <v>173</v>
      </c>
      <c r="T16" s="1">
        <v>1.18438221419251E-3</v>
      </c>
      <c r="U16" s="1">
        <v>29</v>
      </c>
      <c r="V16" s="1">
        <v>30</v>
      </c>
      <c r="W16" s="1" t="s">
        <v>174</v>
      </c>
      <c r="X16" s="1">
        <v>3.0111412225233299E-4</v>
      </c>
      <c r="Y16" s="1">
        <v>8</v>
      </c>
      <c r="Z16" s="1">
        <v>7</v>
      </c>
      <c r="AA16" s="1" t="s">
        <v>175</v>
      </c>
      <c r="AB16" s="1">
        <v>2.60965572618689E-4</v>
      </c>
      <c r="AC16" s="1">
        <v>2</v>
      </c>
      <c r="AD16" s="1">
        <v>11</v>
      </c>
      <c r="AE16" s="1" t="s">
        <v>176</v>
      </c>
      <c r="AF16" s="1">
        <v>2.2081702298504401E-4</v>
      </c>
      <c r="AG16" s="1">
        <v>3</v>
      </c>
      <c r="AH16" s="1">
        <v>8</v>
      </c>
      <c r="AI16" s="1" t="s">
        <v>69</v>
      </c>
      <c r="AJ16" s="1" t="s">
        <v>69</v>
      </c>
      <c r="AK16" s="1" t="s">
        <v>69</v>
      </c>
      <c r="AL16" s="1" t="s">
        <v>69</v>
      </c>
      <c r="AM16" s="1" t="s">
        <v>69</v>
      </c>
      <c r="AN16" s="1" t="s">
        <v>69</v>
      </c>
      <c r="AO16" s="1" t="s">
        <v>69</v>
      </c>
      <c r="AP16" s="1" t="s">
        <v>69</v>
      </c>
      <c r="AQ16" s="1" t="s">
        <v>69</v>
      </c>
      <c r="AR16" s="1" t="s">
        <v>69</v>
      </c>
      <c r="AS16" s="1" t="s">
        <v>69</v>
      </c>
      <c r="AT16" s="1" t="s">
        <v>69</v>
      </c>
      <c r="AU16" s="1" t="s">
        <v>69</v>
      </c>
      <c r="AV16" s="1" t="s">
        <v>69</v>
      </c>
      <c r="AW16" s="1" t="s">
        <v>69</v>
      </c>
      <c r="AX16" s="1" t="s">
        <v>69</v>
      </c>
      <c r="AY16" s="1" t="s">
        <v>69</v>
      </c>
      <c r="AZ16" s="1" t="s">
        <v>69</v>
      </c>
      <c r="BA16" s="1" t="s">
        <v>69</v>
      </c>
      <c r="BB16" s="1" t="s">
        <v>69</v>
      </c>
      <c r="BC16" s="1" t="s">
        <v>69</v>
      </c>
      <c r="BD16" s="1" t="s">
        <v>69</v>
      </c>
      <c r="BE16" s="1" t="s">
        <v>69</v>
      </c>
      <c r="BF16" s="1" t="s">
        <v>69</v>
      </c>
      <c r="BG16" s="1" t="s">
        <v>69</v>
      </c>
      <c r="BH16" s="1" t="s">
        <v>69</v>
      </c>
      <c r="BI16" s="1" t="s">
        <v>69</v>
      </c>
      <c r="BJ16" s="1" t="s">
        <v>69</v>
      </c>
      <c r="BK16" s="1" t="s">
        <v>69</v>
      </c>
    </row>
    <row r="17" spans="1:63">
      <c r="A17" s="1">
        <v>4189</v>
      </c>
      <c r="B17" s="3">
        <v>41530</v>
      </c>
      <c r="C17" s="1">
        <v>2013127125</v>
      </c>
      <c r="D17" s="1" t="s">
        <v>177</v>
      </c>
      <c r="E17" s="1">
        <v>83466</v>
      </c>
      <c r="F17" s="1">
        <v>30</v>
      </c>
      <c r="G17" s="1">
        <v>3.6000000000000002E-4</v>
      </c>
      <c r="H17" s="1">
        <v>16</v>
      </c>
      <c r="I17" s="1">
        <v>163</v>
      </c>
      <c r="J17" s="1">
        <v>224</v>
      </c>
      <c r="K17" s="1">
        <v>17</v>
      </c>
      <c r="L17" s="1">
        <v>0</v>
      </c>
      <c r="M17" s="1">
        <v>1.0820000000000001E-3</v>
      </c>
      <c r="N17" s="1">
        <v>3.0200000000000002E-4</v>
      </c>
      <c r="O17" s="1" t="s">
        <v>178</v>
      </c>
      <c r="P17" s="1">
        <v>5.0299401197604699E-4</v>
      </c>
      <c r="Q17" s="1">
        <v>5</v>
      </c>
      <c r="R17" s="1">
        <v>37</v>
      </c>
      <c r="S17" s="1" t="s">
        <v>179</v>
      </c>
      <c r="T17" s="1">
        <v>4.7904191616766401E-4</v>
      </c>
      <c r="U17" s="1">
        <v>4</v>
      </c>
      <c r="V17" s="1">
        <v>36</v>
      </c>
      <c r="W17" s="1" t="s">
        <v>180</v>
      </c>
      <c r="X17" s="1">
        <v>4.3113772455089801E-4</v>
      </c>
      <c r="Y17" s="1">
        <v>9</v>
      </c>
      <c r="Z17" s="1">
        <v>27</v>
      </c>
      <c r="AA17" s="1" t="s">
        <v>181</v>
      </c>
      <c r="AB17" s="1">
        <v>4.1916167664670599E-4</v>
      </c>
      <c r="AC17" s="1">
        <v>12</v>
      </c>
      <c r="AD17" s="1">
        <v>23</v>
      </c>
      <c r="AE17" s="1" t="s">
        <v>182</v>
      </c>
      <c r="AF17" s="1">
        <v>3.2335329341317301E-4</v>
      </c>
      <c r="AG17" s="1">
        <v>15</v>
      </c>
      <c r="AH17" s="1">
        <v>12</v>
      </c>
      <c r="AI17" s="1" t="s">
        <v>69</v>
      </c>
      <c r="AJ17" s="1" t="s">
        <v>69</v>
      </c>
      <c r="AK17" s="1" t="s">
        <v>69</v>
      </c>
      <c r="AL17" s="1" t="s">
        <v>69</v>
      </c>
      <c r="AM17" s="1" t="s">
        <v>69</v>
      </c>
      <c r="AN17" s="1" t="s">
        <v>69</v>
      </c>
      <c r="AO17" s="1" t="s">
        <v>69</v>
      </c>
      <c r="AP17" s="1" t="s">
        <v>69</v>
      </c>
      <c r="AQ17" s="1" t="s">
        <v>69</v>
      </c>
      <c r="AR17" s="1" t="s">
        <v>69</v>
      </c>
      <c r="AS17" s="1" t="s">
        <v>69</v>
      </c>
      <c r="AT17" s="1" t="s">
        <v>69</v>
      </c>
      <c r="AU17" s="1" t="s">
        <v>69</v>
      </c>
      <c r="AV17" s="1" t="s">
        <v>69</v>
      </c>
      <c r="AW17" s="1" t="s">
        <v>69</v>
      </c>
      <c r="AX17" s="1" t="s">
        <v>69</v>
      </c>
      <c r="AY17" s="1" t="s">
        <v>69</v>
      </c>
      <c r="AZ17" s="1" t="s">
        <v>69</v>
      </c>
      <c r="BA17" s="1" t="s">
        <v>69</v>
      </c>
      <c r="BB17" s="1" t="s">
        <v>69</v>
      </c>
      <c r="BC17" s="1" t="s">
        <v>183</v>
      </c>
      <c r="BD17" s="1">
        <v>1.5036593479707201E-4</v>
      </c>
      <c r="BE17" s="1" t="s">
        <v>184</v>
      </c>
      <c r="BF17" s="1">
        <v>6.8862275449101698E-5</v>
      </c>
      <c r="BG17" s="1" t="s">
        <v>185</v>
      </c>
      <c r="BH17" s="1">
        <v>5.9904631826132701E-5</v>
      </c>
      <c r="BI17" s="1" t="s">
        <v>69</v>
      </c>
      <c r="BJ17" s="1" t="s">
        <v>69</v>
      </c>
      <c r="BK17" s="1" t="s">
        <v>69</v>
      </c>
    </row>
    <row r="18" spans="1:63">
      <c r="A18" s="1">
        <v>4190</v>
      </c>
      <c r="B18" s="3">
        <v>41530</v>
      </c>
      <c r="C18" s="1">
        <v>2034447812</v>
      </c>
      <c r="D18" s="1" t="s">
        <v>186</v>
      </c>
      <c r="E18" s="1">
        <v>90631</v>
      </c>
      <c r="F18" s="1">
        <v>3643</v>
      </c>
      <c r="G18" s="1">
        <v>4.1879E-2</v>
      </c>
      <c r="H18" s="1">
        <v>14</v>
      </c>
      <c r="I18" s="1">
        <v>816</v>
      </c>
      <c r="J18" s="1">
        <v>253</v>
      </c>
      <c r="K18" s="1">
        <v>2</v>
      </c>
      <c r="L18" s="1">
        <v>0</v>
      </c>
      <c r="M18" s="1">
        <v>7.5000000000000002E-4</v>
      </c>
      <c r="N18" s="1">
        <v>8.52E-4</v>
      </c>
      <c r="O18" s="1" t="s">
        <v>187</v>
      </c>
      <c r="P18" s="1">
        <v>1.1700598402032501E-3</v>
      </c>
      <c r="Q18" s="1">
        <v>84</v>
      </c>
      <c r="R18" s="1">
        <v>21</v>
      </c>
      <c r="S18" s="1" t="s">
        <v>188</v>
      </c>
      <c r="T18" s="1">
        <v>9.5833472626171399E-4</v>
      </c>
      <c r="U18" s="1">
        <v>65</v>
      </c>
      <c r="V18" s="1">
        <v>21</v>
      </c>
      <c r="W18" s="1" t="s">
        <v>189</v>
      </c>
      <c r="X18" s="1">
        <v>9.2686586926777595E-4</v>
      </c>
      <c r="Y18" s="1">
        <v>64</v>
      </c>
      <c r="Z18" s="1">
        <v>20</v>
      </c>
      <c r="AA18" s="1" t="s">
        <v>190</v>
      </c>
      <c r="AB18" s="1">
        <v>9.0261759101394003E-4</v>
      </c>
      <c r="AC18" s="1">
        <v>62</v>
      </c>
      <c r="AD18" s="1">
        <v>19</v>
      </c>
      <c r="AE18" s="1" t="s">
        <v>191</v>
      </c>
      <c r="AF18" s="1">
        <v>8.9147416396438499E-4</v>
      </c>
      <c r="AG18" s="1">
        <v>59</v>
      </c>
      <c r="AH18" s="1">
        <v>21</v>
      </c>
      <c r="AI18" s="1" t="s">
        <v>69</v>
      </c>
      <c r="AJ18" s="1" t="s">
        <v>69</v>
      </c>
      <c r="AK18" s="1" t="s">
        <v>69</v>
      </c>
      <c r="AL18" s="1" t="s">
        <v>69</v>
      </c>
      <c r="AM18" s="1" t="s">
        <v>69</v>
      </c>
      <c r="AN18" s="1" t="s">
        <v>69</v>
      </c>
      <c r="AO18" s="1" t="s">
        <v>69</v>
      </c>
      <c r="AP18" s="1" t="s">
        <v>69</v>
      </c>
      <c r="AQ18" s="1" t="s">
        <v>69</v>
      </c>
      <c r="AR18" s="1" t="s">
        <v>69</v>
      </c>
      <c r="AS18" s="1" t="s">
        <v>69</v>
      </c>
      <c r="AT18" s="1" t="s">
        <v>69</v>
      </c>
      <c r="AU18" s="1" t="s">
        <v>69</v>
      </c>
      <c r="AV18" s="1" t="s">
        <v>69</v>
      </c>
      <c r="AW18" s="1" t="s">
        <v>69</v>
      </c>
      <c r="AX18" s="1" t="s">
        <v>69</v>
      </c>
      <c r="AY18" s="1" t="s">
        <v>69</v>
      </c>
      <c r="AZ18" s="1" t="s">
        <v>69</v>
      </c>
      <c r="BA18" s="1" t="s">
        <v>69</v>
      </c>
      <c r="BB18" s="1" t="s">
        <v>69</v>
      </c>
      <c r="BC18" s="1" t="s">
        <v>192</v>
      </c>
      <c r="BD18" s="1">
        <v>1.80611409658706E-4</v>
      </c>
      <c r="BE18" s="1" t="s">
        <v>193</v>
      </c>
      <c r="BF18" s="1">
        <v>1.7438063610721201E-4</v>
      </c>
      <c r="BG18" s="1" t="s">
        <v>69</v>
      </c>
      <c r="BH18" s="1" t="s">
        <v>69</v>
      </c>
      <c r="BI18" s="1" t="s">
        <v>69</v>
      </c>
      <c r="BJ18" s="1" t="s">
        <v>69</v>
      </c>
      <c r="BK18" s="1" t="s">
        <v>69</v>
      </c>
    </row>
    <row r="19" spans="1:63">
      <c r="A19" s="1">
        <v>4191</v>
      </c>
      <c r="B19" s="3">
        <v>41530</v>
      </c>
      <c r="C19" s="1">
        <v>1928592647</v>
      </c>
      <c r="D19" s="1" t="s">
        <v>194</v>
      </c>
      <c r="E19" s="1">
        <v>58925</v>
      </c>
      <c r="F19" s="1">
        <v>-8</v>
      </c>
      <c r="G19" s="1">
        <v>-1.36E-4</v>
      </c>
      <c r="H19" s="1">
        <v>21</v>
      </c>
      <c r="I19" s="1">
        <v>33</v>
      </c>
      <c r="J19" s="1">
        <v>21</v>
      </c>
      <c r="K19" s="1">
        <v>30</v>
      </c>
      <c r="L19" s="1">
        <v>0</v>
      </c>
      <c r="M19" s="1">
        <v>7.7999999999999999E-5</v>
      </c>
      <c r="N19" s="1">
        <v>6.7999999999999999E-5</v>
      </c>
      <c r="O19" s="1" t="s">
        <v>195</v>
      </c>
      <c r="P19" s="1">
        <v>1.0182435299109E-4</v>
      </c>
      <c r="Q19" s="1">
        <v>6</v>
      </c>
      <c r="R19" s="1">
        <v>0</v>
      </c>
      <c r="S19" s="1" t="s">
        <v>196</v>
      </c>
      <c r="T19" s="1">
        <v>1.0182435299109E-4</v>
      </c>
      <c r="U19" s="1">
        <v>5</v>
      </c>
      <c r="V19" s="1">
        <v>1</v>
      </c>
      <c r="W19" s="1" t="s">
        <v>197</v>
      </c>
      <c r="X19" s="1">
        <v>1.0182435299109E-4</v>
      </c>
      <c r="Y19" s="1">
        <v>2</v>
      </c>
      <c r="Z19" s="1">
        <v>4</v>
      </c>
      <c r="AA19" s="1" t="s">
        <v>198</v>
      </c>
      <c r="AB19" s="1">
        <v>1.0182435299109E-4</v>
      </c>
      <c r="AC19" s="1">
        <v>3</v>
      </c>
      <c r="AD19" s="1">
        <v>3</v>
      </c>
      <c r="AE19" s="1" t="s">
        <v>199</v>
      </c>
      <c r="AF19" s="1">
        <v>5.0912176495545097E-5</v>
      </c>
      <c r="AG19" s="1">
        <v>0</v>
      </c>
      <c r="AH19" s="1">
        <v>3</v>
      </c>
      <c r="AI19" s="1" t="s">
        <v>69</v>
      </c>
      <c r="AJ19" s="1" t="s">
        <v>69</v>
      </c>
      <c r="AK19" s="1" t="s">
        <v>69</v>
      </c>
      <c r="AL19" s="1" t="s">
        <v>69</v>
      </c>
      <c r="AM19" s="1" t="s">
        <v>69</v>
      </c>
      <c r="AN19" s="1" t="s">
        <v>69</v>
      </c>
      <c r="AO19" s="1" t="s">
        <v>69</v>
      </c>
      <c r="AP19" s="1" t="s">
        <v>69</v>
      </c>
      <c r="AQ19" s="1" t="s">
        <v>69</v>
      </c>
      <c r="AR19" s="1" t="s">
        <v>69</v>
      </c>
      <c r="AS19" s="1" t="s">
        <v>69</v>
      </c>
      <c r="AT19" s="1" t="s">
        <v>69</v>
      </c>
      <c r="AU19" s="1" t="s">
        <v>69</v>
      </c>
      <c r="AV19" s="1" t="s">
        <v>69</v>
      </c>
      <c r="AW19" s="1" t="s">
        <v>69</v>
      </c>
      <c r="AX19" s="1" t="s">
        <v>69</v>
      </c>
      <c r="AY19" s="1" t="s">
        <v>69</v>
      </c>
      <c r="AZ19" s="1" t="s">
        <v>69</v>
      </c>
      <c r="BA19" s="1" t="s">
        <v>69</v>
      </c>
      <c r="BB19" s="1" t="s">
        <v>69</v>
      </c>
      <c r="BC19" s="1" t="s">
        <v>200</v>
      </c>
      <c r="BD19" s="1">
        <v>1.0182435299109E-4</v>
      </c>
      <c r="BE19" s="1" t="s">
        <v>201</v>
      </c>
      <c r="BF19" s="1">
        <v>2.5456088247772501E-5</v>
      </c>
      <c r="BG19" s="1" t="s">
        <v>202</v>
      </c>
      <c r="BH19" s="1">
        <v>1.6970725498514999E-5</v>
      </c>
      <c r="BI19" s="1" t="s">
        <v>69</v>
      </c>
      <c r="BJ19" s="1" t="s">
        <v>69</v>
      </c>
      <c r="BK19" s="1" t="s">
        <v>69</v>
      </c>
    </row>
    <row r="20" spans="1:63">
      <c r="A20" s="1">
        <v>4192</v>
      </c>
      <c r="B20" s="3">
        <v>41530</v>
      </c>
      <c r="C20" s="1">
        <v>1892478997</v>
      </c>
      <c r="D20" s="1" t="s">
        <v>203</v>
      </c>
      <c r="E20" s="1">
        <v>449807</v>
      </c>
      <c r="F20" s="1">
        <v>-108</v>
      </c>
      <c r="G20" s="1">
        <v>-2.4000000000000001E-4</v>
      </c>
      <c r="H20" s="1">
        <v>8</v>
      </c>
      <c r="I20" s="1">
        <v>104</v>
      </c>
      <c r="J20" s="1">
        <v>54</v>
      </c>
      <c r="K20" s="1">
        <v>3</v>
      </c>
      <c r="L20" s="1">
        <v>0</v>
      </c>
      <c r="M20" s="1">
        <v>4.0000000000000003E-5</v>
      </c>
      <c r="N20" s="1">
        <v>4.5000000000000003E-5</v>
      </c>
      <c r="O20" s="1" t="s">
        <v>204</v>
      </c>
      <c r="P20" s="1">
        <v>7.7808901338313107E-5</v>
      </c>
      <c r="Q20" s="1">
        <v>25</v>
      </c>
      <c r="R20" s="1">
        <v>10</v>
      </c>
      <c r="S20" s="1" t="s">
        <v>205</v>
      </c>
      <c r="T20" s="1">
        <v>6.8918447245151795E-5</v>
      </c>
      <c r="U20" s="1">
        <v>20</v>
      </c>
      <c r="V20" s="1">
        <v>11</v>
      </c>
      <c r="W20" s="1" t="s">
        <v>206</v>
      </c>
      <c r="X20" s="1">
        <v>5.7800898137032501E-5</v>
      </c>
      <c r="Y20" s="1">
        <v>16</v>
      </c>
      <c r="Z20" s="1">
        <v>10</v>
      </c>
      <c r="AA20" s="1" t="s">
        <v>207</v>
      </c>
      <c r="AB20" s="1">
        <v>5.5577786670223598E-5</v>
      </c>
      <c r="AC20" s="1">
        <v>15</v>
      </c>
      <c r="AD20" s="1">
        <v>10</v>
      </c>
      <c r="AE20" s="1" t="s">
        <v>208</v>
      </c>
      <c r="AF20" s="1">
        <v>5.3356217222053003E-5</v>
      </c>
      <c r="AG20" s="1">
        <v>14</v>
      </c>
      <c r="AH20" s="1">
        <v>10</v>
      </c>
      <c r="AI20" s="1" t="s">
        <v>69</v>
      </c>
      <c r="AJ20" s="1" t="s">
        <v>69</v>
      </c>
      <c r="AK20" s="1" t="s">
        <v>69</v>
      </c>
      <c r="AL20" s="1" t="s">
        <v>69</v>
      </c>
      <c r="AM20" s="1" t="s">
        <v>69</v>
      </c>
      <c r="AN20" s="1" t="s">
        <v>69</v>
      </c>
      <c r="AO20" s="1" t="s">
        <v>69</v>
      </c>
      <c r="AP20" s="1" t="s">
        <v>69</v>
      </c>
      <c r="AQ20" s="1" t="s">
        <v>69</v>
      </c>
      <c r="AR20" s="1" t="s">
        <v>69</v>
      </c>
      <c r="AS20" s="1" t="s">
        <v>69</v>
      </c>
      <c r="AT20" s="1" t="s">
        <v>69</v>
      </c>
      <c r="AU20" s="1" t="s">
        <v>69</v>
      </c>
      <c r="AV20" s="1" t="s">
        <v>69</v>
      </c>
      <c r="AW20" s="1" t="s">
        <v>69</v>
      </c>
      <c r="AX20" s="1" t="s">
        <v>69</v>
      </c>
      <c r="AY20" s="1" t="s">
        <v>69</v>
      </c>
      <c r="AZ20" s="1" t="s">
        <v>69</v>
      </c>
      <c r="BA20" s="1" t="s">
        <v>69</v>
      </c>
      <c r="BB20" s="1" t="s">
        <v>69</v>
      </c>
      <c r="BC20" s="1" t="s">
        <v>209</v>
      </c>
      <c r="BD20" s="1">
        <v>5.7800898137032501E-5</v>
      </c>
      <c r="BE20" s="1" t="s">
        <v>210</v>
      </c>
      <c r="BF20" s="1">
        <v>5.5577786670223598E-5</v>
      </c>
      <c r="BG20" s="1" t="s">
        <v>211</v>
      </c>
      <c r="BH20" s="1">
        <v>2.22315430024736E-5</v>
      </c>
      <c r="BI20" s="1" t="s">
        <v>69</v>
      </c>
      <c r="BJ20" s="1" t="s">
        <v>69</v>
      </c>
      <c r="BK20" s="1" t="s">
        <v>69</v>
      </c>
    </row>
    <row r="21" spans="1:63">
      <c r="A21" s="1">
        <v>4193</v>
      </c>
      <c r="B21" s="3">
        <v>41530</v>
      </c>
      <c r="C21" s="1">
        <v>2543419892</v>
      </c>
      <c r="D21" s="1" t="s">
        <v>212</v>
      </c>
      <c r="E21" s="1">
        <v>31166</v>
      </c>
      <c r="F21" s="1">
        <v>-11</v>
      </c>
      <c r="G21" s="1">
        <v>-3.5300000000000002E-4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2.2499999999999999E-4</v>
      </c>
      <c r="N21" s="1">
        <v>0</v>
      </c>
      <c r="O21" s="1" t="s">
        <v>69</v>
      </c>
      <c r="P21" s="1" t="s">
        <v>69</v>
      </c>
      <c r="Q21" s="1" t="s">
        <v>69</v>
      </c>
      <c r="R21" s="1" t="s">
        <v>69</v>
      </c>
      <c r="S21" s="1" t="s">
        <v>69</v>
      </c>
      <c r="T21" s="1" t="s">
        <v>69</v>
      </c>
      <c r="U21" s="1" t="s">
        <v>69</v>
      </c>
      <c r="V21" s="1" t="s">
        <v>69</v>
      </c>
      <c r="W21" s="1" t="s">
        <v>69</v>
      </c>
      <c r="X21" s="1" t="s">
        <v>69</v>
      </c>
      <c r="Y21" s="1" t="s">
        <v>69</v>
      </c>
      <c r="Z21" s="1" t="s">
        <v>69</v>
      </c>
      <c r="AA21" s="1" t="s">
        <v>69</v>
      </c>
      <c r="AB21" s="1" t="s">
        <v>69</v>
      </c>
      <c r="AC21" s="1" t="s">
        <v>69</v>
      </c>
      <c r="AD21" s="1" t="s">
        <v>69</v>
      </c>
      <c r="AE21" s="1" t="s">
        <v>69</v>
      </c>
      <c r="AF21" s="1" t="s">
        <v>69</v>
      </c>
      <c r="AG21" s="1" t="s">
        <v>69</v>
      </c>
      <c r="AH21" s="1" t="s">
        <v>69</v>
      </c>
      <c r="AI21" s="1" t="s">
        <v>69</v>
      </c>
      <c r="AJ21" s="1" t="s">
        <v>69</v>
      </c>
      <c r="AK21" s="1" t="s">
        <v>69</v>
      </c>
      <c r="AL21" s="1" t="s">
        <v>69</v>
      </c>
      <c r="AM21" s="1" t="s">
        <v>69</v>
      </c>
      <c r="AN21" s="1" t="s">
        <v>69</v>
      </c>
      <c r="AO21" s="1" t="s">
        <v>69</v>
      </c>
      <c r="AP21" s="1" t="s">
        <v>69</v>
      </c>
      <c r="AQ21" s="1" t="s">
        <v>69</v>
      </c>
      <c r="AR21" s="1" t="s">
        <v>69</v>
      </c>
      <c r="AS21" s="1" t="s">
        <v>69</v>
      </c>
      <c r="AT21" s="1" t="s">
        <v>69</v>
      </c>
      <c r="AU21" s="1" t="s">
        <v>69</v>
      </c>
      <c r="AV21" s="1" t="s">
        <v>69</v>
      </c>
      <c r="AW21" s="1" t="s">
        <v>69</v>
      </c>
      <c r="AX21" s="1" t="s">
        <v>69</v>
      </c>
      <c r="AY21" s="1" t="s">
        <v>69</v>
      </c>
      <c r="AZ21" s="1" t="s">
        <v>69</v>
      </c>
      <c r="BA21" s="1" t="s">
        <v>69</v>
      </c>
      <c r="BB21" s="1" t="s">
        <v>69</v>
      </c>
      <c r="BC21" s="1" t="s">
        <v>69</v>
      </c>
      <c r="BD21" s="1" t="s">
        <v>69</v>
      </c>
      <c r="BE21" s="1" t="s">
        <v>69</v>
      </c>
      <c r="BF21" s="1" t="s">
        <v>69</v>
      </c>
      <c r="BG21" s="1" t="s">
        <v>69</v>
      </c>
      <c r="BH21" s="1" t="s">
        <v>69</v>
      </c>
      <c r="BI21" s="1" t="s">
        <v>69</v>
      </c>
      <c r="BJ21" s="1" t="s">
        <v>69</v>
      </c>
      <c r="BK21" s="1" t="s">
        <v>69</v>
      </c>
    </row>
    <row r="22" spans="1:63">
      <c r="A22" s="1">
        <v>4194</v>
      </c>
      <c r="B22" s="3">
        <v>41530</v>
      </c>
      <c r="C22" s="1">
        <v>1913839234</v>
      </c>
      <c r="D22" s="1" t="s">
        <v>213</v>
      </c>
      <c r="E22" s="1">
        <v>36560</v>
      </c>
      <c r="F22" s="1">
        <v>274</v>
      </c>
      <c r="G22" s="1">
        <v>7.5510000000000004E-3</v>
      </c>
      <c r="H22" s="1">
        <v>27</v>
      </c>
      <c r="I22" s="1">
        <v>1059</v>
      </c>
      <c r="J22" s="1">
        <v>866</v>
      </c>
      <c r="K22" s="1">
        <v>13</v>
      </c>
      <c r="L22" s="1">
        <v>0</v>
      </c>
      <c r="M22" s="1">
        <v>2.5330000000000001E-3</v>
      </c>
      <c r="N22" s="1">
        <v>1.9650000000000002E-3</v>
      </c>
      <c r="O22" s="1" t="s">
        <v>214</v>
      </c>
      <c r="P22" s="1">
        <v>2.5638918563563099E-2</v>
      </c>
      <c r="Q22" s="1">
        <v>478</v>
      </c>
      <c r="R22" s="1">
        <v>458</v>
      </c>
      <c r="S22" s="1" t="s">
        <v>215</v>
      </c>
      <c r="T22" s="1">
        <v>1.50382118497822E-2</v>
      </c>
      <c r="U22" s="1">
        <v>287</v>
      </c>
      <c r="V22" s="1">
        <v>262</v>
      </c>
      <c r="W22" s="1" t="s">
        <v>216</v>
      </c>
      <c r="X22" s="1">
        <v>1.42438436464239E-3</v>
      </c>
      <c r="Y22" s="1">
        <v>42</v>
      </c>
      <c r="Z22" s="1">
        <v>10</v>
      </c>
      <c r="AA22" s="1" t="s">
        <v>217</v>
      </c>
      <c r="AB22" s="1">
        <v>7.9436820335825997E-4</v>
      </c>
      <c r="AC22" s="1">
        <v>17</v>
      </c>
      <c r="AD22" s="1">
        <v>12</v>
      </c>
      <c r="AE22" s="1" t="s">
        <v>218</v>
      </c>
      <c r="AF22" s="1">
        <v>6.5740816829649095E-4</v>
      </c>
      <c r="AG22" s="1">
        <v>15</v>
      </c>
      <c r="AH22" s="1">
        <v>9</v>
      </c>
      <c r="AI22" s="1" t="s">
        <v>69</v>
      </c>
      <c r="AJ22" s="1" t="s">
        <v>69</v>
      </c>
      <c r="AK22" s="1" t="s">
        <v>69</v>
      </c>
      <c r="AL22" s="1" t="s">
        <v>69</v>
      </c>
      <c r="AM22" s="1" t="s">
        <v>69</v>
      </c>
      <c r="AN22" s="1" t="s">
        <v>69</v>
      </c>
      <c r="AO22" s="1" t="s">
        <v>69</v>
      </c>
      <c r="AP22" s="1" t="s">
        <v>69</v>
      </c>
      <c r="AQ22" s="1" t="s">
        <v>69</v>
      </c>
      <c r="AR22" s="1" t="s">
        <v>69</v>
      </c>
      <c r="AS22" s="1" t="s">
        <v>69</v>
      </c>
      <c r="AT22" s="1" t="s">
        <v>69</v>
      </c>
      <c r="AU22" s="1" t="s">
        <v>69</v>
      </c>
      <c r="AV22" s="1" t="s">
        <v>69</v>
      </c>
      <c r="AW22" s="1" t="s">
        <v>69</v>
      </c>
      <c r="AX22" s="1" t="s">
        <v>69</v>
      </c>
      <c r="AY22" s="1" t="s">
        <v>69</v>
      </c>
      <c r="AZ22" s="1" t="s">
        <v>69</v>
      </c>
      <c r="BA22" s="1" t="s">
        <v>69</v>
      </c>
      <c r="BB22" s="1" t="s">
        <v>69</v>
      </c>
      <c r="BC22" s="1" t="s">
        <v>219</v>
      </c>
      <c r="BD22" s="1">
        <v>6.4508176514093104E-3</v>
      </c>
      <c r="BE22" s="1" t="s">
        <v>220</v>
      </c>
      <c r="BF22" s="1">
        <v>3.7773550303146402E-3</v>
      </c>
      <c r="BG22" s="1" t="s">
        <v>221</v>
      </c>
      <c r="BH22" s="1">
        <v>6.5645514223194705E-4</v>
      </c>
      <c r="BI22" s="1" t="s">
        <v>69</v>
      </c>
      <c r="BJ22" s="1" t="s">
        <v>69</v>
      </c>
      <c r="BK22" s="1" t="s">
        <v>69</v>
      </c>
    </row>
    <row r="23" spans="1:63">
      <c r="A23" s="1">
        <v>4195</v>
      </c>
      <c r="B23" s="3">
        <v>41530</v>
      </c>
      <c r="C23" s="1">
        <v>2761426061</v>
      </c>
      <c r="D23" s="1" t="s">
        <v>222</v>
      </c>
      <c r="E23" s="1">
        <v>64479</v>
      </c>
      <c r="F23" s="1">
        <v>3724</v>
      </c>
      <c r="G23" s="1">
        <v>6.1295000000000002E-2</v>
      </c>
      <c r="H23" s="1">
        <v>36</v>
      </c>
      <c r="I23" s="1">
        <v>9259</v>
      </c>
      <c r="J23" s="1">
        <v>5353</v>
      </c>
      <c r="K23" s="1">
        <v>5</v>
      </c>
      <c r="L23" s="1">
        <v>1872334</v>
      </c>
      <c r="M23" s="1">
        <v>3.349E-3</v>
      </c>
      <c r="N23" s="1">
        <v>6.4660000000000004E-3</v>
      </c>
      <c r="O23" s="1" t="s">
        <v>223</v>
      </c>
      <c r="P23" s="1">
        <v>0.26607023464612001</v>
      </c>
      <c r="Q23" s="1">
        <v>10320</v>
      </c>
      <c r="R23" s="1">
        <v>6394</v>
      </c>
      <c r="S23" s="1" t="s">
        <v>224</v>
      </c>
      <c r="T23" s="1">
        <v>9.5195644560476297E-3</v>
      </c>
      <c r="U23" s="1">
        <v>309</v>
      </c>
      <c r="V23" s="1">
        <v>289</v>
      </c>
      <c r="W23" s="1" t="s">
        <v>225</v>
      </c>
      <c r="X23" s="1">
        <v>5.0463243019516699E-3</v>
      </c>
      <c r="Y23" s="1">
        <v>158</v>
      </c>
      <c r="Z23" s="1">
        <v>159</v>
      </c>
      <c r="AA23" s="1" t="s">
        <v>226</v>
      </c>
      <c r="AB23" s="1">
        <v>4.2662931007036199E-3</v>
      </c>
      <c r="AC23" s="1">
        <v>136</v>
      </c>
      <c r="AD23" s="1">
        <v>132</v>
      </c>
      <c r="AE23" s="1" t="s">
        <v>227</v>
      </c>
      <c r="AF23" s="1">
        <v>4.23445509248941E-3</v>
      </c>
      <c r="AG23" s="1">
        <v>136</v>
      </c>
      <c r="AH23" s="1">
        <v>130</v>
      </c>
      <c r="AI23" s="1" t="s">
        <v>228</v>
      </c>
      <c r="AJ23" s="1">
        <v>9</v>
      </c>
      <c r="AK23" s="1">
        <v>50</v>
      </c>
      <c r="AL23" s="1">
        <v>0</v>
      </c>
      <c r="AM23" s="1" t="s">
        <v>229</v>
      </c>
      <c r="AN23" s="1">
        <v>0</v>
      </c>
      <c r="AO23" s="1">
        <v>48</v>
      </c>
      <c r="AP23" s="1">
        <v>0</v>
      </c>
      <c r="AQ23" s="1" t="s">
        <v>230</v>
      </c>
      <c r="AR23" s="1">
        <v>0</v>
      </c>
      <c r="AS23" s="1">
        <v>48</v>
      </c>
      <c r="AT23" s="1">
        <v>0</v>
      </c>
      <c r="AU23" s="1" t="s">
        <v>231</v>
      </c>
      <c r="AV23" s="1">
        <v>0</v>
      </c>
      <c r="AW23" s="1">
        <v>47</v>
      </c>
      <c r="AX23" s="1">
        <v>0</v>
      </c>
      <c r="AY23" s="1" t="s">
        <v>232</v>
      </c>
      <c r="AZ23" s="1">
        <v>7</v>
      </c>
      <c r="BA23" s="1">
        <v>36</v>
      </c>
      <c r="BB23" s="1">
        <v>0</v>
      </c>
      <c r="BC23" s="1" t="s">
        <v>233</v>
      </c>
      <c r="BD23" s="1">
        <v>2.9699555329151899E-2</v>
      </c>
      <c r="BE23" s="1" t="s">
        <v>234</v>
      </c>
      <c r="BF23" s="1">
        <v>9.4686236429048995E-4</v>
      </c>
      <c r="BG23" s="1" t="s">
        <v>235</v>
      </c>
      <c r="BH23" s="1">
        <v>6.5267916839122499E-4</v>
      </c>
      <c r="BI23" s="1">
        <v>175</v>
      </c>
      <c r="BJ23" s="1">
        <v>14</v>
      </c>
      <c r="BK23" s="1">
        <f>BL23/BJ23</f>
        <v>0</v>
      </c>
    </row>
    <row r="24" spans="1:63">
      <c r="A24" s="1">
        <v>4196</v>
      </c>
      <c r="B24" s="3">
        <v>41530</v>
      </c>
      <c r="C24" s="1">
        <v>2087698027</v>
      </c>
      <c r="D24" s="1" t="s">
        <v>236</v>
      </c>
      <c r="E24" s="1">
        <v>1496082</v>
      </c>
      <c r="F24" s="1">
        <v>-8690</v>
      </c>
      <c r="G24" s="1">
        <v>-5.7749999999999998E-3</v>
      </c>
      <c r="H24" s="1">
        <v>58</v>
      </c>
      <c r="I24" s="1">
        <v>10376</v>
      </c>
      <c r="J24" s="1">
        <v>859</v>
      </c>
      <c r="K24" s="1">
        <v>40</v>
      </c>
      <c r="L24" s="1">
        <v>429559</v>
      </c>
      <c r="M24" s="1">
        <v>4.1E-5</v>
      </c>
      <c r="N24" s="1">
        <v>1.2999999999999999E-4</v>
      </c>
      <c r="O24" s="1" t="s">
        <v>237</v>
      </c>
      <c r="P24" s="1">
        <v>2.1615035942678701E-3</v>
      </c>
      <c r="Q24" s="1">
        <v>3091</v>
      </c>
      <c r="R24" s="1">
        <v>145</v>
      </c>
      <c r="S24" s="1" t="s">
        <v>238</v>
      </c>
      <c r="T24" s="1">
        <v>1.33591075047458E-5</v>
      </c>
      <c r="U24" s="1">
        <v>19</v>
      </c>
      <c r="V24" s="1">
        <v>1</v>
      </c>
      <c r="W24" s="1" t="s">
        <v>239</v>
      </c>
      <c r="X24" s="1">
        <v>8.6834198780847796E-6</v>
      </c>
      <c r="Y24" s="1">
        <v>1</v>
      </c>
      <c r="Z24" s="1">
        <v>12</v>
      </c>
      <c r="AA24" s="1" t="s">
        <v>240</v>
      </c>
      <c r="AB24" s="1">
        <v>8.0154645028474903E-6</v>
      </c>
      <c r="AC24" s="1">
        <v>4</v>
      </c>
      <c r="AD24" s="1">
        <v>8</v>
      </c>
      <c r="AE24" s="1" t="s">
        <v>241</v>
      </c>
      <c r="AF24" s="1">
        <v>8.0154645028474903E-6</v>
      </c>
      <c r="AG24" s="1">
        <v>5</v>
      </c>
      <c r="AH24" s="1">
        <v>7</v>
      </c>
      <c r="AI24" s="1" t="s">
        <v>242</v>
      </c>
      <c r="AJ24" s="1">
        <v>34</v>
      </c>
      <c r="AK24" s="1">
        <v>36</v>
      </c>
      <c r="AL24" s="1">
        <v>7</v>
      </c>
      <c r="AM24" s="1" t="s">
        <v>243</v>
      </c>
      <c r="AN24" s="1">
        <v>21</v>
      </c>
      <c r="AO24" s="1">
        <v>21</v>
      </c>
      <c r="AP24" s="1">
        <v>12</v>
      </c>
      <c r="AQ24" s="1" t="s">
        <v>244</v>
      </c>
      <c r="AR24" s="1">
        <v>3</v>
      </c>
      <c r="AS24" s="1">
        <v>5</v>
      </c>
      <c r="AT24" s="1">
        <v>35</v>
      </c>
      <c r="AU24" s="1" t="s">
        <v>245</v>
      </c>
      <c r="AV24" s="1">
        <v>4</v>
      </c>
      <c r="AW24" s="1">
        <v>32</v>
      </c>
      <c r="AX24" s="1">
        <v>2</v>
      </c>
      <c r="AY24" s="1" t="s">
        <v>246</v>
      </c>
      <c r="AZ24" s="1">
        <v>0</v>
      </c>
      <c r="BA24" s="1">
        <v>19</v>
      </c>
      <c r="BB24" s="1">
        <v>0</v>
      </c>
      <c r="BC24" s="1" t="s">
        <v>247</v>
      </c>
      <c r="BD24" s="1">
        <v>8.7460658736686502E-5</v>
      </c>
      <c r="BE24" s="1" t="s">
        <v>248</v>
      </c>
      <c r="BF24" s="1">
        <v>8.0154645028474903E-6</v>
      </c>
      <c r="BG24" s="1" t="s">
        <v>249</v>
      </c>
      <c r="BH24" s="1">
        <v>2.00386612571187E-6</v>
      </c>
      <c r="BI24" s="1">
        <f>6+30</f>
        <v>36</v>
      </c>
      <c r="BJ24" s="1">
        <f>1+1</f>
        <v>2</v>
      </c>
      <c r="BK24" s="1">
        <f>BL24/BJ24</f>
        <v>0</v>
      </c>
    </row>
    <row r="25" spans="1:63">
      <c r="A25" s="1">
        <v>4197</v>
      </c>
      <c r="B25" s="3">
        <v>41530</v>
      </c>
      <c r="C25" s="1">
        <v>2330805255</v>
      </c>
      <c r="D25" s="1" t="s">
        <v>250</v>
      </c>
      <c r="E25" s="1">
        <v>96484</v>
      </c>
      <c r="F25" s="1">
        <v>505</v>
      </c>
      <c r="G25" s="1">
        <v>5.2620000000000002E-3</v>
      </c>
      <c r="H25" s="1">
        <v>20</v>
      </c>
      <c r="I25" s="1">
        <v>109</v>
      </c>
      <c r="J25" s="1">
        <v>104</v>
      </c>
      <c r="K25" s="1">
        <v>4</v>
      </c>
      <c r="L25" s="1">
        <v>0</v>
      </c>
      <c r="M25" s="1">
        <v>8.1300000000000003E-4</v>
      </c>
      <c r="N25" s="1">
        <v>1.13E-4</v>
      </c>
      <c r="O25" s="1" t="s">
        <v>251</v>
      </c>
      <c r="P25" s="1">
        <v>1.45158949049208E-4</v>
      </c>
      <c r="Q25" s="1">
        <v>3</v>
      </c>
      <c r="R25" s="1">
        <v>11</v>
      </c>
      <c r="S25" s="1" t="s">
        <v>252</v>
      </c>
      <c r="T25" s="1">
        <v>1.2442195632789301E-4</v>
      </c>
      <c r="U25" s="1">
        <v>5</v>
      </c>
      <c r="V25" s="1">
        <v>7</v>
      </c>
      <c r="W25" s="1" t="s">
        <v>253</v>
      </c>
      <c r="X25" s="1">
        <v>1.14053459967235E-4</v>
      </c>
      <c r="Y25" s="1">
        <v>7</v>
      </c>
      <c r="Z25" s="1">
        <v>4</v>
      </c>
      <c r="AA25" s="1" t="s">
        <v>254</v>
      </c>
      <c r="AB25" s="1">
        <v>9.331646724592E-5</v>
      </c>
      <c r="AC25" s="1">
        <v>4</v>
      </c>
      <c r="AD25" s="1">
        <v>5</v>
      </c>
      <c r="AE25" s="1" t="s">
        <v>255</v>
      </c>
      <c r="AF25" s="1">
        <v>8.2947970885262204E-5</v>
      </c>
      <c r="AG25" s="1">
        <v>3</v>
      </c>
      <c r="AH25" s="1">
        <v>5</v>
      </c>
      <c r="AI25" s="1" t="s">
        <v>69</v>
      </c>
      <c r="AJ25" s="1" t="s">
        <v>69</v>
      </c>
      <c r="AK25" s="1" t="s">
        <v>69</v>
      </c>
      <c r="AL25" s="1" t="s">
        <v>69</v>
      </c>
      <c r="AM25" s="1" t="s">
        <v>69</v>
      </c>
      <c r="AN25" s="1" t="s">
        <v>69</v>
      </c>
      <c r="AO25" s="1" t="s">
        <v>69</v>
      </c>
      <c r="AP25" s="1" t="s">
        <v>69</v>
      </c>
      <c r="AQ25" s="1" t="s">
        <v>69</v>
      </c>
      <c r="AR25" s="1" t="s">
        <v>69</v>
      </c>
      <c r="AS25" s="1" t="s">
        <v>69</v>
      </c>
      <c r="AT25" s="1" t="s">
        <v>69</v>
      </c>
      <c r="AU25" s="1" t="s">
        <v>69</v>
      </c>
      <c r="AV25" s="1" t="s">
        <v>69</v>
      </c>
      <c r="AW25" s="1" t="s">
        <v>69</v>
      </c>
      <c r="AX25" s="1" t="s">
        <v>69</v>
      </c>
      <c r="AY25" s="1" t="s">
        <v>69</v>
      </c>
      <c r="AZ25" s="1" t="s">
        <v>69</v>
      </c>
      <c r="BA25" s="1" t="s">
        <v>69</v>
      </c>
      <c r="BB25" s="1" t="s">
        <v>69</v>
      </c>
      <c r="BC25" s="1" t="s">
        <v>256</v>
      </c>
      <c r="BD25" s="1">
        <v>1.45158949049208E-4</v>
      </c>
      <c r="BE25" s="1" t="s">
        <v>257</v>
      </c>
      <c r="BF25" s="1">
        <v>1.14053459967235E-4</v>
      </c>
      <c r="BG25" s="1" t="s">
        <v>258</v>
      </c>
      <c r="BH25" s="1">
        <v>1.8432882418947099E-5</v>
      </c>
      <c r="BI25" s="1" t="s">
        <v>69</v>
      </c>
      <c r="BJ25" s="1" t="s">
        <v>69</v>
      </c>
      <c r="BK25" s="1" t="s">
        <v>69</v>
      </c>
    </row>
    <row r="26" spans="1:63">
      <c r="A26" s="1">
        <v>4198</v>
      </c>
      <c r="B26" s="3">
        <v>41530</v>
      </c>
      <c r="C26" s="1">
        <v>2093424450</v>
      </c>
      <c r="D26" s="1" t="s">
        <v>259</v>
      </c>
      <c r="E26" s="1">
        <v>11808</v>
      </c>
      <c r="F26" s="1">
        <v>-2</v>
      </c>
      <c r="G26" s="1">
        <v>-1.6899999999999999E-4</v>
      </c>
      <c r="H26" s="1">
        <v>0</v>
      </c>
      <c r="I26" s="1">
        <v>0</v>
      </c>
      <c r="J26" s="1">
        <v>0</v>
      </c>
      <c r="K26" s="1">
        <v>3</v>
      </c>
      <c r="L26" s="1">
        <v>0</v>
      </c>
      <c r="M26" s="1">
        <v>0</v>
      </c>
      <c r="N26" s="1">
        <v>0</v>
      </c>
      <c r="O26" s="1" t="s">
        <v>69</v>
      </c>
      <c r="P26" s="1" t="s">
        <v>69</v>
      </c>
      <c r="Q26" s="1" t="s">
        <v>69</v>
      </c>
      <c r="R26" s="1" t="s">
        <v>69</v>
      </c>
      <c r="S26" s="1" t="s">
        <v>69</v>
      </c>
      <c r="T26" s="1" t="s">
        <v>69</v>
      </c>
      <c r="U26" s="1" t="s">
        <v>69</v>
      </c>
      <c r="V26" s="1" t="s">
        <v>69</v>
      </c>
      <c r="W26" s="1" t="s">
        <v>69</v>
      </c>
      <c r="X26" s="1" t="s">
        <v>69</v>
      </c>
      <c r="Y26" s="1" t="s">
        <v>69</v>
      </c>
      <c r="Z26" s="1" t="s">
        <v>69</v>
      </c>
      <c r="AA26" s="1" t="s">
        <v>69</v>
      </c>
      <c r="AB26" s="1" t="s">
        <v>69</v>
      </c>
      <c r="AC26" s="1" t="s">
        <v>69</v>
      </c>
      <c r="AD26" s="1" t="s">
        <v>69</v>
      </c>
      <c r="AE26" s="1" t="s">
        <v>69</v>
      </c>
      <c r="AF26" s="1" t="s">
        <v>69</v>
      </c>
      <c r="AG26" s="1" t="s">
        <v>69</v>
      </c>
      <c r="AH26" s="1" t="s">
        <v>69</v>
      </c>
      <c r="AI26" s="1" t="s">
        <v>69</v>
      </c>
      <c r="AJ26" s="1" t="s">
        <v>69</v>
      </c>
      <c r="AK26" s="1" t="s">
        <v>69</v>
      </c>
      <c r="AL26" s="1" t="s">
        <v>69</v>
      </c>
      <c r="AM26" s="1" t="s">
        <v>69</v>
      </c>
      <c r="AN26" s="1" t="s">
        <v>69</v>
      </c>
      <c r="AO26" s="1" t="s">
        <v>69</v>
      </c>
      <c r="AP26" s="1" t="s">
        <v>69</v>
      </c>
      <c r="AQ26" s="1" t="s">
        <v>69</v>
      </c>
      <c r="AR26" s="1" t="s">
        <v>69</v>
      </c>
      <c r="AS26" s="1" t="s">
        <v>69</v>
      </c>
      <c r="AT26" s="1" t="s">
        <v>69</v>
      </c>
      <c r="AU26" s="1" t="s">
        <v>69</v>
      </c>
      <c r="AV26" s="1" t="s">
        <v>69</v>
      </c>
      <c r="AW26" s="1" t="s">
        <v>69</v>
      </c>
      <c r="AX26" s="1" t="s">
        <v>69</v>
      </c>
      <c r="AY26" s="1" t="s">
        <v>69</v>
      </c>
      <c r="AZ26" s="1" t="s">
        <v>69</v>
      </c>
      <c r="BA26" s="1" t="s">
        <v>69</v>
      </c>
      <c r="BB26" s="1" t="s">
        <v>69</v>
      </c>
      <c r="BC26" s="1" t="s">
        <v>69</v>
      </c>
      <c r="BD26" s="1" t="s">
        <v>69</v>
      </c>
      <c r="BE26" s="1" t="s">
        <v>69</v>
      </c>
      <c r="BF26" s="1" t="s">
        <v>69</v>
      </c>
      <c r="BG26" s="1" t="s">
        <v>69</v>
      </c>
      <c r="BH26" s="1" t="s">
        <v>69</v>
      </c>
      <c r="BI26" s="1" t="s">
        <v>69</v>
      </c>
      <c r="BJ26" s="1" t="s">
        <v>69</v>
      </c>
      <c r="BK26" s="1" t="s">
        <v>69</v>
      </c>
    </row>
    <row r="27" spans="1:63">
      <c r="A27" s="1">
        <v>4199</v>
      </c>
      <c r="B27" s="3">
        <v>41530</v>
      </c>
      <c r="C27" s="1">
        <v>2129365744</v>
      </c>
      <c r="D27" s="1" t="s">
        <v>260</v>
      </c>
      <c r="E27" s="1">
        <v>598155</v>
      </c>
      <c r="F27" s="1">
        <v>23356</v>
      </c>
      <c r="G27" s="1">
        <v>4.0633000000000002E-2</v>
      </c>
      <c r="H27" s="1">
        <v>98</v>
      </c>
      <c r="I27" s="1">
        <v>5090</v>
      </c>
      <c r="J27" s="1">
        <v>1660</v>
      </c>
      <c r="K27" s="1">
        <v>111</v>
      </c>
      <c r="L27" s="1">
        <v>0</v>
      </c>
      <c r="M27" s="1">
        <v>1.2999999999999999E-4</v>
      </c>
      <c r="N27" s="1">
        <v>1.18E-4</v>
      </c>
      <c r="O27" s="1" t="s">
        <v>261</v>
      </c>
      <c r="P27" s="1">
        <v>2.2413180499354199E-3</v>
      </c>
      <c r="Q27" s="1">
        <v>1270</v>
      </c>
      <c r="R27" s="1">
        <v>61</v>
      </c>
      <c r="S27" s="1" t="s">
        <v>262</v>
      </c>
      <c r="T27" s="1">
        <v>1.65362458680434E-3</v>
      </c>
      <c r="U27" s="1">
        <v>890</v>
      </c>
      <c r="V27" s="1">
        <v>92</v>
      </c>
      <c r="W27" s="1" t="s">
        <v>263</v>
      </c>
      <c r="X27" s="1">
        <v>1.0305684797599301E-3</v>
      </c>
      <c r="Y27" s="1">
        <v>562</v>
      </c>
      <c r="Z27" s="1">
        <v>50</v>
      </c>
      <c r="AA27" s="1" t="s">
        <v>264</v>
      </c>
      <c r="AB27" s="1">
        <v>4.9507701478663699E-4</v>
      </c>
      <c r="AC27" s="1">
        <v>191</v>
      </c>
      <c r="AD27" s="1">
        <v>103</v>
      </c>
      <c r="AE27" s="1" t="s">
        <v>265</v>
      </c>
      <c r="AF27" s="1">
        <v>2.7752004079210202E-4</v>
      </c>
      <c r="AG27" s="1">
        <v>142</v>
      </c>
      <c r="AH27" s="1">
        <v>24</v>
      </c>
      <c r="AI27" s="1" t="s">
        <v>69</v>
      </c>
      <c r="AJ27" s="1" t="s">
        <v>69</v>
      </c>
      <c r="AK27" s="1" t="s">
        <v>69</v>
      </c>
      <c r="AL27" s="1" t="s">
        <v>69</v>
      </c>
      <c r="AM27" s="1" t="s">
        <v>69</v>
      </c>
      <c r="AN27" s="1" t="s">
        <v>69</v>
      </c>
      <c r="AO27" s="1" t="s">
        <v>69</v>
      </c>
      <c r="AP27" s="1" t="s">
        <v>69</v>
      </c>
      <c r="AQ27" s="1" t="s">
        <v>69</v>
      </c>
      <c r="AR27" s="1" t="s">
        <v>69</v>
      </c>
      <c r="AS27" s="1" t="s">
        <v>69</v>
      </c>
      <c r="AT27" s="1" t="s">
        <v>69</v>
      </c>
      <c r="AU27" s="1" t="s">
        <v>69</v>
      </c>
      <c r="AV27" s="1" t="s">
        <v>69</v>
      </c>
      <c r="AW27" s="1" t="s">
        <v>69</v>
      </c>
      <c r="AX27" s="1" t="s">
        <v>69</v>
      </c>
      <c r="AY27" s="1" t="s">
        <v>69</v>
      </c>
      <c r="AZ27" s="1" t="s">
        <v>69</v>
      </c>
      <c r="BA27" s="1" t="s">
        <v>69</v>
      </c>
      <c r="BB27" s="1" t="s">
        <v>69</v>
      </c>
      <c r="BC27" s="1" t="s">
        <v>266</v>
      </c>
      <c r="BD27" s="1">
        <v>4.9507701478663699E-4</v>
      </c>
      <c r="BE27" s="1" t="s">
        <v>267</v>
      </c>
      <c r="BF27" s="1">
        <v>1.1955941513554801E-4</v>
      </c>
      <c r="BG27" s="1" t="s">
        <v>268</v>
      </c>
      <c r="BH27" s="1">
        <v>1.18698330700236E-4</v>
      </c>
      <c r="BI27" s="1" t="s">
        <v>69</v>
      </c>
      <c r="BJ27" s="1" t="s">
        <v>69</v>
      </c>
      <c r="BK27" s="1" t="s">
        <v>69</v>
      </c>
    </row>
    <row r="28" spans="1:63">
      <c r="A28" s="1">
        <v>4200</v>
      </c>
      <c r="B28" s="3">
        <v>41530</v>
      </c>
      <c r="C28" s="1">
        <v>2240206400</v>
      </c>
      <c r="D28" s="1" t="s">
        <v>269</v>
      </c>
      <c r="E28" s="1">
        <v>938286</v>
      </c>
      <c r="F28" s="1">
        <v>3876</v>
      </c>
      <c r="G28" s="1">
        <v>4.1479999999999998E-3</v>
      </c>
      <c r="H28" s="1">
        <v>20</v>
      </c>
      <c r="I28" s="1">
        <v>11586</v>
      </c>
      <c r="J28" s="1">
        <v>3117</v>
      </c>
      <c r="K28" s="1">
        <v>40</v>
      </c>
      <c r="L28" s="1">
        <v>2183372</v>
      </c>
      <c r="M28" s="1">
        <v>4.6299999999999998E-4</v>
      </c>
      <c r="N28" s="1">
        <v>7.8600000000000002E-4</v>
      </c>
      <c r="O28" s="1" t="s">
        <v>270</v>
      </c>
      <c r="P28" s="1">
        <v>1.3180182821202899E-2</v>
      </c>
      <c r="Q28" s="1">
        <v>10564</v>
      </c>
      <c r="R28" s="1">
        <v>1800</v>
      </c>
      <c r="S28" s="1" t="s">
        <v>271</v>
      </c>
      <c r="T28" s="1">
        <v>2.52645044372784E-4</v>
      </c>
      <c r="U28" s="1">
        <v>82</v>
      </c>
      <c r="V28" s="1">
        <v>155</v>
      </c>
      <c r="W28" s="1" t="s">
        <v>272</v>
      </c>
      <c r="X28" s="1">
        <v>2.21730671854595E-4</v>
      </c>
      <c r="Y28" s="1">
        <v>73</v>
      </c>
      <c r="Z28" s="1">
        <v>135</v>
      </c>
      <c r="AA28" s="1" t="s">
        <v>273</v>
      </c>
      <c r="AB28" s="1">
        <v>2.0574047917277399E-4</v>
      </c>
      <c r="AC28" s="1">
        <v>111</v>
      </c>
      <c r="AD28" s="1">
        <v>82</v>
      </c>
      <c r="AE28" s="1" t="s">
        <v>274</v>
      </c>
      <c r="AF28" s="1">
        <v>1.6309996535458199E-4</v>
      </c>
      <c r="AG28" s="1">
        <v>59</v>
      </c>
      <c r="AH28" s="1">
        <v>94</v>
      </c>
      <c r="AI28" s="1" t="s">
        <v>275</v>
      </c>
      <c r="AJ28" s="1">
        <v>15</v>
      </c>
      <c r="AK28" s="1">
        <v>21</v>
      </c>
      <c r="AL28" s="1">
        <v>0</v>
      </c>
      <c r="AM28" s="1" t="s">
        <v>276</v>
      </c>
      <c r="AN28" s="1">
        <v>6</v>
      </c>
      <c r="AO28" s="1">
        <v>29</v>
      </c>
      <c r="AP28" s="1">
        <v>0</v>
      </c>
      <c r="AQ28" s="1" t="s">
        <v>277</v>
      </c>
      <c r="AR28" s="1">
        <v>0</v>
      </c>
      <c r="AS28" s="1">
        <v>24</v>
      </c>
      <c r="AT28" s="1">
        <v>0</v>
      </c>
      <c r="AU28" s="1" t="s">
        <v>278</v>
      </c>
      <c r="AV28" s="1">
        <v>7</v>
      </c>
      <c r="AW28" s="1">
        <v>15</v>
      </c>
      <c r="AX28" s="1">
        <v>1</v>
      </c>
      <c r="AY28" s="1" t="s">
        <v>279</v>
      </c>
      <c r="AZ28" s="1">
        <v>7</v>
      </c>
      <c r="BA28" s="1">
        <v>16</v>
      </c>
      <c r="BB28" s="1">
        <v>0</v>
      </c>
      <c r="BC28" s="1" t="s">
        <v>280</v>
      </c>
      <c r="BD28" s="1">
        <v>1.3180182821202899E-2</v>
      </c>
      <c r="BE28" s="1" t="s">
        <v>281</v>
      </c>
      <c r="BF28" s="1">
        <v>1.04469258854569E-4</v>
      </c>
      <c r="BG28" s="1" t="s">
        <v>282</v>
      </c>
      <c r="BH28" s="1">
        <v>6.9290834954561202E-5</v>
      </c>
      <c r="BI28" s="1">
        <f>5+81</f>
        <v>86</v>
      </c>
      <c r="BJ28" s="1">
        <f>0+22</f>
        <v>22</v>
      </c>
      <c r="BK28" s="1">
        <f>BL28/BJ28</f>
        <v>0</v>
      </c>
    </row>
    <row r="29" spans="1:63">
      <c r="A29" s="1">
        <v>4201</v>
      </c>
      <c r="B29" s="3">
        <v>41530</v>
      </c>
      <c r="C29" s="1">
        <v>2160328381</v>
      </c>
      <c r="D29" s="1" t="s">
        <v>283</v>
      </c>
      <c r="E29" s="1">
        <v>128221</v>
      </c>
      <c r="F29" s="1">
        <v>-1021</v>
      </c>
      <c r="G29" s="1">
        <v>-7.9000000000000008E-3</v>
      </c>
      <c r="H29" s="1">
        <v>0</v>
      </c>
      <c r="I29" s="1">
        <v>0</v>
      </c>
      <c r="J29" s="1">
        <v>2</v>
      </c>
      <c r="K29" s="1">
        <v>2</v>
      </c>
      <c r="L29" s="1">
        <v>0</v>
      </c>
      <c r="M29" s="1">
        <v>4.1739999999999998E-3</v>
      </c>
      <c r="N29" s="1">
        <v>0</v>
      </c>
      <c r="O29" s="1" t="s">
        <v>69</v>
      </c>
      <c r="P29" s="1" t="s">
        <v>69</v>
      </c>
      <c r="Q29" s="1" t="s">
        <v>69</v>
      </c>
      <c r="R29" s="1" t="s">
        <v>69</v>
      </c>
      <c r="S29" s="1" t="s">
        <v>69</v>
      </c>
      <c r="T29" s="1" t="s">
        <v>69</v>
      </c>
      <c r="U29" s="1" t="s">
        <v>69</v>
      </c>
      <c r="V29" s="1" t="s">
        <v>69</v>
      </c>
      <c r="W29" s="1" t="s">
        <v>69</v>
      </c>
      <c r="X29" s="1" t="s">
        <v>69</v>
      </c>
      <c r="Y29" s="1" t="s">
        <v>69</v>
      </c>
      <c r="Z29" s="1" t="s">
        <v>69</v>
      </c>
      <c r="AA29" s="1" t="s">
        <v>69</v>
      </c>
      <c r="AB29" s="1" t="s">
        <v>69</v>
      </c>
      <c r="AC29" s="1" t="s">
        <v>69</v>
      </c>
      <c r="AD29" s="1" t="s">
        <v>69</v>
      </c>
      <c r="AE29" s="1" t="s">
        <v>69</v>
      </c>
      <c r="AF29" s="1" t="s">
        <v>69</v>
      </c>
      <c r="AG29" s="1" t="s">
        <v>69</v>
      </c>
      <c r="AH29" s="1" t="s">
        <v>69</v>
      </c>
      <c r="AI29" s="1" t="s">
        <v>69</v>
      </c>
      <c r="AJ29" s="1" t="s">
        <v>69</v>
      </c>
      <c r="AK29" s="1" t="s">
        <v>69</v>
      </c>
      <c r="AL29" s="1" t="s">
        <v>69</v>
      </c>
      <c r="AM29" s="1" t="s">
        <v>69</v>
      </c>
      <c r="AN29" s="1" t="s">
        <v>69</v>
      </c>
      <c r="AO29" s="1" t="s">
        <v>69</v>
      </c>
      <c r="AP29" s="1" t="s">
        <v>69</v>
      </c>
      <c r="AQ29" s="1" t="s">
        <v>69</v>
      </c>
      <c r="AR29" s="1" t="s">
        <v>69</v>
      </c>
      <c r="AS29" s="1" t="s">
        <v>69</v>
      </c>
      <c r="AT29" s="1" t="s">
        <v>69</v>
      </c>
      <c r="AU29" s="1" t="s">
        <v>69</v>
      </c>
      <c r="AV29" s="1" t="s">
        <v>69</v>
      </c>
      <c r="AW29" s="1" t="s">
        <v>69</v>
      </c>
      <c r="AX29" s="1" t="s">
        <v>69</v>
      </c>
      <c r="AY29" s="1" t="s">
        <v>69</v>
      </c>
      <c r="AZ29" s="1" t="s">
        <v>69</v>
      </c>
      <c r="BA29" s="1" t="s">
        <v>69</v>
      </c>
      <c r="BB29" s="1" t="s">
        <v>69</v>
      </c>
      <c r="BC29" s="1" t="s">
        <v>69</v>
      </c>
      <c r="BD29" s="1" t="s">
        <v>69</v>
      </c>
      <c r="BE29" s="1" t="s">
        <v>69</v>
      </c>
      <c r="BF29" s="1" t="s">
        <v>69</v>
      </c>
      <c r="BG29" s="1" t="s">
        <v>69</v>
      </c>
      <c r="BH29" s="1" t="s">
        <v>69</v>
      </c>
      <c r="BI29" s="1" t="s">
        <v>69</v>
      </c>
      <c r="BJ29" s="1" t="s">
        <v>69</v>
      </c>
      <c r="BK29" s="1" t="s">
        <v>69</v>
      </c>
    </row>
    <row r="30" spans="1:63">
      <c r="A30" s="1">
        <v>4202</v>
      </c>
      <c r="B30" s="3">
        <v>41530</v>
      </c>
      <c r="C30" s="1">
        <v>2683531895</v>
      </c>
      <c r="D30" s="1" t="s">
        <v>284</v>
      </c>
      <c r="E30" s="1">
        <v>256516</v>
      </c>
      <c r="F30" s="1">
        <v>-2323</v>
      </c>
      <c r="G30" s="1">
        <v>-8.9750000000000003E-3</v>
      </c>
      <c r="H30" s="1">
        <v>30</v>
      </c>
      <c r="I30" s="1">
        <v>42</v>
      </c>
      <c r="J30" s="1">
        <v>141</v>
      </c>
      <c r="K30" s="1">
        <v>2</v>
      </c>
      <c r="L30" s="1">
        <v>135893</v>
      </c>
      <c r="M30" s="1">
        <v>2.5999999999999998E-5</v>
      </c>
      <c r="N30" s="1">
        <v>2.4000000000000001E-5</v>
      </c>
      <c r="O30" s="1" t="s">
        <v>285</v>
      </c>
      <c r="P30" s="1">
        <v>1.6743374685575E-4</v>
      </c>
      <c r="Q30" s="1">
        <v>19</v>
      </c>
      <c r="R30" s="1">
        <v>24</v>
      </c>
      <c r="S30" s="1" t="s">
        <v>286</v>
      </c>
      <c r="T30" s="1">
        <v>5.8407120996191797E-5</v>
      </c>
      <c r="U30" s="1">
        <v>1</v>
      </c>
      <c r="V30" s="1">
        <v>14</v>
      </c>
      <c r="W30" s="1" t="s">
        <v>287</v>
      </c>
      <c r="X30" s="1">
        <v>4.28318887305406E-5</v>
      </c>
      <c r="Y30" s="1">
        <v>1</v>
      </c>
      <c r="Z30" s="1">
        <v>10</v>
      </c>
      <c r="AA30" s="1" t="s">
        <v>288</v>
      </c>
      <c r="AB30" s="1">
        <v>3.5044272597715097E-5</v>
      </c>
      <c r="AC30" s="1">
        <v>3</v>
      </c>
      <c r="AD30" s="1">
        <v>6</v>
      </c>
      <c r="AE30" s="1" t="s">
        <v>289</v>
      </c>
      <c r="AF30" s="1">
        <v>3.1150464531302298E-5</v>
      </c>
      <c r="AG30" s="1">
        <v>0</v>
      </c>
      <c r="AH30" s="1">
        <v>8</v>
      </c>
      <c r="AI30" s="1" t="s">
        <v>290</v>
      </c>
      <c r="AJ30" s="1">
        <v>1</v>
      </c>
      <c r="AK30" s="1">
        <v>17</v>
      </c>
      <c r="AL30" s="1">
        <v>0</v>
      </c>
      <c r="AM30" s="1" t="s">
        <v>291</v>
      </c>
      <c r="AN30" s="1">
        <v>1</v>
      </c>
      <c r="AO30" s="1">
        <v>7</v>
      </c>
      <c r="AP30" s="1">
        <v>0</v>
      </c>
      <c r="AQ30" s="1" t="s">
        <v>292</v>
      </c>
      <c r="AR30" s="1">
        <v>0</v>
      </c>
      <c r="AS30" s="1">
        <v>5</v>
      </c>
      <c r="AT30" s="1">
        <v>0</v>
      </c>
      <c r="AU30" s="1" t="s">
        <v>293</v>
      </c>
      <c r="AV30" s="1">
        <v>0</v>
      </c>
      <c r="AW30" s="1">
        <v>5</v>
      </c>
      <c r="AX30" s="1">
        <v>0</v>
      </c>
      <c r="AY30" s="1" t="s">
        <v>294</v>
      </c>
      <c r="AZ30" s="1">
        <v>1</v>
      </c>
      <c r="BA30" s="1">
        <v>4</v>
      </c>
      <c r="BB30" s="1">
        <v>0</v>
      </c>
      <c r="BC30" s="1" t="s">
        <v>295</v>
      </c>
      <c r="BD30" s="1">
        <v>1.6743374685575E-4</v>
      </c>
      <c r="BE30" s="1" t="s">
        <v>296</v>
      </c>
      <c r="BF30" s="1">
        <v>5.8407120996191797E-5</v>
      </c>
      <c r="BG30" s="1" t="s">
        <v>297</v>
      </c>
      <c r="BH30" s="1">
        <v>2.7256656464889499E-5</v>
      </c>
      <c r="BI30" s="1">
        <v>3</v>
      </c>
      <c r="BJ30" s="1">
        <v>1</v>
      </c>
      <c r="BK30" s="1">
        <v>101</v>
      </c>
    </row>
    <row r="31" spans="1:63">
      <c r="A31" s="1">
        <v>4203</v>
      </c>
      <c r="B31" s="3">
        <v>41530</v>
      </c>
      <c r="C31" s="1">
        <v>1912194797</v>
      </c>
      <c r="D31" s="1" t="s">
        <v>298</v>
      </c>
      <c r="E31" s="1">
        <v>991581</v>
      </c>
      <c r="F31" s="1">
        <v>7994</v>
      </c>
      <c r="G31" s="1">
        <v>8.1270000000000005E-3</v>
      </c>
      <c r="H31" s="1">
        <v>33</v>
      </c>
      <c r="I31" s="1">
        <v>17615</v>
      </c>
      <c r="J31" s="1">
        <v>8733</v>
      </c>
      <c r="K31" s="1">
        <v>14</v>
      </c>
      <c r="L31" s="1">
        <v>0</v>
      </c>
      <c r="M31" s="1">
        <v>1.5759999999999999E-3</v>
      </c>
      <c r="N31" s="1">
        <v>7.85E-4</v>
      </c>
      <c r="O31" s="1" t="s">
        <v>299</v>
      </c>
      <c r="P31" s="1">
        <v>2.3717596822123502E-2</v>
      </c>
      <c r="Q31" s="1">
        <v>14533</v>
      </c>
      <c r="R31" s="1">
        <v>8884</v>
      </c>
      <c r="S31" s="1" t="s">
        <v>300</v>
      </c>
      <c r="T31" s="1">
        <v>2.1067003198538199E-4</v>
      </c>
      <c r="U31" s="1">
        <v>137</v>
      </c>
      <c r="V31" s="1">
        <v>71</v>
      </c>
      <c r="W31" s="1" t="s">
        <v>301</v>
      </c>
      <c r="X31" s="1">
        <v>2.02567338447483E-4</v>
      </c>
      <c r="Y31" s="1">
        <v>129</v>
      </c>
      <c r="Z31" s="1">
        <v>71</v>
      </c>
      <c r="AA31" s="1" t="s">
        <v>302</v>
      </c>
      <c r="AB31" s="1">
        <v>1.9750315498629601E-4</v>
      </c>
      <c r="AC31" s="1">
        <v>124</v>
      </c>
      <c r="AD31" s="1">
        <v>71</v>
      </c>
      <c r="AE31" s="1" t="s">
        <v>303</v>
      </c>
      <c r="AF31" s="1">
        <v>1.95477481601821E-4</v>
      </c>
      <c r="AG31" s="1">
        <v>126</v>
      </c>
      <c r="AH31" s="1">
        <v>67</v>
      </c>
      <c r="AI31" s="1" t="s">
        <v>69</v>
      </c>
      <c r="AJ31" s="1" t="s">
        <v>69</v>
      </c>
      <c r="AK31" s="1" t="s">
        <v>69</v>
      </c>
      <c r="AL31" s="1" t="s">
        <v>69</v>
      </c>
      <c r="AM31" s="1" t="s">
        <v>69</v>
      </c>
      <c r="AN31" s="1" t="s">
        <v>69</v>
      </c>
      <c r="AO31" s="1" t="s">
        <v>69</v>
      </c>
      <c r="AP31" s="1" t="s">
        <v>69</v>
      </c>
      <c r="AQ31" s="1" t="s">
        <v>69</v>
      </c>
      <c r="AR31" s="1" t="s">
        <v>69</v>
      </c>
      <c r="AS31" s="1" t="s">
        <v>69</v>
      </c>
      <c r="AT31" s="1" t="s">
        <v>69</v>
      </c>
      <c r="AU31" s="1" t="s">
        <v>69</v>
      </c>
      <c r="AV31" s="1" t="s">
        <v>69</v>
      </c>
      <c r="AW31" s="1" t="s">
        <v>69</v>
      </c>
      <c r="AX31" s="1" t="s">
        <v>69</v>
      </c>
      <c r="AY31" s="1" t="s">
        <v>69</v>
      </c>
      <c r="AZ31" s="1" t="s">
        <v>69</v>
      </c>
      <c r="BA31" s="1" t="s">
        <v>69</v>
      </c>
      <c r="BB31" s="1" t="s">
        <v>69</v>
      </c>
      <c r="BC31" s="1" t="s">
        <v>304</v>
      </c>
      <c r="BD31" s="1">
        <v>2.3717596822123502E-2</v>
      </c>
      <c r="BE31" s="1" t="s">
        <v>305</v>
      </c>
      <c r="BF31" s="1">
        <v>8.4895262995923494E-5</v>
      </c>
      <c r="BG31" s="1" t="s">
        <v>306</v>
      </c>
      <c r="BH31" s="1">
        <v>6.2345725277725397E-5</v>
      </c>
      <c r="BI31" s="1" t="s">
        <v>69</v>
      </c>
      <c r="BJ31" s="1" t="s">
        <v>69</v>
      </c>
      <c r="BK31" s="1" t="s">
        <v>69</v>
      </c>
    </row>
    <row r="32" spans="1:63">
      <c r="A32" s="1">
        <v>4204</v>
      </c>
      <c r="B32" s="3">
        <v>41530</v>
      </c>
      <c r="C32" s="1">
        <v>2418493633</v>
      </c>
      <c r="D32" s="1" t="s">
        <v>307</v>
      </c>
      <c r="E32" s="1">
        <v>67801</v>
      </c>
      <c r="F32" s="1">
        <v>-17</v>
      </c>
      <c r="G32" s="1">
        <v>-2.5099999999999998E-4</v>
      </c>
      <c r="H32" s="1">
        <v>8</v>
      </c>
      <c r="I32" s="1">
        <v>301</v>
      </c>
      <c r="J32" s="1">
        <v>250</v>
      </c>
      <c r="K32" s="1">
        <v>3</v>
      </c>
      <c r="L32" s="1">
        <v>0</v>
      </c>
      <c r="M32" s="1">
        <v>1.0679999999999999E-3</v>
      </c>
      <c r="N32" s="1">
        <v>1.021E-3</v>
      </c>
      <c r="O32" s="1" t="s">
        <v>308</v>
      </c>
      <c r="P32" s="1">
        <v>1.2977819726285901E-3</v>
      </c>
      <c r="Q32" s="1">
        <v>50</v>
      </c>
      <c r="R32" s="1">
        <v>38</v>
      </c>
      <c r="S32" s="1" t="s">
        <v>309</v>
      </c>
      <c r="T32" s="1">
        <v>8.5535630014157602E-4</v>
      </c>
      <c r="U32" s="1">
        <v>32</v>
      </c>
      <c r="V32" s="1">
        <v>26</v>
      </c>
      <c r="W32" s="1" t="s">
        <v>310</v>
      </c>
      <c r="X32" s="1">
        <v>1.3274140499402599E-4</v>
      </c>
      <c r="Y32" s="1">
        <v>4</v>
      </c>
      <c r="Z32" s="1">
        <v>5</v>
      </c>
      <c r="AA32" s="1" t="s">
        <v>311</v>
      </c>
      <c r="AB32" s="1">
        <v>1.3272770174610601E-4</v>
      </c>
      <c r="AC32" s="1">
        <v>0</v>
      </c>
      <c r="AD32" s="1">
        <v>9</v>
      </c>
      <c r="AE32" s="1" t="s">
        <v>312</v>
      </c>
      <c r="AF32" s="1">
        <v>1.0323265691363801E-4</v>
      </c>
      <c r="AG32" s="1">
        <v>0</v>
      </c>
      <c r="AH32" s="1">
        <v>7</v>
      </c>
      <c r="AI32" s="1" t="s">
        <v>69</v>
      </c>
      <c r="AJ32" s="1" t="s">
        <v>69</v>
      </c>
      <c r="AK32" s="1" t="s">
        <v>69</v>
      </c>
      <c r="AL32" s="1" t="s">
        <v>69</v>
      </c>
      <c r="AM32" s="1" t="s">
        <v>69</v>
      </c>
      <c r="AN32" s="1" t="s">
        <v>69</v>
      </c>
      <c r="AO32" s="1" t="s">
        <v>69</v>
      </c>
      <c r="AP32" s="1" t="s">
        <v>69</v>
      </c>
      <c r="AQ32" s="1" t="s">
        <v>69</v>
      </c>
      <c r="AR32" s="1" t="s">
        <v>69</v>
      </c>
      <c r="AS32" s="1" t="s">
        <v>69</v>
      </c>
      <c r="AT32" s="1" t="s">
        <v>69</v>
      </c>
      <c r="AU32" s="1" t="s">
        <v>69</v>
      </c>
      <c r="AV32" s="1" t="s">
        <v>69</v>
      </c>
      <c r="AW32" s="1" t="s">
        <v>69</v>
      </c>
      <c r="AX32" s="1" t="s">
        <v>69</v>
      </c>
      <c r="AY32" s="1" t="s">
        <v>69</v>
      </c>
      <c r="AZ32" s="1" t="s">
        <v>69</v>
      </c>
      <c r="BA32" s="1" t="s">
        <v>69</v>
      </c>
      <c r="BB32" s="1" t="s">
        <v>69</v>
      </c>
      <c r="BC32" s="1" t="s">
        <v>69</v>
      </c>
      <c r="BD32" s="1" t="s">
        <v>69</v>
      </c>
      <c r="BE32" s="1" t="s">
        <v>69</v>
      </c>
      <c r="BF32" s="1" t="s">
        <v>69</v>
      </c>
      <c r="BG32" s="1" t="s">
        <v>69</v>
      </c>
      <c r="BH32" s="1" t="s">
        <v>69</v>
      </c>
      <c r="BI32" s="1" t="s">
        <v>69</v>
      </c>
      <c r="BJ32" s="1" t="s">
        <v>69</v>
      </c>
      <c r="BK32" s="1" t="s">
        <v>69</v>
      </c>
    </row>
    <row r="33" spans="1:63">
      <c r="A33" s="1">
        <v>4205</v>
      </c>
      <c r="B33" s="3">
        <v>41530</v>
      </c>
      <c r="C33" s="1">
        <v>1741514817</v>
      </c>
      <c r="D33" s="1" t="s">
        <v>313</v>
      </c>
      <c r="E33" s="1">
        <v>786415</v>
      </c>
      <c r="F33" s="1">
        <v>1836</v>
      </c>
      <c r="G33" s="1">
        <v>2.3400000000000001E-3</v>
      </c>
      <c r="H33" s="1">
        <v>26</v>
      </c>
      <c r="I33" s="1">
        <v>4068</v>
      </c>
      <c r="J33" s="1">
        <v>1512</v>
      </c>
      <c r="K33" s="1">
        <v>365</v>
      </c>
      <c r="L33" s="1">
        <v>0</v>
      </c>
      <c r="M33" s="1">
        <v>4.06E-4</v>
      </c>
      <c r="N33" s="1">
        <v>2.9100000000000003E-4</v>
      </c>
      <c r="O33" s="1" t="s">
        <v>314</v>
      </c>
      <c r="P33" s="1">
        <v>7.3752408079703403E-4</v>
      </c>
      <c r="Q33" s="1">
        <v>430</v>
      </c>
      <c r="R33" s="1">
        <v>150</v>
      </c>
      <c r="S33" s="1" t="s">
        <v>315</v>
      </c>
      <c r="T33" s="1">
        <v>7.0217126109703995E-4</v>
      </c>
      <c r="U33" s="1">
        <v>450</v>
      </c>
      <c r="V33" s="1">
        <v>102</v>
      </c>
      <c r="W33" s="1" t="s">
        <v>316</v>
      </c>
      <c r="X33" s="1">
        <v>4.2104834678101502E-4</v>
      </c>
      <c r="Y33" s="1">
        <v>234</v>
      </c>
      <c r="Z33" s="1">
        <v>97</v>
      </c>
      <c r="AA33" s="1" t="s">
        <v>317</v>
      </c>
      <c r="AB33" s="1">
        <v>4.1723219862287901E-4</v>
      </c>
      <c r="AC33" s="1">
        <v>190</v>
      </c>
      <c r="AD33" s="1">
        <v>138</v>
      </c>
      <c r="AE33" s="1" t="s">
        <v>318</v>
      </c>
      <c r="AF33" s="1">
        <v>3.9687940844615298E-4</v>
      </c>
      <c r="AG33" s="1">
        <v>214</v>
      </c>
      <c r="AH33" s="1">
        <v>98</v>
      </c>
      <c r="AI33" s="1" t="s">
        <v>69</v>
      </c>
      <c r="AJ33" s="1" t="s">
        <v>69</v>
      </c>
      <c r="AK33" s="1" t="s">
        <v>69</v>
      </c>
      <c r="AL33" s="1" t="s">
        <v>69</v>
      </c>
      <c r="AM33" s="1" t="s">
        <v>69</v>
      </c>
      <c r="AN33" s="1" t="s">
        <v>69</v>
      </c>
      <c r="AO33" s="1" t="s">
        <v>69</v>
      </c>
      <c r="AP33" s="1" t="s">
        <v>69</v>
      </c>
      <c r="AQ33" s="1" t="s">
        <v>69</v>
      </c>
      <c r="AR33" s="1" t="s">
        <v>69</v>
      </c>
      <c r="AS33" s="1" t="s">
        <v>69</v>
      </c>
      <c r="AT33" s="1" t="s">
        <v>69</v>
      </c>
      <c r="AU33" s="1" t="s">
        <v>69</v>
      </c>
      <c r="AV33" s="1" t="s">
        <v>69</v>
      </c>
      <c r="AW33" s="1" t="s">
        <v>69</v>
      </c>
      <c r="AX33" s="1" t="s">
        <v>69</v>
      </c>
      <c r="AY33" s="1" t="s">
        <v>69</v>
      </c>
      <c r="AZ33" s="1" t="s">
        <v>69</v>
      </c>
      <c r="BA33" s="1" t="s">
        <v>69</v>
      </c>
      <c r="BB33" s="1" t="s">
        <v>69</v>
      </c>
      <c r="BC33" s="1" t="s">
        <v>319</v>
      </c>
      <c r="BD33" s="1">
        <v>4.2104834678101502E-4</v>
      </c>
      <c r="BE33" s="1" t="s">
        <v>320</v>
      </c>
      <c r="BF33" s="1">
        <v>4.1723219862287901E-4</v>
      </c>
      <c r="BG33" s="1" t="s">
        <v>321</v>
      </c>
      <c r="BH33" s="1">
        <v>2.9755281880432E-4</v>
      </c>
      <c r="BI33" s="1" t="s">
        <v>69</v>
      </c>
      <c r="BJ33" s="1" t="s">
        <v>69</v>
      </c>
      <c r="BK33" s="1" t="s">
        <v>69</v>
      </c>
    </row>
    <row r="34" spans="1:63">
      <c r="A34" s="1">
        <v>4206</v>
      </c>
      <c r="B34" s="3">
        <v>41530</v>
      </c>
      <c r="C34" s="1">
        <v>1878884722</v>
      </c>
      <c r="D34" s="1" t="s">
        <v>322</v>
      </c>
      <c r="E34" s="1">
        <v>284798</v>
      </c>
      <c r="F34" s="1">
        <v>5626</v>
      </c>
      <c r="G34" s="1">
        <v>2.0152E-2</v>
      </c>
      <c r="H34" s="1">
        <v>30</v>
      </c>
      <c r="I34" s="1">
        <v>119</v>
      </c>
      <c r="J34" s="1">
        <v>88</v>
      </c>
      <c r="K34" s="1">
        <v>5</v>
      </c>
      <c r="L34" s="1">
        <v>0</v>
      </c>
      <c r="M34" s="1">
        <v>7.6400000000000003E-4</v>
      </c>
      <c r="N34" s="1">
        <v>2.3E-5</v>
      </c>
      <c r="O34" s="1" t="s">
        <v>323</v>
      </c>
      <c r="P34" s="1">
        <v>5.8289382202776803E-4</v>
      </c>
      <c r="Q34" s="1">
        <v>96</v>
      </c>
      <c r="R34" s="1">
        <v>70</v>
      </c>
      <c r="S34" s="1" t="s">
        <v>324</v>
      </c>
      <c r="T34" s="1">
        <v>5.2671128496485002E-5</v>
      </c>
      <c r="U34" s="1">
        <v>9</v>
      </c>
      <c r="V34" s="1">
        <v>6</v>
      </c>
      <c r="W34" s="1" t="s">
        <v>325</v>
      </c>
      <c r="X34" s="1">
        <v>2.1068451398593999E-5</v>
      </c>
      <c r="Y34" s="1">
        <v>3</v>
      </c>
      <c r="Z34" s="1">
        <v>3</v>
      </c>
      <c r="AA34" s="1" t="s">
        <v>326</v>
      </c>
      <c r="AB34" s="1">
        <v>1.75570428321616E-5</v>
      </c>
      <c r="AC34" s="1">
        <v>4</v>
      </c>
      <c r="AD34" s="1">
        <v>1</v>
      </c>
      <c r="AE34" s="1" t="s">
        <v>327</v>
      </c>
      <c r="AF34" s="1">
        <v>1.7556303063926002E-5</v>
      </c>
      <c r="AG34" s="1">
        <v>3</v>
      </c>
      <c r="AH34" s="1">
        <v>2</v>
      </c>
      <c r="AI34" s="1" t="s">
        <v>69</v>
      </c>
      <c r="AJ34" s="1" t="s">
        <v>69</v>
      </c>
      <c r="AK34" s="1" t="s">
        <v>69</v>
      </c>
      <c r="AL34" s="1" t="s">
        <v>69</v>
      </c>
      <c r="AM34" s="1" t="s">
        <v>69</v>
      </c>
      <c r="AN34" s="1" t="s">
        <v>69</v>
      </c>
      <c r="AO34" s="1" t="s">
        <v>69</v>
      </c>
      <c r="AP34" s="1" t="s">
        <v>69</v>
      </c>
      <c r="AQ34" s="1" t="s">
        <v>69</v>
      </c>
      <c r="AR34" s="1" t="s">
        <v>69</v>
      </c>
      <c r="AS34" s="1" t="s">
        <v>69</v>
      </c>
      <c r="AT34" s="1" t="s">
        <v>69</v>
      </c>
      <c r="AU34" s="1" t="s">
        <v>69</v>
      </c>
      <c r="AV34" s="1" t="s">
        <v>69</v>
      </c>
      <c r="AW34" s="1" t="s">
        <v>69</v>
      </c>
      <c r="AX34" s="1" t="s">
        <v>69</v>
      </c>
      <c r="AY34" s="1" t="s">
        <v>69</v>
      </c>
      <c r="AZ34" s="1" t="s">
        <v>69</v>
      </c>
      <c r="BA34" s="1" t="s">
        <v>69</v>
      </c>
      <c r="BB34" s="1" t="s">
        <v>69</v>
      </c>
      <c r="BC34" s="1" t="s">
        <v>328</v>
      </c>
      <c r="BD34" s="1">
        <v>2.3737121909082601E-5</v>
      </c>
      <c r="BE34" s="1" t="s">
        <v>329</v>
      </c>
      <c r="BF34" s="1">
        <v>1.7556303063926002E-5</v>
      </c>
      <c r="BG34" s="1" t="s">
        <v>330</v>
      </c>
      <c r="BH34" s="1">
        <v>6.2425041181019301E-6</v>
      </c>
      <c r="BI34" s="1" t="s">
        <v>69</v>
      </c>
      <c r="BJ34" s="1" t="s">
        <v>69</v>
      </c>
      <c r="BK34" s="1" t="s">
        <v>69</v>
      </c>
    </row>
    <row r="35" spans="1:63">
      <c r="A35" s="1">
        <v>4207</v>
      </c>
      <c r="B35" s="3">
        <v>41530</v>
      </c>
      <c r="C35" s="1">
        <v>1879727462</v>
      </c>
      <c r="D35" s="1" t="s">
        <v>331</v>
      </c>
      <c r="E35" s="1">
        <v>858</v>
      </c>
      <c r="F35" s="1">
        <v>7</v>
      </c>
      <c r="G35" s="1">
        <v>8.2260000000000007E-3</v>
      </c>
      <c r="H35" s="1">
        <v>6</v>
      </c>
      <c r="I35" s="1">
        <v>6</v>
      </c>
      <c r="J35" s="1">
        <v>2</v>
      </c>
      <c r="K35" s="1">
        <v>4</v>
      </c>
      <c r="L35" s="1">
        <v>0</v>
      </c>
      <c r="M35" s="1">
        <v>7.9920000000000008E-3</v>
      </c>
      <c r="N35" s="1">
        <v>2.3310000000000002E-3</v>
      </c>
      <c r="O35" s="1" t="s">
        <v>332</v>
      </c>
      <c r="P35" s="1">
        <v>4.6620046620046603E-3</v>
      </c>
      <c r="Q35" s="1">
        <v>2</v>
      </c>
      <c r="R35" s="1">
        <v>2</v>
      </c>
      <c r="S35" s="1" t="s">
        <v>333</v>
      </c>
      <c r="T35" s="1">
        <v>1.1655011655011601E-3</v>
      </c>
      <c r="U35" s="1">
        <v>1</v>
      </c>
      <c r="V35" s="1">
        <v>0</v>
      </c>
      <c r="W35" s="1" t="s">
        <v>334</v>
      </c>
      <c r="X35" s="1">
        <v>1.1655011655011601E-3</v>
      </c>
      <c r="Y35" s="1">
        <v>1</v>
      </c>
      <c r="Z35" s="1">
        <v>0</v>
      </c>
      <c r="AA35" s="1" t="s">
        <v>335</v>
      </c>
      <c r="AB35" s="1">
        <v>0</v>
      </c>
      <c r="AC35" s="1">
        <v>0</v>
      </c>
      <c r="AD35" s="1">
        <v>0</v>
      </c>
      <c r="AE35" s="1" t="s">
        <v>336</v>
      </c>
      <c r="AF35" s="1">
        <v>0</v>
      </c>
      <c r="AG35" s="1">
        <v>0</v>
      </c>
      <c r="AH35" s="1">
        <v>0</v>
      </c>
      <c r="AI35" s="1" t="s">
        <v>69</v>
      </c>
      <c r="AJ35" s="1" t="s">
        <v>69</v>
      </c>
      <c r="AK35" s="1" t="s">
        <v>69</v>
      </c>
      <c r="AL35" s="1" t="s">
        <v>69</v>
      </c>
      <c r="AM35" s="1" t="s">
        <v>69</v>
      </c>
      <c r="AN35" s="1" t="s">
        <v>69</v>
      </c>
      <c r="AO35" s="1" t="s">
        <v>69</v>
      </c>
      <c r="AP35" s="1" t="s">
        <v>69</v>
      </c>
      <c r="AQ35" s="1" t="s">
        <v>69</v>
      </c>
      <c r="AR35" s="1" t="s">
        <v>69</v>
      </c>
      <c r="AS35" s="1" t="s">
        <v>69</v>
      </c>
      <c r="AT35" s="1" t="s">
        <v>69</v>
      </c>
      <c r="AU35" s="1" t="s">
        <v>69</v>
      </c>
      <c r="AV35" s="1" t="s">
        <v>69</v>
      </c>
      <c r="AW35" s="1" t="s">
        <v>69</v>
      </c>
      <c r="AX35" s="1" t="s">
        <v>69</v>
      </c>
      <c r="AY35" s="1" t="s">
        <v>69</v>
      </c>
      <c r="AZ35" s="1" t="s">
        <v>69</v>
      </c>
      <c r="BA35" s="1" t="s">
        <v>69</v>
      </c>
      <c r="BB35" s="1" t="s">
        <v>69</v>
      </c>
      <c r="BC35" s="1" t="s">
        <v>69</v>
      </c>
      <c r="BD35" s="1" t="s">
        <v>69</v>
      </c>
      <c r="BE35" s="1" t="s">
        <v>69</v>
      </c>
      <c r="BF35" s="1" t="s">
        <v>69</v>
      </c>
      <c r="BG35" s="1" t="s">
        <v>69</v>
      </c>
      <c r="BH35" s="1" t="s">
        <v>69</v>
      </c>
      <c r="BI35" s="1" t="s">
        <v>69</v>
      </c>
      <c r="BJ35" s="1" t="s">
        <v>69</v>
      </c>
      <c r="BK35" s="1" t="s">
        <v>69</v>
      </c>
    </row>
    <row r="36" spans="1:63">
      <c r="A36" s="1">
        <v>4208</v>
      </c>
      <c r="B36" s="3">
        <v>41530</v>
      </c>
      <c r="C36" s="1">
        <v>1835097604</v>
      </c>
      <c r="D36" s="1" t="s">
        <v>337</v>
      </c>
      <c r="E36" s="1">
        <v>48181</v>
      </c>
      <c r="F36" s="1">
        <v>136</v>
      </c>
      <c r="G36" s="1">
        <v>2.8310000000000002E-3</v>
      </c>
      <c r="H36" s="1">
        <v>33</v>
      </c>
      <c r="I36" s="1">
        <v>1306</v>
      </c>
      <c r="J36" s="1">
        <v>482</v>
      </c>
      <c r="K36" s="1">
        <v>41</v>
      </c>
      <c r="L36" s="1">
        <v>0</v>
      </c>
      <c r="M36" s="1">
        <v>1.7160000000000001E-3</v>
      </c>
      <c r="N36" s="1">
        <v>1.1869999999999999E-3</v>
      </c>
      <c r="O36" s="1" t="s">
        <v>338</v>
      </c>
      <c r="P36" s="1">
        <v>2.1725584679931801E-2</v>
      </c>
      <c r="Q36" s="1">
        <v>922</v>
      </c>
      <c r="R36" s="1">
        <v>124</v>
      </c>
      <c r="S36" s="1" t="s">
        <v>339</v>
      </c>
      <c r="T36" s="1">
        <v>2.4716487350974099E-3</v>
      </c>
      <c r="U36" s="1">
        <v>31</v>
      </c>
      <c r="V36" s="1">
        <v>88</v>
      </c>
      <c r="W36" s="1" t="s">
        <v>340</v>
      </c>
      <c r="X36" s="1">
        <v>1.9108544842769901E-3</v>
      </c>
      <c r="Y36" s="1">
        <v>36</v>
      </c>
      <c r="Z36" s="1">
        <v>56</v>
      </c>
      <c r="AA36" s="1" t="s">
        <v>341</v>
      </c>
      <c r="AB36" s="1">
        <v>1.68116062348228E-3</v>
      </c>
      <c r="AC36" s="1">
        <v>70</v>
      </c>
      <c r="AD36" s="1">
        <v>11</v>
      </c>
      <c r="AE36" s="1" t="s">
        <v>342</v>
      </c>
      <c r="AF36" s="1">
        <v>1.6200722801478799E-3</v>
      </c>
      <c r="AG36" s="1">
        <v>28</v>
      </c>
      <c r="AH36" s="1">
        <v>50</v>
      </c>
      <c r="AI36" s="1" t="s">
        <v>69</v>
      </c>
      <c r="AJ36" s="1" t="s">
        <v>69</v>
      </c>
      <c r="AK36" s="1" t="s">
        <v>69</v>
      </c>
      <c r="AL36" s="1" t="s">
        <v>69</v>
      </c>
      <c r="AM36" s="1" t="s">
        <v>69</v>
      </c>
      <c r="AN36" s="1" t="s">
        <v>69</v>
      </c>
      <c r="AO36" s="1" t="s">
        <v>69</v>
      </c>
      <c r="AP36" s="1" t="s">
        <v>69</v>
      </c>
      <c r="AQ36" s="1" t="s">
        <v>69</v>
      </c>
      <c r="AR36" s="1" t="s">
        <v>69</v>
      </c>
      <c r="AS36" s="1" t="s">
        <v>69</v>
      </c>
      <c r="AT36" s="1" t="s">
        <v>69</v>
      </c>
      <c r="AU36" s="1" t="s">
        <v>69</v>
      </c>
      <c r="AV36" s="1" t="s">
        <v>69</v>
      </c>
      <c r="AW36" s="1" t="s">
        <v>69</v>
      </c>
      <c r="AX36" s="1" t="s">
        <v>69</v>
      </c>
      <c r="AY36" s="1" t="s">
        <v>69</v>
      </c>
      <c r="AZ36" s="1" t="s">
        <v>69</v>
      </c>
      <c r="BA36" s="1" t="s">
        <v>69</v>
      </c>
      <c r="BB36" s="1" t="s">
        <v>69</v>
      </c>
      <c r="BC36" s="1" t="s">
        <v>343</v>
      </c>
      <c r="BD36" s="1">
        <v>5.7616244666604298E-4</v>
      </c>
      <c r="BE36" s="1" t="s">
        <v>296</v>
      </c>
      <c r="BF36" s="1">
        <v>4.9848377850704104E-4</v>
      </c>
      <c r="BG36" s="1" t="s">
        <v>344</v>
      </c>
      <c r="BH36" s="1">
        <v>3.6617004313534997E-4</v>
      </c>
      <c r="BI36" s="1" t="s">
        <v>69</v>
      </c>
      <c r="BJ36" s="1" t="s">
        <v>69</v>
      </c>
      <c r="BK36" s="1" t="s">
        <v>69</v>
      </c>
    </row>
    <row r="37" spans="1:63">
      <c r="A37" s="1">
        <v>4209</v>
      </c>
      <c r="B37" s="3">
        <v>41530</v>
      </c>
      <c r="C37" s="1">
        <v>1738475764</v>
      </c>
      <c r="D37" s="1" t="s">
        <v>345</v>
      </c>
      <c r="E37" s="1">
        <v>204812</v>
      </c>
      <c r="F37" s="1">
        <v>97</v>
      </c>
      <c r="G37" s="1">
        <v>4.7399999999999997E-4</v>
      </c>
      <c r="H37" s="1">
        <v>21</v>
      </c>
      <c r="I37" s="1">
        <v>88</v>
      </c>
      <c r="J37" s="1">
        <v>96</v>
      </c>
      <c r="K37" s="1">
        <v>15</v>
      </c>
      <c r="L37" s="1">
        <v>0</v>
      </c>
      <c r="M37" s="1">
        <v>7.3999999999999996E-5</v>
      </c>
      <c r="N37" s="1">
        <v>4.3999999999999999E-5</v>
      </c>
      <c r="O37" s="1" t="s">
        <v>346</v>
      </c>
      <c r="P37" s="1">
        <v>8.7881184638368906E-5</v>
      </c>
      <c r="Q37" s="1">
        <v>9</v>
      </c>
      <c r="R37" s="1">
        <v>9</v>
      </c>
      <c r="S37" s="1" t="s">
        <v>347</v>
      </c>
      <c r="T37" s="1">
        <v>7.3234320531974102E-5</v>
      </c>
      <c r="U37" s="1">
        <v>7</v>
      </c>
      <c r="V37" s="1">
        <v>8</v>
      </c>
      <c r="W37" s="1" t="s">
        <v>348</v>
      </c>
      <c r="X37" s="1">
        <v>5.37051683901143E-5</v>
      </c>
      <c r="Y37" s="1">
        <v>6</v>
      </c>
      <c r="Z37" s="1">
        <v>5</v>
      </c>
      <c r="AA37" s="1" t="s">
        <v>349</v>
      </c>
      <c r="AB37" s="1">
        <v>5.37051683901143E-5</v>
      </c>
      <c r="AC37" s="1">
        <v>6</v>
      </c>
      <c r="AD37" s="1">
        <v>5</v>
      </c>
      <c r="AE37" s="1" t="s">
        <v>350</v>
      </c>
      <c r="AF37" s="1">
        <v>5.37051683901143E-5</v>
      </c>
      <c r="AG37" s="1">
        <v>5</v>
      </c>
      <c r="AH37" s="1">
        <v>6</v>
      </c>
      <c r="AI37" s="1" t="s">
        <v>69</v>
      </c>
      <c r="AJ37" s="1" t="s">
        <v>69</v>
      </c>
      <c r="AK37" s="1" t="s">
        <v>69</v>
      </c>
      <c r="AL37" s="1" t="s">
        <v>69</v>
      </c>
      <c r="AM37" s="1" t="s">
        <v>69</v>
      </c>
      <c r="AN37" s="1" t="s">
        <v>69</v>
      </c>
      <c r="AO37" s="1" t="s">
        <v>69</v>
      </c>
      <c r="AP37" s="1" t="s">
        <v>69</v>
      </c>
      <c r="AQ37" s="1" t="s">
        <v>69</v>
      </c>
      <c r="AR37" s="1" t="s">
        <v>69</v>
      </c>
      <c r="AS37" s="1" t="s">
        <v>69</v>
      </c>
      <c r="AT37" s="1" t="s">
        <v>69</v>
      </c>
      <c r="AU37" s="1" t="s">
        <v>69</v>
      </c>
      <c r="AV37" s="1" t="s">
        <v>69</v>
      </c>
      <c r="AW37" s="1" t="s">
        <v>69</v>
      </c>
      <c r="AX37" s="1" t="s">
        <v>69</v>
      </c>
      <c r="AY37" s="1" t="s">
        <v>69</v>
      </c>
      <c r="AZ37" s="1" t="s">
        <v>69</v>
      </c>
      <c r="BA37" s="1" t="s">
        <v>69</v>
      </c>
      <c r="BB37" s="1" t="s">
        <v>69</v>
      </c>
      <c r="BC37" s="1" t="s">
        <v>351</v>
      </c>
      <c r="BD37" s="1">
        <v>2.07551454447339E-5</v>
      </c>
      <c r="BE37" s="1" t="s">
        <v>352</v>
      </c>
      <c r="BF37" s="1">
        <v>2.0749724150725899E-5</v>
      </c>
      <c r="BG37" s="1" t="s">
        <v>353</v>
      </c>
      <c r="BH37" s="1">
        <v>1.30194347612398E-5</v>
      </c>
      <c r="BI37" s="1" t="s">
        <v>69</v>
      </c>
      <c r="BJ37" s="1" t="s">
        <v>69</v>
      </c>
      <c r="BK37" s="1" t="s">
        <v>69</v>
      </c>
    </row>
    <row r="38" spans="1:63">
      <c r="A38" s="1">
        <v>4210</v>
      </c>
      <c r="B38" s="3">
        <v>41530</v>
      </c>
      <c r="C38" s="1">
        <v>2242065150</v>
      </c>
      <c r="D38" s="1" t="s">
        <v>354</v>
      </c>
      <c r="E38" s="1">
        <v>180589</v>
      </c>
      <c r="F38" s="1">
        <v>1492</v>
      </c>
      <c r="G38" s="1">
        <v>8.3309999999999999E-3</v>
      </c>
      <c r="H38" s="1">
        <v>12</v>
      </c>
      <c r="I38" s="1">
        <v>13719</v>
      </c>
      <c r="J38" s="1">
        <v>1980</v>
      </c>
      <c r="K38" s="1">
        <v>14</v>
      </c>
      <c r="L38" s="1">
        <v>3433355</v>
      </c>
      <c r="M38" s="1">
        <v>3.5769999999999999E-3</v>
      </c>
      <c r="N38" s="1">
        <v>6.6930000000000002E-3</v>
      </c>
      <c r="O38" s="1" t="s">
        <v>355</v>
      </c>
      <c r="P38" s="1">
        <v>1.6683832242488601E-2</v>
      </c>
      <c r="Q38" s="1">
        <v>2616</v>
      </c>
      <c r="R38" s="1">
        <v>397</v>
      </c>
      <c r="S38" s="1" t="s">
        <v>356</v>
      </c>
      <c r="T38" s="1">
        <v>1.6462340941559499E-2</v>
      </c>
      <c r="U38" s="1">
        <v>2571</v>
      </c>
      <c r="V38" s="1">
        <v>402</v>
      </c>
      <c r="W38" s="1" t="s">
        <v>357</v>
      </c>
      <c r="X38" s="1">
        <v>1.5033722050566399E-2</v>
      </c>
      <c r="Y38" s="1">
        <v>2345</v>
      </c>
      <c r="Z38" s="1">
        <v>370</v>
      </c>
      <c r="AA38" s="1" t="s">
        <v>358</v>
      </c>
      <c r="AB38" s="1">
        <v>1.2719137955856699E-2</v>
      </c>
      <c r="AC38" s="1">
        <v>2026</v>
      </c>
      <c r="AD38" s="1">
        <v>271</v>
      </c>
      <c r="AE38" s="1" t="s">
        <v>359</v>
      </c>
      <c r="AF38" s="1">
        <v>7.9349258557870096E-3</v>
      </c>
      <c r="AG38" s="1">
        <v>1238</v>
      </c>
      <c r="AH38" s="1">
        <v>195</v>
      </c>
      <c r="AI38" s="1" t="s">
        <v>360</v>
      </c>
      <c r="AJ38" s="1">
        <v>7</v>
      </c>
      <c r="AK38" s="1">
        <v>0</v>
      </c>
      <c r="AL38" s="1">
        <v>0</v>
      </c>
      <c r="AM38" s="1" t="s">
        <v>361</v>
      </c>
      <c r="AN38" s="1">
        <v>3</v>
      </c>
      <c r="AO38" s="1">
        <v>3</v>
      </c>
      <c r="AP38" s="1">
        <v>0</v>
      </c>
      <c r="AQ38" s="1" t="s">
        <v>362</v>
      </c>
      <c r="AR38" s="1">
        <v>3</v>
      </c>
      <c r="AS38" s="1">
        <v>3</v>
      </c>
      <c r="AT38" s="1">
        <v>0</v>
      </c>
      <c r="AU38" s="1" t="s">
        <v>363</v>
      </c>
      <c r="AV38" s="1">
        <v>3</v>
      </c>
      <c r="AW38" s="1">
        <v>3</v>
      </c>
      <c r="AX38" s="1">
        <v>0</v>
      </c>
      <c r="AY38" s="1" t="s">
        <v>364</v>
      </c>
      <c r="AZ38" s="1">
        <v>3</v>
      </c>
      <c r="BA38" s="1">
        <v>3</v>
      </c>
      <c r="BB38" s="1">
        <v>0</v>
      </c>
      <c r="BC38" s="1" t="s">
        <v>365</v>
      </c>
      <c r="BD38" s="1">
        <v>1.5269339072218099E-3</v>
      </c>
      <c r="BE38" s="1" t="s">
        <v>366</v>
      </c>
      <c r="BF38" s="1">
        <v>1.6611847569686701E-5</v>
      </c>
      <c r="BG38" s="1" t="s">
        <v>367</v>
      </c>
      <c r="BH38" s="1">
        <v>1.2458885677264999E-5</v>
      </c>
      <c r="BI38" s="1">
        <f>1+54</f>
        <v>55</v>
      </c>
      <c r="BJ38" s="1">
        <v>0</v>
      </c>
      <c r="BK38" s="1" t="s">
        <v>69</v>
      </c>
    </row>
    <row r="39" spans="1:63">
      <c r="A39" s="1">
        <v>4211</v>
      </c>
      <c r="B39" s="3">
        <v>41530</v>
      </c>
      <c r="C39" s="1">
        <v>2686150463</v>
      </c>
      <c r="D39" s="1" t="s">
        <v>368</v>
      </c>
      <c r="E39" s="1">
        <v>88231</v>
      </c>
      <c r="F39" s="1">
        <v>10</v>
      </c>
      <c r="G39" s="1">
        <v>1.13E-4</v>
      </c>
      <c r="H39" s="1">
        <v>18</v>
      </c>
      <c r="I39" s="1">
        <v>5262</v>
      </c>
      <c r="J39" s="1">
        <v>2023</v>
      </c>
      <c r="K39" s="1">
        <v>18</v>
      </c>
      <c r="L39" s="1">
        <v>390721</v>
      </c>
      <c r="M39" s="1">
        <v>6.1199999999999996E-3</v>
      </c>
      <c r="N39" s="1">
        <v>4.3540000000000002E-3</v>
      </c>
      <c r="O39" s="1" t="s">
        <v>369</v>
      </c>
      <c r="P39" s="1">
        <v>3.1576800625417699E-2</v>
      </c>
      <c r="Q39" s="1">
        <v>2135</v>
      </c>
      <c r="R39" s="1">
        <v>652</v>
      </c>
      <c r="S39" s="1" t="s">
        <v>370</v>
      </c>
      <c r="T39" s="1">
        <v>1.5986675881759699E-2</v>
      </c>
      <c r="U39" s="1">
        <v>768</v>
      </c>
      <c r="V39" s="1">
        <v>643</v>
      </c>
      <c r="W39" s="1" t="s">
        <v>371</v>
      </c>
      <c r="X39" s="1">
        <v>7.8970326644837406E-3</v>
      </c>
      <c r="Y39" s="1">
        <v>372</v>
      </c>
      <c r="Z39" s="1">
        <v>325</v>
      </c>
      <c r="AA39" s="1" t="s">
        <v>372</v>
      </c>
      <c r="AB39" s="1">
        <v>4.7132935271524201E-3</v>
      </c>
      <c r="AC39" s="1">
        <v>317</v>
      </c>
      <c r="AD39" s="1">
        <v>99</v>
      </c>
      <c r="AE39" s="1" t="s">
        <v>373</v>
      </c>
      <c r="AF39" s="1">
        <v>3.3536896250892199E-3</v>
      </c>
      <c r="AG39" s="1">
        <v>230</v>
      </c>
      <c r="AH39" s="1">
        <v>66</v>
      </c>
      <c r="AI39" s="1" t="s">
        <v>374</v>
      </c>
      <c r="AJ39" s="1">
        <v>25</v>
      </c>
      <c r="AK39" s="1">
        <v>18</v>
      </c>
      <c r="AL39" s="1">
        <v>0</v>
      </c>
      <c r="AM39" s="1" t="s">
        <v>375</v>
      </c>
      <c r="AN39" s="1">
        <v>19</v>
      </c>
      <c r="AO39" s="1">
        <v>17</v>
      </c>
      <c r="AP39" s="1">
        <v>0</v>
      </c>
      <c r="AQ39" s="1" t="s">
        <v>376</v>
      </c>
      <c r="AR39" s="1">
        <v>14</v>
      </c>
      <c r="AS39" s="1">
        <v>14</v>
      </c>
      <c r="AT39" s="1">
        <v>0</v>
      </c>
      <c r="AU39" s="1" t="s">
        <v>377</v>
      </c>
      <c r="AV39" s="1">
        <v>10</v>
      </c>
      <c r="AW39" s="1">
        <v>12</v>
      </c>
      <c r="AX39" s="1">
        <v>5</v>
      </c>
      <c r="AY39" s="1" t="s">
        <v>378</v>
      </c>
      <c r="AZ39" s="1">
        <v>26</v>
      </c>
      <c r="BA39" s="1">
        <v>0</v>
      </c>
      <c r="BB39" s="1">
        <v>0</v>
      </c>
      <c r="BC39" s="1" t="s">
        <v>379</v>
      </c>
      <c r="BD39" s="1">
        <v>8.7933641258439305E-3</v>
      </c>
      <c r="BE39" s="1" t="s">
        <v>380</v>
      </c>
      <c r="BF39" s="1">
        <v>7.8970326644837406E-3</v>
      </c>
      <c r="BG39" s="1" t="s">
        <v>381</v>
      </c>
      <c r="BH39" s="1">
        <v>1.0851653366467299E-3</v>
      </c>
      <c r="BI39" s="1">
        <v>18</v>
      </c>
      <c r="BJ39" s="1">
        <v>0</v>
      </c>
      <c r="BK39" s="1" t="s">
        <v>69</v>
      </c>
    </row>
    <row r="40" spans="1:63">
      <c r="A40" s="1">
        <v>4212</v>
      </c>
      <c r="B40" s="3">
        <v>41530</v>
      </c>
      <c r="C40" s="1">
        <v>2847701261</v>
      </c>
      <c r="D40" s="1" t="s">
        <v>382</v>
      </c>
      <c r="E40" s="1">
        <v>66402</v>
      </c>
      <c r="F40" s="1">
        <v>1075</v>
      </c>
      <c r="G40" s="1">
        <v>1.6455999999999998E-2</v>
      </c>
      <c r="H40" s="1">
        <v>36</v>
      </c>
      <c r="I40" s="1">
        <v>4072</v>
      </c>
      <c r="J40" s="1">
        <v>2082</v>
      </c>
      <c r="K40" s="1">
        <v>5</v>
      </c>
      <c r="L40" s="1">
        <v>320263</v>
      </c>
      <c r="M40" s="1">
        <v>1.17E-3</v>
      </c>
      <c r="N40" s="1">
        <v>2.5820000000000001E-3</v>
      </c>
      <c r="O40" s="1" t="s">
        <v>383</v>
      </c>
      <c r="P40" s="1">
        <v>5.7478218780251695E-4</v>
      </c>
      <c r="Q40" s="1">
        <v>27</v>
      </c>
      <c r="R40" s="1">
        <v>11</v>
      </c>
      <c r="S40" s="1" t="s">
        <v>384</v>
      </c>
      <c r="T40" s="1">
        <v>5.5965634075508198E-4</v>
      </c>
      <c r="U40" s="1">
        <v>26</v>
      </c>
      <c r="V40" s="1">
        <v>11</v>
      </c>
      <c r="W40" s="1" t="s">
        <v>385</v>
      </c>
      <c r="X40" s="1">
        <v>5.4453049370764702E-4</v>
      </c>
      <c r="Y40" s="1">
        <v>26</v>
      </c>
      <c r="Z40" s="1">
        <v>10</v>
      </c>
      <c r="AA40" s="1" t="s">
        <v>386</v>
      </c>
      <c r="AB40" s="1">
        <v>5.4453049370764702E-4</v>
      </c>
      <c r="AC40" s="1">
        <v>25</v>
      </c>
      <c r="AD40" s="1">
        <v>11</v>
      </c>
      <c r="AE40" s="1" t="s">
        <v>387</v>
      </c>
      <c r="AF40" s="1">
        <v>5.2940464666021195E-4</v>
      </c>
      <c r="AG40" s="1">
        <v>26</v>
      </c>
      <c r="AH40" s="1">
        <v>9</v>
      </c>
      <c r="AI40" s="1" t="s">
        <v>388</v>
      </c>
      <c r="AJ40" s="1">
        <v>11</v>
      </c>
      <c r="AK40" s="1">
        <v>29</v>
      </c>
      <c r="AL40" s="1">
        <v>0</v>
      </c>
      <c r="AM40" s="1" t="s">
        <v>389</v>
      </c>
      <c r="AN40" s="1">
        <v>18</v>
      </c>
      <c r="AO40" s="1">
        <v>16</v>
      </c>
      <c r="AP40" s="1">
        <v>0</v>
      </c>
      <c r="AQ40" s="1" t="s">
        <v>390</v>
      </c>
      <c r="AR40" s="1">
        <v>12</v>
      </c>
      <c r="AS40" s="1">
        <v>12</v>
      </c>
      <c r="AT40" s="1">
        <v>0</v>
      </c>
      <c r="AU40" s="1" t="s">
        <v>391</v>
      </c>
      <c r="AV40" s="1">
        <v>12</v>
      </c>
      <c r="AW40" s="1">
        <v>11</v>
      </c>
      <c r="AX40" s="1">
        <v>0</v>
      </c>
      <c r="AY40" s="1" t="s">
        <v>392</v>
      </c>
      <c r="AZ40" s="1">
        <v>11</v>
      </c>
      <c r="BA40" s="1">
        <v>11</v>
      </c>
      <c r="BB40" s="1">
        <v>0</v>
      </c>
      <c r="BC40" s="1" t="s">
        <v>393</v>
      </c>
      <c r="BD40" s="1">
        <v>2.4579501452081298E-4</v>
      </c>
      <c r="BE40" s="1" t="s">
        <v>394</v>
      </c>
      <c r="BF40" s="1">
        <v>1.7478756588146699E-4</v>
      </c>
      <c r="BG40" s="1" t="s">
        <v>395</v>
      </c>
      <c r="BH40" s="1">
        <v>1.63023018177906E-4</v>
      </c>
      <c r="BI40" s="1">
        <v>66</v>
      </c>
      <c r="BJ40" s="1">
        <v>0</v>
      </c>
      <c r="BK40" s="1" t="s">
        <v>69</v>
      </c>
    </row>
    <row r="41" spans="1:63">
      <c r="A41" s="1">
        <v>4213</v>
      </c>
      <c r="B41" s="3">
        <v>41530</v>
      </c>
      <c r="C41" s="1">
        <v>1848044823</v>
      </c>
      <c r="D41" s="1" t="s">
        <v>396</v>
      </c>
      <c r="E41" s="1">
        <v>1044991</v>
      </c>
      <c r="F41" s="1">
        <v>138</v>
      </c>
      <c r="G41" s="1">
        <v>1.3200000000000001E-4</v>
      </c>
      <c r="H41" s="1">
        <v>36</v>
      </c>
      <c r="I41" s="1">
        <v>11462</v>
      </c>
      <c r="J41" s="1">
        <v>1579</v>
      </c>
      <c r="K41" s="1">
        <v>55</v>
      </c>
      <c r="L41" s="1">
        <v>0</v>
      </c>
      <c r="M41" s="1">
        <v>1.8000000000000001E-4</v>
      </c>
      <c r="N41" s="1">
        <v>3.48E-4</v>
      </c>
      <c r="O41" s="1" t="s">
        <v>397</v>
      </c>
      <c r="P41" s="1">
        <v>1.1038383142422401E-2</v>
      </c>
      <c r="Q41" s="1">
        <v>10233</v>
      </c>
      <c r="R41" s="1">
        <v>1302</v>
      </c>
      <c r="S41" s="1" t="s">
        <v>398</v>
      </c>
      <c r="T41" s="1">
        <v>6.9094611768668896E-3</v>
      </c>
      <c r="U41" s="1">
        <v>6580</v>
      </c>
      <c r="V41" s="1">
        <v>640</v>
      </c>
      <c r="W41" s="1" t="s">
        <v>399</v>
      </c>
      <c r="X41" s="1">
        <v>1.6076708868027401E-4</v>
      </c>
      <c r="Y41" s="1">
        <v>144</v>
      </c>
      <c r="Z41" s="1">
        <v>24</v>
      </c>
      <c r="AA41" s="1" t="s">
        <v>400</v>
      </c>
      <c r="AB41" s="1">
        <v>1.50247285978961E-4</v>
      </c>
      <c r="AC41" s="1">
        <v>131</v>
      </c>
      <c r="AD41" s="1">
        <v>26</v>
      </c>
      <c r="AE41" s="1" t="s">
        <v>401</v>
      </c>
      <c r="AF41" s="1">
        <v>1.4737631873095499E-4</v>
      </c>
      <c r="AG41" s="1">
        <v>130</v>
      </c>
      <c r="AH41" s="1">
        <v>24</v>
      </c>
      <c r="AI41" s="1" t="s">
        <v>69</v>
      </c>
      <c r="AJ41" s="1" t="s">
        <v>69</v>
      </c>
      <c r="AK41" s="1" t="s">
        <v>69</v>
      </c>
      <c r="AL41" s="1" t="s">
        <v>69</v>
      </c>
      <c r="AM41" s="1" t="s">
        <v>69</v>
      </c>
      <c r="AN41" s="1" t="s">
        <v>69</v>
      </c>
      <c r="AO41" s="1" t="s">
        <v>69</v>
      </c>
      <c r="AP41" s="1" t="s">
        <v>69</v>
      </c>
      <c r="AQ41" s="1" t="s">
        <v>69</v>
      </c>
      <c r="AR41" s="1" t="s">
        <v>69</v>
      </c>
      <c r="AS41" s="1" t="s">
        <v>69</v>
      </c>
      <c r="AT41" s="1" t="s">
        <v>69</v>
      </c>
      <c r="AU41" s="1" t="s">
        <v>69</v>
      </c>
      <c r="AV41" s="1" t="s">
        <v>69</v>
      </c>
      <c r="AW41" s="1" t="s">
        <v>69</v>
      </c>
      <c r="AX41" s="1" t="s">
        <v>69</v>
      </c>
      <c r="AY41" s="1" t="s">
        <v>69</v>
      </c>
      <c r="AZ41" s="1" t="s">
        <v>69</v>
      </c>
      <c r="BA41" s="1" t="s">
        <v>69</v>
      </c>
      <c r="BB41" s="1" t="s">
        <v>69</v>
      </c>
      <c r="BC41" s="1" t="s">
        <v>402</v>
      </c>
      <c r="BD41" s="1">
        <v>4.4869837994883999E-3</v>
      </c>
      <c r="BE41" s="1" t="s">
        <v>403</v>
      </c>
      <c r="BF41" s="1">
        <v>7.2731170282809397E-5</v>
      </c>
      <c r="BG41" s="1" t="s">
        <v>404</v>
      </c>
      <c r="BH41" s="1">
        <v>6.8903213952135198E-5</v>
      </c>
      <c r="BI41" s="1" t="s">
        <v>69</v>
      </c>
      <c r="BJ41" s="1" t="s">
        <v>69</v>
      </c>
      <c r="BK41" s="1" t="s">
        <v>69</v>
      </c>
    </row>
    <row r="42" spans="1:63">
      <c r="A42" s="1">
        <v>4214</v>
      </c>
      <c r="B42" s="3">
        <v>41530</v>
      </c>
      <c r="C42" s="1">
        <v>2373589832</v>
      </c>
      <c r="D42" s="1" t="s">
        <v>405</v>
      </c>
      <c r="E42" s="1">
        <v>12798</v>
      </c>
      <c r="F42" s="1">
        <v>-9</v>
      </c>
      <c r="G42" s="1">
        <v>-7.0299999999999996E-4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 t="s">
        <v>69</v>
      </c>
      <c r="P42" s="1" t="s">
        <v>69</v>
      </c>
      <c r="Q42" s="1" t="s">
        <v>69</v>
      </c>
      <c r="R42" s="1" t="s">
        <v>69</v>
      </c>
      <c r="S42" s="1" t="s">
        <v>69</v>
      </c>
      <c r="T42" s="1" t="s">
        <v>69</v>
      </c>
      <c r="U42" s="1" t="s">
        <v>69</v>
      </c>
      <c r="V42" s="1" t="s">
        <v>69</v>
      </c>
      <c r="W42" s="1" t="s">
        <v>69</v>
      </c>
      <c r="X42" s="1" t="s">
        <v>69</v>
      </c>
      <c r="Y42" s="1" t="s">
        <v>69</v>
      </c>
      <c r="Z42" s="1" t="s">
        <v>69</v>
      </c>
      <c r="AA42" s="1" t="s">
        <v>69</v>
      </c>
      <c r="AB42" s="1" t="s">
        <v>69</v>
      </c>
      <c r="AC42" s="1" t="s">
        <v>69</v>
      </c>
      <c r="AD42" s="1" t="s">
        <v>69</v>
      </c>
      <c r="AE42" s="1" t="s">
        <v>69</v>
      </c>
      <c r="AF42" s="1" t="s">
        <v>69</v>
      </c>
      <c r="AG42" s="1" t="s">
        <v>69</v>
      </c>
      <c r="AH42" s="1" t="s">
        <v>69</v>
      </c>
      <c r="AI42" s="1" t="s">
        <v>69</v>
      </c>
      <c r="AJ42" s="1" t="s">
        <v>69</v>
      </c>
      <c r="AK42" s="1" t="s">
        <v>69</v>
      </c>
      <c r="AL42" s="1" t="s">
        <v>69</v>
      </c>
      <c r="AM42" s="1" t="s">
        <v>69</v>
      </c>
      <c r="AN42" s="1" t="s">
        <v>69</v>
      </c>
      <c r="AO42" s="1" t="s">
        <v>69</v>
      </c>
      <c r="AP42" s="1" t="s">
        <v>69</v>
      </c>
      <c r="AQ42" s="1" t="s">
        <v>69</v>
      </c>
      <c r="AR42" s="1" t="s">
        <v>69</v>
      </c>
      <c r="AS42" s="1" t="s">
        <v>69</v>
      </c>
      <c r="AT42" s="1" t="s">
        <v>69</v>
      </c>
      <c r="AU42" s="1" t="s">
        <v>69</v>
      </c>
      <c r="AV42" s="1" t="s">
        <v>69</v>
      </c>
      <c r="AW42" s="1" t="s">
        <v>69</v>
      </c>
      <c r="AX42" s="1" t="s">
        <v>69</v>
      </c>
      <c r="AY42" s="1" t="s">
        <v>69</v>
      </c>
      <c r="AZ42" s="1" t="s">
        <v>69</v>
      </c>
      <c r="BA42" s="1" t="s">
        <v>69</v>
      </c>
      <c r="BB42" s="1" t="s">
        <v>69</v>
      </c>
      <c r="BC42" s="1" t="s">
        <v>69</v>
      </c>
      <c r="BD42" s="1" t="s">
        <v>69</v>
      </c>
      <c r="BE42" s="1" t="s">
        <v>69</v>
      </c>
      <c r="BF42" s="1" t="s">
        <v>69</v>
      </c>
      <c r="BG42" s="1" t="s">
        <v>69</v>
      </c>
      <c r="BH42" s="1" t="s">
        <v>69</v>
      </c>
      <c r="BI42" s="1" t="s">
        <v>69</v>
      </c>
      <c r="BJ42" s="1" t="s">
        <v>69</v>
      </c>
      <c r="BK42" s="1" t="s">
        <v>69</v>
      </c>
    </row>
    <row r="43" spans="1:63">
      <c r="A43" s="1">
        <v>4215</v>
      </c>
      <c r="B43" s="3">
        <v>41530</v>
      </c>
      <c r="C43" s="1">
        <v>1770691990</v>
      </c>
      <c r="D43" s="1" t="s">
        <v>406</v>
      </c>
      <c r="E43" s="1">
        <v>219989</v>
      </c>
      <c r="F43" s="1">
        <v>91</v>
      </c>
      <c r="G43" s="1">
        <v>4.1399999999999998E-4</v>
      </c>
      <c r="H43" s="1">
        <v>15</v>
      </c>
      <c r="I43" s="1">
        <v>20278</v>
      </c>
      <c r="J43" s="1">
        <v>1611</v>
      </c>
      <c r="K43" s="1">
        <v>78</v>
      </c>
      <c r="L43" s="1">
        <v>0</v>
      </c>
      <c r="M43" s="1">
        <v>4.581E-3</v>
      </c>
      <c r="N43" s="1">
        <v>6.6569999999999997E-3</v>
      </c>
      <c r="O43" s="1" t="s">
        <v>407</v>
      </c>
      <c r="P43" s="1">
        <v>1.4460339756615301E-2</v>
      </c>
      <c r="Q43" s="1">
        <v>3107</v>
      </c>
      <c r="R43" s="1">
        <v>74</v>
      </c>
      <c r="S43" s="1" t="s">
        <v>408</v>
      </c>
      <c r="T43" s="1">
        <v>1.40103008896222E-2</v>
      </c>
      <c r="U43" s="1">
        <v>3057</v>
      </c>
      <c r="V43" s="1">
        <v>25</v>
      </c>
      <c r="W43" s="1" t="s">
        <v>409</v>
      </c>
      <c r="X43" s="1">
        <v>1.2055586618844301E-2</v>
      </c>
      <c r="Y43" s="1">
        <v>2607</v>
      </c>
      <c r="Z43" s="1">
        <v>45</v>
      </c>
      <c r="AA43" s="1" t="s">
        <v>410</v>
      </c>
      <c r="AB43" s="1">
        <v>1.1000950082052499E-2</v>
      </c>
      <c r="AC43" s="1">
        <v>2213</v>
      </c>
      <c r="AD43" s="1">
        <v>207</v>
      </c>
      <c r="AE43" s="1" t="s">
        <v>411</v>
      </c>
      <c r="AF43" s="1">
        <v>1.0359985635123E-2</v>
      </c>
      <c r="AG43" s="1">
        <v>2239</v>
      </c>
      <c r="AH43" s="1">
        <v>40</v>
      </c>
      <c r="AI43" s="1" t="s">
        <v>69</v>
      </c>
      <c r="AJ43" s="1" t="s">
        <v>69</v>
      </c>
      <c r="AK43" s="1" t="s">
        <v>69</v>
      </c>
      <c r="AL43" s="1" t="s">
        <v>69</v>
      </c>
      <c r="AM43" s="1" t="s">
        <v>69</v>
      </c>
      <c r="AN43" s="1" t="s">
        <v>69</v>
      </c>
      <c r="AO43" s="1" t="s">
        <v>69</v>
      </c>
      <c r="AP43" s="1" t="s">
        <v>69</v>
      </c>
      <c r="AQ43" s="1" t="s">
        <v>69</v>
      </c>
      <c r="AR43" s="1" t="s">
        <v>69</v>
      </c>
      <c r="AS43" s="1" t="s">
        <v>69</v>
      </c>
      <c r="AT43" s="1" t="s">
        <v>69</v>
      </c>
      <c r="AU43" s="1" t="s">
        <v>69</v>
      </c>
      <c r="AV43" s="1" t="s">
        <v>69</v>
      </c>
      <c r="AW43" s="1" t="s">
        <v>69</v>
      </c>
      <c r="AX43" s="1" t="s">
        <v>69</v>
      </c>
      <c r="AY43" s="1" t="s">
        <v>69</v>
      </c>
      <c r="AZ43" s="1" t="s">
        <v>69</v>
      </c>
      <c r="BA43" s="1" t="s">
        <v>69</v>
      </c>
      <c r="BB43" s="1" t="s">
        <v>69</v>
      </c>
      <c r="BC43" s="1" t="s">
        <v>412</v>
      </c>
      <c r="BD43" s="1">
        <v>1.1000950082052499E-2</v>
      </c>
      <c r="BE43" s="1" t="s">
        <v>413</v>
      </c>
      <c r="BF43" s="1">
        <v>1.87086864572647E-3</v>
      </c>
      <c r="BG43" s="1" t="s">
        <v>414</v>
      </c>
      <c r="BH43" s="1">
        <v>4.5931252668924899E-4</v>
      </c>
      <c r="BI43" s="1" t="s">
        <v>69</v>
      </c>
      <c r="BJ43" s="1" t="s">
        <v>69</v>
      </c>
      <c r="BK43" s="1" t="s">
        <v>69</v>
      </c>
    </row>
    <row r="44" spans="1:63">
      <c r="A44" s="1">
        <v>4216</v>
      </c>
      <c r="B44" s="3">
        <v>41530</v>
      </c>
      <c r="C44" s="1">
        <v>2966882551</v>
      </c>
      <c r="D44" s="1" t="s">
        <v>415</v>
      </c>
      <c r="E44" s="1">
        <v>50584</v>
      </c>
      <c r="F44" s="1">
        <v>1569</v>
      </c>
      <c r="G44" s="1">
        <v>3.2010999999999998E-2</v>
      </c>
      <c r="H44" s="1">
        <v>50</v>
      </c>
      <c r="I44" s="1">
        <v>2620</v>
      </c>
      <c r="J44" s="1">
        <v>3439</v>
      </c>
      <c r="K44" s="1">
        <v>16</v>
      </c>
      <c r="L44" s="1">
        <v>2548487</v>
      </c>
      <c r="M44" s="1">
        <v>2.6259999999999999E-3</v>
      </c>
      <c r="N44" s="1">
        <v>2.3839999999999998E-3</v>
      </c>
      <c r="O44" s="1" t="s">
        <v>416</v>
      </c>
      <c r="P44" s="1">
        <v>3.8380725591819501E-2</v>
      </c>
      <c r="Q44" s="1">
        <v>1743</v>
      </c>
      <c r="R44" s="1">
        <v>175</v>
      </c>
      <c r="S44" s="1" t="s">
        <v>417</v>
      </c>
      <c r="T44" s="1">
        <v>2.0777320891981602E-2</v>
      </c>
      <c r="U44" s="1">
        <v>576</v>
      </c>
      <c r="V44" s="1">
        <v>475</v>
      </c>
      <c r="W44" s="1" t="s">
        <v>418</v>
      </c>
      <c r="X44" s="1">
        <v>5.9832309447101399E-3</v>
      </c>
      <c r="Y44" s="1">
        <v>85</v>
      </c>
      <c r="Z44" s="1">
        <v>214</v>
      </c>
      <c r="AA44" s="1" t="s">
        <v>419</v>
      </c>
      <c r="AB44" s="1">
        <v>3.9221179436895902E-3</v>
      </c>
      <c r="AC44" s="1">
        <v>35</v>
      </c>
      <c r="AD44" s="1">
        <v>161</v>
      </c>
      <c r="AE44" s="1" t="s">
        <v>420</v>
      </c>
      <c r="AF44" s="1">
        <v>3.7019990795029299E-3</v>
      </c>
      <c r="AG44" s="1">
        <v>14</v>
      </c>
      <c r="AH44" s="1">
        <v>171</v>
      </c>
      <c r="AI44" s="1" t="s">
        <v>421</v>
      </c>
      <c r="AJ44" s="1">
        <v>0</v>
      </c>
      <c r="AK44" s="1">
        <v>62</v>
      </c>
      <c r="AL44" s="1">
        <v>3</v>
      </c>
      <c r="AM44" s="1" t="s">
        <v>422</v>
      </c>
      <c r="AN44" s="1">
        <v>1</v>
      </c>
      <c r="AO44" s="1">
        <v>63</v>
      </c>
      <c r="AP44" s="1">
        <v>0</v>
      </c>
      <c r="AQ44" s="1" t="s">
        <v>423</v>
      </c>
      <c r="AR44" s="1">
        <v>30</v>
      </c>
      <c r="AS44" s="1">
        <v>20</v>
      </c>
      <c r="AT44" s="1">
        <v>5</v>
      </c>
      <c r="AU44" s="1" t="s">
        <v>424</v>
      </c>
      <c r="AV44" s="1">
        <v>0</v>
      </c>
      <c r="AW44" s="1">
        <v>0</v>
      </c>
      <c r="AX44" s="1">
        <v>54</v>
      </c>
      <c r="AY44" s="1" t="s">
        <v>425</v>
      </c>
      <c r="AZ44" s="1">
        <v>0</v>
      </c>
      <c r="BA44" s="1">
        <v>0</v>
      </c>
      <c r="BB44" s="1">
        <v>53</v>
      </c>
      <c r="BC44" s="1" t="s">
        <v>426</v>
      </c>
      <c r="BD44" s="1">
        <v>1.7809617193284299E-3</v>
      </c>
      <c r="BE44" s="1" t="s">
        <v>427</v>
      </c>
      <c r="BF44" s="1">
        <v>1.62087527264722E-3</v>
      </c>
      <c r="BG44" s="1" t="s">
        <v>428</v>
      </c>
      <c r="BH44" s="1">
        <v>7.60410621735737E-4</v>
      </c>
      <c r="BI44" s="1">
        <f>1+56</f>
        <v>57</v>
      </c>
      <c r="BJ44" s="1">
        <f>1+51</f>
        <v>52</v>
      </c>
      <c r="BK44" s="1">
        <f>BL44/BJ44</f>
        <v>0</v>
      </c>
    </row>
    <row r="45" spans="1:63">
      <c r="A45" s="1">
        <v>4217</v>
      </c>
      <c r="B45" s="3">
        <v>41530</v>
      </c>
      <c r="C45" s="1">
        <v>1919880623</v>
      </c>
      <c r="D45" s="1" t="s">
        <v>429</v>
      </c>
      <c r="E45" s="1">
        <v>12115</v>
      </c>
      <c r="F45" s="1">
        <v>-8</v>
      </c>
      <c r="G45" s="1">
        <v>-6.6E-4</v>
      </c>
      <c r="H45" s="1">
        <v>2</v>
      </c>
      <c r="I45" s="1">
        <v>3</v>
      </c>
      <c r="J45" s="1">
        <v>3</v>
      </c>
      <c r="K45" s="1">
        <v>1</v>
      </c>
      <c r="L45" s="1">
        <v>0</v>
      </c>
      <c r="M45" s="1">
        <v>2.7900000000000001E-4</v>
      </c>
      <c r="N45" s="1">
        <v>2.8899999999999998E-4</v>
      </c>
      <c r="O45" s="1" t="s">
        <v>430</v>
      </c>
      <c r="P45" s="1">
        <v>2.4760647078243603E-4</v>
      </c>
      <c r="Q45" s="1">
        <v>1</v>
      </c>
      <c r="R45" s="1">
        <v>2</v>
      </c>
      <c r="S45" s="1" t="s">
        <v>431</v>
      </c>
      <c r="T45" s="1">
        <v>0</v>
      </c>
      <c r="U45" s="1">
        <v>0</v>
      </c>
      <c r="V45" s="1">
        <v>0</v>
      </c>
      <c r="W45" s="1" t="s">
        <v>69</v>
      </c>
      <c r="X45" s="1" t="s">
        <v>69</v>
      </c>
      <c r="Y45" s="1" t="s">
        <v>69</v>
      </c>
      <c r="Z45" s="1" t="s">
        <v>69</v>
      </c>
      <c r="AA45" s="1" t="s">
        <v>69</v>
      </c>
      <c r="AB45" s="1" t="s">
        <v>69</v>
      </c>
      <c r="AC45" s="1" t="s">
        <v>69</v>
      </c>
      <c r="AD45" s="1" t="s">
        <v>69</v>
      </c>
      <c r="AE45" s="1" t="s">
        <v>69</v>
      </c>
      <c r="AF45" s="1" t="s">
        <v>69</v>
      </c>
      <c r="AG45" s="1" t="s">
        <v>69</v>
      </c>
      <c r="AH45" s="1" t="s">
        <v>69</v>
      </c>
      <c r="AI45" s="1" t="s">
        <v>69</v>
      </c>
      <c r="AJ45" s="1" t="s">
        <v>69</v>
      </c>
      <c r="AK45" s="1" t="s">
        <v>69</v>
      </c>
      <c r="AL45" s="1" t="s">
        <v>69</v>
      </c>
      <c r="AM45" s="1" t="s">
        <v>69</v>
      </c>
      <c r="AN45" s="1" t="s">
        <v>69</v>
      </c>
      <c r="AO45" s="1" t="s">
        <v>69</v>
      </c>
      <c r="AP45" s="1" t="s">
        <v>69</v>
      </c>
      <c r="AQ45" s="1" t="s">
        <v>69</v>
      </c>
      <c r="AR45" s="1" t="s">
        <v>69</v>
      </c>
      <c r="AS45" s="1" t="s">
        <v>69</v>
      </c>
      <c r="AT45" s="1" t="s">
        <v>69</v>
      </c>
      <c r="AU45" s="1" t="s">
        <v>69</v>
      </c>
      <c r="AV45" s="1" t="s">
        <v>69</v>
      </c>
      <c r="AW45" s="1" t="s">
        <v>69</v>
      </c>
      <c r="AX45" s="1" t="s">
        <v>69</v>
      </c>
      <c r="AY45" s="1" t="s">
        <v>69</v>
      </c>
      <c r="AZ45" s="1" t="s">
        <v>69</v>
      </c>
      <c r="BA45" s="1" t="s">
        <v>69</v>
      </c>
      <c r="BB45" s="1" t="s">
        <v>69</v>
      </c>
      <c r="BC45" s="1" t="s">
        <v>69</v>
      </c>
      <c r="BD45" s="1" t="s">
        <v>69</v>
      </c>
      <c r="BE45" s="1" t="s">
        <v>69</v>
      </c>
      <c r="BF45" s="1" t="s">
        <v>69</v>
      </c>
      <c r="BG45" s="1" t="s">
        <v>69</v>
      </c>
      <c r="BH45" s="1" t="s">
        <v>69</v>
      </c>
      <c r="BI45" s="1" t="s">
        <v>69</v>
      </c>
      <c r="BJ45" s="1" t="s">
        <v>69</v>
      </c>
      <c r="BK45" s="1" t="s">
        <v>69</v>
      </c>
    </row>
    <row r="46" spans="1:63">
      <c r="A46" s="1">
        <v>4218</v>
      </c>
      <c r="B46" s="3">
        <v>41530</v>
      </c>
      <c r="C46" s="1">
        <v>1653196740</v>
      </c>
      <c r="D46" s="1" t="s">
        <v>432</v>
      </c>
      <c r="E46" s="1">
        <v>546247</v>
      </c>
      <c r="F46" s="1">
        <v>-3207</v>
      </c>
      <c r="G46" s="1">
        <v>-5.8370000000000002E-3</v>
      </c>
      <c r="H46" s="1">
        <v>33</v>
      </c>
      <c r="I46" s="1">
        <v>4850</v>
      </c>
      <c r="J46" s="1">
        <v>1081</v>
      </c>
      <c r="K46" s="1">
        <v>54</v>
      </c>
      <c r="L46" s="1">
        <v>0</v>
      </c>
      <c r="M46" s="1">
        <v>4.0299999999999998E-4</v>
      </c>
      <c r="N46" s="1">
        <v>3.3199999999999999E-4</v>
      </c>
      <c r="O46" s="1" t="s">
        <v>433</v>
      </c>
      <c r="P46" s="1">
        <v>1.7525790169824499E-3</v>
      </c>
      <c r="Q46" s="1">
        <v>858</v>
      </c>
      <c r="R46" s="1">
        <v>100</v>
      </c>
      <c r="S46" s="1" t="s">
        <v>434</v>
      </c>
      <c r="T46" s="1">
        <v>1.30437248341178E-3</v>
      </c>
      <c r="U46" s="1">
        <v>622</v>
      </c>
      <c r="V46" s="1">
        <v>91</v>
      </c>
      <c r="W46" s="1" t="s">
        <v>435</v>
      </c>
      <c r="X46" s="1">
        <v>1.2110723478521699E-3</v>
      </c>
      <c r="Y46" s="1">
        <v>599</v>
      </c>
      <c r="Z46" s="1">
        <v>63</v>
      </c>
      <c r="AA46" s="1" t="s">
        <v>436</v>
      </c>
      <c r="AB46" s="1">
        <v>1.11411338344709E-3</v>
      </c>
      <c r="AC46" s="1">
        <v>542</v>
      </c>
      <c r="AD46" s="1">
        <v>67</v>
      </c>
      <c r="AE46" s="1" t="s">
        <v>437</v>
      </c>
      <c r="AF46" s="1">
        <v>1.03727797769212E-3</v>
      </c>
      <c r="AG46" s="1">
        <v>491</v>
      </c>
      <c r="AH46" s="1">
        <v>76</v>
      </c>
      <c r="AI46" s="1" t="s">
        <v>69</v>
      </c>
      <c r="AJ46" s="1" t="s">
        <v>69</v>
      </c>
      <c r="AK46" s="1" t="s">
        <v>69</v>
      </c>
      <c r="AL46" s="1" t="s">
        <v>69</v>
      </c>
      <c r="AM46" s="1" t="s">
        <v>69</v>
      </c>
      <c r="AN46" s="1" t="s">
        <v>69</v>
      </c>
      <c r="AO46" s="1" t="s">
        <v>69</v>
      </c>
      <c r="AP46" s="1" t="s">
        <v>69</v>
      </c>
      <c r="AQ46" s="1" t="s">
        <v>69</v>
      </c>
      <c r="AR46" s="1" t="s">
        <v>69</v>
      </c>
      <c r="AS46" s="1" t="s">
        <v>69</v>
      </c>
      <c r="AT46" s="1" t="s">
        <v>69</v>
      </c>
      <c r="AU46" s="1" t="s">
        <v>69</v>
      </c>
      <c r="AV46" s="1" t="s">
        <v>69</v>
      </c>
      <c r="AW46" s="1" t="s">
        <v>69</v>
      </c>
      <c r="AX46" s="1" t="s">
        <v>69</v>
      </c>
      <c r="AY46" s="1" t="s">
        <v>69</v>
      </c>
      <c r="AZ46" s="1" t="s">
        <v>69</v>
      </c>
      <c r="BA46" s="1" t="s">
        <v>69</v>
      </c>
      <c r="BB46" s="1" t="s">
        <v>69</v>
      </c>
      <c r="BC46" s="1" t="s">
        <v>438</v>
      </c>
      <c r="BD46" s="1">
        <v>1.5992131078763E-4</v>
      </c>
      <c r="BE46" s="1" t="s">
        <v>439</v>
      </c>
      <c r="BF46" s="1">
        <v>1.53670811509943E-4</v>
      </c>
      <c r="BG46" s="1" t="s">
        <v>440</v>
      </c>
      <c r="BH46" s="1">
        <v>1.31717838437094E-4</v>
      </c>
      <c r="BI46" s="1" t="s">
        <v>69</v>
      </c>
      <c r="BJ46" s="1" t="s">
        <v>69</v>
      </c>
      <c r="BK46" s="1" t="s">
        <v>69</v>
      </c>
    </row>
    <row r="47" spans="1:63">
      <c r="A47" s="1">
        <v>4219</v>
      </c>
      <c r="B47" s="3">
        <v>41530</v>
      </c>
      <c r="C47" s="1">
        <v>2515898685</v>
      </c>
      <c r="D47" s="1" t="s">
        <v>441</v>
      </c>
      <c r="E47" s="1">
        <v>118918</v>
      </c>
      <c r="F47" s="1">
        <v>-13</v>
      </c>
      <c r="G47" s="1">
        <v>-1.0900000000000001E-4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 t="s">
        <v>69</v>
      </c>
      <c r="P47" s="1" t="s">
        <v>69</v>
      </c>
      <c r="Q47" s="1" t="s">
        <v>69</v>
      </c>
      <c r="R47" s="1" t="s">
        <v>69</v>
      </c>
      <c r="S47" s="1" t="s">
        <v>69</v>
      </c>
      <c r="T47" s="1" t="s">
        <v>69</v>
      </c>
      <c r="U47" s="1" t="s">
        <v>69</v>
      </c>
      <c r="V47" s="1" t="s">
        <v>69</v>
      </c>
      <c r="W47" s="1" t="s">
        <v>69</v>
      </c>
      <c r="X47" s="1" t="s">
        <v>69</v>
      </c>
      <c r="Y47" s="1" t="s">
        <v>69</v>
      </c>
      <c r="Z47" s="1" t="s">
        <v>69</v>
      </c>
      <c r="AA47" s="1" t="s">
        <v>69</v>
      </c>
      <c r="AB47" s="1" t="s">
        <v>69</v>
      </c>
      <c r="AC47" s="1" t="s">
        <v>69</v>
      </c>
      <c r="AD47" s="1" t="s">
        <v>69</v>
      </c>
      <c r="AE47" s="1" t="s">
        <v>69</v>
      </c>
      <c r="AF47" s="1" t="s">
        <v>69</v>
      </c>
      <c r="AG47" s="1" t="s">
        <v>69</v>
      </c>
      <c r="AH47" s="1" t="s">
        <v>69</v>
      </c>
      <c r="AI47" s="1" t="s">
        <v>69</v>
      </c>
      <c r="AJ47" s="1" t="s">
        <v>69</v>
      </c>
      <c r="AK47" s="1" t="s">
        <v>69</v>
      </c>
      <c r="AL47" s="1" t="s">
        <v>69</v>
      </c>
      <c r="AM47" s="1" t="s">
        <v>69</v>
      </c>
      <c r="AN47" s="1" t="s">
        <v>69</v>
      </c>
      <c r="AO47" s="1" t="s">
        <v>69</v>
      </c>
      <c r="AP47" s="1" t="s">
        <v>69</v>
      </c>
      <c r="AQ47" s="1" t="s">
        <v>69</v>
      </c>
      <c r="AR47" s="1" t="s">
        <v>69</v>
      </c>
      <c r="AS47" s="1" t="s">
        <v>69</v>
      </c>
      <c r="AT47" s="1" t="s">
        <v>69</v>
      </c>
      <c r="AU47" s="1" t="s">
        <v>69</v>
      </c>
      <c r="AV47" s="1" t="s">
        <v>69</v>
      </c>
      <c r="AW47" s="1" t="s">
        <v>69</v>
      </c>
      <c r="AX47" s="1" t="s">
        <v>69</v>
      </c>
      <c r="AY47" s="1" t="s">
        <v>69</v>
      </c>
      <c r="AZ47" s="1" t="s">
        <v>69</v>
      </c>
      <c r="BA47" s="1" t="s">
        <v>69</v>
      </c>
      <c r="BB47" s="1" t="s">
        <v>69</v>
      </c>
      <c r="BC47" s="1" t="s">
        <v>69</v>
      </c>
      <c r="BD47" s="1" t="s">
        <v>69</v>
      </c>
      <c r="BE47" s="1" t="s">
        <v>69</v>
      </c>
      <c r="BF47" s="1" t="s">
        <v>69</v>
      </c>
      <c r="BG47" s="1" t="s">
        <v>69</v>
      </c>
      <c r="BH47" s="1" t="s">
        <v>69</v>
      </c>
      <c r="BI47" s="1" t="s">
        <v>69</v>
      </c>
      <c r="BJ47" s="1" t="s">
        <v>69</v>
      </c>
      <c r="BK47" s="1" t="s">
        <v>69</v>
      </c>
    </row>
    <row r="48" spans="1:63">
      <c r="A48" s="1">
        <v>4220</v>
      </c>
      <c r="B48" s="3">
        <v>41530</v>
      </c>
      <c r="C48" s="1">
        <v>2878998832</v>
      </c>
      <c r="D48" s="1" t="s">
        <v>442</v>
      </c>
      <c r="E48" s="1">
        <v>49031</v>
      </c>
      <c r="F48" s="1">
        <v>641</v>
      </c>
      <c r="G48" s="1">
        <v>1.3247E-2</v>
      </c>
      <c r="H48" s="1">
        <v>37</v>
      </c>
      <c r="I48" s="1">
        <v>10537</v>
      </c>
      <c r="J48" s="1">
        <v>688</v>
      </c>
      <c r="K48" s="1">
        <v>6</v>
      </c>
      <c r="L48" s="1">
        <v>312016</v>
      </c>
      <c r="M48" s="1">
        <v>4.8549999999999999E-3</v>
      </c>
      <c r="N48" s="1">
        <v>5.8820000000000001E-3</v>
      </c>
      <c r="O48" s="1" t="s">
        <v>443</v>
      </c>
      <c r="P48" s="1">
        <v>1.6340870559879001E-3</v>
      </c>
      <c r="Q48" s="1">
        <v>10</v>
      </c>
      <c r="R48" s="1">
        <v>70</v>
      </c>
      <c r="S48" s="1" t="s">
        <v>444</v>
      </c>
      <c r="T48" s="1">
        <v>1.20513920379108E-3</v>
      </c>
      <c r="U48" s="1">
        <v>45</v>
      </c>
      <c r="V48" s="1">
        <v>14</v>
      </c>
      <c r="W48" s="1" t="s">
        <v>445</v>
      </c>
      <c r="X48" s="1">
        <v>1.20513920379108E-3</v>
      </c>
      <c r="Y48" s="1">
        <v>34</v>
      </c>
      <c r="Z48" s="1">
        <v>25</v>
      </c>
      <c r="AA48" s="1" t="s">
        <v>446</v>
      </c>
      <c r="AB48" s="1">
        <v>1.06215658639214E-3</v>
      </c>
      <c r="AC48" s="1">
        <v>31</v>
      </c>
      <c r="AD48" s="1">
        <v>21</v>
      </c>
      <c r="AE48" s="1" t="s">
        <v>447</v>
      </c>
      <c r="AF48" s="1">
        <v>9.9936774693561202E-4</v>
      </c>
      <c r="AG48" s="1">
        <v>29</v>
      </c>
      <c r="AH48" s="1">
        <v>20</v>
      </c>
      <c r="AI48" s="1" t="s">
        <v>448</v>
      </c>
      <c r="AJ48" s="1">
        <v>23</v>
      </c>
      <c r="AK48" s="1">
        <v>22</v>
      </c>
      <c r="AL48" s="1">
        <v>0</v>
      </c>
      <c r="AM48" s="1" t="s">
        <v>449</v>
      </c>
      <c r="AN48" s="1">
        <v>7</v>
      </c>
      <c r="AO48" s="1">
        <v>13</v>
      </c>
      <c r="AP48" s="1">
        <v>0</v>
      </c>
      <c r="AQ48" s="1" t="s">
        <v>450</v>
      </c>
      <c r="AR48" s="1">
        <v>9</v>
      </c>
      <c r="AS48" s="1">
        <v>10</v>
      </c>
      <c r="AT48" s="1">
        <v>0</v>
      </c>
      <c r="AU48" s="1" t="s">
        <v>451</v>
      </c>
      <c r="AV48" s="1">
        <v>5</v>
      </c>
      <c r="AW48" s="1">
        <v>14</v>
      </c>
      <c r="AX48" s="1">
        <v>0</v>
      </c>
      <c r="AY48" s="1" t="s">
        <v>452</v>
      </c>
      <c r="AZ48" s="1">
        <v>8</v>
      </c>
      <c r="BA48" s="1">
        <v>8</v>
      </c>
      <c r="BB48" s="1">
        <v>0</v>
      </c>
      <c r="BC48" s="1" t="s">
        <v>453</v>
      </c>
      <c r="BD48" s="1">
        <v>4.4937394039667398E-4</v>
      </c>
      <c r="BE48" s="1" t="s">
        <v>454</v>
      </c>
      <c r="BF48" s="1">
        <v>4.0821325060211397E-4</v>
      </c>
      <c r="BG48" s="1" t="s">
        <v>455</v>
      </c>
      <c r="BH48" s="1">
        <v>2.7044127852390002E-4</v>
      </c>
      <c r="BI48" s="1">
        <v>24</v>
      </c>
      <c r="BJ48" s="1">
        <v>4</v>
      </c>
      <c r="BK48" s="1">
        <f t="shared" ref="BK48:BK51" si="0">BL48/BJ48</f>
        <v>0</v>
      </c>
    </row>
    <row r="49" spans="1:63">
      <c r="A49" s="1">
        <v>4221</v>
      </c>
      <c r="B49" s="3">
        <v>41530</v>
      </c>
      <c r="C49" s="1">
        <v>1967641942</v>
      </c>
      <c r="D49" s="1" t="s">
        <v>456</v>
      </c>
      <c r="E49" s="1">
        <v>78121</v>
      </c>
      <c r="F49" s="1">
        <v>41</v>
      </c>
      <c r="G49" s="1">
        <v>5.2499999999999997E-4</v>
      </c>
      <c r="H49" s="1">
        <v>23</v>
      </c>
      <c r="I49" s="1">
        <v>131</v>
      </c>
      <c r="J49" s="1">
        <v>90</v>
      </c>
      <c r="K49" s="1">
        <v>7</v>
      </c>
      <c r="L49" s="1">
        <v>152629</v>
      </c>
      <c r="M49" s="1">
        <v>2.4329999999999998E-3</v>
      </c>
      <c r="N49" s="1">
        <v>1.27E-4</v>
      </c>
      <c r="O49" s="1" t="s">
        <v>457</v>
      </c>
      <c r="P49" s="1">
        <v>5.1261678051030995E-4</v>
      </c>
      <c r="Q49" s="1">
        <v>25</v>
      </c>
      <c r="R49" s="1">
        <v>15</v>
      </c>
      <c r="S49" s="1" t="s">
        <v>458</v>
      </c>
      <c r="T49" s="1">
        <v>4.7417052197203601E-4</v>
      </c>
      <c r="U49" s="1">
        <v>23</v>
      </c>
      <c r="V49" s="1">
        <v>14</v>
      </c>
      <c r="W49" s="1" t="s">
        <v>459</v>
      </c>
      <c r="X49" s="1">
        <v>2.9475464879342799E-4</v>
      </c>
      <c r="Y49" s="1">
        <v>14</v>
      </c>
      <c r="Z49" s="1">
        <v>9</v>
      </c>
      <c r="AA49" s="1" t="s">
        <v>460</v>
      </c>
      <c r="AB49" s="1">
        <v>1.28154195127577E-4</v>
      </c>
      <c r="AC49" s="1">
        <v>4</v>
      </c>
      <c r="AD49" s="1">
        <v>6</v>
      </c>
      <c r="AE49" s="1" t="s">
        <v>461</v>
      </c>
      <c r="AF49" s="1">
        <v>1.1533877561481901E-4</v>
      </c>
      <c r="AG49" s="1">
        <v>6</v>
      </c>
      <c r="AH49" s="1">
        <v>3</v>
      </c>
      <c r="AI49" s="1" t="s">
        <v>462</v>
      </c>
      <c r="AJ49" s="1">
        <v>2</v>
      </c>
      <c r="AK49" s="1">
        <v>2</v>
      </c>
      <c r="AL49" s="1">
        <v>0</v>
      </c>
      <c r="AM49" s="1" t="s">
        <v>463</v>
      </c>
      <c r="AN49" s="1">
        <v>0</v>
      </c>
      <c r="AO49" s="1">
        <v>4</v>
      </c>
      <c r="AP49" s="1">
        <v>0</v>
      </c>
      <c r="AQ49" s="1" t="s">
        <v>464</v>
      </c>
      <c r="AR49" s="1">
        <v>0</v>
      </c>
      <c r="AS49" s="1">
        <v>4</v>
      </c>
      <c r="AT49" s="1">
        <v>0</v>
      </c>
      <c r="AU49" s="1" t="s">
        <v>465</v>
      </c>
      <c r="AV49" s="1">
        <v>1</v>
      </c>
      <c r="AW49" s="1">
        <v>2</v>
      </c>
      <c r="AX49" s="1">
        <v>0</v>
      </c>
      <c r="AY49" s="1" t="s">
        <v>466</v>
      </c>
      <c r="AZ49" s="1">
        <v>0</v>
      </c>
      <c r="BA49" s="1">
        <v>2</v>
      </c>
      <c r="BB49" s="1">
        <v>1</v>
      </c>
      <c r="BC49" s="1" t="s">
        <v>467</v>
      </c>
      <c r="BD49" s="1">
        <v>1.3135805000576601E-4</v>
      </c>
      <c r="BE49" s="1" t="s">
        <v>468</v>
      </c>
      <c r="BF49" s="1">
        <v>2.5630839025515501E-5</v>
      </c>
      <c r="BG49" s="1" t="s">
        <v>469</v>
      </c>
      <c r="BH49" s="1">
        <v>2.5630839025515501E-5</v>
      </c>
      <c r="BI49" s="1">
        <v>2</v>
      </c>
      <c r="BJ49" s="1">
        <v>1</v>
      </c>
      <c r="BK49" s="1">
        <v>175</v>
      </c>
    </row>
    <row r="50" spans="1:63">
      <c r="A50" s="1">
        <v>4222</v>
      </c>
      <c r="B50" s="3">
        <v>41530</v>
      </c>
      <c r="C50" s="1">
        <v>3233860957</v>
      </c>
      <c r="D50" s="1" t="s">
        <v>470</v>
      </c>
      <c r="E50" s="1">
        <v>270065</v>
      </c>
      <c r="F50" s="1">
        <v>-667</v>
      </c>
      <c r="G50" s="1">
        <v>-2.464E-3</v>
      </c>
      <c r="H50" s="1">
        <v>2</v>
      </c>
      <c r="I50" s="1">
        <v>401</v>
      </c>
      <c r="J50" s="1">
        <v>107</v>
      </c>
      <c r="K50" s="1">
        <v>2</v>
      </c>
      <c r="L50" s="1">
        <v>53770</v>
      </c>
      <c r="M50" s="1">
        <v>3.934E-3</v>
      </c>
      <c r="N50" s="1">
        <v>9.4399999999999996E-4</v>
      </c>
      <c r="O50" s="1" t="s">
        <v>471</v>
      </c>
      <c r="P50" s="1">
        <v>1.0956348574749301E-3</v>
      </c>
      <c r="Q50" s="1">
        <v>245</v>
      </c>
      <c r="R50" s="1">
        <v>51</v>
      </c>
      <c r="S50" s="1" t="s">
        <v>472</v>
      </c>
      <c r="T50" s="1">
        <v>7.4769676084437899E-4</v>
      </c>
      <c r="U50" s="1">
        <v>151</v>
      </c>
      <c r="V50" s="1">
        <v>51</v>
      </c>
      <c r="W50" s="1" t="s">
        <v>69</v>
      </c>
      <c r="X50" s="1" t="s">
        <v>69</v>
      </c>
      <c r="Y50" s="1" t="s">
        <v>69</v>
      </c>
      <c r="Z50" s="1" t="s">
        <v>69</v>
      </c>
      <c r="AA50" s="1" t="s">
        <v>69</v>
      </c>
      <c r="AB50" s="1" t="s">
        <v>69</v>
      </c>
      <c r="AC50" s="1" t="s">
        <v>69</v>
      </c>
      <c r="AD50" s="1" t="s">
        <v>69</v>
      </c>
      <c r="AE50" s="1" t="s">
        <v>69</v>
      </c>
      <c r="AF50" s="1" t="s">
        <v>69</v>
      </c>
      <c r="AG50" s="1" t="s">
        <v>69</v>
      </c>
      <c r="AH50" s="1" t="s">
        <v>69</v>
      </c>
      <c r="AI50" s="1" t="s">
        <v>473</v>
      </c>
      <c r="AJ50" s="1">
        <v>2</v>
      </c>
      <c r="AK50" s="1">
        <v>4</v>
      </c>
      <c r="AL50" s="1">
        <v>0</v>
      </c>
      <c r="AM50" s="1" t="s">
        <v>474</v>
      </c>
      <c r="AN50" s="1">
        <v>1</v>
      </c>
      <c r="AO50" s="1">
        <v>1</v>
      </c>
      <c r="AP50" s="1">
        <v>2</v>
      </c>
      <c r="AQ50" s="1" t="s">
        <v>475</v>
      </c>
      <c r="AR50" s="1">
        <v>1</v>
      </c>
      <c r="AS50" s="1">
        <v>2</v>
      </c>
      <c r="AT50" s="1">
        <v>0</v>
      </c>
      <c r="AU50" s="1" t="s">
        <v>476</v>
      </c>
      <c r="AV50" s="1">
        <v>1</v>
      </c>
      <c r="AW50" s="1">
        <v>1</v>
      </c>
      <c r="AX50" s="1">
        <v>1</v>
      </c>
      <c r="AY50" s="1" t="s">
        <v>477</v>
      </c>
      <c r="AZ50" s="1">
        <v>1</v>
      </c>
      <c r="BA50" s="1">
        <v>1</v>
      </c>
      <c r="BB50" s="1">
        <v>0</v>
      </c>
      <c r="BC50" s="1" t="s">
        <v>478</v>
      </c>
      <c r="BD50" s="1">
        <v>1.0956348574749301E-3</v>
      </c>
      <c r="BE50" s="1" t="s">
        <v>479</v>
      </c>
      <c r="BF50" s="1">
        <v>7.4769676084437899E-4</v>
      </c>
      <c r="BG50" s="1" t="s">
        <v>69</v>
      </c>
      <c r="BH50" s="1" t="s">
        <v>69</v>
      </c>
      <c r="BI50" s="1">
        <v>5</v>
      </c>
      <c r="BJ50" s="1">
        <v>0</v>
      </c>
      <c r="BK50" s="1" t="s">
        <v>69</v>
      </c>
    </row>
    <row r="51" spans="1:63">
      <c r="A51" s="1">
        <v>4223</v>
      </c>
      <c r="B51" s="3">
        <v>41530</v>
      </c>
      <c r="C51" s="1">
        <v>3245550107</v>
      </c>
      <c r="D51" s="1" t="s">
        <v>480</v>
      </c>
      <c r="E51" s="1">
        <v>45650</v>
      </c>
      <c r="F51" s="1">
        <v>2267</v>
      </c>
      <c r="G51" s="1">
        <v>5.2255000000000003E-2</v>
      </c>
      <c r="H51" s="1">
        <v>15</v>
      </c>
      <c r="I51" s="1">
        <v>538</v>
      </c>
      <c r="J51" s="1">
        <v>155</v>
      </c>
      <c r="K51" s="1">
        <v>23</v>
      </c>
      <c r="L51" s="1">
        <v>0</v>
      </c>
      <c r="M51" s="1">
        <v>2.4870000000000001E-3</v>
      </c>
      <c r="N51" s="1">
        <v>1.0460000000000001E-3</v>
      </c>
      <c r="O51" s="1" t="s">
        <v>481</v>
      </c>
      <c r="P51" s="1">
        <v>2.78209818396898E-3</v>
      </c>
      <c r="Q51" s="1">
        <v>102</v>
      </c>
      <c r="R51" s="1">
        <v>25</v>
      </c>
      <c r="S51" s="1" t="s">
        <v>482</v>
      </c>
      <c r="T51" s="1">
        <v>9.4197025126508695E-4</v>
      </c>
      <c r="U51" s="1">
        <v>33</v>
      </c>
      <c r="V51" s="1">
        <v>10</v>
      </c>
      <c r="W51" s="1" t="s">
        <v>483</v>
      </c>
      <c r="X51" s="1">
        <v>7.2290740213367202E-4</v>
      </c>
      <c r="Y51" s="1">
        <v>28</v>
      </c>
      <c r="Z51" s="1">
        <v>5</v>
      </c>
      <c r="AA51" s="1" t="s">
        <v>484</v>
      </c>
      <c r="AB51" s="1">
        <v>7.0100111722052997E-4</v>
      </c>
      <c r="AC51" s="1">
        <v>26</v>
      </c>
      <c r="AD51" s="1">
        <v>6</v>
      </c>
      <c r="AE51" s="1" t="s">
        <v>485</v>
      </c>
      <c r="AF51" s="1">
        <v>7.0100111722052997E-4</v>
      </c>
      <c r="AG51" s="1">
        <v>21</v>
      </c>
      <c r="AH51" s="1">
        <v>11</v>
      </c>
      <c r="AI51" s="1" t="s">
        <v>486</v>
      </c>
      <c r="AJ51" s="1">
        <v>0</v>
      </c>
      <c r="AK51" s="1">
        <v>0</v>
      </c>
      <c r="AL51" s="1">
        <v>12</v>
      </c>
      <c r="AM51" s="1" t="s">
        <v>487</v>
      </c>
      <c r="AN51" s="1">
        <v>3</v>
      </c>
      <c r="AO51" s="1">
        <v>7</v>
      </c>
      <c r="AP51" s="1">
        <v>0</v>
      </c>
      <c r="AQ51" s="1" t="s">
        <v>488</v>
      </c>
      <c r="AR51" s="1">
        <v>0</v>
      </c>
      <c r="AS51" s="1">
        <v>0</v>
      </c>
      <c r="AT51" s="1">
        <v>7</v>
      </c>
      <c r="AU51" s="1" t="s">
        <v>489</v>
      </c>
      <c r="AV51" s="1">
        <v>3</v>
      </c>
      <c r="AW51" s="1">
        <v>0</v>
      </c>
      <c r="AX51" s="1">
        <v>3</v>
      </c>
      <c r="AY51" s="1" t="s">
        <v>490</v>
      </c>
      <c r="AZ51" s="1">
        <v>6</v>
      </c>
      <c r="BA51" s="1">
        <v>0</v>
      </c>
      <c r="BB51" s="1">
        <v>0</v>
      </c>
      <c r="BC51" s="1" t="s">
        <v>491</v>
      </c>
      <c r="BD51" s="1">
        <v>1.8742043759021099E-4</v>
      </c>
      <c r="BE51" s="1" t="s">
        <v>492</v>
      </c>
      <c r="BF51" s="1">
        <v>1.1987562143643799E-4</v>
      </c>
      <c r="BG51" s="1" t="s">
        <v>69</v>
      </c>
      <c r="BH51" s="1" t="s">
        <v>69</v>
      </c>
      <c r="BI51" s="1">
        <f>1+14</f>
        <v>15</v>
      </c>
      <c r="BJ51" s="1">
        <f>0+10</f>
        <v>10</v>
      </c>
      <c r="BK51" s="1">
        <f t="shared" si="0"/>
        <v>0</v>
      </c>
    </row>
    <row r="52" spans="1:63">
      <c r="A52" s="1">
        <v>4224</v>
      </c>
      <c r="B52" s="3">
        <v>41530</v>
      </c>
      <c r="C52" s="1">
        <v>1808574132</v>
      </c>
      <c r="D52" s="1" t="s">
        <v>493</v>
      </c>
      <c r="E52" s="1">
        <v>65037</v>
      </c>
      <c r="F52" s="1">
        <v>-10</v>
      </c>
      <c r="G52" s="1">
        <v>-1.54E-4</v>
      </c>
      <c r="H52" s="1">
        <v>32</v>
      </c>
      <c r="I52" s="1">
        <v>481</v>
      </c>
      <c r="J52" s="1">
        <v>608</v>
      </c>
      <c r="K52" s="1">
        <v>12</v>
      </c>
      <c r="L52" s="1">
        <v>0</v>
      </c>
      <c r="M52" s="1">
        <v>4.7699999999999999E-4</v>
      </c>
      <c r="N52" s="1">
        <v>4.9799999999999996E-4</v>
      </c>
      <c r="O52" s="1" t="s">
        <v>494</v>
      </c>
      <c r="P52" s="1">
        <v>4.4579720838713597E-3</v>
      </c>
      <c r="Q52" s="1">
        <v>169</v>
      </c>
      <c r="R52" s="1">
        <v>121</v>
      </c>
      <c r="S52" s="1" t="s">
        <v>495</v>
      </c>
      <c r="T52" s="1">
        <v>4.0890364631371804E-3</v>
      </c>
      <c r="U52" s="1">
        <v>22</v>
      </c>
      <c r="V52" s="1">
        <v>244</v>
      </c>
      <c r="W52" s="1" t="s">
        <v>496</v>
      </c>
      <c r="X52" s="1">
        <v>4.91914160978909E-4</v>
      </c>
      <c r="Y52" s="1">
        <v>13</v>
      </c>
      <c r="Z52" s="1">
        <v>19</v>
      </c>
      <c r="AA52" s="1" t="s">
        <v>497</v>
      </c>
      <c r="AB52" s="1">
        <v>4.15052573325954E-4</v>
      </c>
      <c r="AC52" s="1">
        <v>15</v>
      </c>
      <c r="AD52" s="1">
        <v>12</v>
      </c>
      <c r="AE52" s="1" t="s">
        <v>498</v>
      </c>
      <c r="AF52" s="1">
        <v>3.6893562073418099E-4</v>
      </c>
      <c r="AG52" s="1">
        <v>14</v>
      </c>
      <c r="AH52" s="1">
        <v>10</v>
      </c>
      <c r="AI52" s="1" t="s">
        <v>69</v>
      </c>
      <c r="AJ52" s="1" t="s">
        <v>69</v>
      </c>
      <c r="AK52" s="1" t="s">
        <v>69</v>
      </c>
      <c r="AL52" s="1" t="s">
        <v>69</v>
      </c>
      <c r="AM52" s="1" t="s">
        <v>69</v>
      </c>
      <c r="AN52" s="1" t="s">
        <v>69</v>
      </c>
      <c r="AO52" s="1" t="s">
        <v>69</v>
      </c>
      <c r="AP52" s="1" t="s">
        <v>69</v>
      </c>
      <c r="AQ52" s="1" t="s">
        <v>69</v>
      </c>
      <c r="AR52" s="1" t="s">
        <v>69</v>
      </c>
      <c r="AS52" s="1" t="s">
        <v>69</v>
      </c>
      <c r="AT52" s="1" t="s">
        <v>69</v>
      </c>
      <c r="AU52" s="1" t="s">
        <v>69</v>
      </c>
      <c r="AV52" s="1" t="s">
        <v>69</v>
      </c>
      <c r="AW52" s="1" t="s">
        <v>69</v>
      </c>
      <c r="AX52" s="1" t="s">
        <v>69</v>
      </c>
      <c r="AY52" s="1" t="s">
        <v>69</v>
      </c>
      <c r="AZ52" s="1" t="s">
        <v>69</v>
      </c>
      <c r="BA52" s="1" t="s">
        <v>69</v>
      </c>
      <c r="BB52" s="1" t="s">
        <v>69</v>
      </c>
      <c r="BC52" s="1" t="s">
        <v>499</v>
      </c>
      <c r="BD52" s="1">
        <v>4.6458559648008001E-4</v>
      </c>
      <c r="BE52" s="1" t="s">
        <v>500</v>
      </c>
      <c r="BF52" s="1">
        <v>3.0744635061181802E-4</v>
      </c>
      <c r="BG52" s="1" t="s">
        <v>501</v>
      </c>
      <c r="BH52" s="1">
        <v>2.6132939802004501E-4</v>
      </c>
      <c r="BI52" s="1" t="s">
        <v>69</v>
      </c>
      <c r="BJ52" s="1" t="s">
        <v>69</v>
      </c>
      <c r="BK52" s="1" t="s">
        <v>69</v>
      </c>
    </row>
    <row r="53" spans="1:63">
      <c r="A53" s="1">
        <v>4225</v>
      </c>
      <c r="B53" s="3">
        <v>41530</v>
      </c>
      <c r="C53" s="1">
        <v>2608915041</v>
      </c>
      <c r="D53" s="1" t="s">
        <v>502</v>
      </c>
      <c r="E53" s="1">
        <v>233</v>
      </c>
      <c r="F53" s="1">
        <v>-2</v>
      </c>
      <c r="G53" s="1">
        <v>-8.5109999999999995E-3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1.1820000000000001E-2</v>
      </c>
      <c r="N53" s="1">
        <v>0</v>
      </c>
      <c r="O53" s="1" t="s">
        <v>69</v>
      </c>
      <c r="P53" s="1" t="s">
        <v>69</v>
      </c>
      <c r="Q53" s="1" t="s">
        <v>69</v>
      </c>
      <c r="R53" s="1" t="s">
        <v>69</v>
      </c>
      <c r="S53" s="1" t="s">
        <v>69</v>
      </c>
      <c r="T53" s="1" t="s">
        <v>69</v>
      </c>
      <c r="U53" s="1" t="s">
        <v>69</v>
      </c>
      <c r="V53" s="1" t="s">
        <v>69</v>
      </c>
      <c r="W53" s="1" t="s">
        <v>69</v>
      </c>
      <c r="X53" s="1" t="s">
        <v>69</v>
      </c>
      <c r="Y53" s="1" t="s">
        <v>69</v>
      </c>
      <c r="Z53" s="1" t="s">
        <v>69</v>
      </c>
      <c r="AA53" s="1" t="s">
        <v>69</v>
      </c>
      <c r="AB53" s="1" t="s">
        <v>69</v>
      </c>
      <c r="AC53" s="1" t="s">
        <v>69</v>
      </c>
      <c r="AD53" s="1" t="s">
        <v>69</v>
      </c>
      <c r="AE53" s="1" t="s">
        <v>69</v>
      </c>
      <c r="AF53" s="1" t="s">
        <v>69</v>
      </c>
      <c r="AG53" s="1" t="s">
        <v>69</v>
      </c>
      <c r="AH53" s="1" t="s">
        <v>69</v>
      </c>
      <c r="AI53" s="1" t="s">
        <v>69</v>
      </c>
      <c r="AJ53" s="1" t="s">
        <v>69</v>
      </c>
      <c r="AK53" s="1" t="s">
        <v>69</v>
      </c>
      <c r="AL53" s="1" t="s">
        <v>69</v>
      </c>
      <c r="AM53" s="1" t="s">
        <v>69</v>
      </c>
      <c r="AN53" s="1" t="s">
        <v>69</v>
      </c>
      <c r="AO53" s="1" t="s">
        <v>69</v>
      </c>
      <c r="AP53" s="1" t="s">
        <v>69</v>
      </c>
      <c r="AQ53" s="1" t="s">
        <v>69</v>
      </c>
      <c r="AR53" s="1" t="s">
        <v>69</v>
      </c>
      <c r="AS53" s="1" t="s">
        <v>69</v>
      </c>
      <c r="AT53" s="1" t="s">
        <v>69</v>
      </c>
      <c r="AU53" s="1" t="s">
        <v>69</v>
      </c>
      <c r="AV53" s="1" t="s">
        <v>69</v>
      </c>
      <c r="AW53" s="1" t="s">
        <v>69</v>
      </c>
      <c r="AX53" s="1" t="s">
        <v>69</v>
      </c>
      <c r="AY53" s="1" t="s">
        <v>69</v>
      </c>
      <c r="AZ53" s="1" t="s">
        <v>69</v>
      </c>
      <c r="BA53" s="1" t="s">
        <v>69</v>
      </c>
      <c r="BB53" s="1" t="s">
        <v>69</v>
      </c>
      <c r="BC53" s="1" t="s">
        <v>69</v>
      </c>
      <c r="BD53" s="1" t="s">
        <v>69</v>
      </c>
      <c r="BE53" s="1" t="s">
        <v>69</v>
      </c>
      <c r="BF53" s="1" t="s">
        <v>69</v>
      </c>
      <c r="BG53" s="1" t="s">
        <v>69</v>
      </c>
      <c r="BH53" s="1" t="s">
        <v>69</v>
      </c>
      <c r="BI53" s="1" t="s">
        <v>69</v>
      </c>
      <c r="BJ53" s="1" t="s">
        <v>69</v>
      </c>
      <c r="BK53" s="1" t="s">
        <v>69</v>
      </c>
    </row>
    <row r="54" spans="1:63">
      <c r="A54" s="1">
        <v>4226</v>
      </c>
      <c r="B54" s="3">
        <v>41530</v>
      </c>
      <c r="C54" s="1">
        <v>2054998985</v>
      </c>
      <c r="D54" s="1" t="s">
        <v>503</v>
      </c>
      <c r="E54" s="1">
        <v>80478</v>
      </c>
      <c r="F54" s="1">
        <v>819</v>
      </c>
      <c r="G54" s="1">
        <v>1.0281E-2</v>
      </c>
      <c r="H54" s="1">
        <v>16</v>
      </c>
      <c r="I54" s="1">
        <v>58</v>
      </c>
      <c r="J54" s="1">
        <v>35</v>
      </c>
      <c r="K54" s="1">
        <v>0</v>
      </c>
      <c r="L54" s="1">
        <v>0</v>
      </c>
      <c r="M54" s="1">
        <v>1.2999999999999999E-4</v>
      </c>
      <c r="N54" s="1">
        <v>7.2000000000000002E-5</v>
      </c>
      <c r="O54" s="1" t="s">
        <v>504</v>
      </c>
      <c r="P54" s="1">
        <v>1.49303870702847E-4</v>
      </c>
      <c r="Q54" s="1">
        <v>9</v>
      </c>
      <c r="R54" s="1">
        <v>3</v>
      </c>
      <c r="S54" s="1" t="s">
        <v>505</v>
      </c>
      <c r="T54" s="1">
        <v>1.49303870702847E-4</v>
      </c>
      <c r="U54" s="1">
        <v>7</v>
      </c>
      <c r="V54" s="1">
        <v>5</v>
      </c>
      <c r="W54" s="1" t="s">
        <v>506</v>
      </c>
      <c r="X54" s="1">
        <v>1.49303870702847E-4</v>
      </c>
      <c r="Y54" s="1">
        <v>8</v>
      </c>
      <c r="Z54" s="1">
        <v>4</v>
      </c>
      <c r="AA54" s="1" t="s">
        <v>507</v>
      </c>
      <c r="AB54" s="1">
        <v>1.11977903027135E-4</v>
      </c>
      <c r="AC54" s="1">
        <v>5</v>
      </c>
      <c r="AD54" s="1">
        <v>4</v>
      </c>
      <c r="AE54" s="1" t="s">
        <v>508</v>
      </c>
      <c r="AF54" s="1">
        <v>1.11977903027135E-4</v>
      </c>
      <c r="AG54" s="1">
        <v>6</v>
      </c>
      <c r="AH54" s="1">
        <v>3</v>
      </c>
      <c r="AI54" s="1" t="s">
        <v>69</v>
      </c>
      <c r="AJ54" s="1" t="s">
        <v>69</v>
      </c>
      <c r="AK54" s="1" t="s">
        <v>69</v>
      </c>
      <c r="AL54" s="1" t="s">
        <v>69</v>
      </c>
      <c r="AM54" s="1" t="s">
        <v>69</v>
      </c>
      <c r="AN54" s="1" t="s">
        <v>69</v>
      </c>
      <c r="AO54" s="1" t="s">
        <v>69</v>
      </c>
      <c r="AP54" s="1" t="s">
        <v>69</v>
      </c>
      <c r="AQ54" s="1" t="s">
        <v>69</v>
      </c>
      <c r="AR54" s="1" t="s">
        <v>69</v>
      </c>
      <c r="AS54" s="1" t="s">
        <v>69</v>
      </c>
      <c r="AT54" s="1" t="s">
        <v>69</v>
      </c>
      <c r="AU54" s="1" t="s">
        <v>69</v>
      </c>
      <c r="AV54" s="1" t="s">
        <v>69</v>
      </c>
      <c r="AW54" s="1" t="s">
        <v>69</v>
      </c>
      <c r="AX54" s="1" t="s">
        <v>69</v>
      </c>
      <c r="AY54" s="1" t="s">
        <v>69</v>
      </c>
      <c r="AZ54" s="1" t="s">
        <v>69</v>
      </c>
      <c r="BA54" s="1" t="s">
        <v>69</v>
      </c>
      <c r="BB54" s="1" t="s">
        <v>69</v>
      </c>
      <c r="BC54" s="1" t="s">
        <v>509</v>
      </c>
      <c r="BD54" s="1">
        <v>8.70939245766613E-5</v>
      </c>
      <c r="BE54" s="1" t="s">
        <v>510</v>
      </c>
      <c r="BF54" s="1">
        <v>3.7325967675711898E-5</v>
      </c>
      <c r="BG54" s="1" t="s">
        <v>511</v>
      </c>
      <c r="BH54" s="1">
        <v>3.1084668419841899E-5</v>
      </c>
      <c r="BI54" s="1" t="s">
        <v>69</v>
      </c>
      <c r="BJ54" s="1" t="s">
        <v>69</v>
      </c>
      <c r="BK54" s="1" t="s">
        <v>69</v>
      </c>
    </row>
    <row r="55" spans="1:63">
      <c r="A55" s="1">
        <v>4227</v>
      </c>
      <c r="B55" s="3">
        <v>41530</v>
      </c>
      <c r="C55" s="1">
        <v>3294927903</v>
      </c>
      <c r="D55" s="1" t="s">
        <v>512</v>
      </c>
      <c r="E55" s="1">
        <v>6976</v>
      </c>
      <c r="F55" s="1">
        <v>4564</v>
      </c>
      <c r="G55" s="1">
        <v>1.8922060000000001</v>
      </c>
      <c r="H55" s="1">
        <v>38</v>
      </c>
      <c r="I55" s="1">
        <v>463</v>
      </c>
      <c r="J55" s="1">
        <v>571</v>
      </c>
      <c r="K55" s="1">
        <v>8</v>
      </c>
      <c r="L55" s="1">
        <v>0</v>
      </c>
      <c r="M55" s="1">
        <v>1.8339999999999999E-3</v>
      </c>
      <c r="N55" s="1">
        <v>3.692E-3</v>
      </c>
      <c r="O55" s="1" t="s">
        <v>513</v>
      </c>
      <c r="P55" s="1">
        <v>1.5986851934857299E-2</v>
      </c>
      <c r="Q55" s="1">
        <v>102</v>
      </c>
      <c r="R55" s="1">
        <v>5</v>
      </c>
      <c r="S55" s="1" t="s">
        <v>514</v>
      </c>
      <c r="T55" s="1">
        <v>5.3787539220080602E-3</v>
      </c>
      <c r="U55" s="1">
        <v>8</v>
      </c>
      <c r="V55" s="1">
        <v>28</v>
      </c>
      <c r="W55" s="1" t="s">
        <v>515</v>
      </c>
      <c r="X55" s="1">
        <v>2.5399671298371399E-3</v>
      </c>
      <c r="Y55" s="1">
        <v>11</v>
      </c>
      <c r="Z55" s="1">
        <v>6</v>
      </c>
      <c r="AA55" s="1" t="s">
        <v>516</v>
      </c>
      <c r="AB55" s="1">
        <v>2.3905572986702502E-3</v>
      </c>
      <c r="AC55" s="1">
        <v>11</v>
      </c>
      <c r="AD55" s="1">
        <v>5</v>
      </c>
      <c r="AE55" s="1" t="s">
        <v>517</v>
      </c>
      <c r="AF55" s="1">
        <v>1.9423278051695801E-3</v>
      </c>
      <c r="AG55" s="1">
        <v>1</v>
      </c>
      <c r="AH55" s="1">
        <v>12</v>
      </c>
      <c r="AI55" s="1" t="s">
        <v>69</v>
      </c>
      <c r="AJ55" s="1" t="s">
        <v>69</v>
      </c>
      <c r="AK55" s="1" t="s">
        <v>69</v>
      </c>
      <c r="AL55" s="1" t="s">
        <v>69</v>
      </c>
      <c r="AM55" s="1" t="s">
        <v>69</v>
      </c>
      <c r="AN55" s="1" t="s">
        <v>69</v>
      </c>
      <c r="AO55" s="1" t="s">
        <v>69</v>
      </c>
      <c r="AP55" s="1" t="s">
        <v>69</v>
      </c>
      <c r="AQ55" s="1" t="s">
        <v>69</v>
      </c>
      <c r="AR55" s="1" t="s">
        <v>69</v>
      </c>
      <c r="AS55" s="1" t="s">
        <v>69</v>
      </c>
      <c r="AT55" s="1" t="s">
        <v>69</v>
      </c>
      <c r="AU55" s="1" t="s">
        <v>69</v>
      </c>
      <c r="AV55" s="1" t="s">
        <v>69</v>
      </c>
      <c r="AW55" s="1" t="s">
        <v>69</v>
      </c>
      <c r="AX55" s="1" t="s">
        <v>69</v>
      </c>
      <c r="AY55" s="1" t="s">
        <v>69</v>
      </c>
      <c r="AZ55" s="1" t="s">
        <v>69</v>
      </c>
      <c r="BA55" s="1" t="s">
        <v>69</v>
      </c>
      <c r="BB55" s="1" t="s">
        <v>69</v>
      </c>
      <c r="BC55" s="1" t="s">
        <v>296</v>
      </c>
      <c r="BD55" s="1">
        <v>5.3787539220080602E-3</v>
      </c>
      <c r="BE55" s="1" t="s">
        <v>518</v>
      </c>
      <c r="BF55" s="1">
        <v>1.64350814283579E-3</v>
      </c>
      <c r="BG55" s="1" t="s">
        <v>519</v>
      </c>
      <c r="BH55" s="1">
        <v>6.3499178245928498E-4</v>
      </c>
      <c r="BI55" s="1" t="s">
        <v>69</v>
      </c>
      <c r="BJ55" s="1" t="s">
        <v>69</v>
      </c>
      <c r="BK55" s="1" t="s">
        <v>69</v>
      </c>
    </row>
    <row r="56" spans="1:63">
      <c r="A56">
        <v>4228</v>
      </c>
      <c r="B56" s="4">
        <v>41530</v>
      </c>
      <c r="C56">
        <v>1709487632</v>
      </c>
      <c r="D56" t="s">
        <v>520</v>
      </c>
      <c r="E56">
        <v>1377489</v>
      </c>
      <c r="F56">
        <v>-270</v>
      </c>
      <c r="G56">
        <v>-1.9599999999999999E-4</v>
      </c>
      <c r="H56">
        <v>46</v>
      </c>
      <c r="I56">
        <v>96579</v>
      </c>
      <c r="J56">
        <v>27580</v>
      </c>
      <c r="K56">
        <v>17</v>
      </c>
      <c r="L56">
        <v>0</v>
      </c>
      <c r="M56">
        <v>6.1500000000000001E-3</v>
      </c>
      <c r="N56">
        <v>1.9589999999999998E-3</v>
      </c>
      <c r="O56" t="s">
        <v>521</v>
      </c>
      <c r="P56">
        <v>1.4596326467831201E-2</v>
      </c>
      <c r="Q56">
        <v>18666</v>
      </c>
      <c r="R56">
        <v>1452</v>
      </c>
      <c r="S56" t="s">
        <v>522</v>
      </c>
      <c r="T56">
        <v>1.29479094415406E-2</v>
      </c>
      <c r="U56">
        <v>15559</v>
      </c>
      <c r="V56">
        <v>2287</v>
      </c>
      <c r="W56" t="s">
        <v>523</v>
      </c>
      <c r="X56">
        <v>1.27701532041105E-2</v>
      </c>
      <c r="Y56">
        <v>15647</v>
      </c>
      <c r="Z56">
        <v>1954</v>
      </c>
      <c r="AA56" t="s">
        <v>524</v>
      </c>
      <c r="AB56">
        <v>5.45747925693539E-3</v>
      </c>
      <c r="AC56">
        <v>6737</v>
      </c>
      <c r="AD56">
        <v>785</v>
      </c>
      <c r="AE56" t="s">
        <v>525</v>
      </c>
      <c r="AF56">
        <v>4.3662736198135004E-3</v>
      </c>
      <c r="AG56">
        <v>5304</v>
      </c>
      <c r="AH56">
        <v>714</v>
      </c>
      <c r="AI56" t="s">
        <v>69</v>
      </c>
      <c r="AJ56" t="s">
        <v>69</v>
      </c>
      <c r="AK56" t="s">
        <v>69</v>
      </c>
      <c r="AL56" t="s">
        <v>69</v>
      </c>
      <c r="AM56" t="s">
        <v>69</v>
      </c>
      <c r="AN56" t="s">
        <v>69</v>
      </c>
      <c r="AO56" t="s">
        <v>69</v>
      </c>
      <c r="AP56" t="s">
        <v>69</v>
      </c>
      <c r="AQ56" t="s">
        <v>69</v>
      </c>
      <c r="AR56" t="s">
        <v>69</v>
      </c>
      <c r="AS56" t="s">
        <v>69</v>
      </c>
      <c r="AT56" t="s">
        <v>69</v>
      </c>
      <c r="AU56" t="s">
        <v>69</v>
      </c>
      <c r="AV56" t="s">
        <v>69</v>
      </c>
      <c r="AW56" t="s">
        <v>69</v>
      </c>
      <c r="AX56" t="s">
        <v>69</v>
      </c>
      <c r="AY56" t="s">
        <v>69</v>
      </c>
      <c r="AZ56" t="s">
        <v>69</v>
      </c>
      <c r="BA56" t="s">
        <v>69</v>
      </c>
      <c r="BB56" t="s">
        <v>69</v>
      </c>
      <c r="BC56" t="s">
        <v>526</v>
      </c>
      <c r="BD56">
        <v>1.4596326467831201E-2</v>
      </c>
      <c r="BE56" t="s">
        <v>527</v>
      </c>
      <c r="BF56">
        <v>6.4295156614128197E-3</v>
      </c>
      <c r="BG56" t="s">
        <v>528</v>
      </c>
      <c r="BH56">
        <v>5.45747925693539E-3</v>
      </c>
      <c r="BI56" t="s">
        <v>69</v>
      </c>
      <c r="BJ56" t="s">
        <v>69</v>
      </c>
      <c r="BK56" t="s">
        <v>69</v>
      </c>
    </row>
    <row r="57" spans="1:63">
      <c r="A57">
        <v>4229</v>
      </c>
      <c r="B57" s="4">
        <v>41530</v>
      </c>
      <c r="C57">
        <v>2276952803</v>
      </c>
      <c r="D57" t="s">
        <v>529</v>
      </c>
      <c r="E57">
        <v>90590</v>
      </c>
      <c r="F57">
        <v>-6</v>
      </c>
      <c r="G57">
        <v>-6.6000000000000005E-5</v>
      </c>
      <c r="H57">
        <v>20</v>
      </c>
      <c r="I57">
        <v>22</v>
      </c>
      <c r="J57">
        <v>21</v>
      </c>
      <c r="K57">
        <v>2</v>
      </c>
      <c r="L57">
        <v>0</v>
      </c>
      <c r="M57">
        <v>2.3E-5</v>
      </c>
      <c r="N57">
        <v>2.5000000000000001E-5</v>
      </c>
      <c r="O57" t="s">
        <v>530</v>
      </c>
      <c r="P57">
        <v>6.6231013776050799E-5</v>
      </c>
      <c r="Q57">
        <v>4</v>
      </c>
      <c r="R57">
        <v>2</v>
      </c>
      <c r="S57" t="s">
        <v>531</v>
      </c>
      <c r="T57">
        <v>6.6231013776050799E-5</v>
      </c>
      <c r="U57">
        <v>3</v>
      </c>
      <c r="V57">
        <v>3</v>
      </c>
      <c r="W57" t="s">
        <v>532</v>
      </c>
      <c r="X57">
        <v>4.4154983993818302E-5</v>
      </c>
      <c r="Y57">
        <v>3</v>
      </c>
      <c r="Z57">
        <v>1</v>
      </c>
      <c r="AA57" t="s">
        <v>533</v>
      </c>
      <c r="AB57">
        <v>4.4154009184033902E-5</v>
      </c>
      <c r="AC57">
        <v>3</v>
      </c>
      <c r="AD57">
        <v>1</v>
      </c>
      <c r="AE57" t="s">
        <v>534</v>
      </c>
      <c r="AF57">
        <v>3.31155068880254E-5</v>
      </c>
      <c r="AG57">
        <v>1</v>
      </c>
      <c r="AH57">
        <v>2</v>
      </c>
      <c r="AI57" t="s">
        <v>69</v>
      </c>
      <c r="AJ57" t="s">
        <v>69</v>
      </c>
      <c r="AK57" t="s">
        <v>69</v>
      </c>
      <c r="AL57" t="s">
        <v>69</v>
      </c>
      <c r="AM57" t="s">
        <v>69</v>
      </c>
      <c r="AN57" t="s">
        <v>69</v>
      </c>
      <c r="AO57" t="s">
        <v>69</v>
      </c>
      <c r="AP57" t="s">
        <v>69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69</v>
      </c>
      <c r="AW57" t="s">
        <v>69</v>
      </c>
      <c r="AX57" t="s">
        <v>69</v>
      </c>
      <c r="AY57" t="s">
        <v>69</v>
      </c>
      <c r="AZ57" t="s">
        <v>69</v>
      </c>
      <c r="BA57" t="s">
        <v>69</v>
      </c>
      <c r="BB57" t="s">
        <v>69</v>
      </c>
      <c r="BC57" t="s">
        <v>535</v>
      </c>
      <c r="BD57">
        <v>3.31155068880254E-5</v>
      </c>
      <c r="BE57" t="s">
        <v>536</v>
      </c>
      <c r="BF57">
        <v>1.6557936218829601E-5</v>
      </c>
      <c r="BG57" t="s">
        <v>537</v>
      </c>
      <c r="BH57">
        <v>6.1325238401864203E-6</v>
      </c>
      <c r="BI57" t="s">
        <v>69</v>
      </c>
      <c r="BJ57" t="s">
        <v>69</v>
      </c>
      <c r="BK57" t="s">
        <v>69</v>
      </c>
    </row>
    <row r="58" spans="1:63">
      <c r="A58">
        <v>4230</v>
      </c>
      <c r="B58" s="4">
        <v>41530</v>
      </c>
      <c r="C58">
        <v>2667224511</v>
      </c>
      <c r="D58" t="s">
        <v>538</v>
      </c>
      <c r="E58">
        <v>72234</v>
      </c>
      <c r="F58">
        <v>-175</v>
      </c>
      <c r="G58">
        <v>-2.4169999999999999E-3</v>
      </c>
      <c r="H58">
        <v>14</v>
      </c>
      <c r="I58">
        <v>226</v>
      </c>
      <c r="J58">
        <v>124</v>
      </c>
      <c r="K58">
        <v>81</v>
      </c>
      <c r="L58" s="1">
        <v>0</v>
      </c>
      <c r="M58">
        <v>1.7926000000000001E-2</v>
      </c>
      <c r="N58">
        <v>4.26E-4</v>
      </c>
      <c r="O58" t="s">
        <v>539</v>
      </c>
      <c r="P58">
        <v>8.0257932389610697E-4</v>
      </c>
      <c r="Q58">
        <v>35</v>
      </c>
      <c r="R58">
        <v>23</v>
      </c>
      <c r="S58" t="s">
        <v>540</v>
      </c>
      <c r="T58">
        <v>5.8117813109718097E-4</v>
      </c>
      <c r="U58">
        <v>29</v>
      </c>
      <c r="V58">
        <v>13</v>
      </c>
      <c r="W58" t="s">
        <v>541</v>
      </c>
      <c r="X58">
        <v>4.42802385597852E-4</v>
      </c>
      <c r="Y58">
        <v>22</v>
      </c>
      <c r="Z58">
        <v>10</v>
      </c>
      <c r="AA58" t="s">
        <v>542</v>
      </c>
      <c r="AB58">
        <v>3.7361451284818799E-4</v>
      </c>
      <c r="AC58">
        <v>17</v>
      </c>
      <c r="AD58">
        <v>10</v>
      </c>
      <c r="AE58" t="s">
        <v>543</v>
      </c>
      <c r="AF58">
        <v>3.7361451284818799E-4</v>
      </c>
      <c r="AG58">
        <v>19</v>
      </c>
      <c r="AH58">
        <v>8</v>
      </c>
      <c r="AI58" t="s">
        <v>69</v>
      </c>
      <c r="AJ58" t="s">
        <v>69</v>
      </c>
      <c r="AK58" t="s">
        <v>69</v>
      </c>
      <c r="AL58" t="s">
        <v>69</v>
      </c>
      <c r="AM58" t="s">
        <v>69</v>
      </c>
      <c r="AN58" t="s">
        <v>69</v>
      </c>
      <c r="AO58" t="s">
        <v>69</v>
      </c>
      <c r="AP58" t="s">
        <v>69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69</v>
      </c>
      <c r="AW58" t="s">
        <v>69</v>
      </c>
      <c r="AX58" t="s">
        <v>69</v>
      </c>
      <c r="AY58" t="s">
        <v>69</v>
      </c>
      <c r="AZ58" t="s">
        <v>69</v>
      </c>
      <c r="BA58" t="s">
        <v>69</v>
      </c>
      <c r="BB58" t="s">
        <v>69</v>
      </c>
      <c r="BC58" t="s">
        <v>544</v>
      </c>
      <c r="BD58">
        <v>8.0257932389610697E-4</v>
      </c>
      <c r="BE58" t="s">
        <v>545</v>
      </c>
      <c r="BF58">
        <v>5.8117813109718097E-4</v>
      </c>
      <c r="BG58" t="s">
        <v>546</v>
      </c>
      <c r="BH58">
        <v>3.0442664009852302E-4</v>
      </c>
      <c r="BI58" t="s">
        <v>69</v>
      </c>
      <c r="BJ58" t="s">
        <v>69</v>
      </c>
      <c r="BK58" t="s">
        <v>69</v>
      </c>
    </row>
    <row r="59" spans="1:63">
      <c r="A59">
        <v>4231</v>
      </c>
      <c r="B59" s="4">
        <v>41530</v>
      </c>
      <c r="C59">
        <v>3313400637</v>
      </c>
      <c r="D59" t="s">
        <v>547</v>
      </c>
      <c r="E59">
        <v>204726</v>
      </c>
      <c r="F59">
        <v>-1127</v>
      </c>
      <c r="G59">
        <v>-5.4749999999999998E-3</v>
      </c>
      <c r="H59">
        <v>28</v>
      </c>
      <c r="I59">
        <v>80</v>
      </c>
      <c r="J59">
        <v>228</v>
      </c>
      <c r="K59">
        <v>3</v>
      </c>
      <c r="L59" s="1">
        <v>111142</v>
      </c>
      <c r="M59">
        <v>3.4E-5</v>
      </c>
      <c r="N59">
        <v>5.3999999999999998E-5</v>
      </c>
      <c r="O59" t="s">
        <v>548</v>
      </c>
      <c r="P59">
        <v>6.8337352220475798E-4</v>
      </c>
      <c r="Q59">
        <v>56</v>
      </c>
      <c r="R59">
        <v>84</v>
      </c>
      <c r="S59" t="s">
        <v>549</v>
      </c>
      <c r="T59">
        <v>1.8548709888414799E-4</v>
      </c>
      <c r="U59">
        <v>10</v>
      </c>
      <c r="V59">
        <v>28</v>
      </c>
      <c r="W59" t="s">
        <v>550</v>
      </c>
      <c r="X59">
        <v>7.3218591664795502E-5</v>
      </c>
      <c r="Y59">
        <v>4</v>
      </c>
      <c r="Z59">
        <v>11</v>
      </c>
      <c r="AA59" t="s">
        <v>551</v>
      </c>
      <c r="AB59">
        <v>6.8337352220475801E-5</v>
      </c>
      <c r="AC59">
        <v>0</v>
      </c>
      <c r="AD59">
        <v>14</v>
      </c>
      <c r="AE59" t="s">
        <v>552</v>
      </c>
      <c r="AF59">
        <v>6.8337352220475801E-5</v>
      </c>
      <c r="AG59">
        <v>2</v>
      </c>
      <c r="AH59">
        <v>12</v>
      </c>
      <c r="AI59" t="s">
        <v>553</v>
      </c>
      <c r="AJ59">
        <v>7</v>
      </c>
      <c r="AK59">
        <v>21</v>
      </c>
      <c r="AL59">
        <v>0</v>
      </c>
      <c r="AM59" t="s">
        <v>554</v>
      </c>
      <c r="AN59">
        <v>3</v>
      </c>
      <c r="AO59">
        <v>14</v>
      </c>
      <c r="AP59">
        <v>0</v>
      </c>
      <c r="AQ59" t="s">
        <v>555</v>
      </c>
      <c r="AR59">
        <v>7</v>
      </c>
      <c r="AS59">
        <v>8</v>
      </c>
      <c r="AT59">
        <v>1</v>
      </c>
      <c r="AU59" t="s">
        <v>291</v>
      </c>
      <c r="AV59">
        <v>1</v>
      </c>
      <c r="AW59">
        <v>14</v>
      </c>
      <c r="AX59">
        <v>0</v>
      </c>
      <c r="AY59" t="s">
        <v>556</v>
      </c>
      <c r="AZ59">
        <v>0</v>
      </c>
      <c r="BA59">
        <v>12</v>
      </c>
      <c r="BB59">
        <v>0</v>
      </c>
      <c r="BC59" t="s">
        <v>144</v>
      </c>
      <c r="BD59">
        <v>7.3218591664795502E-5</v>
      </c>
      <c r="BE59" t="s">
        <v>557</v>
      </c>
      <c r="BF59">
        <v>6.8337352220475801E-5</v>
      </c>
      <c r="BG59" t="s">
        <v>558</v>
      </c>
      <c r="BH59">
        <v>1.7084338055118899E-5</v>
      </c>
      <c r="BI59">
        <v>5</v>
      </c>
      <c r="BJ59">
        <v>3</v>
      </c>
      <c r="BK59" s="1">
        <f>BL59/BJ59</f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"/>
  <sheetViews>
    <sheetView tabSelected="1" workbookViewId="0">
      <selection sqref="A1:XFD1048576"/>
    </sheetView>
  </sheetViews>
  <sheetFormatPr baseColWidth="10" defaultColWidth="11.7109375" defaultRowHeight="17" x14ac:dyDescent="0"/>
  <cols>
    <col min="1" max="3" width="11.7109375" style="1" customWidth="1"/>
    <col min="4" max="4" width="5.85546875" style="1" customWidth="1"/>
    <col min="5" max="5" width="11.7109375" style="1"/>
    <col min="6" max="7" width="11.7109375" style="1" customWidth="1"/>
    <col min="8" max="8" width="5.85546875" style="1" customWidth="1"/>
    <col min="9" max="9" width="11.7109375" style="1"/>
    <col min="10" max="11" width="11.7109375" style="1" customWidth="1"/>
    <col min="12" max="12" width="5.85546875" style="1" customWidth="1"/>
    <col min="13" max="13" width="11.7109375" style="1"/>
    <col min="14" max="15" width="11.7109375" style="1" customWidth="1"/>
    <col min="16" max="16" width="5.85546875" style="1" customWidth="1"/>
    <col min="17" max="17" width="11.7109375" style="1"/>
    <col min="18" max="19" width="11.7109375" style="1" customWidth="1"/>
    <col min="20" max="20" width="5.85546875" style="1" customWidth="1"/>
    <col min="21" max="21" width="11.7109375" style="1"/>
    <col min="22" max="23" width="11.7109375" style="1" customWidth="1"/>
    <col min="24" max="24" width="5.85546875" style="1" customWidth="1"/>
    <col min="25" max="25" width="11.7109375" style="1"/>
    <col min="26" max="27" width="11.7109375" style="1" customWidth="1"/>
    <col min="28" max="28" width="5.85546875" style="1" customWidth="1"/>
    <col min="29" max="29" width="11.7109375" style="1"/>
    <col min="30" max="31" width="11.7109375" style="1" customWidth="1"/>
    <col min="32" max="32" width="5.85546875" style="1" customWidth="1"/>
    <col min="33" max="33" width="11.7109375" style="1"/>
    <col min="34" max="35" width="11.7109375" style="1" customWidth="1"/>
    <col min="36" max="36" width="5.85546875" style="1" customWidth="1"/>
    <col min="37" max="37" width="11.7109375" style="1"/>
    <col min="38" max="39" width="11.7109375" style="1" customWidth="1"/>
    <col min="40" max="40" width="5.85546875" style="1" customWidth="1"/>
    <col min="41" max="41" width="11.7109375" style="1"/>
    <col min="42" max="43" width="11.7109375" style="1" customWidth="1"/>
    <col min="44" max="44" width="5.85546875" style="1" customWidth="1"/>
    <col min="45" max="45" width="11.7109375" style="1"/>
    <col min="46" max="48" width="11.7109375" style="1" customWidth="1"/>
    <col min="49" max="49" width="11.7109375" style="1"/>
    <col min="50" max="50" width="11.7109375" style="1" customWidth="1"/>
    <col min="51" max="53" width="11.7109375" style="1"/>
    <col min="54" max="54" width="11.7109375" style="1" customWidth="1"/>
    <col min="55" max="16384" width="11.7109375" style="1"/>
  </cols>
  <sheetData>
    <row r="1" spans="1:54">
      <c r="A1" s="5" t="s">
        <v>269</v>
      </c>
      <c r="E1" s="5" t="s">
        <v>354</v>
      </c>
      <c r="I1" s="5" t="s">
        <v>382</v>
      </c>
      <c r="M1" s="5" t="s">
        <v>415</v>
      </c>
      <c r="Q1" s="5" t="s">
        <v>73</v>
      </c>
      <c r="U1" s="5" t="s">
        <v>133</v>
      </c>
      <c r="Y1" s="5" t="s">
        <v>368</v>
      </c>
      <c r="AC1" s="5" t="s">
        <v>284</v>
      </c>
      <c r="AG1" s="5" t="s">
        <v>456</v>
      </c>
      <c r="AK1" s="5" t="s">
        <v>442</v>
      </c>
      <c r="AO1" s="5" t="s">
        <v>470</v>
      </c>
      <c r="AS1" s="6" t="s">
        <v>559</v>
      </c>
      <c r="AW1" s="6" t="s">
        <v>560</v>
      </c>
      <c r="BA1" s="6" t="s">
        <v>561</v>
      </c>
    </row>
    <row r="2" spans="1:54">
      <c r="A2" s="5" t="s">
        <v>562</v>
      </c>
      <c r="B2" s="5" t="s">
        <v>563</v>
      </c>
      <c r="E2" s="5" t="s">
        <v>562</v>
      </c>
      <c r="F2" s="5" t="s">
        <v>563</v>
      </c>
      <c r="I2" s="5" t="s">
        <v>562</v>
      </c>
      <c r="J2" s="5" t="s">
        <v>563</v>
      </c>
      <c r="M2" s="5" t="s">
        <v>562</v>
      </c>
      <c r="N2" s="5" t="s">
        <v>563</v>
      </c>
      <c r="Q2" s="5" t="s">
        <v>564</v>
      </c>
      <c r="R2" s="5" t="s">
        <v>563</v>
      </c>
      <c r="U2" s="5" t="s">
        <v>562</v>
      </c>
      <c r="V2" s="5" t="s">
        <v>563</v>
      </c>
      <c r="Y2" s="5" t="s">
        <v>564</v>
      </c>
      <c r="Z2" s="5" t="s">
        <v>563</v>
      </c>
      <c r="AC2" s="5" t="s">
        <v>564</v>
      </c>
      <c r="AD2" s="5" t="s">
        <v>563</v>
      </c>
      <c r="AE2" s="5"/>
      <c r="AG2" s="5" t="s">
        <v>564</v>
      </c>
      <c r="AH2" s="5" t="s">
        <v>563</v>
      </c>
      <c r="AK2" s="5" t="s">
        <v>564</v>
      </c>
      <c r="AL2" s="5" t="s">
        <v>563</v>
      </c>
      <c r="AO2" s="5" t="s">
        <v>564</v>
      </c>
      <c r="AP2" s="5" t="s">
        <v>563</v>
      </c>
      <c r="AS2" s="5" t="s">
        <v>562</v>
      </c>
      <c r="AT2" s="5" t="s">
        <v>563</v>
      </c>
      <c r="AW2" s="5" t="s">
        <v>562</v>
      </c>
      <c r="AX2" s="5" t="s">
        <v>563</v>
      </c>
      <c r="BA2" s="5" t="s">
        <v>562</v>
      </c>
      <c r="BB2" s="5" t="s">
        <v>563</v>
      </c>
    </row>
    <row r="3" spans="1:54">
      <c r="A3" s="1" t="s">
        <v>565</v>
      </c>
      <c r="B3" s="7">
        <v>0.22358348386499999</v>
      </c>
      <c r="E3" s="1" t="s">
        <v>565</v>
      </c>
      <c r="F3" s="7">
        <v>0.20630821830500001</v>
      </c>
      <c r="I3" s="1" t="s">
        <v>565</v>
      </c>
      <c r="J3" s="7">
        <v>0.149378787879</v>
      </c>
      <c r="M3" s="1" t="s">
        <v>565</v>
      </c>
      <c r="N3" s="7">
        <v>0.220580622038</v>
      </c>
      <c r="Q3" s="1" t="s">
        <v>566</v>
      </c>
      <c r="R3" s="7">
        <v>0.14701107226999999</v>
      </c>
      <c r="U3" s="1" t="s">
        <v>565</v>
      </c>
      <c r="V3" s="7">
        <v>0.32935876257699997</v>
      </c>
      <c r="Y3" s="1" t="s">
        <v>566</v>
      </c>
      <c r="Z3" s="7">
        <v>0.25135664842700001</v>
      </c>
      <c r="AC3" s="1" t="s">
        <v>566</v>
      </c>
      <c r="AD3" s="7">
        <v>0.27847351563700001</v>
      </c>
      <c r="AE3" s="7"/>
      <c r="AG3" s="1" t="s">
        <v>566</v>
      </c>
      <c r="AH3" s="7">
        <v>0.20266687161399999</v>
      </c>
      <c r="AK3" s="1" t="s">
        <v>566</v>
      </c>
      <c r="AL3" s="7">
        <v>0.11898962192699999</v>
      </c>
      <c r="AO3" s="1" t="s">
        <v>566</v>
      </c>
      <c r="AP3" s="7">
        <v>0.26877746402300001</v>
      </c>
      <c r="AS3" s="1" t="s">
        <v>565</v>
      </c>
      <c r="AT3" s="7">
        <v>0.17357737000199999</v>
      </c>
      <c r="AW3" s="1" t="s">
        <v>565</v>
      </c>
      <c r="AX3" s="7">
        <v>0.40769786702100003</v>
      </c>
      <c r="BA3" s="1" t="s">
        <v>565</v>
      </c>
      <c r="BB3" s="7">
        <v>0.28034654826099997</v>
      </c>
    </row>
    <row r="4" spans="1:54">
      <c r="A4" s="1" t="s">
        <v>567</v>
      </c>
      <c r="B4" s="7">
        <v>0.77641651613499996</v>
      </c>
      <c r="E4" s="1" t="s">
        <v>567</v>
      </c>
      <c r="F4" s="7">
        <v>0.79369178169499999</v>
      </c>
      <c r="I4" s="1" t="s">
        <v>567</v>
      </c>
      <c r="J4" s="7">
        <v>0.85062121212099995</v>
      </c>
      <c r="M4" s="1" t="s">
        <v>567</v>
      </c>
      <c r="N4" s="7">
        <v>0.779419377962</v>
      </c>
      <c r="Q4" s="1" t="s">
        <v>568</v>
      </c>
      <c r="R4" s="7">
        <v>0.85298892773000001</v>
      </c>
      <c r="U4" s="1" t="s">
        <v>567</v>
      </c>
      <c r="V4" s="7">
        <v>0.67064123742299997</v>
      </c>
      <c r="Y4" s="1" t="s">
        <v>568</v>
      </c>
      <c r="Z4" s="7">
        <v>0.74864335157299999</v>
      </c>
      <c r="AC4" s="1" t="s">
        <v>568</v>
      </c>
      <c r="AD4" s="7">
        <v>0.72152648436300004</v>
      </c>
      <c r="AE4" s="7"/>
      <c r="AG4" s="1" t="s">
        <v>568</v>
      </c>
      <c r="AH4" s="7">
        <v>0.79733312838600001</v>
      </c>
      <c r="AK4" s="1" t="s">
        <v>568</v>
      </c>
      <c r="AL4" s="7">
        <v>0.88101037807299998</v>
      </c>
      <c r="AO4" s="1" t="s">
        <v>568</v>
      </c>
      <c r="AP4" s="7">
        <v>0.73122253597700004</v>
      </c>
      <c r="AS4" s="1" t="s">
        <v>567</v>
      </c>
      <c r="AT4" s="7">
        <v>0.82642262999799998</v>
      </c>
      <c r="AW4" s="1" t="s">
        <v>567</v>
      </c>
      <c r="AX4" s="7">
        <v>0.59230213297900003</v>
      </c>
      <c r="BA4" s="1" t="s">
        <v>567</v>
      </c>
      <c r="BB4" s="7">
        <v>0.71965345173899997</v>
      </c>
    </row>
    <row r="6" spans="1:54">
      <c r="A6" s="5" t="s">
        <v>569</v>
      </c>
      <c r="B6" s="5" t="s">
        <v>563</v>
      </c>
      <c r="E6" s="5" t="s">
        <v>570</v>
      </c>
      <c r="F6" s="5" t="s">
        <v>563</v>
      </c>
      <c r="I6" s="5" t="s">
        <v>570</v>
      </c>
      <c r="J6" s="5" t="s">
        <v>563</v>
      </c>
      <c r="M6" s="5" t="s">
        <v>570</v>
      </c>
      <c r="N6" s="5" t="s">
        <v>563</v>
      </c>
      <c r="Q6" s="5" t="s">
        <v>571</v>
      </c>
      <c r="R6" s="5" t="s">
        <v>563</v>
      </c>
      <c r="U6" s="5" t="s">
        <v>570</v>
      </c>
      <c r="V6" s="5" t="s">
        <v>563</v>
      </c>
      <c r="Y6" s="5" t="s">
        <v>571</v>
      </c>
      <c r="Z6" s="5" t="s">
        <v>563</v>
      </c>
      <c r="AC6" s="5" t="s">
        <v>571</v>
      </c>
      <c r="AD6" s="5" t="s">
        <v>563</v>
      </c>
      <c r="AE6" s="5"/>
      <c r="AG6" s="5" t="s">
        <v>571</v>
      </c>
      <c r="AH6" s="5" t="s">
        <v>563</v>
      </c>
      <c r="AK6" s="5" t="s">
        <v>571</v>
      </c>
      <c r="AL6" s="5" t="s">
        <v>563</v>
      </c>
      <c r="AO6" s="5" t="s">
        <v>571</v>
      </c>
      <c r="AP6" s="5" t="s">
        <v>563</v>
      </c>
      <c r="AS6" s="5" t="s">
        <v>570</v>
      </c>
      <c r="AT6" s="5" t="s">
        <v>563</v>
      </c>
      <c r="AW6" s="5" t="s">
        <v>570</v>
      </c>
      <c r="AX6" s="5" t="s">
        <v>563</v>
      </c>
      <c r="BA6" s="5" t="s">
        <v>570</v>
      </c>
      <c r="BB6" s="5" t="s">
        <v>563</v>
      </c>
    </row>
    <row r="7" spans="1:54">
      <c r="A7" s="1" t="s">
        <v>572</v>
      </c>
      <c r="B7" s="7">
        <v>4.5020682578499997E-3</v>
      </c>
      <c r="E7" s="1" t="s">
        <v>572</v>
      </c>
      <c r="F7" s="7">
        <v>6.7603885560999996E-4</v>
      </c>
      <c r="I7" s="1" t="s">
        <v>572</v>
      </c>
      <c r="J7" s="7">
        <v>1.3742424242400001E-2</v>
      </c>
      <c r="M7" s="1" t="s">
        <v>572</v>
      </c>
      <c r="N7" s="7">
        <v>3.3212536338699999E-2</v>
      </c>
      <c r="Q7" s="1" t="s">
        <v>573</v>
      </c>
      <c r="R7" s="7">
        <v>1.43193552634E-2</v>
      </c>
      <c r="U7" s="1" t="s">
        <v>572</v>
      </c>
      <c r="V7" s="7">
        <v>5.7916604094700001E-2</v>
      </c>
      <c r="Y7" s="1" t="s">
        <v>573</v>
      </c>
      <c r="Z7" s="7">
        <v>0.103751033772</v>
      </c>
      <c r="AC7" s="1" t="s">
        <v>573</v>
      </c>
      <c r="AD7" s="7">
        <v>6.6629780004800001E-4</v>
      </c>
      <c r="AE7" s="7"/>
      <c r="AG7" s="1" t="s">
        <v>573</v>
      </c>
      <c r="AH7" s="7">
        <v>0.110094916036</v>
      </c>
      <c r="AK7" s="1" t="s">
        <v>573</v>
      </c>
      <c r="AL7" s="7">
        <v>9.0270812437300008E-3</v>
      </c>
      <c r="AO7" s="1" t="s">
        <v>573</v>
      </c>
      <c r="AP7" s="7">
        <v>2.7407396221899999E-3</v>
      </c>
      <c r="AS7" s="1" t="s">
        <v>572</v>
      </c>
      <c r="AT7" s="7">
        <v>3.5206063179100001E-2</v>
      </c>
      <c r="AW7" s="1" t="s">
        <v>572</v>
      </c>
      <c r="AX7" s="7">
        <v>3.7600593796399998E-4</v>
      </c>
      <c r="BA7" s="1" t="s">
        <v>572</v>
      </c>
      <c r="BB7" s="7">
        <v>1.5315646102899999E-4</v>
      </c>
    </row>
    <row r="8" spans="1:54">
      <c r="A8" s="1" t="s">
        <v>574</v>
      </c>
      <c r="B8" s="7">
        <v>0.99549793174199996</v>
      </c>
      <c r="E8" s="1" t="s">
        <v>574</v>
      </c>
      <c r="F8" s="7">
        <v>0.99932396114400002</v>
      </c>
      <c r="I8" s="1" t="s">
        <v>574</v>
      </c>
      <c r="J8" s="7">
        <v>0.98625757575799999</v>
      </c>
      <c r="M8" s="1" t="s">
        <v>574</v>
      </c>
      <c r="N8" s="7">
        <v>0.96678746366099999</v>
      </c>
      <c r="Q8" s="1" t="s">
        <v>568</v>
      </c>
      <c r="R8" s="7">
        <v>0.98568064473700001</v>
      </c>
      <c r="U8" s="1" t="s">
        <v>574</v>
      </c>
      <c r="V8" s="7">
        <v>0.94208339590500001</v>
      </c>
      <c r="Y8" s="1" t="s">
        <v>568</v>
      </c>
      <c r="Z8" s="7">
        <v>0.89624896622799999</v>
      </c>
      <c r="AC8" s="1" t="s">
        <v>568</v>
      </c>
      <c r="AD8" s="7">
        <v>0.99933370219999995</v>
      </c>
      <c r="AE8" s="7"/>
      <c r="AG8" s="1" t="s">
        <v>568</v>
      </c>
      <c r="AH8" s="7">
        <v>0.88990508396400003</v>
      </c>
      <c r="AK8" s="1" t="s">
        <v>568</v>
      </c>
      <c r="AL8" s="7">
        <v>0.99097291875600002</v>
      </c>
      <c r="AO8" s="1" t="s">
        <v>568</v>
      </c>
      <c r="AP8" s="7">
        <v>0.99725926037799995</v>
      </c>
      <c r="AS8" s="1" t="s">
        <v>574</v>
      </c>
      <c r="AT8" s="7">
        <v>0.96479393682100001</v>
      </c>
      <c r="AW8" s="1" t="s">
        <v>574</v>
      </c>
      <c r="AX8" s="7">
        <v>0.99962399406199998</v>
      </c>
      <c r="BA8" s="1" t="s">
        <v>574</v>
      </c>
      <c r="BB8" s="7">
        <v>0.999846843539</v>
      </c>
    </row>
    <row r="10" spans="1:54">
      <c r="A10" s="5" t="s">
        <v>575</v>
      </c>
      <c r="B10" s="5" t="s">
        <v>563</v>
      </c>
      <c r="E10" s="5" t="s">
        <v>576</v>
      </c>
      <c r="F10" s="5" t="s">
        <v>563</v>
      </c>
      <c r="I10" s="5" t="s">
        <v>576</v>
      </c>
      <c r="J10" s="5" t="s">
        <v>563</v>
      </c>
      <c r="M10" s="5" t="s">
        <v>576</v>
      </c>
      <c r="N10" s="5" t="s">
        <v>563</v>
      </c>
      <c r="Q10" s="5" t="s">
        <v>577</v>
      </c>
      <c r="R10" s="5" t="s">
        <v>563</v>
      </c>
      <c r="U10" s="5" t="s">
        <v>576</v>
      </c>
      <c r="V10" s="5" t="s">
        <v>563</v>
      </c>
      <c r="Y10" s="5" t="s">
        <v>577</v>
      </c>
      <c r="Z10" s="5" t="s">
        <v>563</v>
      </c>
      <c r="AC10" s="5" t="s">
        <v>577</v>
      </c>
      <c r="AD10" s="5" t="s">
        <v>563</v>
      </c>
      <c r="AE10" s="5"/>
      <c r="AG10" s="5" t="s">
        <v>577</v>
      </c>
      <c r="AH10" s="5" t="s">
        <v>563</v>
      </c>
      <c r="AK10" s="5" t="s">
        <v>577</v>
      </c>
      <c r="AL10" s="5" t="s">
        <v>563</v>
      </c>
      <c r="AO10" s="5" t="s">
        <v>577</v>
      </c>
      <c r="AP10" s="5" t="s">
        <v>563</v>
      </c>
      <c r="AS10" s="5" t="s">
        <v>576</v>
      </c>
      <c r="AT10" s="5" t="s">
        <v>563</v>
      </c>
      <c r="AW10" s="5" t="s">
        <v>576</v>
      </c>
      <c r="AX10" s="5" t="s">
        <v>563</v>
      </c>
      <c r="BA10" s="5" t="s">
        <v>576</v>
      </c>
      <c r="BB10" s="5" t="s">
        <v>563</v>
      </c>
    </row>
    <row r="11" spans="1:54">
      <c r="A11" s="1" t="s">
        <v>578</v>
      </c>
      <c r="B11" s="7">
        <v>1.8726551727799999E-3</v>
      </c>
      <c r="E11" s="1" t="s">
        <v>578</v>
      </c>
      <c r="F11" s="7">
        <v>5.0979979275500003E-3</v>
      </c>
      <c r="I11" s="1" t="s">
        <v>578</v>
      </c>
      <c r="J11" s="7">
        <v>2.25757575758E-3</v>
      </c>
      <c r="M11" s="1" t="s">
        <v>578</v>
      </c>
      <c r="N11" s="7">
        <v>7.6062283461399999E-3</v>
      </c>
      <c r="Q11" s="1" t="s">
        <v>578</v>
      </c>
      <c r="R11" s="7">
        <v>4.7536164051E-3</v>
      </c>
      <c r="U11" s="1" t="s">
        <v>578</v>
      </c>
      <c r="V11" s="7">
        <v>4.4951694448599998E-3</v>
      </c>
      <c r="Y11" s="1" t="s">
        <v>578</v>
      </c>
      <c r="Z11" s="7">
        <v>5.0640655269700002E-3</v>
      </c>
      <c r="AC11" s="1" t="s">
        <v>578</v>
      </c>
      <c r="AD11" s="7">
        <v>1.92486031125E-3</v>
      </c>
      <c r="AE11" s="7"/>
      <c r="AG11" s="1" t="s">
        <v>578</v>
      </c>
      <c r="AH11" s="7">
        <v>3.9452279393899998E-3</v>
      </c>
      <c r="AK11" s="1" t="s">
        <v>578</v>
      </c>
      <c r="AL11" s="7">
        <v>3.3774793769099998E-3</v>
      </c>
      <c r="AO11" s="1" t="s">
        <v>578</v>
      </c>
      <c r="AP11" s="7">
        <v>1.11743654017E-3</v>
      </c>
      <c r="AS11" s="1" t="s">
        <v>578</v>
      </c>
      <c r="AT11" s="7">
        <v>7.4374577417200003E-3</v>
      </c>
      <c r="AW11" s="1" t="s">
        <v>578</v>
      </c>
      <c r="AX11" s="7">
        <v>3.5647316196600002E-4</v>
      </c>
      <c r="BA11" s="1" t="s">
        <v>578</v>
      </c>
      <c r="BB11" s="7">
        <v>3.53798113032E-4</v>
      </c>
    </row>
    <row r="12" spans="1:54">
      <c r="A12" s="1" t="s">
        <v>579</v>
      </c>
      <c r="B12" s="7">
        <v>7.5917355195200001E-2</v>
      </c>
      <c r="E12" s="1" t="s">
        <v>579</v>
      </c>
      <c r="F12" s="7">
        <v>0.23239112726700001</v>
      </c>
      <c r="I12" s="1" t="s">
        <v>579</v>
      </c>
      <c r="J12" s="7">
        <v>8.0772727272700004E-2</v>
      </c>
      <c r="M12" s="1" t="s">
        <v>579</v>
      </c>
      <c r="N12" s="7">
        <v>0.16142328063399999</v>
      </c>
      <c r="Q12" s="1" t="s">
        <v>580</v>
      </c>
      <c r="R12" s="7">
        <v>0.12681185917599999</v>
      </c>
      <c r="U12" s="1" t="s">
        <v>579</v>
      </c>
      <c r="V12" s="7">
        <v>0.200230264805</v>
      </c>
      <c r="Y12" s="1" t="s">
        <v>580</v>
      </c>
      <c r="Z12" s="7">
        <v>9.7508751656899997E-2</v>
      </c>
      <c r="AC12" s="1" t="s">
        <v>580</v>
      </c>
      <c r="AD12" s="7">
        <v>6.1283811691000001E-2</v>
      </c>
      <c r="AE12" s="7"/>
      <c r="AG12" s="1" t="s">
        <v>580</v>
      </c>
      <c r="AH12" s="7">
        <v>9.7439444593899999E-2</v>
      </c>
      <c r="AK12" s="1" t="s">
        <v>580</v>
      </c>
      <c r="AL12" s="7">
        <v>0.142181646982</v>
      </c>
      <c r="AO12" s="1" t="s">
        <v>580</v>
      </c>
      <c r="AP12" s="7">
        <v>9.8689277139399997E-2</v>
      </c>
      <c r="AS12" s="1" t="s">
        <v>579</v>
      </c>
      <c r="AT12" s="7">
        <v>0.22721197540800001</v>
      </c>
      <c r="AW12" s="1" t="s">
        <v>579</v>
      </c>
      <c r="AX12" s="7">
        <v>2.5675834049499999E-2</v>
      </c>
      <c r="BA12" s="1" t="s">
        <v>579</v>
      </c>
      <c r="BB12" s="7">
        <v>5.62224661133E-2</v>
      </c>
    </row>
    <row r="13" spans="1:54">
      <c r="A13" s="1" t="s">
        <v>581</v>
      </c>
      <c r="B13" s="7">
        <v>0.92220998963199996</v>
      </c>
      <c r="E13" s="1" t="s">
        <v>581</v>
      </c>
      <c r="F13" s="7">
        <v>0.76251087480500002</v>
      </c>
      <c r="I13" s="1" t="s">
        <v>581</v>
      </c>
      <c r="J13" s="7">
        <v>0.91696969696999997</v>
      </c>
      <c r="M13" s="1" t="s">
        <v>581</v>
      </c>
      <c r="N13" s="7">
        <v>0.83097049101999998</v>
      </c>
      <c r="Q13" s="1" t="s">
        <v>581</v>
      </c>
      <c r="R13" s="7">
        <v>0.86843452441900004</v>
      </c>
      <c r="U13" s="1" t="s">
        <v>581</v>
      </c>
      <c r="V13" s="7">
        <v>0.79527456575099997</v>
      </c>
      <c r="Y13" s="1" t="s">
        <v>581</v>
      </c>
      <c r="Z13" s="7">
        <v>0.89742718281599998</v>
      </c>
      <c r="AC13" s="1" t="s">
        <v>581</v>
      </c>
      <c r="AD13" s="7">
        <v>0.93679132799800002</v>
      </c>
      <c r="AE13" s="7"/>
      <c r="AG13" s="1" t="s">
        <v>581</v>
      </c>
      <c r="AH13" s="7">
        <v>0.89861532746700001</v>
      </c>
      <c r="AK13" s="1" t="s">
        <v>581</v>
      </c>
      <c r="AL13" s="7">
        <v>0.85444087364099996</v>
      </c>
      <c r="AO13" s="1" t="s">
        <v>581</v>
      </c>
      <c r="AP13" s="7">
        <v>0.90019328631999995</v>
      </c>
      <c r="AS13" s="1" t="s">
        <v>581</v>
      </c>
      <c r="AT13" s="7">
        <v>0.765350566851</v>
      </c>
      <c r="AW13" s="1" t="s">
        <v>581</v>
      </c>
      <c r="AX13" s="7">
        <v>0.97396769278799999</v>
      </c>
      <c r="BA13" s="1" t="s">
        <v>581</v>
      </c>
      <c r="BB13" s="7">
        <v>0.94342373577399996</v>
      </c>
    </row>
    <row r="15" spans="1:54">
      <c r="A15" s="5" t="s">
        <v>582</v>
      </c>
      <c r="B15" s="5" t="s">
        <v>583</v>
      </c>
      <c r="E15" s="5" t="s">
        <v>584</v>
      </c>
      <c r="F15" s="5" t="s">
        <v>583</v>
      </c>
      <c r="I15" s="5" t="s">
        <v>584</v>
      </c>
      <c r="J15" s="5" t="s">
        <v>583</v>
      </c>
      <c r="M15" s="5" t="s">
        <v>584</v>
      </c>
      <c r="N15" s="5" t="s">
        <v>583</v>
      </c>
      <c r="Q15" s="5" t="s">
        <v>584</v>
      </c>
      <c r="R15" s="5" t="s">
        <v>583</v>
      </c>
      <c r="U15" s="5" t="s">
        <v>584</v>
      </c>
      <c r="V15" s="5" t="s">
        <v>583</v>
      </c>
      <c r="Y15" s="5" t="s">
        <v>585</v>
      </c>
      <c r="Z15" s="5" t="s">
        <v>563</v>
      </c>
      <c r="AC15" s="5" t="s">
        <v>585</v>
      </c>
      <c r="AD15" s="5" t="s">
        <v>563</v>
      </c>
      <c r="AE15" s="5"/>
      <c r="AG15" s="5" t="s">
        <v>585</v>
      </c>
      <c r="AH15" s="5" t="s">
        <v>563</v>
      </c>
      <c r="AK15" s="5" t="s">
        <v>585</v>
      </c>
      <c r="AL15" s="5" t="s">
        <v>563</v>
      </c>
      <c r="AO15" s="5" t="s">
        <v>585</v>
      </c>
      <c r="AP15" s="5" t="s">
        <v>563</v>
      </c>
      <c r="AS15" s="5" t="s">
        <v>584</v>
      </c>
      <c r="AT15" s="5" t="s">
        <v>583</v>
      </c>
      <c r="AW15" s="5" t="s">
        <v>584</v>
      </c>
      <c r="AX15" s="5" t="s">
        <v>583</v>
      </c>
      <c r="BA15" s="5" t="s">
        <v>584</v>
      </c>
      <c r="BB15" s="5" t="s">
        <v>583</v>
      </c>
    </row>
    <row r="16" spans="1:54">
      <c r="A16" s="8" t="s">
        <v>586</v>
      </c>
      <c r="B16" s="7">
        <v>1.7500000000000002E-2</v>
      </c>
      <c r="E16" s="8" t="s">
        <v>586</v>
      </c>
      <c r="F16" s="7">
        <v>2.9700000000000001E-2</v>
      </c>
      <c r="I16" s="8" t="s">
        <v>586</v>
      </c>
      <c r="J16" s="7">
        <v>0.13700000000000001</v>
      </c>
      <c r="M16" s="8" t="s">
        <v>586</v>
      </c>
      <c r="N16" s="7">
        <v>1.37E-2</v>
      </c>
      <c r="Q16" s="8" t="s">
        <v>586</v>
      </c>
      <c r="R16" s="7">
        <v>1.18E-2</v>
      </c>
      <c r="U16" s="8" t="s">
        <v>586</v>
      </c>
      <c r="V16" s="7">
        <v>0.24440000000000001</v>
      </c>
      <c r="Y16" s="8" t="s">
        <v>586</v>
      </c>
      <c r="Z16" s="7">
        <v>9.2299999999999993E-2</v>
      </c>
      <c r="AC16" s="8" t="s">
        <v>586</v>
      </c>
      <c r="AD16" s="7">
        <v>2.8E-3</v>
      </c>
      <c r="AE16" s="7"/>
      <c r="AG16" s="8" t="s">
        <v>586</v>
      </c>
      <c r="AH16" s="7">
        <v>1.06E-2</v>
      </c>
      <c r="AK16" s="8" t="s">
        <v>586</v>
      </c>
      <c r="AL16" s="7">
        <v>4.3200000000000002E-2</v>
      </c>
      <c r="AO16" s="8" t="s">
        <v>586</v>
      </c>
      <c r="AP16" s="7">
        <v>4.4000000000000003E-3</v>
      </c>
      <c r="AS16" s="8" t="s">
        <v>586</v>
      </c>
      <c r="AT16" s="7">
        <v>3.7699999999999997E-2</v>
      </c>
      <c r="AW16" s="8" t="s">
        <v>586</v>
      </c>
      <c r="AX16" s="7">
        <v>1.5599999999999999E-2</v>
      </c>
      <c r="BA16" s="8" t="s">
        <v>586</v>
      </c>
      <c r="BB16" s="7">
        <v>3.5000000000000001E-3</v>
      </c>
    </row>
    <row r="17" spans="1:54">
      <c r="A17" s="1" t="s">
        <v>587</v>
      </c>
      <c r="B17" s="7">
        <v>9.0499999999999997E-2</v>
      </c>
      <c r="E17" s="1" t="s">
        <v>587</v>
      </c>
      <c r="F17" s="7">
        <v>8.3299999999999999E-2</v>
      </c>
      <c r="I17" s="1" t="s">
        <v>587</v>
      </c>
      <c r="J17" s="7">
        <v>0.1144</v>
      </c>
      <c r="M17" s="1" t="s">
        <v>587</v>
      </c>
      <c r="N17" s="7">
        <v>6.2399999999999997E-2</v>
      </c>
      <c r="Q17" s="1" t="s">
        <v>587</v>
      </c>
      <c r="R17" s="7">
        <v>0.16600000000000001</v>
      </c>
      <c r="U17" s="1" t="s">
        <v>587</v>
      </c>
      <c r="V17" s="7">
        <v>5.5800000000000002E-2</v>
      </c>
      <c r="Y17" s="1" t="s">
        <v>587</v>
      </c>
      <c r="Z17" s="7">
        <v>0.21379999999999999</v>
      </c>
      <c r="AC17" s="1" t="s">
        <v>587</v>
      </c>
      <c r="AD17" s="7">
        <v>3.0200000000000001E-2</v>
      </c>
      <c r="AE17" s="7"/>
      <c r="AG17" s="1" t="s">
        <v>587</v>
      </c>
      <c r="AH17" s="7">
        <v>7.7100000000000002E-2</v>
      </c>
      <c r="AK17" s="1" t="s">
        <v>587</v>
      </c>
      <c r="AL17" s="7">
        <v>9.4E-2</v>
      </c>
      <c r="AO17" s="1" t="s">
        <v>587</v>
      </c>
      <c r="AP17" s="7">
        <v>2.76E-2</v>
      </c>
      <c r="AS17" s="1" t="s">
        <v>587</v>
      </c>
      <c r="AT17" s="7">
        <v>0.1855</v>
      </c>
      <c r="AW17" s="1" t="s">
        <v>587</v>
      </c>
      <c r="AX17" s="7">
        <v>1.2500000000000001E-2</v>
      </c>
      <c r="BA17" s="1" t="s">
        <v>587</v>
      </c>
      <c r="BB17" s="7">
        <v>3.1099999999999999E-2</v>
      </c>
    </row>
    <row r="18" spans="1:54">
      <c r="A18" s="1" t="s">
        <v>588</v>
      </c>
      <c r="B18" s="7">
        <v>0.1031</v>
      </c>
      <c r="E18" s="1" t="s">
        <v>588</v>
      </c>
      <c r="F18" s="7">
        <v>9.6299999999999997E-2</v>
      </c>
      <c r="I18" s="1" t="s">
        <v>588</v>
      </c>
      <c r="J18" s="7">
        <v>0.12809999999999999</v>
      </c>
      <c r="M18" s="1" t="s">
        <v>588</v>
      </c>
      <c r="N18" s="7">
        <v>0.1258</v>
      </c>
      <c r="Q18" s="1" t="s">
        <v>588</v>
      </c>
      <c r="R18" s="7">
        <v>0.14169999999999999</v>
      </c>
      <c r="U18" s="1" t="s">
        <v>588</v>
      </c>
      <c r="V18" s="7">
        <v>6.4399999999999999E-2</v>
      </c>
      <c r="Y18" s="1" t="s">
        <v>588</v>
      </c>
      <c r="Z18" s="7">
        <v>0.1048</v>
      </c>
      <c r="AC18" s="1" t="s">
        <v>588</v>
      </c>
      <c r="AD18" s="7">
        <v>4.5600000000000002E-2</v>
      </c>
      <c r="AE18" s="7"/>
      <c r="AG18" s="1" t="s">
        <v>588</v>
      </c>
      <c r="AH18" s="7">
        <v>9.4600000000000004E-2</v>
      </c>
      <c r="AK18" s="1" t="s">
        <v>588</v>
      </c>
      <c r="AL18" s="7">
        <v>0.1239</v>
      </c>
      <c r="AO18" s="1" t="s">
        <v>588</v>
      </c>
      <c r="AP18" s="7">
        <v>7.1900000000000006E-2</v>
      </c>
      <c r="AS18" s="1" t="s">
        <v>588</v>
      </c>
      <c r="AT18" s="7">
        <v>0.13300000000000001</v>
      </c>
      <c r="AW18" s="1" t="s">
        <v>588</v>
      </c>
      <c r="AX18" s="7">
        <v>3.3799999999999997E-2</v>
      </c>
      <c r="BA18" s="1" t="s">
        <v>588</v>
      </c>
      <c r="BB18" s="7">
        <v>0.05</v>
      </c>
    </row>
    <row r="19" spans="1:54">
      <c r="A19" s="1" t="s">
        <v>589</v>
      </c>
      <c r="B19" s="7">
        <v>0.34449999999999997</v>
      </c>
      <c r="E19" s="1" t="s">
        <v>589</v>
      </c>
      <c r="F19" s="7">
        <v>0.20799999999999999</v>
      </c>
      <c r="I19" s="1" t="s">
        <v>589</v>
      </c>
      <c r="J19" s="7">
        <v>0.21199999999999999</v>
      </c>
      <c r="M19" s="1" t="s">
        <v>589</v>
      </c>
      <c r="N19" s="7">
        <v>0.31840000000000002</v>
      </c>
      <c r="Q19" s="1" t="s">
        <v>589</v>
      </c>
      <c r="R19" s="7">
        <v>0.2422</v>
      </c>
      <c r="U19" s="1" t="s">
        <v>589</v>
      </c>
      <c r="V19" s="7">
        <v>0.27489999999999998</v>
      </c>
      <c r="Y19" s="1" t="s">
        <v>589</v>
      </c>
      <c r="Z19" s="7">
        <v>0.20230000000000001</v>
      </c>
      <c r="AC19" s="1" t="s">
        <v>589</v>
      </c>
      <c r="AD19" s="7">
        <v>0.41820000000000002</v>
      </c>
      <c r="AE19" s="7"/>
      <c r="AG19" s="1" t="s">
        <v>589</v>
      </c>
      <c r="AH19" s="7">
        <v>0.35339999999999999</v>
      </c>
      <c r="AK19" s="1" t="s">
        <v>589</v>
      </c>
      <c r="AL19" s="7">
        <v>0.24879999999999999</v>
      </c>
      <c r="AO19" s="1" t="s">
        <v>589</v>
      </c>
      <c r="AP19" s="7">
        <v>0.41389999999999999</v>
      </c>
      <c r="AS19" s="1" t="s">
        <v>589</v>
      </c>
      <c r="AT19" s="7">
        <v>0.25769999999999998</v>
      </c>
      <c r="AW19" s="1" t="s">
        <v>589</v>
      </c>
      <c r="AX19" s="7">
        <v>0.52</v>
      </c>
      <c r="BA19" s="1" t="s">
        <v>589</v>
      </c>
      <c r="BB19" s="7">
        <v>0.40260000000000001</v>
      </c>
    </row>
    <row r="20" spans="1:54">
      <c r="A20" s="1" t="s">
        <v>590</v>
      </c>
      <c r="B20" s="7">
        <v>0.16089999999999999</v>
      </c>
      <c r="E20" s="1" t="s">
        <v>590</v>
      </c>
      <c r="F20" s="7">
        <v>0.16889999999999999</v>
      </c>
      <c r="I20" s="1" t="s">
        <v>590</v>
      </c>
      <c r="J20" s="7">
        <v>0.1076</v>
      </c>
      <c r="M20" s="1" t="s">
        <v>590</v>
      </c>
      <c r="N20" s="7">
        <v>0.20030000000000001</v>
      </c>
      <c r="Q20" s="1" t="s">
        <v>590</v>
      </c>
      <c r="R20" s="7">
        <v>0.1686</v>
      </c>
      <c r="U20" s="1" t="s">
        <v>590</v>
      </c>
      <c r="V20" s="7">
        <v>9.3100000000000002E-2</v>
      </c>
      <c r="Y20" s="1" t="s">
        <v>590</v>
      </c>
      <c r="Z20" s="7">
        <v>0.15939999999999999</v>
      </c>
      <c r="AC20" s="1" t="s">
        <v>590</v>
      </c>
      <c r="AD20" s="7">
        <v>0.21809999999999999</v>
      </c>
      <c r="AE20" s="7"/>
      <c r="AG20" s="1" t="s">
        <v>590</v>
      </c>
      <c r="AH20" s="7">
        <v>0.1822</v>
      </c>
      <c r="AK20" s="1" t="s">
        <v>590</v>
      </c>
      <c r="AL20" s="7">
        <v>0.1487</v>
      </c>
      <c r="AO20" s="1" t="s">
        <v>590</v>
      </c>
      <c r="AP20" s="7">
        <v>0.17519999999999999</v>
      </c>
      <c r="AS20" s="1" t="s">
        <v>590</v>
      </c>
      <c r="AT20" s="7">
        <v>0.15160000000000001</v>
      </c>
      <c r="AW20" s="1" t="s">
        <v>590</v>
      </c>
      <c r="AX20" s="7">
        <v>0.2175</v>
      </c>
      <c r="BA20" s="1" t="s">
        <v>590</v>
      </c>
      <c r="BB20" s="7">
        <v>0.20449999999999999</v>
      </c>
    </row>
    <row r="21" spans="1:54">
      <c r="A21" s="1" t="s">
        <v>591</v>
      </c>
      <c r="B21" s="7">
        <v>9.5100000000000004E-2</v>
      </c>
      <c r="E21" s="1" t="s">
        <v>591</v>
      </c>
      <c r="F21" s="7">
        <v>9.8699999999999996E-2</v>
      </c>
      <c r="I21" s="1" t="s">
        <v>591</v>
      </c>
      <c r="J21" s="7">
        <v>6.9599999999999995E-2</v>
      </c>
      <c r="M21" s="1" t="s">
        <v>591</v>
      </c>
      <c r="N21" s="7">
        <v>9.7799999999999998E-2</v>
      </c>
      <c r="Q21" s="1" t="s">
        <v>591</v>
      </c>
      <c r="R21" s="7">
        <v>9.5799999999999996E-2</v>
      </c>
      <c r="U21" s="1" t="s">
        <v>591</v>
      </c>
      <c r="V21" s="7">
        <v>6.0900000000000003E-2</v>
      </c>
      <c r="Y21" s="1" t="s">
        <v>591</v>
      </c>
      <c r="Z21" s="7">
        <v>7.17E-2</v>
      </c>
      <c r="AC21" s="1" t="s">
        <v>591</v>
      </c>
      <c r="AD21" s="7">
        <v>0.1139</v>
      </c>
      <c r="AE21" s="7"/>
      <c r="AG21" s="1" t="s">
        <v>591</v>
      </c>
      <c r="AH21" s="7">
        <v>8.4099999999999994E-2</v>
      </c>
      <c r="AK21" s="1" t="s">
        <v>591</v>
      </c>
      <c r="AL21" s="7">
        <v>8.9099999999999999E-2</v>
      </c>
      <c r="AO21" s="1" t="s">
        <v>591</v>
      </c>
      <c r="AP21" s="7">
        <v>0.1087</v>
      </c>
      <c r="AS21" s="1" t="s">
        <v>591</v>
      </c>
      <c r="AT21" s="7">
        <v>7.5399999999999995E-2</v>
      </c>
      <c r="AW21" s="1" t="s">
        <v>591</v>
      </c>
      <c r="AX21" s="7">
        <v>8.9899999999999994E-2</v>
      </c>
      <c r="BA21" s="1" t="s">
        <v>591</v>
      </c>
      <c r="BB21" s="7">
        <v>0.1164</v>
      </c>
    </row>
    <row r="22" spans="1:54">
      <c r="A22" s="1" t="s">
        <v>592</v>
      </c>
      <c r="B22" s="7">
        <v>4.9399999999999999E-2</v>
      </c>
      <c r="E22" s="1" t="s">
        <v>592</v>
      </c>
      <c r="F22" s="7">
        <v>4.9399999999999999E-2</v>
      </c>
      <c r="I22" s="1" t="s">
        <v>592</v>
      </c>
      <c r="J22" s="7">
        <v>7.0499999999999993E-2</v>
      </c>
      <c r="M22" s="1" t="s">
        <v>592</v>
      </c>
      <c r="N22" s="7">
        <v>5.4600000000000003E-2</v>
      </c>
      <c r="Q22" s="1" t="s">
        <v>592</v>
      </c>
      <c r="R22" s="7">
        <v>6.8099999999999994E-2</v>
      </c>
      <c r="U22" s="1" t="s">
        <v>592</v>
      </c>
      <c r="V22" s="7">
        <v>4.5999999999999999E-2</v>
      </c>
      <c r="Y22" s="1" t="s">
        <v>592</v>
      </c>
      <c r="Z22" s="7">
        <v>6.3E-2</v>
      </c>
      <c r="AC22" s="1" t="s">
        <v>592</v>
      </c>
      <c r="AD22" s="7">
        <v>4.7399999999999998E-2</v>
      </c>
      <c r="AE22" s="7"/>
      <c r="AG22" s="1" t="s">
        <v>592</v>
      </c>
      <c r="AH22" s="7">
        <v>6.0499999999999998E-2</v>
      </c>
      <c r="AK22" s="1" t="s">
        <v>592</v>
      </c>
      <c r="AL22" s="7">
        <v>6.9900000000000004E-2</v>
      </c>
      <c r="AO22" s="1" t="s">
        <v>592</v>
      </c>
      <c r="AP22" s="7">
        <v>4.9299999999999997E-2</v>
      </c>
      <c r="AS22" s="1" t="s">
        <v>592</v>
      </c>
      <c r="AT22" s="7">
        <v>4.87E-2</v>
      </c>
      <c r="AW22" s="1" t="s">
        <v>592</v>
      </c>
      <c r="AX22" s="7">
        <v>3.4500000000000003E-2</v>
      </c>
      <c r="BA22" s="1" t="s">
        <v>592</v>
      </c>
      <c r="BB22" s="7">
        <v>5.3499999999999999E-2</v>
      </c>
    </row>
    <row r="23" spans="1:54">
      <c r="A23" s="1" t="s">
        <v>593</v>
      </c>
      <c r="B23" s="7">
        <v>0.10639999999999999</v>
      </c>
      <c r="E23" s="1" t="s">
        <v>593</v>
      </c>
      <c r="F23" s="7">
        <v>9.9400000000000002E-2</v>
      </c>
      <c r="I23" s="1" t="s">
        <v>593</v>
      </c>
      <c r="J23" s="7">
        <v>0.13780000000000001</v>
      </c>
      <c r="M23" s="1" t="s">
        <v>593</v>
      </c>
      <c r="N23" s="7">
        <v>8.9599999999999999E-2</v>
      </c>
      <c r="Q23" s="1" t="s">
        <v>593</v>
      </c>
      <c r="R23" s="7">
        <v>7.5700000000000003E-2</v>
      </c>
      <c r="U23" s="1" t="s">
        <v>593</v>
      </c>
      <c r="V23" s="7">
        <v>9.0800000000000006E-2</v>
      </c>
      <c r="Y23" s="1" t="s">
        <v>593</v>
      </c>
      <c r="Z23" s="7">
        <v>5.2400000000000002E-2</v>
      </c>
      <c r="AC23" s="1" t="s">
        <v>593</v>
      </c>
      <c r="AD23" s="7">
        <v>9.8799999999999999E-2</v>
      </c>
      <c r="AE23" s="7"/>
      <c r="AG23" s="1" t="s">
        <v>593</v>
      </c>
      <c r="AH23" s="7">
        <v>7.9600000000000004E-2</v>
      </c>
      <c r="AK23" s="1" t="s">
        <v>593</v>
      </c>
      <c r="AL23" s="7">
        <v>0.1381</v>
      </c>
      <c r="AO23" s="1" t="s">
        <v>593</v>
      </c>
      <c r="AP23" s="7">
        <v>0.1081</v>
      </c>
      <c r="AS23" s="1" t="s">
        <v>593</v>
      </c>
      <c r="AT23" s="7">
        <v>5.9799999999999999E-2</v>
      </c>
      <c r="AW23" s="1" t="s">
        <v>593</v>
      </c>
      <c r="AX23" s="7">
        <v>6.7100000000000007E-2</v>
      </c>
      <c r="BA23" s="1" t="s">
        <v>593</v>
      </c>
      <c r="BB23" s="7">
        <v>0.1103</v>
      </c>
    </row>
    <row r="24" spans="1:54">
      <c r="A24" s="1" t="s">
        <v>594</v>
      </c>
      <c r="B24" s="7">
        <v>2.6599999999999999E-2</v>
      </c>
      <c r="E24" s="1" t="s">
        <v>594</v>
      </c>
      <c r="F24" s="7">
        <v>0.14499999999999999</v>
      </c>
      <c r="I24" s="1" t="s">
        <v>594</v>
      </c>
      <c r="J24" s="7">
        <v>1.15E-2</v>
      </c>
      <c r="M24" s="1" t="s">
        <v>594</v>
      </c>
      <c r="N24" s="7">
        <v>2.1899999999999999E-2</v>
      </c>
      <c r="Q24" s="1" t="s">
        <v>594</v>
      </c>
      <c r="R24" s="7">
        <v>1.5100000000000001E-2</v>
      </c>
      <c r="U24" s="1" t="s">
        <v>594</v>
      </c>
      <c r="V24" s="7">
        <v>5.4800000000000001E-2</v>
      </c>
      <c r="Y24" s="1" t="s">
        <v>594</v>
      </c>
      <c r="Z24" s="7">
        <v>2.1000000000000001E-2</v>
      </c>
      <c r="AC24" s="1" t="s">
        <v>594</v>
      </c>
      <c r="AD24" s="7">
        <v>1.78E-2</v>
      </c>
      <c r="AE24" s="7"/>
      <c r="AG24" s="1" t="s">
        <v>594</v>
      </c>
      <c r="AH24" s="7">
        <v>4.3799999999999999E-2</v>
      </c>
      <c r="AK24" s="1" t="s">
        <v>594</v>
      </c>
      <c r="AL24" s="7">
        <v>3.1E-2</v>
      </c>
      <c r="AO24" s="1" t="s">
        <v>594</v>
      </c>
      <c r="AP24" s="7">
        <v>3.1E-2</v>
      </c>
      <c r="AS24" s="1" t="s">
        <v>594</v>
      </c>
      <c r="AT24" s="7">
        <v>2.46E-2</v>
      </c>
      <c r="AW24" s="1" t="s">
        <v>594</v>
      </c>
      <c r="AX24" s="7">
        <v>7.7000000000000002E-3</v>
      </c>
      <c r="BA24" s="1" t="s">
        <v>594</v>
      </c>
      <c r="BB24" s="7">
        <v>2.4799999999999999E-2</v>
      </c>
    </row>
    <row r="25" spans="1:54">
      <c r="A25" s="1" t="s">
        <v>595</v>
      </c>
      <c r="B25" s="7">
        <v>3.3E-3</v>
      </c>
      <c r="E25" s="1" t="s">
        <v>595</v>
      </c>
      <c r="F25" s="7">
        <v>1.14E-2</v>
      </c>
      <c r="I25" s="1" t="s">
        <v>595</v>
      </c>
      <c r="J25" s="7">
        <v>5.7999999999999996E-3</v>
      </c>
      <c r="M25" s="1" t="s">
        <v>595</v>
      </c>
      <c r="N25" s="7">
        <v>6.4000000000000003E-3</v>
      </c>
      <c r="Q25" s="1" t="s">
        <v>595</v>
      </c>
      <c r="R25" s="7">
        <v>7.1999999999999998E-3</v>
      </c>
      <c r="U25" s="1" t="s">
        <v>595</v>
      </c>
      <c r="V25" s="7">
        <v>6.7999999999999996E-3</v>
      </c>
      <c r="Y25" s="1" t="s">
        <v>595</v>
      </c>
      <c r="Z25" s="7">
        <v>7.1999999999999998E-3</v>
      </c>
      <c r="AC25" s="1" t="s">
        <v>595</v>
      </c>
      <c r="AD25" s="7">
        <v>3.0000000000000001E-3</v>
      </c>
      <c r="AE25" s="7"/>
      <c r="AG25" s="1" t="s">
        <v>595</v>
      </c>
      <c r="AH25" s="7">
        <v>8.6999999999999994E-3</v>
      </c>
      <c r="AK25" s="1" t="s">
        <v>595</v>
      </c>
      <c r="AL25" s="7">
        <v>6.6E-3</v>
      </c>
      <c r="AO25" s="1" t="s">
        <v>595</v>
      </c>
      <c r="AP25" s="7">
        <v>6.7999999999999996E-3</v>
      </c>
      <c r="AS25" s="1" t="s">
        <v>595</v>
      </c>
      <c r="AT25" s="7">
        <v>1.04E-2</v>
      </c>
      <c r="AW25" s="1" t="s">
        <v>595</v>
      </c>
      <c r="AX25" s="7">
        <v>1.1000000000000001E-3</v>
      </c>
      <c r="BA25" s="1" t="s">
        <v>595</v>
      </c>
      <c r="BB25" s="7">
        <v>2.3E-3</v>
      </c>
    </row>
    <row r="26" spans="1:54">
      <c r="A26" s="1" t="s">
        <v>596</v>
      </c>
      <c r="B26" s="7">
        <v>6.9999999999999999E-4</v>
      </c>
      <c r="E26" s="1" t="s">
        <v>596</v>
      </c>
      <c r="F26" s="7">
        <v>4.7000000000000002E-3</v>
      </c>
      <c r="I26" s="1" t="s">
        <v>596</v>
      </c>
      <c r="J26" s="7">
        <v>1.6000000000000001E-3</v>
      </c>
      <c r="M26" s="1" t="s">
        <v>596</v>
      </c>
      <c r="N26" s="7">
        <v>2.3999999999999998E-3</v>
      </c>
      <c r="Q26" s="1" t="s">
        <v>596</v>
      </c>
      <c r="R26" s="7">
        <v>1.9E-3</v>
      </c>
      <c r="U26" s="1" t="s">
        <v>596</v>
      </c>
      <c r="V26" s="7">
        <v>2.8999999999999998E-3</v>
      </c>
      <c r="Y26" s="1" t="s">
        <v>596</v>
      </c>
      <c r="Z26" s="7">
        <v>2.7000000000000001E-3</v>
      </c>
      <c r="AC26" s="1" t="s">
        <v>596</v>
      </c>
      <c r="AD26" s="7">
        <v>1E-3</v>
      </c>
      <c r="AE26" s="7"/>
      <c r="AG26" s="1" t="s">
        <v>596</v>
      </c>
      <c r="AH26" s="7">
        <v>2.3999999999999998E-3</v>
      </c>
      <c r="AK26" s="1" t="s">
        <v>596</v>
      </c>
      <c r="AL26" s="7">
        <v>1.5E-3</v>
      </c>
      <c r="AO26" s="1" t="s">
        <v>596</v>
      </c>
      <c r="AP26" s="7">
        <v>1.1999999999999999E-3</v>
      </c>
      <c r="AS26" s="1" t="s">
        <v>596</v>
      </c>
      <c r="AT26" s="7">
        <v>3.5999999999999999E-3</v>
      </c>
      <c r="AW26" s="1" t="s">
        <v>596</v>
      </c>
      <c r="AX26" s="7">
        <v>1E-4</v>
      </c>
      <c r="BA26" s="1" t="s">
        <v>596</v>
      </c>
      <c r="BB26" s="7">
        <v>4.0000000000000002E-4</v>
      </c>
    </row>
    <row r="27" spans="1:54">
      <c r="A27" s="1" t="s">
        <v>597</v>
      </c>
      <c r="B27" s="7">
        <v>1.8E-3</v>
      </c>
      <c r="E27" s="1" t="s">
        <v>597</v>
      </c>
      <c r="F27" s="7">
        <v>5.3E-3</v>
      </c>
      <c r="I27" s="1" t="s">
        <v>597</v>
      </c>
      <c r="J27" s="7">
        <v>4.1999999999999997E-3</v>
      </c>
      <c r="M27" s="1" t="s">
        <v>597</v>
      </c>
      <c r="N27" s="7">
        <v>6.6E-3</v>
      </c>
      <c r="Q27" s="1" t="s">
        <v>597</v>
      </c>
      <c r="R27" s="7">
        <v>6.0000000000000001E-3</v>
      </c>
      <c r="U27" s="1" t="s">
        <v>597</v>
      </c>
      <c r="V27" s="7">
        <v>5.1000000000000004E-3</v>
      </c>
      <c r="Y27" s="1" t="s">
        <v>597</v>
      </c>
      <c r="Z27" s="7">
        <v>9.4000000000000004E-3</v>
      </c>
      <c r="AC27" s="1" t="s">
        <v>597</v>
      </c>
      <c r="AD27" s="7">
        <v>3.3E-3</v>
      </c>
      <c r="AE27" s="7"/>
      <c r="AG27" s="1" t="s">
        <v>597</v>
      </c>
      <c r="AH27" s="7">
        <v>3.0000000000000001E-3</v>
      </c>
      <c r="AK27" s="1" t="s">
        <v>597</v>
      </c>
      <c r="AL27" s="7">
        <v>5.1999999999999998E-3</v>
      </c>
      <c r="AO27" s="1" t="s">
        <v>597</v>
      </c>
      <c r="AP27" s="7">
        <v>2.0999999999999999E-3</v>
      </c>
      <c r="AS27" s="1" t="s">
        <v>597</v>
      </c>
      <c r="AT27" s="7">
        <v>1.2E-2</v>
      </c>
      <c r="AW27" s="1" t="s">
        <v>597</v>
      </c>
      <c r="AX27" s="7">
        <v>2.0000000000000001E-4</v>
      </c>
      <c r="BA27" s="1" t="s">
        <v>597</v>
      </c>
      <c r="BB27" s="7">
        <v>4.0000000000000002E-4</v>
      </c>
    </row>
    <row r="29" spans="1:54">
      <c r="A29" s="5" t="s">
        <v>598</v>
      </c>
      <c r="B29" s="5" t="s">
        <v>563</v>
      </c>
      <c r="E29" s="5" t="s">
        <v>599</v>
      </c>
      <c r="F29" s="5" t="s">
        <v>563</v>
      </c>
      <c r="I29" s="5" t="s">
        <v>599</v>
      </c>
      <c r="J29" s="5" t="s">
        <v>563</v>
      </c>
      <c r="M29" s="5" t="s">
        <v>599</v>
      </c>
      <c r="N29" s="5" t="s">
        <v>563</v>
      </c>
      <c r="Q29" s="5" t="s">
        <v>599</v>
      </c>
      <c r="R29" s="5" t="s">
        <v>563</v>
      </c>
      <c r="U29" s="5" t="s">
        <v>599</v>
      </c>
      <c r="V29" s="5" t="s">
        <v>563</v>
      </c>
      <c r="Y29" s="5" t="s">
        <v>598</v>
      </c>
      <c r="Z29" s="5" t="s">
        <v>563</v>
      </c>
      <c r="AC29" s="5" t="s">
        <v>598</v>
      </c>
      <c r="AD29" s="5" t="s">
        <v>563</v>
      </c>
      <c r="AE29" s="5"/>
      <c r="AG29" s="5" t="s">
        <v>598</v>
      </c>
      <c r="AH29" s="5" t="s">
        <v>563</v>
      </c>
      <c r="AK29" s="5" t="s">
        <v>598</v>
      </c>
      <c r="AL29" s="5" t="s">
        <v>563</v>
      </c>
      <c r="AO29" s="5" t="s">
        <v>598</v>
      </c>
      <c r="AP29" s="5" t="s">
        <v>563</v>
      </c>
      <c r="AS29" s="5" t="s">
        <v>599</v>
      </c>
      <c r="AT29" s="5" t="s">
        <v>563</v>
      </c>
      <c r="AW29" s="5" t="s">
        <v>599</v>
      </c>
      <c r="AX29" s="5" t="s">
        <v>563</v>
      </c>
      <c r="BA29" s="5" t="s">
        <v>599</v>
      </c>
      <c r="BB29" s="5" t="s">
        <v>563</v>
      </c>
    </row>
    <row r="30" spans="1:54">
      <c r="A30" s="1" t="s">
        <v>600</v>
      </c>
      <c r="B30" s="7">
        <v>0.55782464166199996</v>
      </c>
      <c r="E30" s="1" t="s">
        <v>600</v>
      </c>
      <c r="F30" s="7">
        <v>0.46654438860000003</v>
      </c>
      <c r="I30" s="1" t="s">
        <v>600</v>
      </c>
      <c r="J30" s="7">
        <v>0.50825757575800001</v>
      </c>
      <c r="M30" s="1" t="s">
        <v>600</v>
      </c>
      <c r="N30" s="7">
        <v>0.54732985544199997</v>
      </c>
      <c r="Q30" s="1" t="s">
        <v>600</v>
      </c>
      <c r="R30" s="7">
        <v>0.46545949187500002</v>
      </c>
      <c r="U30" s="1" t="s">
        <v>600</v>
      </c>
      <c r="V30" s="7">
        <v>0.481133303299</v>
      </c>
      <c r="Y30" s="1" t="s">
        <v>600</v>
      </c>
      <c r="Z30" s="7">
        <v>0.48148274025999999</v>
      </c>
      <c r="AC30" s="1" t="s">
        <v>600</v>
      </c>
      <c r="AD30" s="7">
        <v>0.61068726085400005</v>
      </c>
      <c r="AE30" s="7"/>
      <c r="AG30" s="1" t="s">
        <v>600</v>
      </c>
      <c r="AH30" s="7">
        <v>0.49928909042000003</v>
      </c>
      <c r="AK30" s="1" t="s">
        <v>600</v>
      </c>
      <c r="AL30" s="7">
        <v>0.47663398358300002</v>
      </c>
      <c r="AO30" s="1" t="s">
        <v>600</v>
      </c>
      <c r="AP30" s="7">
        <v>0.54880479591700004</v>
      </c>
      <c r="AS30" s="1" t="s">
        <v>601</v>
      </c>
      <c r="AT30" s="7">
        <v>0.52614117018100004</v>
      </c>
      <c r="AW30" s="1" t="s">
        <v>601</v>
      </c>
      <c r="AX30" s="7">
        <v>0.63837506836500002</v>
      </c>
      <c r="BA30" s="1" t="s">
        <v>601</v>
      </c>
      <c r="BB30" s="7">
        <v>0.60628155508000003</v>
      </c>
    </row>
    <row r="31" spans="1:54">
      <c r="A31" s="1" t="s">
        <v>602</v>
      </c>
      <c r="B31" s="7">
        <v>0.442172151736</v>
      </c>
      <c r="E31" s="1" t="s">
        <v>602</v>
      </c>
      <c r="F31" s="7">
        <v>0.53345007009699996</v>
      </c>
      <c r="I31" s="1" t="s">
        <v>602</v>
      </c>
      <c r="J31" s="7">
        <v>0.49174242424199999</v>
      </c>
      <c r="M31" s="1" t="s">
        <v>602</v>
      </c>
      <c r="N31" s="7">
        <v>0.45265023296599999</v>
      </c>
      <c r="Q31" s="1" t="s">
        <v>602</v>
      </c>
      <c r="R31" s="7">
        <v>0.53452588161299996</v>
      </c>
      <c r="U31" s="1" t="s">
        <v>602</v>
      </c>
      <c r="V31" s="7">
        <v>0.518836662161</v>
      </c>
      <c r="Y31" s="1" t="s">
        <v>602</v>
      </c>
      <c r="Z31" s="7">
        <v>0.51851725973999996</v>
      </c>
      <c r="AC31" s="1" t="s">
        <v>602</v>
      </c>
      <c r="AD31" s="7">
        <v>0.38931273914600001</v>
      </c>
      <c r="AE31" s="7"/>
      <c r="AG31" s="1" t="s">
        <v>602</v>
      </c>
      <c r="AH31" s="7">
        <v>0.500698100398</v>
      </c>
      <c r="AK31" s="1" t="s">
        <v>602</v>
      </c>
      <c r="AL31" s="7">
        <v>0.52336601641699998</v>
      </c>
      <c r="AO31" s="1" t="s">
        <v>602</v>
      </c>
      <c r="AP31" s="7">
        <v>0.45119520408300001</v>
      </c>
      <c r="AS31" s="1" t="s">
        <v>603</v>
      </c>
      <c r="AT31" s="7">
        <v>0.47385882981900002</v>
      </c>
      <c r="AW31" s="1" t="s">
        <v>603</v>
      </c>
      <c r="AX31" s="7">
        <v>0.36162493163499998</v>
      </c>
      <c r="BA31" s="1" t="s">
        <v>603</v>
      </c>
      <c r="BB31" s="7">
        <v>0.39371777611499997</v>
      </c>
    </row>
    <row r="33" spans="1:54">
      <c r="A33" s="5" t="s">
        <v>604</v>
      </c>
      <c r="B33" s="5" t="s">
        <v>563</v>
      </c>
      <c r="E33" s="5" t="s">
        <v>605</v>
      </c>
      <c r="F33" s="5" t="s">
        <v>563</v>
      </c>
      <c r="I33" s="5" t="s">
        <v>605</v>
      </c>
      <c r="J33" s="5" t="s">
        <v>563</v>
      </c>
      <c r="M33" s="5" t="s">
        <v>605</v>
      </c>
      <c r="N33" s="5" t="s">
        <v>563</v>
      </c>
      <c r="Q33" s="5" t="s">
        <v>605</v>
      </c>
      <c r="R33" s="5" t="s">
        <v>563</v>
      </c>
      <c r="U33" s="5" t="s">
        <v>605</v>
      </c>
      <c r="V33" s="5" t="s">
        <v>563</v>
      </c>
      <c r="Y33" s="5" t="s">
        <v>606</v>
      </c>
      <c r="Z33" s="5" t="s">
        <v>563</v>
      </c>
      <c r="AC33" s="5" t="s">
        <v>606</v>
      </c>
      <c r="AD33" s="5" t="s">
        <v>563</v>
      </c>
      <c r="AE33" s="5"/>
      <c r="AG33" s="5" t="s">
        <v>606</v>
      </c>
      <c r="AH33" s="5" t="s">
        <v>563</v>
      </c>
      <c r="AK33" s="5" t="s">
        <v>606</v>
      </c>
      <c r="AL33" s="5" t="s">
        <v>563</v>
      </c>
      <c r="AO33" s="5" t="s">
        <v>606</v>
      </c>
      <c r="AP33" s="5" t="s">
        <v>563</v>
      </c>
      <c r="AS33" s="5" t="s">
        <v>605</v>
      </c>
      <c r="AT33" s="5" t="s">
        <v>563</v>
      </c>
      <c r="AW33" s="5" t="s">
        <v>605</v>
      </c>
      <c r="AX33" s="5" t="s">
        <v>563</v>
      </c>
      <c r="BA33" s="5" t="s">
        <v>605</v>
      </c>
      <c r="BB33" s="5" t="s">
        <v>563</v>
      </c>
    </row>
    <row r="34" spans="1:54">
      <c r="A34" s="1" t="s">
        <v>607</v>
      </c>
      <c r="B34" s="7">
        <v>8.6219999999999995E-3</v>
      </c>
      <c r="E34" s="1" t="s">
        <v>607</v>
      </c>
      <c r="F34" s="7">
        <v>1.4245000000000001E-2</v>
      </c>
      <c r="I34" s="1" t="s">
        <v>607</v>
      </c>
      <c r="J34" s="7">
        <v>1.2936E-2</v>
      </c>
      <c r="M34" s="1" t="s">
        <v>607</v>
      </c>
      <c r="N34" s="7">
        <v>1.1507E-2</v>
      </c>
      <c r="Q34" s="1" t="s">
        <v>607</v>
      </c>
      <c r="R34" s="7">
        <v>1.7354999999999999E-2</v>
      </c>
      <c r="U34" s="1" t="s">
        <v>607</v>
      </c>
      <c r="V34" s="7">
        <v>7.2212999999999999E-2</v>
      </c>
      <c r="Y34" s="1" t="s">
        <v>607</v>
      </c>
      <c r="Z34" s="7">
        <v>6.6559999999999996E-3</v>
      </c>
      <c r="AC34" s="1" t="s">
        <v>607</v>
      </c>
      <c r="AD34" s="7">
        <v>3.6649999999999999E-3</v>
      </c>
      <c r="AE34" s="7"/>
      <c r="AG34" s="1" t="s">
        <v>607</v>
      </c>
      <c r="AH34" s="7">
        <v>5.5529999999999998E-3</v>
      </c>
      <c r="AK34" s="1" t="s">
        <v>607</v>
      </c>
      <c r="AL34" s="7">
        <v>9.2270000000000008E-3</v>
      </c>
      <c r="AO34" s="1" t="s">
        <v>607</v>
      </c>
      <c r="AP34" s="7">
        <v>9.0779999999999993E-3</v>
      </c>
      <c r="AS34" s="1" t="s">
        <v>607</v>
      </c>
      <c r="AT34" s="7">
        <v>1.2017E-2</v>
      </c>
      <c r="AW34" s="1" t="s">
        <v>607</v>
      </c>
      <c r="AX34" s="7">
        <v>3.4069999999999999E-3</v>
      </c>
      <c r="BA34" s="1" t="s">
        <v>607</v>
      </c>
      <c r="BB34" s="7">
        <v>5.2760000000000003E-3</v>
      </c>
    </row>
    <row r="35" spans="1:54">
      <c r="A35" s="1" t="s">
        <v>608</v>
      </c>
      <c r="B35" s="7">
        <v>0.139102</v>
      </c>
      <c r="E35" s="1" t="s">
        <v>609</v>
      </c>
      <c r="F35" s="7">
        <v>0.12792799999999999</v>
      </c>
      <c r="I35" s="1" t="s">
        <v>609</v>
      </c>
      <c r="J35" s="7">
        <v>0.28665299999999999</v>
      </c>
      <c r="M35" s="1" t="s">
        <v>609</v>
      </c>
      <c r="N35" s="7">
        <v>0.15398100000000001</v>
      </c>
      <c r="Q35" s="1" t="s">
        <v>609</v>
      </c>
      <c r="R35" s="7">
        <v>0.228772</v>
      </c>
      <c r="U35" s="1" t="s">
        <v>609</v>
      </c>
      <c r="V35" s="7">
        <v>0.35558800000000002</v>
      </c>
      <c r="Y35" s="1" t="s">
        <v>610</v>
      </c>
      <c r="Z35" s="7">
        <v>0.174513</v>
      </c>
      <c r="AC35" s="1" t="s">
        <v>610</v>
      </c>
      <c r="AD35" s="7">
        <v>7.6744999999999994E-2</v>
      </c>
      <c r="AE35" s="7"/>
      <c r="AG35" s="1" t="s">
        <v>610</v>
      </c>
      <c r="AH35" s="7">
        <v>0.101634</v>
      </c>
      <c r="AK35" s="1" t="s">
        <v>610</v>
      </c>
      <c r="AL35" s="7">
        <v>0.15057699999999999</v>
      </c>
      <c r="AO35" s="1" t="s">
        <v>610</v>
      </c>
      <c r="AP35" s="7">
        <v>0.102674</v>
      </c>
      <c r="AS35" s="1" t="s">
        <v>609</v>
      </c>
      <c r="AT35" s="7">
        <v>0.236125</v>
      </c>
      <c r="AW35" s="1" t="s">
        <v>609</v>
      </c>
      <c r="AX35" s="7">
        <v>7.6158000000000003E-2</v>
      </c>
      <c r="BA35" s="1" t="s">
        <v>609</v>
      </c>
      <c r="BB35" s="7">
        <v>9.8629999999999995E-2</v>
      </c>
    </row>
    <row r="36" spans="1:54">
      <c r="A36" s="1" t="s">
        <v>611</v>
      </c>
      <c r="B36" s="7">
        <v>0.30713200000000002</v>
      </c>
      <c r="E36" s="1" t="s">
        <v>611</v>
      </c>
      <c r="F36" s="7">
        <v>0.305975</v>
      </c>
      <c r="I36" s="1" t="s">
        <v>611</v>
      </c>
      <c r="J36" s="7">
        <v>0.39019500000000001</v>
      </c>
      <c r="M36" s="1" t="s">
        <v>611</v>
      </c>
      <c r="N36" s="7">
        <v>0.28111399999999998</v>
      </c>
      <c r="Q36" s="1" t="s">
        <v>611</v>
      </c>
      <c r="R36" s="7">
        <v>0.42128300000000002</v>
      </c>
      <c r="U36" s="1" t="s">
        <v>611</v>
      </c>
      <c r="V36" s="7">
        <v>0.31382300000000002</v>
      </c>
      <c r="Y36" s="1" t="s">
        <v>612</v>
      </c>
      <c r="Z36" s="7">
        <v>0.35897600000000002</v>
      </c>
      <c r="AC36" s="1" t="s">
        <v>612</v>
      </c>
      <c r="AD36" s="7">
        <v>0.26739499999999999</v>
      </c>
      <c r="AE36" s="7"/>
      <c r="AG36" s="1" t="s">
        <v>612</v>
      </c>
      <c r="AH36" s="7">
        <v>0.30077399999999999</v>
      </c>
      <c r="AK36" s="1" t="s">
        <v>612</v>
      </c>
      <c r="AL36" s="7">
        <v>0.34355799999999997</v>
      </c>
      <c r="AO36" s="1" t="s">
        <v>612</v>
      </c>
      <c r="AP36" s="7">
        <v>0.274148</v>
      </c>
      <c r="AS36" s="1" t="s">
        <v>611</v>
      </c>
      <c r="AT36" s="7">
        <v>0.35184900000000002</v>
      </c>
      <c r="AW36" s="1" t="s">
        <v>611</v>
      </c>
      <c r="AX36" s="7">
        <v>0.25978200000000001</v>
      </c>
      <c r="BA36" s="1" t="s">
        <v>611</v>
      </c>
      <c r="BB36" s="7">
        <v>0.28469100000000003</v>
      </c>
    </row>
    <row r="37" spans="1:54">
      <c r="A37" s="1" t="s">
        <v>613</v>
      </c>
      <c r="B37" s="7">
        <v>0.249613</v>
      </c>
      <c r="E37" s="1" t="s">
        <v>613</v>
      </c>
      <c r="F37" s="7">
        <v>0.23055100000000001</v>
      </c>
      <c r="I37" s="1" t="s">
        <v>613</v>
      </c>
      <c r="J37" s="7">
        <v>0.25554399999999999</v>
      </c>
      <c r="M37" s="1" t="s">
        <v>613</v>
      </c>
      <c r="N37" s="7">
        <v>0.229134</v>
      </c>
      <c r="Q37" s="1" t="s">
        <v>613</v>
      </c>
      <c r="R37" s="7">
        <v>0.30549999999999999</v>
      </c>
      <c r="U37" s="1" t="s">
        <v>613</v>
      </c>
      <c r="V37" s="7">
        <v>0.14388799999999999</v>
      </c>
      <c r="Y37" s="1" t="s">
        <v>614</v>
      </c>
      <c r="Z37" s="7">
        <v>0.27990700000000002</v>
      </c>
      <c r="AC37" s="1" t="s">
        <v>614</v>
      </c>
      <c r="AD37" s="7">
        <v>0.24780099999999999</v>
      </c>
      <c r="AE37" s="7"/>
      <c r="AG37" s="1" t="s">
        <v>614</v>
      </c>
      <c r="AH37" s="7">
        <v>0.25390400000000002</v>
      </c>
      <c r="AK37" s="1" t="s">
        <v>614</v>
      </c>
      <c r="AL37" s="7">
        <v>0.25678499999999999</v>
      </c>
      <c r="AO37" s="1" t="s">
        <v>614</v>
      </c>
      <c r="AP37" s="7">
        <v>0.23228699999999999</v>
      </c>
      <c r="AS37" s="1" t="s">
        <v>613</v>
      </c>
      <c r="AT37" s="7">
        <v>0.230935</v>
      </c>
      <c r="AW37" s="1" t="s">
        <v>613</v>
      </c>
      <c r="AX37" s="7">
        <v>0.241873</v>
      </c>
      <c r="BA37" s="1" t="s">
        <v>613</v>
      </c>
      <c r="BB37" s="7">
        <v>0.25160500000000002</v>
      </c>
    </row>
    <row r="38" spans="1:54">
      <c r="A38" s="1" t="s">
        <v>615</v>
      </c>
      <c r="B38" s="7">
        <v>0.16297900000000001</v>
      </c>
      <c r="E38" s="1" t="s">
        <v>615</v>
      </c>
      <c r="F38" s="7">
        <v>0.173147</v>
      </c>
      <c r="I38" s="1" t="s">
        <v>615</v>
      </c>
      <c r="J38" s="7">
        <v>2.5153999999999999E-2</v>
      </c>
      <c r="M38" s="1" t="s">
        <v>615</v>
      </c>
      <c r="N38" s="7">
        <v>0.18011099999999999</v>
      </c>
      <c r="Q38" s="1" t="s">
        <v>615</v>
      </c>
      <c r="R38" s="7">
        <v>1.4222E-2</v>
      </c>
      <c r="U38" s="1" t="s">
        <v>615</v>
      </c>
      <c r="V38" s="7">
        <v>6.1316000000000002E-2</v>
      </c>
      <c r="Y38" s="1" t="s">
        <v>616</v>
      </c>
      <c r="Z38" s="7">
        <v>9.6019999999999994E-2</v>
      </c>
      <c r="AC38" s="1" t="s">
        <v>616</v>
      </c>
      <c r="AD38" s="7">
        <v>0.22384999999999999</v>
      </c>
      <c r="AE38" s="7"/>
      <c r="AG38" s="1" t="s">
        <v>616</v>
      </c>
      <c r="AH38" s="7">
        <v>0.18929000000000001</v>
      </c>
      <c r="AK38" s="1" t="s">
        <v>616</v>
      </c>
      <c r="AL38" s="7">
        <v>0.130356</v>
      </c>
      <c r="AO38" s="1" t="s">
        <v>616</v>
      </c>
      <c r="AP38" s="7">
        <v>0.21030299999999999</v>
      </c>
      <c r="AS38" s="1" t="s">
        <v>615</v>
      </c>
      <c r="AT38" s="7">
        <v>8.6828000000000002E-2</v>
      </c>
      <c r="AW38" s="1" t="s">
        <v>615</v>
      </c>
      <c r="AX38" s="7">
        <v>0.231182</v>
      </c>
      <c r="BA38" s="1" t="s">
        <v>615</v>
      </c>
      <c r="BB38" s="7">
        <v>0.199125</v>
      </c>
    </row>
    <row r="39" spans="1:54">
      <c r="A39" s="1" t="s">
        <v>617</v>
      </c>
      <c r="B39" s="7">
        <v>0.13003500000000001</v>
      </c>
      <c r="E39" s="1" t="s">
        <v>618</v>
      </c>
      <c r="F39" s="7">
        <v>0.138821</v>
      </c>
      <c r="I39" s="1" t="s">
        <v>618</v>
      </c>
      <c r="J39" s="7">
        <v>2.0996000000000001E-2</v>
      </c>
      <c r="M39" s="1" t="s">
        <v>618</v>
      </c>
      <c r="N39" s="7">
        <v>0.14083699999999999</v>
      </c>
      <c r="Q39" s="1" t="s">
        <v>618</v>
      </c>
      <c r="R39" s="7">
        <v>9.6790000000000001E-3</v>
      </c>
      <c r="U39" s="1" t="s">
        <v>618</v>
      </c>
      <c r="V39" s="7">
        <v>4.6196000000000001E-2</v>
      </c>
      <c r="Y39" s="1" t="s">
        <v>619</v>
      </c>
      <c r="Z39" s="7">
        <v>7.6881000000000005E-2</v>
      </c>
      <c r="AC39" s="1" t="s">
        <v>619</v>
      </c>
      <c r="AD39" s="7">
        <v>0.178703</v>
      </c>
      <c r="AE39" s="7"/>
      <c r="AG39" s="1" t="s">
        <v>619</v>
      </c>
      <c r="AH39" s="7">
        <v>0.14724899999999999</v>
      </c>
      <c r="AK39" s="1" t="s">
        <v>619</v>
      </c>
      <c r="AL39" s="7">
        <v>0.10453999999999999</v>
      </c>
      <c r="AO39" s="1" t="s">
        <v>619</v>
      </c>
      <c r="AP39" s="7">
        <v>0.16972499999999999</v>
      </c>
      <c r="AS39" s="1" t="s">
        <v>618</v>
      </c>
      <c r="AT39" s="7">
        <v>7.2053000000000006E-2</v>
      </c>
      <c r="AW39" s="1" t="s">
        <v>618</v>
      </c>
      <c r="AX39" s="7">
        <v>0.18687799999999999</v>
      </c>
      <c r="BA39" s="1" t="s">
        <v>618</v>
      </c>
      <c r="BB39" s="7">
        <v>0.15920599999999999</v>
      </c>
    </row>
    <row r="40" spans="1:54">
      <c r="A40" s="1" t="s">
        <v>620</v>
      </c>
      <c r="B40" s="7">
        <v>1.8309999999999999E-3</v>
      </c>
      <c r="E40" s="1" t="s">
        <v>621</v>
      </c>
      <c r="F40" s="7">
        <v>7.1500000000000001E-3</v>
      </c>
      <c r="I40" s="1" t="s">
        <v>621</v>
      </c>
      <c r="J40" s="7">
        <v>5.9550000000000002E-3</v>
      </c>
      <c r="M40" s="1" t="s">
        <v>621</v>
      </c>
      <c r="N40" s="7">
        <v>2.3969999999999998E-3</v>
      </c>
      <c r="Q40" s="1" t="s">
        <v>621</v>
      </c>
      <c r="R40" s="7">
        <v>2.2009999999999998E-3</v>
      </c>
      <c r="U40" s="1" t="s">
        <v>621</v>
      </c>
      <c r="V40" s="7">
        <v>4.4609999999999997E-3</v>
      </c>
      <c r="Y40" s="1" t="s">
        <v>622</v>
      </c>
      <c r="Z40" s="7">
        <v>4.8830000000000002E-3</v>
      </c>
      <c r="AC40" s="1" t="s">
        <v>622</v>
      </c>
      <c r="AD40" s="7">
        <v>1.2849999999999999E-3</v>
      </c>
      <c r="AE40" s="7"/>
      <c r="AG40" s="1" t="s">
        <v>622</v>
      </c>
      <c r="AH40" s="7">
        <v>1.0430000000000001E-3</v>
      </c>
      <c r="AK40" s="1" t="s">
        <v>622</v>
      </c>
      <c r="AL40" s="7">
        <v>3.0920000000000001E-3</v>
      </c>
      <c r="AO40" s="1" t="s">
        <v>622</v>
      </c>
      <c r="AP40" s="7">
        <v>1.328E-3</v>
      </c>
      <c r="AS40" s="1" t="s">
        <v>621</v>
      </c>
      <c r="AT40" s="7">
        <v>7.2940000000000001E-3</v>
      </c>
      <c r="AW40" s="1" t="s">
        <v>621</v>
      </c>
      <c r="AX40" s="7">
        <v>4.6999999999999999E-4</v>
      </c>
      <c r="BA40" s="1" t="s">
        <v>621</v>
      </c>
      <c r="BB40" s="7">
        <v>1.041E-3</v>
      </c>
    </row>
    <row r="41" spans="1:54">
      <c r="A41" s="1" t="s">
        <v>623</v>
      </c>
      <c r="B41" s="7">
        <v>6.8599999999999998E-4</v>
      </c>
      <c r="E41" s="1" t="s">
        <v>623</v>
      </c>
      <c r="F41" s="7">
        <v>2.183E-3</v>
      </c>
      <c r="I41" s="1" t="s">
        <v>623</v>
      </c>
      <c r="J41" s="7">
        <v>2.5669999999999998E-3</v>
      </c>
      <c r="M41" s="1" t="s">
        <v>623</v>
      </c>
      <c r="N41" s="7">
        <v>9.19E-4</v>
      </c>
      <c r="Q41" s="1" t="s">
        <v>623</v>
      </c>
      <c r="R41" s="7">
        <v>9.8799999999999995E-4</v>
      </c>
      <c r="U41" s="1" t="s">
        <v>623</v>
      </c>
      <c r="V41" s="7">
        <v>2.5149999999999999E-3</v>
      </c>
      <c r="Y41" s="1" t="s">
        <v>623</v>
      </c>
      <c r="Z41" s="7">
        <v>2.1649999999999998E-3</v>
      </c>
      <c r="AC41" s="1" t="s">
        <v>623</v>
      </c>
      <c r="AD41" s="7">
        <v>5.5500000000000005E-4</v>
      </c>
      <c r="AE41" s="7"/>
      <c r="AG41" s="1" t="s">
        <v>623</v>
      </c>
      <c r="AH41" s="7">
        <v>5.53E-4</v>
      </c>
      <c r="AK41" s="1" t="s">
        <v>623</v>
      </c>
      <c r="AL41" s="7">
        <v>1.8649999999999999E-3</v>
      </c>
      <c r="AO41" s="1" t="s">
        <v>623</v>
      </c>
      <c r="AP41" s="7">
        <v>4.5800000000000002E-4</v>
      </c>
      <c r="AS41" s="1" t="s">
        <v>623</v>
      </c>
      <c r="AT41" s="7">
        <v>2.8990000000000001E-3</v>
      </c>
      <c r="AW41" s="1" t="s">
        <v>623</v>
      </c>
      <c r="AX41" s="7">
        <v>2.5099999999999998E-4</v>
      </c>
      <c r="BA41" s="1" t="s">
        <v>623</v>
      </c>
      <c r="BB41" s="7">
        <v>4.2499999999999998E-4</v>
      </c>
    </row>
    <row r="43" spans="1:54">
      <c r="A43" s="5" t="s">
        <v>624</v>
      </c>
      <c r="B43" s="5" t="s">
        <v>625</v>
      </c>
      <c r="E43" s="5" t="s">
        <v>624</v>
      </c>
      <c r="F43" s="5" t="s">
        <v>625</v>
      </c>
      <c r="I43" s="5" t="s">
        <v>624</v>
      </c>
      <c r="J43" s="5" t="s">
        <v>625</v>
      </c>
      <c r="M43" s="5" t="s">
        <v>624</v>
      </c>
      <c r="N43" s="5" t="s">
        <v>625</v>
      </c>
      <c r="Q43" s="5" t="s">
        <v>624</v>
      </c>
      <c r="R43" s="5" t="s">
        <v>625</v>
      </c>
      <c r="U43" s="5" t="s">
        <v>624</v>
      </c>
      <c r="V43" s="5" t="s">
        <v>625</v>
      </c>
      <c r="Y43" s="5" t="s">
        <v>624</v>
      </c>
      <c r="Z43" s="5" t="s">
        <v>563</v>
      </c>
      <c r="AC43" s="5" t="s">
        <v>624</v>
      </c>
      <c r="AD43" s="5" t="s">
        <v>563</v>
      </c>
      <c r="AE43" s="5"/>
      <c r="AG43" s="5" t="s">
        <v>624</v>
      </c>
      <c r="AH43" s="9" t="s">
        <v>563</v>
      </c>
      <c r="AK43" s="5" t="s">
        <v>624</v>
      </c>
      <c r="AL43" s="5" t="s">
        <v>563</v>
      </c>
      <c r="AO43" s="5" t="s">
        <v>624</v>
      </c>
      <c r="AP43" s="5" t="s">
        <v>563</v>
      </c>
      <c r="AS43" s="5" t="s">
        <v>624</v>
      </c>
      <c r="AT43" s="5" t="s">
        <v>625</v>
      </c>
      <c r="AW43" s="5" t="s">
        <v>624</v>
      </c>
      <c r="AX43" s="5" t="s">
        <v>625</v>
      </c>
      <c r="BA43" s="5" t="s">
        <v>624</v>
      </c>
      <c r="BB43" s="5" t="s">
        <v>625</v>
      </c>
    </row>
    <row r="44" spans="1:54">
      <c r="A44" s="10" t="s">
        <v>626</v>
      </c>
      <c r="B44" s="7">
        <v>0.1588</v>
      </c>
      <c r="E44" s="10" t="s">
        <v>627</v>
      </c>
      <c r="F44" s="7">
        <v>8.7499999999999994E-2</v>
      </c>
      <c r="I44" s="10" t="s">
        <v>628</v>
      </c>
      <c r="J44" s="7">
        <v>0.1154</v>
      </c>
      <c r="M44" s="10" t="s">
        <v>627</v>
      </c>
      <c r="N44" s="7">
        <v>0.13109999999999999</v>
      </c>
      <c r="Q44" s="10" t="s">
        <v>628</v>
      </c>
      <c r="R44" s="7">
        <v>0.1386</v>
      </c>
      <c r="U44" s="10" t="s">
        <v>628</v>
      </c>
      <c r="V44" s="7">
        <v>0.12180000000000001</v>
      </c>
      <c r="Y44" s="10" t="s">
        <v>628</v>
      </c>
      <c r="Z44" s="7">
        <v>0.1026</v>
      </c>
      <c r="AC44" s="10" t="s">
        <v>627</v>
      </c>
      <c r="AD44" s="7">
        <v>0.1075</v>
      </c>
      <c r="AE44" s="7"/>
      <c r="AG44" s="10" t="s">
        <v>629</v>
      </c>
      <c r="AH44" s="7">
        <v>7.9299999999999995E-2</v>
      </c>
      <c r="AK44" s="10" t="s">
        <v>628</v>
      </c>
      <c r="AL44" s="7">
        <v>0.08</v>
      </c>
      <c r="AO44" s="10" t="s">
        <v>627</v>
      </c>
      <c r="AP44" s="7">
        <v>0.12330000000000001</v>
      </c>
      <c r="AS44" s="10" t="s">
        <v>629</v>
      </c>
      <c r="AT44" s="7">
        <v>0.10299999999999999</v>
      </c>
      <c r="AW44" s="10" t="s">
        <v>627</v>
      </c>
      <c r="AX44" s="7">
        <v>0.12720000000000001</v>
      </c>
      <c r="BA44" s="10" t="s">
        <v>627</v>
      </c>
      <c r="BB44" s="7">
        <v>0.15709999999999999</v>
      </c>
    </row>
    <row r="45" spans="1:54">
      <c r="A45" s="10" t="s">
        <v>630</v>
      </c>
      <c r="B45" s="7">
        <v>6.8000000000000005E-2</v>
      </c>
      <c r="E45" s="10" t="s">
        <v>628</v>
      </c>
      <c r="F45" s="7">
        <v>8.3599999999999994E-2</v>
      </c>
      <c r="I45" s="10" t="s">
        <v>631</v>
      </c>
      <c r="J45" s="7">
        <v>0.1105</v>
      </c>
      <c r="M45" s="10" t="s">
        <v>632</v>
      </c>
      <c r="N45" s="7">
        <v>7.5800000000000006E-2</v>
      </c>
      <c r="Q45" s="10" t="s">
        <v>631</v>
      </c>
      <c r="R45" s="7">
        <v>0.1077</v>
      </c>
      <c r="U45" s="10" t="s">
        <v>631</v>
      </c>
      <c r="V45" s="7">
        <v>0.106</v>
      </c>
      <c r="Y45" s="10" t="s">
        <v>633</v>
      </c>
      <c r="Z45" s="7">
        <v>9.0800000000000006E-2</v>
      </c>
      <c r="AC45" s="10" t="s">
        <v>634</v>
      </c>
      <c r="AD45" s="7">
        <v>7.3599999999999999E-2</v>
      </c>
      <c r="AE45" s="7"/>
      <c r="AG45" s="10" t="s">
        <v>632</v>
      </c>
      <c r="AH45" s="7">
        <v>7.7899999999999997E-2</v>
      </c>
      <c r="AK45" s="10" t="s">
        <v>630</v>
      </c>
      <c r="AL45" s="7">
        <v>7.22E-2</v>
      </c>
      <c r="AO45" s="10" t="s">
        <v>635</v>
      </c>
      <c r="AP45" s="7">
        <v>7.5800000000000006E-2</v>
      </c>
      <c r="AS45" s="10" t="s">
        <v>632</v>
      </c>
      <c r="AT45" s="7">
        <v>0.10249999999999999</v>
      </c>
      <c r="AW45" s="10" t="s">
        <v>635</v>
      </c>
      <c r="AX45" s="7">
        <v>7.4700000000000003E-2</v>
      </c>
      <c r="BA45" s="10" t="s">
        <v>636</v>
      </c>
      <c r="BB45" s="7">
        <v>7.2400000000000006E-2</v>
      </c>
    </row>
    <row r="46" spans="1:54">
      <c r="A46" s="10" t="s">
        <v>628</v>
      </c>
      <c r="B46" s="7">
        <v>6.7400000000000002E-2</v>
      </c>
      <c r="E46" s="10" t="s">
        <v>637</v>
      </c>
      <c r="F46" s="7">
        <v>7.8100000000000003E-2</v>
      </c>
      <c r="I46" s="10" t="s">
        <v>638</v>
      </c>
      <c r="J46" s="7">
        <v>7.7200000000000005E-2</v>
      </c>
      <c r="M46" s="10" t="s">
        <v>637</v>
      </c>
      <c r="N46" s="7">
        <v>7.17E-2</v>
      </c>
      <c r="Q46" s="10" t="s">
        <v>639</v>
      </c>
      <c r="R46" s="7">
        <v>7.1099999999999997E-2</v>
      </c>
      <c r="U46" s="1" t="s">
        <v>627</v>
      </c>
      <c r="V46" s="7">
        <v>6.6799999999999998E-2</v>
      </c>
      <c r="Y46" s="10" t="s">
        <v>640</v>
      </c>
      <c r="Z46" s="7">
        <v>8.8099999999999998E-2</v>
      </c>
      <c r="AC46" s="10" t="s">
        <v>635</v>
      </c>
      <c r="AD46" s="7">
        <v>7.2599999999999998E-2</v>
      </c>
      <c r="AE46" s="7"/>
      <c r="AG46" s="10" t="s">
        <v>641</v>
      </c>
      <c r="AH46" s="7">
        <v>7.7299999999999994E-2</v>
      </c>
      <c r="AK46" s="10" t="s">
        <v>634</v>
      </c>
      <c r="AL46" s="7">
        <v>7.1900000000000006E-2</v>
      </c>
      <c r="AO46" s="10" t="s">
        <v>630</v>
      </c>
      <c r="AP46" s="7">
        <v>7.3099999999999998E-2</v>
      </c>
      <c r="AS46" s="10" t="s">
        <v>627</v>
      </c>
      <c r="AT46" s="7">
        <v>8.3400000000000002E-2</v>
      </c>
      <c r="AW46" s="10" t="s">
        <v>634</v>
      </c>
      <c r="AX46" s="7">
        <v>7.3300000000000004E-2</v>
      </c>
      <c r="BA46" s="10" t="s">
        <v>634</v>
      </c>
      <c r="BB46" s="7">
        <v>7.1599999999999997E-2</v>
      </c>
    </row>
    <row r="47" spans="1:54">
      <c r="A47" s="10" t="s">
        <v>634</v>
      </c>
      <c r="B47" s="7">
        <v>6.5699999999999995E-2</v>
      </c>
      <c r="E47" s="10" t="s">
        <v>642</v>
      </c>
      <c r="F47" s="7">
        <v>7.46E-2</v>
      </c>
      <c r="I47" s="10" t="s">
        <v>627</v>
      </c>
      <c r="J47" s="7">
        <v>7.4399999999999994E-2</v>
      </c>
      <c r="M47" s="10" t="s">
        <v>643</v>
      </c>
      <c r="N47" s="7">
        <v>6.7599999999999993E-2</v>
      </c>
      <c r="Q47" s="10" t="s">
        <v>644</v>
      </c>
      <c r="R47" s="7">
        <v>7.0000000000000007E-2</v>
      </c>
      <c r="U47" s="10" t="s">
        <v>645</v>
      </c>
      <c r="V47" s="7">
        <v>6.13E-2</v>
      </c>
      <c r="Y47" s="10" t="s">
        <v>642</v>
      </c>
      <c r="Z47" s="7">
        <v>6.6799999999999998E-2</v>
      </c>
      <c r="AC47" s="10" t="s">
        <v>630</v>
      </c>
      <c r="AD47" s="7">
        <v>6.9599999999999995E-2</v>
      </c>
      <c r="AE47" s="7"/>
      <c r="AG47" s="10" t="s">
        <v>642</v>
      </c>
      <c r="AH47" s="7">
        <v>7.4399999999999994E-2</v>
      </c>
      <c r="AK47" s="10" t="s">
        <v>640</v>
      </c>
      <c r="AL47" s="7">
        <v>7.0000000000000007E-2</v>
      </c>
      <c r="AO47" s="10" t="s">
        <v>636</v>
      </c>
      <c r="AP47" s="7">
        <v>7.17E-2</v>
      </c>
      <c r="AS47" s="10" t="s">
        <v>630</v>
      </c>
      <c r="AT47" s="7">
        <v>6.5500000000000003E-2</v>
      </c>
      <c r="AW47" s="10" t="s">
        <v>630</v>
      </c>
      <c r="AX47" s="7">
        <v>7.1999999999999995E-2</v>
      </c>
      <c r="BA47" s="10" t="s">
        <v>630</v>
      </c>
      <c r="BB47" s="7">
        <v>7.1400000000000005E-2</v>
      </c>
    </row>
    <row r="48" spans="1:54">
      <c r="A48" s="10" t="s">
        <v>646</v>
      </c>
      <c r="B48" s="7">
        <v>6.4899999999999999E-2</v>
      </c>
      <c r="E48" s="10" t="s">
        <v>641</v>
      </c>
      <c r="F48" s="7">
        <v>7.3499999999999996E-2</v>
      </c>
      <c r="I48" s="10" t="s">
        <v>647</v>
      </c>
      <c r="J48" s="7">
        <v>6.2600000000000003E-2</v>
      </c>
      <c r="M48" s="10" t="s">
        <v>642</v>
      </c>
      <c r="N48" s="7">
        <v>6.6400000000000001E-2</v>
      </c>
      <c r="Q48" s="10" t="s">
        <v>647</v>
      </c>
      <c r="R48" s="7">
        <v>6.7699999999999996E-2</v>
      </c>
      <c r="U48" s="10" t="s">
        <v>647</v>
      </c>
      <c r="V48" s="7">
        <v>5.8200000000000002E-2</v>
      </c>
      <c r="Y48" s="10" t="s">
        <v>641</v>
      </c>
      <c r="Z48" s="7">
        <v>6.4899999999999999E-2</v>
      </c>
      <c r="AC48" s="1" t="s">
        <v>628</v>
      </c>
      <c r="AD48" s="7">
        <v>6.7100000000000007E-2</v>
      </c>
      <c r="AE48" s="7"/>
      <c r="AG48" s="10" t="s">
        <v>648</v>
      </c>
      <c r="AH48" s="7">
        <v>6.2600000000000003E-2</v>
      </c>
      <c r="AK48" s="10" t="s">
        <v>643</v>
      </c>
      <c r="AL48" s="7">
        <v>6.9800000000000001E-2</v>
      </c>
      <c r="AO48" s="10" t="s">
        <v>634</v>
      </c>
      <c r="AP48" s="7">
        <v>7.17E-2</v>
      </c>
      <c r="AS48" s="10" t="s">
        <v>638</v>
      </c>
      <c r="AT48" s="7">
        <v>6.3600000000000004E-2</v>
      </c>
      <c r="AW48" s="10" t="s">
        <v>636</v>
      </c>
      <c r="AX48" s="7">
        <v>7.0300000000000001E-2</v>
      </c>
      <c r="BA48" s="10" t="s">
        <v>635</v>
      </c>
      <c r="BB48" s="7">
        <v>6.7599999999999993E-2</v>
      </c>
    </row>
    <row r="49" spans="1:54">
      <c r="A49" s="10" t="s">
        <v>643</v>
      </c>
      <c r="B49" s="7">
        <v>6.4299999999999996E-2</v>
      </c>
      <c r="E49" s="10" t="s">
        <v>643</v>
      </c>
      <c r="F49" s="7">
        <v>6.59E-2</v>
      </c>
      <c r="I49" s="10" t="s">
        <v>644</v>
      </c>
      <c r="J49" s="7">
        <v>5.8000000000000003E-2</v>
      </c>
      <c r="M49" s="10" t="s">
        <v>641</v>
      </c>
      <c r="N49" s="7">
        <v>6.5000000000000002E-2</v>
      </c>
      <c r="Q49" s="10" t="s">
        <v>649</v>
      </c>
      <c r="R49" s="7">
        <v>6.4600000000000005E-2</v>
      </c>
      <c r="U49" s="10" t="s">
        <v>644</v>
      </c>
      <c r="V49" s="7">
        <v>5.8099999999999999E-2</v>
      </c>
      <c r="Y49" s="10" t="s">
        <v>639</v>
      </c>
      <c r="Z49" s="7">
        <v>6.08E-2</v>
      </c>
      <c r="AC49" s="10" t="s">
        <v>636</v>
      </c>
      <c r="AD49" s="7">
        <v>6.6199999999999995E-2</v>
      </c>
      <c r="AE49" s="7"/>
      <c r="AG49" s="10" t="s">
        <v>643</v>
      </c>
      <c r="AH49" s="7">
        <v>6.1800000000000001E-2</v>
      </c>
      <c r="AK49" s="10" t="s">
        <v>631</v>
      </c>
      <c r="AL49" s="7">
        <v>6.9699999999999998E-2</v>
      </c>
      <c r="AO49" s="10" t="s">
        <v>628</v>
      </c>
      <c r="AP49" s="7">
        <v>6.3299999999999995E-2</v>
      </c>
      <c r="AS49" s="10" t="s">
        <v>634</v>
      </c>
      <c r="AT49" s="7">
        <v>6.1100000000000002E-2</v>
      </c>
      <c r="AW49" s="10" t="s">
        <v>628</v>
      </c>
      <c r="AX49" s="7">
        <v>6.4500000000000002E-2</v>
      </c>
      <c r="BA49" s="10" t="s">
        <v>628</v>
      </c>
      <c r="BB49" s="7">
        <v>6.0999999999999999E-2</v>
      </c>
    </row>
    <row r="50" spans="1:54">
      <c r="A50" s="10" t="s">
        <v>631</v>
      </c>
      <c r="B50" s="7">
        <v>6.2100000000000002E-2</v>
      </c>
      <c r="E50" s="10" t="s">
        <v>650</v>
      </c>
      <c r="F50" s="7">
        <v>6.1600000000000002E-2</v>
      </c>
      <c r="I50" s="10" t="s">
        <v>645</v>
      </c>
      <c r="J50" s="7">
        <v>5.2699999999999997E-2</v>
      </c>
      <c r="M50" s="10" t="s">
        <v>650</v>
      </c>
      <c r="N50" s="7">
        <v>5.8000000000000003E-2</v>
      </c>
      <c r="Q50" s="10" t="s">
        <v>640</v>
      </c>
      <c r="R50" s="7">
        <v>6.3899999999999998E-2</v>
      </c>
      <c r="U50" s="10" t="s">
        <v>639</v>
      </c>
      <c r="V50" s="7">
        <v>5.5599999999999997E-2</v>
      </c>
      <c r="Y50" s="10" t="s">
        <v>650</v>
      </c>
      <c r="Z50" s="7">
        <v>6.0600000000000001E-2</v>
      </c>
      <c r="AC50" s="10" t="s">
        <v>631</v>
      </c>
      <c r="AD50" s="7">
        <v>6.3700000000000007E-2</v>
      </c>
      <c r="AE50" s="7"/>
      <c r="AG50" s="10" t="s">
        <v>646</v>
      </c>
      <c r="AH50" s="7">
        <v>6.1400000000000003E-2</v>
      </c>
      <c r="AK50" s="10" t="s">
        <v>635</v>
      </c>
      <c r="AL50" s="7">
        <v>6.1499999999999999E-2</v>
      </c>
      <c r="AO50" s="10" t="s">
        <v>651</v>
      </c>
      <c r="AP50" s="7">
        <v>5.6500000000000002E-2</v>
      </c>
      <c r="AS50" s="10" t="s">
        <v>636</v>
      </c>
      <c r="AT50" s="7">
        <v>5.8999999999999997E-2</v>
      </c>
      <c r="AW50" s="1" t="s">
        <v>631</v>
      </c>
      <c r="AX50" s="7">
        <v>6.0600000000000001E-2</v>
      </c>
      <c r="BA50" s="1" t="s">
        <v>631</v>
      </c>
      <c r="BB50" s="7">
        <v>5.7500000000000002E-2</v>
      </c>
    </row>
    <row r="51" spans="1:54">
      <c r="A51" s="10" t="s">
        <v>652</v>
      </c>
      <c r="B51" s="7">
        <v>4.9299999999999997E-2</v>
      </c>
      <c r="E51" s="10" t="s">
        <v>638</v>
      </c>
      <c r="F51" s="7">
        <v>5.96E-2</v>
      </c>
      <c r="I51" s="1" t="s">
        <v>653</v>
      </c>
      <c r="J51" s="7">
        <v>4.36E-2</v>
      </c>
      <c r="M51" s="10" t="s">
        <v>635</v>
      </c>
      <c r="N51" s="7">
        <v>4.7100000000000003E-2</v>
      </c>
      <c r="Q51" s="10" t="s">
        <v>654</v>
      </c>
      <c r="R51" s="7">
        <v>4.7800000000000002E-2</v>
      </c>
      <c r="U51" s="1" t="s">
        <v>643</v>
      </c>
      <c r="V51" s="7">
        <v>4.4900000000000002E-2</v>
      </c>
      <c r="Y51" s="10" t="s">
        <v>636</v>
      </c>
      <c r="Z51" s="7">
        <v>5.5599999999999997E-2</v>
      </c>
      <c r="AC51" s="10" t="s">
        <v>655</v>
      </c>
      <c r="AD51" s="7">
        <v>5.6500000000000002E-2</v>
      </c>
      <c r="AE51" s="7"/>
      <c r="AG51" s="10" t="s">
        <v>640</v>
      </c>
      <c r="AH51" s="7">
        <v>5.8799999999999998E-2</v>
      </c>
      <c r="AK51" s="10" t="s">
        <v>650</v>
      </c>
      <c r="AL51" s="7">
        <v>5.8599999999999999E-2</v>
      </c>
      <c r="AO51" s="10" t="s">
        <v>631</v>
      </c>
      <c r="AP51" s="7">
        <v>5.6099999999999997E-2</v>
      </c>
      <c r="AS51" s="1" t="s">
        <v>650</v>
      </c>
      <c r="AT51" s="7">
        <v>5.8200000000000002E-2</v>
      </c>
      <c r="AW51" s="10" t="s">
        <v>651</v>
      </c>
      <c r="AX51" s="7">
        <v>5.3400000000000003E-2</v>
      </c>
      <c r="BA51" s="10" t="s">
        <v>650</v>
      </c>
      <c r="BB51" s="7">
        <v>5.1799999999999999E-2</v>
      </c>
    </row>
    <row r="52" spans="1:54">
      <c r="A52" s="10" t="s">
        <v>656</v>
      </c>
      <c r="B52" s="7">
        <v>4.87E-2</v>
      </c>
      <c r="E52" s="10" t="s">
        <v>635</v>
      </c>
      <c r="F52" s="7">
        <v>5.2900000000000003E-2</v>
      </c>
      <c r="I52" s="10" t="s">
        <v>657</v>
      </c>
      <c r="J52" s="7">
        <v>4.0399999999999998E-2</v>
      </c>
      <c r="M52" s="10" t="s">
        <v>639</v>
      </c>
      <c r="N52" s="7">
        <v>4.4900000000000002E-2</v>
      </c>
      <c r="Q52" s="1" t="s">
        <v>642</v>
      </c>
      <c r="R52" s="7">
        <v>0.04</v>
      </c>
      <c r="U52" s="10" t="s">
        <v>658</v>
      </c>
      <c r="V52" s="7">
        <v>4.4499999999999998E-2</v>
      </c>
      <c r="Y52" s="1" t="s">
        <v>648</v>
      </c>
      <c r="Z52" s="7">
        <v>5.4399999999999997E-2</v>
      </c>
      <c r="AC52" s="10" t="s">
        <v>651</v>
      </c>
      <c r="AD52" s="7">
        <v>5.6000000000000001E-2</v>
      </c>
      <c r="AE52" s="7"/>
      <c r="AG52" s="10" t="s">
        <v>639</v>
      </c>
      <c r="AH52" s="7">
        <v>5.8200000000000002E-2</v>
      </c>
      <c r="AK52" s="10" t="s">
        <v>638</v>
      </c>
      <c r="AL52" s="7">
        <v>5.5800000000000002E-2</v>
      </c>
      <c r="AO52" s="10" t="s">
        <v>655</v>
      </c>
      <c r="AP52" s="7">
        <v>5.0900000000000001E-2</v>
      </c>
      <c r="AS52" s="10" t="s">
        <v>655</v>
      </c>
      <c r="AT52" s="7">
        <v>4.6199999999999998E-2</v>
      </c>
      <c r="AW52" s="10" t="s">
        <v>655</v>
      </c>
      <c r="AX52" s="7">
        <v>5.2699999999999997E-2</v>
      </c>
      <c r="BA52" s="10" t="s">
        <v>655</v>
      </c>
      <c r="BB52" s="7">
        <v>5.1400000000000001E-2</v>
      </c>
    </row>
    <row r="53" spans="1:54">
      <c r="A53" s="10" t="s">
        <v>655</v>
      </c>
      <c r="B53" s="7">
        <v>4.8099999999999997E-2</v>
      </c>
      <c r="E53" s="10" t="s">
        <v>655</v>
      </c>
      <c r="F53" s="7">
        <v>5.11E-2</v>
      </c>
      <c r="I53" s="10" t="s">
        <v>630</v>
      </c>
      <c r="J53" s="7">
        <v>3.8600000000000002E-2</v>
      </c>
      <c r="M53" s="10" t="s">
        <v>648</v>
      </c>
      <c r="N53" s="7">
        <v>4.4299999999999999E-2</v>
      </c>
      <c r="Q53" s="10" t="s">
        <v>659</v>
      </c>
      <c r="R53" s="7">
        <v>3.9E-2</v>
      </c>
      <c r="U53" s="1" t="s">
        <v>656</v>
      </c>
      <c r="V53" s="7">
        <v>4.4400000000000002E-2</v>
      </c>
      <c r="Y53" s="10" t="s">
        <v>646</v>
      </c>
      <c r="Z53" s="7">
        <v>4.6100000000000002E-2</v>
      </c>
      <c r="AC53" s="10" t="s">
        <v>660</v>
      </c>
      <c r="AD53" s="7">
        <v>5.45E-2</v>
      </c>
      <c r="AE53" s="7"/>
      <c r="AG53" s="10" t="s">
        <v>653</v>
      </c>
      <c r="AH53" s="7">
        <v>5.3600000000000002E-2</v>
      </c>
      <c r="AK53" s="10" t="s">
        <v>661</v>
      </c>
      <c r="AL53" s="7">
        <v>5.4399999999999997E-2</v>
      </c>
      <c r="AO53" s="10" t="s">
        <v>660</v>
      </c>
      <c r="AP53" s="7">
        <v>5.0799999999999998E-2</v>
      </c>
      <c r="AS53" s="10" t="s">
        <v>653</v>
      </c>
      <c r="AT53" s="7">
        <v>4.2099999999999999E-2</v>
      </c>
      <c r="AW53" s="10" t="s">
        <v>662</v>
      </c>
      <c r="AX53" s="7">
        <v>5.1900000000000002E-2</v>
      </c>
      <c r="BA53" s="10" t="s">
        <v>651</v>
      </c>
      <c r="BB53" s="7">
        <v>4.9000000000000002E-2</v>
      </c>
    </row>
    <row r="55" spans="1:54">
      <c r="A55" s="5" t="s">
        <v>663</v>
      </c>
      <c r="B55" s="5" t="s">
        <v>563</v>
      </c>
      <c r="E55" s="5" t="s">
        <v>663</v>
      </c>
      <c r="F55" s="5" t="s">
        <v>563</v>
      </c>
      <c r="I55" s="5" t="s">
        <v>663</v>
      </c>
      <c r="J55" s="5" t="s">
        <v>563</v>
      </c>
      <c r="M55" s="5" t="s">
        <v>663</v>
      </c>
      <c r="N55" s="5" t="s">
        <v>563</v>
      </c>
      <c r="Q55" s="5" t="s">
        <v>663</v>
      </c>
      <c r="R55" s="5" t="s">
        <v>563</v>
      </c>
      <c r="U55" s="5" t="s">
        <v>663</v>
      </c>
      <c r="V55" s="5" t="s">
        <v>563</v>
      </c>
      <c r="Y55" s="5" t="s">
        <v>663</v>
      </c>
      <c r="Z55" s="5" t="s">
        <v>563</v>
      </c>
      <c r="AC55" s="5" t="s">
        <v>663</v>
      </c>
      <c r="AD55" s="5" t="s">
        <v>563</v>
      </c>
      <c r="AE55" s="5"/>
      <c r="AG55" s="5" t="s">
        <v>663</v>
      </c>
      <c r="AH55" s="5" t="s">
        <v>563</v>
      </c>
      <c r="AK55" s="5" t="s">
        <v>663</v>
      </c>
      <c r="AL55" s="5" t="s">
        <v>563</v>
      </c>
      <c r="AO55" s="5" t="s">
        <v>663</v>
      </c>
      <c r="AP55" s="5" t="s">
        <v>563</v>
      </c>
      <c r="AS55" s="5" t="s">
        <v>664</v>
      </c>
      <c r="AT55" s="5" t="s">
        <v>583</v>
      </c>
      <c r="AW55" s="5" t="s">
        <v>664</v>
      </c>
      <c r="AX55" s="5" t="s">
        <v>583</v>
      </c>
      <c r="BA55" s="5" t="s">
        <v>664</v>
      </c>
      <c r="BB55" s="5" t="s">
        <v>583</v>
      </c>
    </row>
    <row r="56" spans="1:54">
      <c r="A56" s="10" t="s">
        <v>665</v>
      </c>
      <c r="B56" s="7">
        <v>0.121674</v>
      </c>
      <c r="E56" s="10" t="s">
        <v>666</v>
      </c>
      <c r="F56" s="7">
        <v>0.11991400000000001</v>
      </c>
      <c r="I56" s="10" t="s">
        <v>667</v>
      </c>
      <c r="J56" s="7">
        <v>6.1848E-2</v>
      </c>
      <c r="M56" s="10" t="s">
        <v>668</v>
      </c>
      <c r="N56" s="7">
        <v>0.12299400000000001</v>
      </c>
      <c r="Q56" s="10" t="s">
        <v>667</v>
      </c>
      <c r="R56" s="7">
        <v>6.9475999999999996E-2</v>
      </c>
      <c r="U56" s="10" t="s">
        <v>667</v>
      </c>
      <c r="V56" s="7">
        <v>0.49051400000000001</v>
      </c>
      <c r="Y56" s="10" t="s">
        <v>667</v>
      </c>
      <c r="Z56" s="7">
        <v>0.10043199999999999</v>
      </c>
      <c r="AC56" s="10" t="s">
        <v>665</v>
      </c>
      <c r="AD56" s="7">
        <v>0.18130299999999999</v>
      </c>
      <c r="AE56" s="7"/>
      <c r="AG56" s="10" t="s">
        <v>665</v>
      </c>
      <c r="AH56" s="7">
        <v>0.207842</v>
      </c>
      <c r="AK56" s="10" t="s">
        <v>665</v>
      </c>
      <c r="AL56" s="7">
        <v>9.1662999999999994E-2</v>
      </c>
      <c r="AO56" s="10" t="s">
        <v>665</v>
      </c>
      <c r="AP56" s="7">
        <v>0.179979</v>
      </c>
      <c r="AS56" s="10" t="s">
        <v>667</v>
      </c>
      <c r="AT56" s="7">
        <v>8.8605000000000003E-2</v>
      </c>
      <c r="AW56" s="10" t="s">
        <v>669</v>
      </c>
      <c r="AX56" s="7">
        <v>0.159383</v>
      </c>
      <c r="BA56" s="10" t="s">
        <v>665</v>
      </c>
      <c r="BB56" s="7">
        <v>0.134047</v>
      </c>
    </row>
    <row r="57" spans="1:54">
      <c r="A57" s="10" t="s">
        <v>669</v>
      </c>
      <c r="B57" s="7">
        <v>9.3040999999999999E-2</v>
      </c>
      <c r="E57" s="10" t="s">
        <v>667</v>
      </c>
      <c r="F57" s="7">
        <v>0.10964599999999999</v>
      </c>
      <c r="I57" s="10" t="s">
        <v>665</v>
      </c>
      <c r="J57" s="7">
        <v>4.1938999999999997E-2</v>
      </c>
      <c r="M57" s="10" t="s">
        <v>667</v>
      </c>
      <c r="N57" s="7">
        <v>7.9268000000000005E-2</v>
      </c>
      <c r="Q57" s="10" t="s">
        <v>670</v>
      </c>
      <c r="R57" s="7">
        <v>4.5297999999999998E-2</v>
      </c>
      <c r="U57" s="10" t="s">
        <v>671</v>
      </c>
      <c r="V57" s="7">
        <v>4.4770999999999998E-2</v>
      </c>
      <c r="Y57" s="10" t="s">
        <v>666</v>
      </c>
      <c r="Z57" s="7">
        <v>8.2100999999999993E-2</v>
      </c>
      <c r="AC57" s="10" t="s">
        <v>669</v>
      </c>
      <c r="AD57" s="7">
        <v>0.10696600000000001</v>
      </c>
      <c r="AE57" s="7"/>
      <c r="AG57" s="10" t="s">
        <v>670</v>
      </c>
      <c r="AH57" s="7">
        <v>0.10048799999999999</v>
      </c>
      <c r="AK57" s="10" t="s">
        <v>667</v>
      </c>
      <c r="AL57" s="7">
        <v>8.3351999999999996E-2</v>
      </c>
      <c r="AO57" s="10" t="s">
        <v>669</v>
      </c>
      <c r="AP57" s="7">
        <v>0.163489</v>
      </c>
      <c r="AS57" s="10" t="s">
        <v>670</v>
      </c>
      <c r="AT57" s="7">
        <v>4.9311000000000001E-2</v>
      </c>
      <c r="AW57" s="10" t="s">
        <v>665</v>
      </c>
      <c r="AX57" s="7">
        <v>0.130748</v>
      </c>
      <c r="BA57" s="10" t="s">
        <v>669</v>
      </c>
      <c r="BB57" s="7">
        <v>9.8168000000000005E-2</v>
      </c>
    </row>
    <row r="58" spans="1:54">
      <c r="A58" s="10" t="s">
        <v>667</v>
      </c>
      <c r="B58" s="7">
        <v>8.3090999999999998E-2</v>
      </c>
      <c r="E58" s="10" t="s">
        <v>665</v>
      </c>
      <c r="F58" s="7">
        <v>9.0578000000000006E-2</v>
      </c>
      <c r="I58" s="10" t="s">
        <v>672</v>
      </c>
      <c r="J58" s="7">
        <v>3.9969999999999999E-2</v>
      </c>
      <c r="M58" s="10" t="s">
        <v>671</v>
      </c>
      <c r="N58" s="7">
        <v>7.2318999999999994E-2</v>
      </c>
      <c r="Q58" s="10" t="s">
        <v>665</v>
      </c>
      <c r="R58" s="7">
        <v>4.0675999999999997E-2</v>
      </c>
      <c r="U58" s="10" t="s">
        <v>670</v>
      </c>
      <c r="V58" s="7">
        <v>3.8094000000000003E-2</v>
      </c>
      <c r="Y58" s="10" t="s">
        <v>670</v>
      </c>
      <c r="Z58" s="7">
        <v>7.7604000000000006E-2</v>
      </c>
      <c r="AC58" s="10" t="s">
        <v>667</v>
      </c>
      <c r="AD58" s="7">
        <v>8.3520999999999998E-2</v>
      </c>
      <c r="AE58" s="7"/>
      <c r="AG58" s="10" t="s">
        <v>667</v>
      </c>
      <c r="AH58" s="7">
        <v>5.6578000000000003E-2</v>
      </c>
      <c r="AK58" s="10" t="s">
        <v>666</v>
      </c>
      <c r="AL58" s="7">
        <v>6.1163000000000002E-2</v>
      </c>
      <c r="AO58" s="10" t="s">
        <v>673</v>
      </c>
      <c r="AP58" s="7">
        <v>0.106172</v>
      </c>
      <c r="AS58" s="10" t="s">
        <v>674</v>
      </c>
      <c r="AT58" s="7">
        <v>4.9168999999999997E-2</v>
      </c>
      <c r="AW58" s="10" t="s">
        <v>673</v>
      </c>
      <c r="AX58" s="7">
        <v>0.10384599999999999</v>
      </c>
      <c r="BA58" s="10" t="s">
        <v>667</v>
      </c>
      <c r="BB58" s="7">
        <v>9.0325000000000003E-2</v>
      </c>
    </row>
    <row r="59" spans="1:54">
      <c r="A59" s="10" t="s">
        <v>673</v>
      </c>
      <c r="B59" s="7">
        <v>6.7390000000000005E-2</v>
      </c>
      <c r="E59" s="10" t="s">
        <v>673</v>
      </c>
      <c r="F59" s="7">
        <v>6.6406999999999994E-2</v>
      </c>
      <c r="I59" s="10" t="s">
        <v>669</v>
      </c>
      <c r="J59" s="7">
        <v>3.9833E-2</v>
      </c>
      <c r="M59" s="10" t="s">
        <v>670</v>
      </c>
      <c r="N59" s="7">
        <v>7.0467000000000002E-2</v>
      </c>
      <c r="Q59" s="10" t="s">
        <v>674</v>
      </c>
      <c r="R59" s="7">
        <v>4.0457E-2</v>
      </c>
      <c r="U59" s="10" t="s">
        <v>666</v>
      </c>
      <c r="V59" s="7">
        <v>2.3997999999999998E-2</v>
      </c>
      <c r="Y59" s="10" t="s">
        <v>665</v>
      </c>
      <c r="Z59" s="7">
        <v>7.7377000000000001E-2</v>
      </c>
      <c r="AC59" s="10" t="s">
        <v>675</v>
      </c>
      <c r="AD59" s="7">
        <v>6.2375E-2</v>
      </c>
      <c r="AE59" s="7"/>
      <c r="AG59" s="10" t="s">
        <v>669</v>
      </c>
      <c r="AH59" s="7">
        <v>4.7125E-2</v>
      </c>
      <c r="AK59" s="10" t="s">
        <v>674</v>
      </c>
      <c r="AL59" s="7">
        <v>4.7735E-2</v>
      </c>
      <c r="AO59" s="10" t="s">
        <v>667</v>
      </c>
      <c r="AP59" s="7">
        <v>9.9255999999999997E-2</v>
      </c>
      <c r="AS59" s="10" t="s">
        <v>666</v>
      </c>
      <c r="AT59" s="7">
        <v>4.5331999999999997E-2</v>
      </c>
      <c r="AW59" s="10" t="s">
        <v>667</v>
      </c>
      <c r="AX59" s="7">
        <v>9.5465999999999995E-2</v>
      </c>
      <c r="BA59" s="10" t="s">
        <v>673</v>
      </c>
      <c r="BB59" s="7">
        <v>7.4245000000000005E-2</v>
      </c>
    </row>
    <row r="60" spans="1:54">
      <c r="A60" s="10" t="s">
        <v>666</v>
      </c>
      <c r="B60" s="7">
        <v>4.6785E-2</v>
      </c>
      <c r="E60" s="10" t="s">
        <v>669</v>
      </c>
      <c r="F60" s="7">
        <v>6.3115000000000004E-2</v>
      </c>
      <c r="I60" s="10" t="s">
        <v>674</v>
      </c>
      <c r="J60" s="7">
        <v>3.9302999999999998E-2</v>
      </c>
      <c r="M60" s="10" t="s">
        <v>666</v>
      </c>
      <c r="N60" s="7">
        <v>5.5413999999999998E-2</v>
      </c>
      <c r="Q60" s="10" t="s">
        <v>666</v>
      </c>
      <c r="R60" s="7">
        <v>3.9404000000000002E-2</v>
      </c>
      <c r="U60" s="10" t="s">
        <v>665</v>
      </c>
      <c r="V60" s="7">
        <v>2.1545000000000002E-2</v>
      </c>
      <c r="Y60" s="10" t="s">
        <v>673</v>
      </c>
      <c r="Z60" s="7">
        <v>5.9353000000000003E-2</v>
      </c>
      <c r="AC60" s="10" t="s">
        <v>666</v>
      </c>
      <c r="AD60" s="7">
        <v>6.0641E-2</v>
      </c>
      <c r="AE60" s="7"/>
      <c r="AG60" s="10" t="s">
        <v>666</v>
      </c>
      <c r="AH60" s="7">
        <v>4.546E-2</v>
      </c>
      <c r="AK60" s="10" t="s">
        <v>673</v>
      </c>
      <c r="AL60" s="7">
        <v>4.5769999999999998E-2</v>
      </c>
      <c r="AO60" s="10" t="s">
        <v>666</v>
      </c>
      <c r="AP60" s="7">
        <v>5.3856000000000001E-2</v>
      </c>
      <c r="AS60" s="10" t="s">
        <v>665</v>
      </c>
      <c r="AT60" s="7">
        <v>4.4514999999999999E-2</v>
      </c>
      <c r="AW60" s="10" t="s">
        <v>675</v>
      </c>
      <c r="AX60" s="7">
        <v>7.3594999999999994E-2</v>
      </c>
      <c r="BA60" s="10" t="s">
        <v>671</v>
      </c>
      <c r="BB60" s="7">
        <v>6.8326999999999999E-2</v>
      </c>
    </row>
    <row r="61" spans="1:54">
      <c r="A61" s="10" t="s">
        <v>671</v>
      </c>
      <c r="B61" s="7">
        <v>4.3499999999999997E-2</v>
      </c>
      <c r="E61" s="10" t="s">
        <v>670</v>
      </c>
      <c r="F61" s="7">
        <v>5.9806999999999999E-2</v>
      </c>
      <c r="I61" s="10" t="s">
        <v>670</v>
      </c>
      <c r="J61" s="7">
        <v>3.8984999999999999E-2</v>
      </c>
      <c r="M61" s="10" t="s">
        <v>665</v>
      </c>
      <c r="N61" s="7">
        <v>5.3502000000000001E-2</v>
      </c>
      <c r="P61" s="10"/>
      <c r="Q61" s="10" t="s">
        <v>669</v>
      </c>
      <c r="R61" s="7">
        <v>3.7766000000000001E-2</v>
      </c>
      <c r="U61" s="10" t="s">
        <v>674</v>
      </c>
      <c r="V61" s="7">
        <v>2.0212999999999998E-2</v>
      </c>
      <c r="Y61" s="10" t="s">
        <v>674</v>
      </c>
      <c r="Z61" s="7">
        <v>5.2408000000000003E-2</v>
      </c>
      <c r="AC61" s="10" t="s">
        <v>670</v>
      </c>
      <c r="AD61" s="7">
        <v>4.9972000000000003E-2</v>
      </c>
      <c r="AE61" s="7"/>
      <c r="AG61" s="10" t="s">
        <v>674</v>
      </c>
      <c r="AH61" s="7">
        <v>4.5228999999999998E-2</v>
      </c>
      <c r="AK61" s="10" t="s">
        <v>672</v>
      </c>
      <c r="AL61" s="7">
        <v>4.1430000000000002E-2</v>
      </c>
      <c r="AO61" s="10" t="s">
        <v>671</v>
      </c>
      <c r="AP61" s="7">
        <v>4.9619999999999997E-2</v>
      </c>
      <c r="AS61" s="10" t="s">
        <v>669</v>
      </c>
      <c r="AT61" s="7">
        <v>4.0584000000000002E-2</v>
      </c>
      <c r="AW61" s="10" t="s">
        <v>671</v>
      </c>
      <c r="AX61" s="7">
        <v>6.1411E-2</v>
      </c>
      <c r="BA61" s="10" t="s">
        <v>670</v>
      </c>
      <c r="BB61" s="7">
        <v>4.3323E-2</v>
      </c>
    </row>
    <row r="62" spans="1:54">
      <c r="A62" s="10" t="s">
        <v>670</v>
      </c>
      <c r="B62" s="7">
        <v>4.2720000000000001E-2</v>
      </c>
      <c r="E62" s="10" t="s">
        <v>674</v>
      </c>
      <c r="F62" s="7">
        <v>4.8170999999999999E-2</v>
      </c>
      <c r="I62" s="10" t="s">
        <v>666</v>
      </c>
      <c r="J62" s="7">
        <v>3.5166999999999997E-2</v>
      </c>
      <c r="M62" s="10" t="s">
        <v>673</v>
      </c>
      <c r="N62" s="7">
        <v>4.3407000000000001E-2</v>
      </c>
      <c r="Q62" s="10" t="s">
        <v>672</v>
      </c>
      <c r="R62" s="7">
        <v>3.6186000000000003E-2</v>
      </c>
      <c r="U62" s="10" t="s">
        <v>676</v>
      </c>
      <c r="V62" s="7">
        <v>1.9602999999999999E-2</v>
      </c>
      <c r="Y62" s="10" t="s">
        <v>677</v>
      </c>
      <c r="Z62" s="7">
        <v>3.9210000000000002E-2</v>
      </c>
      <c r="AC62" s="10" t="s">
        <v>673</v>
      </c>
      <c r="AD62" s="7">
        <v>4.9251000000000003E-2</v>
      </c>
      <c r="AE62" s="7"/>
      <c r="AG62" s="10" t="s">
        <v>668</v>
      </c>
      <c r="AH62" s="7">
        <v>4.2629E-2</v>
      </c>
      <c r="AK62" s="10" t="s">
        <v>669</v>
      </c>
      <c r="AL62" s="7">
        <v>3.9465E-2</v>
      </c>
      <c r="AO62" s="10" t="s">
        <v>670</v>
      </c>
      <c r="AP62" s="7">
        <v>3.6441000000000001E-2</v>
      </c>
      <c r="AS62" s="10" t="s">
        <v>672</v>
      </c>
      <c r="AT62" s="7">
        <v>3.9844999999999998E-2</v>
      </c>
      <c r="AW62" s="10" t="s">
        <v>670</v>
      </c>
      <c r="AX62" s="7">
        <v>5.3914999999999998E-2</v>
      </c>
      <c r="BA62" s="10" t="s">
        <v>666</v>
      </c>
      <c r="BB62" s="7">
        <v>4.3201999999999997E-2</v>
      </c>
    </row>
    <row r="63" spans="1:54">
      <c r="A63" s="10" t="s">
        <v>678</v>
      </c>
      <c r="B63" s="7">
        <v>3.7786E-2</v>
      </c>
      <c r="E63" s="10" t="s">
        <v>672</v>
      </c>
      <c r="F63" s="7">
        <v>3.5885E-2</v>
      </c>
      <c r="I63" s="10" t="s">
        <v>668</v>
      </c>
      <c r="J63" s="7">
        <v>3.1258000000000001E-2</v>
      </c>
      <c r="M63" s="10" t="s">
        <v>678</v>
      </c>
      <c r="N63" s="7">
        <v>4.0400999999999999E-2</v>
      </c>
      <c r="Q63" s="10" t="s">
        <v>668</v>
      </c>
      <c r="R63" s="7">
        <v>3.1739999999999997E-2</v>
      </c>
      <c r="U63" s="10" t="s">
        <v>672</v>
      </c>
      <c r="V63" s="7">
        <v>1.711E-2</v>
      </c>
      <c r="Y63" s="10" t="s">
        <v>669</v>
      </c>
      <c r="Z63" s="7">
        <v>3.8960000000000002E-2</v>
      </c>
      <c r="AC63" s="10" t="s">
        <v>671</v>
      </c>
      <c r="AD63" s="7">
        <v>4.2296E-2</v>
      </c>
      <c r="AE63" s="7"/>
      <c r="AG63" s="10" t="s">
        <v>671</v>
      </c>
      <c r="AH63" s="7">
        <v>3.7544000000000001E-2</v>
      </c>
      <c r="AK63" s="10" t="s">
        <v>670</v>
      </c>
      <c r="AL63" s="7">
        <v>3.8626000000000001E-2</v>
      </c>
      <c r="AO63" s="10" t="s">
        <v>668</v>
      </c>
      <c r="AP63" s="7">
        <v>3.0054000000000001E-2</v>
      </c>
      <c r="AS63" s="10" t="s">
        <v>678</v>
      </c>
      <c r="AT63" s="7">
        <v>3.0283999999999998E-2</v>
      </c>
      <c r="AW63" s="10" t="s">
        <v>679</v>
      </c>
      <c r="AX63" s="7">
        <v>4.5907000000000003E-2</v>
      </c>
      <c r="BA63" s="10" t="s">
        <v>675</v>
      </c>
      <c r="BB63" s="7">
        <v>4.0157999999999999E-2</v>
      </c>
    </row>
    <row r="64" spans="1:54">
      <c r="A64" s="10" t="s">
        <v>674</v>
      </c>
      <c r="B64" s="7">
        <v>3.6194999999999998E-2</v>
      </c>
      <c r="E64" s="10" t="s">
        <v>671</v>
      </c>
      <c r="F64" s="7">
        <v>3.5475E-2</v>
      </c>
      <c r="I64" s="10" t="s">
        <v>675</v>
      </c>
      <c r="J64" s="7">
        <v>3.0908999999999999E-2</v>
      </c>
      <c r="M64" s="10" t="s">
        <v>669</v>
      </c>
      <c r="N64" s="7">
        <v>3.3510999999999999E-2</v>
      </c>
      <c r="Q64" s="10" t="s">
        <v>680</v>
      </c>
      <c r="R64" s="7">
        <v>2.9867000000000001E-2</v>
      </c>
      <c r="U64" s="10" t="s">
        <v>669</v>
      </c>
      <c r="V64" s="7">
        <v>1.6469000000000001E-2</v>
      </c>
      <c r="Y64" s="10" t="s">
        <v>671</v>
      </c>
      <c r="Z64" s="7">
        <v>3.3647000000000003E-2</v>
      </c>
      <c r="AC64" s="10" t="s">
        <v>679</v>
      </c>
      <c r="AD64" s="7">
        <v>3.8601999999999997E-2</v>
      </c>
      <c r="AE64" s="7"/>
      <c r="AG64" s="10" t="s">
        <v>673</v>
      </c>
      <c r="AH64" s="7">
        <v>3.3572999999999999E-2</v>
      </c>
      <c r="AK64" s="10" t="s">
        <v>668</v>
      </c>
      <c r="AL64" s="7">
        <v>3.3202000000000002E-2</v>
      </c>
      <c r="AO64" s="10" t="s">
        <v>681</v>
      </c>
      <c r="AP64" s="7">
        <v>2.8944000000000001E-2</v>
      </c>
      <c r="AS64" s="10" t="s">
        <v>676</v>
      </c>
      <c r="AT64" s="7">
        <v>3.0269000000000001E-2</v>
      </c>
      <c r="AW64" s="10" t="s">
        <v>678</v>
      </c>
      <c r="AX64" s="7">
        <v>4.3333000000000003E-2</v>
      </c>
      <c r="BA64" s="10" t="s">
        <v>678</v>
      </c>
      <c r="BB64" s="7">
        <v>3.9830999999999998E-2</v>
      </c>
    </row>
    <row r="65" spans="1:55">
      <c r="A65" s="10" t="s">
        <v>668</v>
      </c>
      <c r="B65" s="7">
        <v>3.3619999999999997E-2</v>
      </c>
      <c r="E65" s="10" t="s">
        <v>676</v>
      </c>
      <c r="F65" s="7">
        <v>2.9308000000000001E-2</v>
      </c>
      <c r="I65" s="10" t="s">
        <v>678</v>
      </c>
      <c r="J65" s="7">
        <v>3.0758000000000001E-2</v>
      </c>
      <c r="M65" s="10" t="s">
        <v>682</v>
      </c>
      <c r="N65" s="7">
        <v>3.3251999999999997E-2</v>
      </c>
      <c r="Q65" s="10" t="s">
        <v>675</v>
      </c>
      <c r="R65" s="7">
        <v>2.9662999999999998E-2</v>
      </c>
      <c r="U65" s="10" t="s">
        <v>673</v>
      </c>
      <c r="V65" s="7">
        <v>1.5678000000000001E-2</v>
      </c>
      <c r="Y65" s="10" t="s">
        <v>675</v>
      </c>
      <c r="Z65" s="7">
        <v>3.2152E-2</v>
      </c>
      <c r="AC65" s="10" t="s">
        <v>674</v>
      </c>
      <c r="AD65" s="7">
        <v>3.5286999999999999E-2</v>
      </c>
      <c r="AE65" s="7"/>
      <c r="AG65" s="10" t="s">
        <v>672</v>
      </c>
      <c r="AH65" s="7">
        <v>2.7154999999999999E-2</v>
      </c>
      <c r="AK65" s="10" t="s">
        <v>675</v>
      </c>
      <c r="AL65" s="7">
        <v>2.6384999999999999E-2</v>
      </c>
      <c r="AO65" s="10" t="s">
        <v>682</v>
      </c>
      <c r="AP65" s="7">
        <v>2.7626000000000001E-2</v>
      </c>
      <c r="AS65" s="10" t="s">
        <v>675</v>
      </c>
      <c r="AT65" s="7">
        <v>3.0001E-2</v>
      </c>
      <c r="AW65" s="10" t="s">
        <v>683</v>
      </c>
      <c r="AX65" s="7">
        <v>2.9446E-2</v>
      </c>
      <c r="BA65" s="10" t="s">
        <v>679</v>
      </c>
      <c r="BB65" s="7">
        <v>3.7130999999999997E-2</v>
      </c>
    </row>
    <row r="67" spans="1:55">
      <c r="A67" s="5" t="s">
        <v>684</v>
      </c>
      <c r="B67" s="5" t="s">
        <v>685</v>
      </c>
      <c r="C67" s="5" t="s">
        <v>686</v>
      </c>
      <c r="D67" s="5"/>
      <c r="E67" s="5" t="s">
        <v>687</v>
      </c>
      <c r="F67" s="5" t="s">
        <v>685</v>
      </c>
      <c r="G67" s="5" t="s">
        <v>686</v>
      </c>
      <c r="H67" s="5"/>
      <c r="I67" s="5" t="s">
        <v>687</v>
      </c>
      <c r="J67" s="5" t="s">
        <v>685</v>
      </c>
      <c r="K67" s="5" t="s">
        <v>686</v>
      </c>
      <c r="L67" s="5"/>
      <c r="M67" s="5" t="s">
        <v>687</v>
      </c>
      <c r="N67" s="5" t="s">
        <v>685</v>
      </c>
      <c r="O67" s="5" t="s">
        <v>686</v>
      </c>
      <c r="P67" s="5"/>
      <c r="Q67" s="5" t="s">
        <v>687</v>
      </c>
      <c r="R67" s="5" t="s">
        <v>685</v>
      </c>
      <c r="S67" s="5" t="s">
        <v>686</v>
      </c>
      <c r="T67" s="5"/>
      <c r="U67" s="5" t="s">
        <v>687</v>
      </c>
      <c r="V67" s="5" t="s">
        <v>685</v>
      </c>
      <c r="W67" s="5" t="s">
        <v>686</v>
      </c>
      <c r="X67" s="5"/>
      <c r="Y67" s="5" t="s">
        <v>688</v>
      </c>
      <c r="Z67" s="5" t="s">
        <v>685</v>
      </c>
      <c r="AA67" s="5" t="s">
        <v>686</v>
      </c>
      <c r="AB67" s="5"/>
      <c r="AC67" s="5" t="s">
        <v>688</v>
      </c>
      <c r="AD67" s="5" t="s">
        <v>685</v>
      </c>
      <c r="AE67" s="5" t="s">
        <v>686</v>
      </c>
      <c r="AF67" s="5"/>
      <c r="AG67" s="5" t="s">
        <v>688</v>
      </c>
      <c r="AH67" s="5" t="s">
        <v>685</v>
      </c>
      <c r="AI67" s="5" t="s">
        <v>686</v>
      </c>
      <c r="AJ67" s="5"/>
      <c r="AK67" s="5" t="s">
        <v>688</v>
      </c>
      <c r="AL67" s="5" t="s">
        <v>685</v>
      </c>
      <c r="AM67" s="5" t="s">
        <v>686</v>
      </c>
      <c r="AN67" s="5"/>
      <c r="AO67" s="5" t="s">
        <v>688</v>
      </c>
      <c r="AP67" s="5" t="s">
        <v>685</v>
      </c>
      <c r="AQ67" s="5" t="s">
        <v>686</v>
      </c>
      <c r="AR67" s="5"/>
      <c r="AS67" s="5" t="s">
        <v>687</v>
      </c>
      <c r="AT67" s="5" t="s">
        <v>689</v>
      </c>
      <c r="AU67" s="5" t="s">
        <v>690</v>
      </c>
      <c r="AV67" s="5"/>
      <c r="AW67" s="5" t="s">
        <v>684</v>
      </c>
      <c r="AX67" s="5" t="s">
        <v>689</v>
      </c>
      <c r="AY67" s="5" t="s">
        <v>690</v>
      </c>
      <c r="BA67" s="5" t="s">
        <v>684</v>
      </c>
      <c r="BB67" s="5" t="s">
        <v>689</v>
      </c>
      <c r="BC67" s="5" t="s">
        <v>690</v>
      </c>
    </row>
    <row r="68" spans="1:55">
      <c r="A68" s="11" t="s">
        <v>691</v>
      </c>
      <c r="B68" s="7">
        <v>4.156E-2</v>
      </c>
      <c r="C68" s="7">
        <v>0</v>
      </c>
      <c r="D68" s="7"/>
      <c r="E68" s="11" t="s">
        <v>691</v>
      </c>
      <c r="F68" s="7">
        <v>3.134E-2</v>
      </c>
      <c r="G68" s="7">
        <v>0</v>
      </c>
      <c r="H68" s="7"/>
      <c r="I68" s="11" t="s">
        <v>691</v>
      </c>
      <c r="J68" s="7">
        <v>4.283E-2</v>
      </c>
      <c r="K68" s="7">
        <v>0</v>
      </c>
      <c r="L68" s="7"/>
      <c r="M68" s="11" t="s">
        <v>691</v>
      </c>
      <c r="N68" s="7">
        <v>4.1320000000000003E-2</v>
      </c>
      <c r="O68" s="7">
        <v>0</v>
      </c>
      <c r="P68" s="7"/>
      <c r="Q68" s="11" t="s">
        <v>691</v>
      </c>
      <c r="R68" s="7">
        <v>3.9879999999999999E-2</v>
      </c>
      <c r="S68" s="7">
        <v>0</v>
      </c>
      <c r="T68" s="7"/>
      <c r="U68" s="11" t="s">
        <v>691</v>
      </c>
      <c r="V68" s="7">
        <v>4.446E-2</v>
      </c>
      <c r="W68" s="7">
        <v>0</v>
      </c>
      <c r="X68" s="7"/>
      <c r="Y68" s="11" t="s">
        <v>691</v>
      </c>
      <c r="Z68" s="7">
        <v>3.134E-2</v>
      </c>
      <c r="AA68" s="7">
        <v>0</v>
      </c>
      <c r="AB68" s="7"/>
      <c r="AC68" s="11" t="s">
        <v>691</v>
      </c>
      <c r="AD68" s="7">
        <v>4.0980000000000003E-2</v>
      </c>
      <c r="AE68" s="7">
        <v>0</v>
      </c>
      <c r="AF68" s="7"/>
      <c r="AG68" s="11" t="s">
        <v>691</v>
      </c>
      <c r="AH68" s="7">
        <v>4.4290000000000003E-2</v>
      </c>
      <c r="AI68" s="7">
        <v>0</v>
      </c>
      <c r="AJ68" s="7"/>
      <c r="AK68" s="11" t="s">
        <v>691</v>
      </c>
      <c r="AL68" s="7">
        <v>4.3450000000000003E-2</v>
      </c>
      <c r="AM68" s="7">
        <v>0</v>
      </c>
      <c r="AN68" s="7"/>
      <c r="AO68" s="11" t="s">
        <v>691</v>
      </c>
      <c r="AP68" s="7">
        <v>3.7190000000000001E-2</v>
      </c>
      <c r="AQ68" s="7">
        <v>0</v>
      </c>
      <c r="AR68" s="7"/>
      <c r="AS68" s="11" t="s">
        <v>691</v>
      </c>
      <c r="AT68" s="7">
        <v>3.875E-2</v>
      </c>
      <c r="AU68" s="7">
        <v>0</v>
      </c>
      <c r="AV68" s="7"/>
      <c r="AW68" s="11" t="s">
        <v>691</v>
      </c>
      <c r="AX68" s="7">
        <v>4.2389999999999997E-2</v>
      </c>
      <c r="AY68" s="7">
        <v>0</v>
      </c>
      <c r="BA68" s="11" t="s">
        <v>691</v>
      </c>
      <c r="BB68" s="7">
        <v>4.1689999999999998E-2</v>
      </c>
      <c r="BC68" s="7">
        <v>0</v>
      </c>
    </row>
    <row r="69" spans="1:55">
      <c r="A69" s="1" t="s">
        <v>692</v>
      </c>
      <c r="B69" s="7">
        <v>3.3610000000000001E-2</v>
      </c>
      <c r="C69" s="7">
        <v>0</v>
      </c>
      <c r="D69" s="7"/>
      <c r="E69" s="1" t="s">
        <v>692</v>
      </c>
      <c r="F69" s="7">
        <v>2.307E-2</v>
      </c>
      <c r="G69" s="7">
        <v>0</v>
      </c>
      <c r="H69" s="7"/>
      <c r="I69" s="1" t="s">
        <v>692</v>
      </c>
      <c r="J69" s="7">
        <v>2.9729999999999999E-2</v>
      </c>
      <c r="K69" s="7">
        <v>0</v>
      </c>
      <c r="L69" s="7"/>
      <c r="M69" s="1" t="s">
        <v>692</v>
      </c>
      <c r="N69" s="7">
        <v>2.8420000000000001E-2</v>
      </c>
      <c r="O69" s="7">
        <v>0</v>
      </c>
      <c r="P69" s="7"/>
      <c r="Q69" s="1" t="s">
        <v>692</v>
      </c>
      <c r="R69" s="7">
        <v>2.7689999999999999E-2</v>
      </c>
      <c r="S69" s="7">
        <v>0</v>
      </c>
      <c r="T69" s="7"/>
      <c r="U69" s="1" t="s">
        <v>692</v>
      </c>
      <c r="V69" s="7">
        <v>2.845E-2</v>
      </c>
      <c r="W69" s="7">
        <v>0</v>
      </c>
      <c r="X69" s="7"/>
      <c r="Y69" s="1" t="s">
        <v>692</v>
      </c>
      <c r="Z69" s="7">
        <v>2.341E-2</v>
      </c>
      <c r="AA69" s="7">
        <v>0</v>
      </c>
      <c r="AB69" s="7"/>
      <c r="AC69" s="1" t="s">
        <v>692</v>
      </c>
      <c r="AD69" s="7">
        <v>3.5740000000000001E-2</v>
      </c>
      <c r="AE69" s="7">
        <v>0</v>
      </c>
      <c r="AF69" s="7"/>
      <c r="AG69" s="1" t="s">
        <v>692</v>
      </c>
      <c r="AH69" s="7">
        <v>3.3529999999999997E-2</v>
      </c>
      <c r="AI69" s="7">
        <v>0</v>
      </c>
      <c r="AJ69" s="7"/>
      <c r="AK69" s="1" t="s">
        <v>692</v>
      </c>
      <c r="AL69" s="7">
        <v>3.2059999999999998E-2</v>
      </c>
      <c r="AM69" s="7">
        <v>0</v>
      </c>
      <c r="AN69" s="7"/>
      <c r="AO69" s="1" t="s">
        <v>692</v>
      </c>
      <c r="AP69" s="7">
        <v>3.5439999999999999E-2</v>
      </c>
      <c r="AQ69" s="7">
        <v>0</v>
      </c>
      <c r="AR69" s="7"/>
      <c r="AS69" s="1" t="s">
        <v>692</v>
      </c>
      <c r="AT69" s="7">
        <v>2.751E-2</v>
      </c>
      <c r="AU69" s="7">
        <v>0</v>
      </c>
      <c r="AV69" s="7"/>
      <c r="AW69" s="1" t="s">
        <v>692</v>
      </c>
      <c r="AX69" s="7">
        <v>4.0960000000000003E-2</v>
      </c>
      <c r="AY69" s="7">
        <v>0</v>
      </c>
      <c r="BA69" s="1" t="s">
        <v>692</v>
      </c>
      <c r="BB69" s="7">
        <v>3.8739999999999997E-2</v>
      </c>
      <c r="BC69" s="7">
        <v>0</v>
      </c>
    </row>
    <row r="70" spans="1:55">
      <c r="A70" s="11" t="s">
        <v>693</v>
      </c>
      <c r="B70" s="7">
        <v>2.6339999999999999E-2</v>
      </c>
      <c r="C70" s="7">
        <v>0</v>
      </c>
      <c r="D70" s="7"/>
      <c r="E70" s="11" t="s">
        <v>693</v>
      </c>
      <c r="F70" s="7">
        <v>1.7780000000000001E-2</v>
      </c>
      <c r="G70" s="7">
        <v>0</v>
      </c>
      <c r="H70" s="7"/>
      <c r="I70" s="11" t="s">
        <v>693</v>
      </c>
      <c r="J70" s="7">
        <v>2.1669999999999998E-2</v>
      </c>
      <c r="K70" s="7">
        <v>0</v>
      </c>
      <c r="L70" s="7"/>
      <c r="M70" s="11" t="s">
        <v>693</v>
      </c>
      <c r="N70" s="7">
        <v>2.0760000000000001E-2</v>
      </c>
      <c r="O70" s="7">
        <v>0</v>
      </c>
      <c r="P70" s="7"/>
      <c r="Q70" s="11" t="s">
        <v>693</v>
      </c>
      <c r="R70" s="7">
        <v>1.8880000000000001E-2</v>
      </c>
      <c r="S70" s="7">
        <v>0</v>
      </c>
      <c r="T70" s="7"/>
      <c r="U70" s="11" t="s">
        <v>693</v>
      </c>
      <c r="V70" s="7">
        <v>1.84E-2</v>
      </c>
      <c r="W70" s="7">
        <v>0</v>
      </c>
      <c r="X70" s="7"/>
      <c r="Y70" s="11" t="s">
        <v>693</v>
      </c>
      <c r="Z70" s="7">
        <v>2.0979999999999999E-2</v>
      </c>
      <c r="AA70" s="7">
        <v>0</v>
      </c>
      <c r="AB70" s="7"/>
      <c r="AC70" s="11" t="s">
        <v>693</v>
      </c>
      <c r="AD70" s="7">
        <v>3.1189999999999999E-2</v>
      </c>
      <c r="AE70" s="7">
        <v>0</v>
      </c>
      <c r="AF70" s="7"/>
      <c r="AG70" s="11" t="s">
        <v>693</v>
      </c>
      <c r="AH70" s="7">
        <v>2.6929999999999999E-2</v>
      </c>
      <c r="AI70" s="7">
        <v>0</v>
      </c>
      <c r="AJ70" s="7"/>
      <c r="AK70" s="11" t="s">
        <v>693</v>
      </c>
      <c r="AL70" s="7">
        <v>2.4219999999999998E-2</v>
      </c>
      <c r="AM70" s="7">
        <v>0</v>
      </c>
      <c r="AN70" s="7"/>
      <c r="AO70" s="11" t="s">
        <v>693</v>
      </c>
      <c r="AP70" s="7">
        <v>3.0210000000000001E-2</v>
      </c>
      <c r="AQ70" s="7">
        <v>0</v>
      </c>
      <c r="AR70" s="7"/>
      <c r="AS70" s="11" t="s">
        <v>693</v>
      </c>
      <c r="AT70" s="7">
        <v>1.9619999999999999E-2</v>
      </c>
      <c r="AU70" s="7">
        <v>0</v>
      </c>
      <c r="AV70" s="7"/>
      <c r="AW70" s="11" t="s">
        <v>693</v>
      </c>
      <c r="AX70" s="7">
        <v>3.8460000000000001E-2</v>
      </c>
      <c r="AY70" s="7">
        <v>0</v>
      </c>
      <c r="BA70" s="11" t="s">
        <v>693</v>
      </c>
      <c r="BB70" s="7">
        <v>3.4889999999999997E-2</v>
      </c>
      <c r="BC70" s="7">
        <v>0</v>
      </c>
    </row>
    <row r="71" spans="1:55">
      <c r="A71" s="11" t="s">
        <v>694</v>
      </c>
      <c r="B71" s="7">
        <v>2.3400000000000001E-2</v>
      </c>
      <c r="C71" s="7">
        <v>0</v>
      </c>
      <c r="D71" s="7"/>
      <c r="E71" s="11" t="s">
        <v>694</v>
      </c>
      <c r="F71" s="7">
        <v>1.609E-2</v>
      </c>
      <c r="G71" s="7">
        <v>0</v>
      </c>
      <c r="H71" s="7"/>
      <c r="I71" s="11" t="s">
        <v>694</v>
      </c>
      <c r="J71" s="7">
        <v>1.737E-2</v>
      </c>
      <c r="K71" s="7">
        <v>0</v>
      </c>
      <c r="L71" s="7"/>
      <c r="M71" s="11" t="s">
        <v>694</v>
      </c>
      <c r="N71" s="7">
        <v>1.686E-2</v>
      </c>
      <c r="O71" s="7">
        <v>0</v>
      </c>
      <c r="P71" s="7"/>
      <c r="Q71" s="11" t="s">
        <v>694</v>
      </c>
      <c r="R71" s="7">
        <v>1.5869999999999999E-2</v>
      </c>
      <c r="S71" s="7">
        <v>0</v>
      </c>
      <c r="T71" s="7"/>
      <c r="U71" s="11" t="s">
        <v>694</v>
      </c>
      <c r="V71" s="7">
        <v>1.4590000000000001E-2</v>
      </c>
      <c r="W71" s="7">
        <v>0</v>
      </c>
      <c r="X71" s="7"/>
      <c r="Y71" s="11" t="s">
        <v>694</v>
      </c>
      <c r="Z71" s="7">
        <v>2.0750000000000001E-2</v>
      </c>
      <c r="AA71" s="7">
        <v>0</v>
      </c>
      <c r="AB71" s="7"/>
      <c r="AC71" s="11" t="s">
        <v>694</v>
      </c>
      <c r="AD71" s="7">
        <v>2.9170000000000001E-2</v>
      </c>
      <c r="AE71" s="7">
        <v>0</v>
      </c>
      <c r="AF71" s="7"/>
      <c r="AG71" s="11" t="s">
        <v>694</v>
      </c>
      <c r="AH71" s="7">
        <v>2.3369999999999998E-2</v>
      </c>
      <c r="AI71" s="7">
        <v>0</v>
      </c>
      <c r="AJ71" s="7"/>
      <c r="AK71" s="11" t="s">
        <v>694</v>
      </c>
      <c r="AL71" s="7">
        <v>2.0480000000000002E-2</v>
      </c>
      <c r="AM71" s="7">
        <v>0</v>
      </c>
      <c r="AN71" s="7"/>
      <c r="AO71" s="11" t="s">
        <v>694</v>
      </c>
      <c r="AP71" s="7">
        <v>2.605E-2</v>
      </c>
      <c r="AQ71" s="7">
        <v>0</v>
      </c>
      <c r="AR71" s="7"/>
      <c r="AS71" s="11" t="s">
        <v>694</v>
      </c>
      <c r="AT71" s="7">
        <v>1.5970000000000002E-2</v>
      </c>
      <c r="AU71" s="7">
        <v>0</v>
      </c>
      <c r="AV71" s="7"/>
      <c r="AW71" s="11" t="s">
        <v>694</v>
      </c>
      <c r="AX71" s="7">
        <v>3.7190000000000001E-2</v>
      </c>
      <c r="AY71" s="7">
        <v>0</v>
      </c>
      <c r="BA71" s="11" t="s">
        <v>694</v>
      </c>
      <c r="BB71" s="7">
        <v>3.2930000000000001E-2</v>
      </c>
      <c r="BC71" s="7">
        <v>0</v>
      </c>
    </row>
    <row r="72" spans="1:55">
      <c r="A72" s="11" t="s">
        <v>695</v>
      </c>
      <c r="B72" s="7">
        <v>2.0740000000000001E-2</v>
      </c>
      <c r="C72" s="7">
        <v>0</v>
      </c>
      <c r="D72" s="7"/>
      <c r="E72" s="11" t="s">
        <v>695</v>
      </c>
      <c r="F72" s="7">
        <v>1.486E-2</v>
      </c>
      <c r="G72" s="7">
        <v>0</v>
      </c>
      <c r="H72" s="7"/>
      <c r="I72" s="11" t="s">
        <v>695</v>
      </c>
      <c r="J72" s="7">
        <v>1.4189999999999999E-2</v>
      </c>
      <c r="K72" s="7">
        <v>0</v>
      </c>
      <c r="L72" s="7"/>
      <c r="M72" s="11" t="s">
        <v>695</v>
      </c>
      <c r="N72" s="7">
        <v>1.4420000000000001E-2</v>
      </c>
      <c r="O72" s="7">
        <v>0</v>
      </c>
      <c r="P72" s="7"/>
      <c r="Q72" s="11" t="s">
        <v>695</v>
      </c>
      <c r="R72" s="7">
        <v>1.3480000000000001E-2</v>
      </c>
      <c r="S72" s="7">
        <v>0</v>
      </c>
      <c r="T72" s="7"/>
      <c r="U72" s="11" t="s">
        <v>695</v>
      </c>
      <c r="V72" s="7">
        <v>1.2109999999999999E-2</v>
      </c>
      <c r="W72" s="7">
        <v>0</v>
      </c>
      <c r="X72" s="7"/>
      <c r="Y72" s="11" t="s">
        <v>695</v>
      </c>
      <c r="Z72" s="7">
        <v>2.068E-2</v>
      </c>
      <c r="AA72" s="7">
        <v>0</v>
      </c>
      <c r="AB72" s="7"/>
      <c r="AC72" s="11" t="s">
        <v>695</v>
      </c>
      <c r="AD72" s="7">
        <v>2.708E-2</v>
      </c>
      <c r="AE72" s="7">
        <v>0</v>
      </c>
      <c r="AF72" s="7"/>
      <c r="AG72" s="11" t="s">
        <v>695</v>
      </c>
      <c r="AH72" s="7">
        <v>2.0129999999999999E-2</v>
      </c>
      <c r="AI72" s="7">
        <v>0</v>
      </c>
      <c r="AJ72" s="7"/>
      <c r="AK72" s="11" t="s">
        <v>695</v>
      </c>
      <c r="AL72" s="7">
        <v>1.7069999999999998E-2</v>
      </c>
      <c r="AM72" s="7">
        <v>0</v>
      </c>
      <c r="AN72" s="7"/>
      <c r="AO72" s="11" t="s">
        <v>695</v>
      </c>
      <c r="AP72" s="7">
        <v>2.3859999999999999E-2</v>
      </c>
      <c r="AQ72" s="7">
        <v>0</v>
      </c>
      <c r="AR72" s="7"/>
      <c r="AS72" s="11" t="s">
        <v>695</v>
      </c>
      <c r="AT72" s="7">
        <v>1.311E-2</v>
      </c>
      <c r="AU72" s="7">
        <v>0</v>
      </c>
      <c r="AV72" s="7"/>
      <c r="AW72" s="11" t="s">
        <v>695</v>
      </c>
      <c r="AX72" s="7">
        <v>3.6360000000000003E-2</v>
      </c>
      <c r="AY72" s="7">
        <v>0</v>
      </c>
      <c r="BA72" s="11" t="s">
        <v>695</v>
      </c>
      <c r="BB72" s="7">
        <v>3.1910000000000001E-2</v>
      </c>
      <c r="BC72" s="7">
        <v>0</v>
      </c>
    </row>
    <row r="73" spans="1:55">
      <c r="A73" s="11" t="s">
        <v>696</v>
      </c>
      <c r="B73" s="7">
        <v>1.8890000000000001E-2</v>
      </c>
      <c r="C73" s="7">
        <v>0</v>
      </c>
      <c r="D73" s="7"/>
      <c r="E73" s="11" t="s">
        <v>696</v>
      </c>
      <c r="F73" s="7">
        <v>1.4999999999999999E-2</v>
      </c>
      <c r="G73" s="7">
        <v>0</v>
      </c>
      <c r="H73" s="7"/>
      <c r="I73" s="11" t="s">
        <v>696</v>
      </c>
      <c r="J73" s="7">
        <v>1.175E-2</v>
      </c>
      <c r="K73" s="7">
        <v>0</v>
      </c>
      <c r="L73" s="7"/>
      <c r="M73" s="11" t="s">
        <v>696</v>
      </c>
      <c r="N73" s="7">
        <v>1.321E-2</v>
      </c>
      <c r="O73" s="7">
        <v>0</v>
      </c>
      <c r="P73" s="7"/>
      <c r="Q73" s="11" t="s">
        <v>696</v>
      </c>
      <c r="R73" s="7">
        <v>1.2319999999999999E-2</v>
      </c>
      <c r="S73" s="7">
        <v>0</v>
      </c>
      <c r="T73" s="7"/>
      <c r="U73" s="11" t="s">
        <v>696</v>
      </c>
      <c r="V73" s="7">
        <v>1.077E-2</v>
      </c>
      <c r="W73" s="7">
        <v>0</v>
      </c>
      <c r="X73" s="7"/>
      <c r="Y73" s="11" t="s">
        <v>696</v>
      </c>
      <c r="Z73" s="7">
        <v>2.1489999999999999E-2</v>
      </c>
      <c r="AA73" s="7">
        <v>0</v>
      </c>
      <c r="AB73" s="7"/>
      <c r="AC73" s="11" t="s">
        <v>696</v>
      </c>
      <c r="AD73" s="7">
        <v>2.5579999999999999E-2</v>
      </c>
      <c r="AE73" s="7">
        <v>0</v>
      </c>
      <c r="AF73" s="7"/>
      <c r="AG73" s="11" t="s">
        <v>696</v>
      </c>
      <c r="AH73" s="7">
        <v>1.83E-2</v>
      </c>
      <c r="AI73" s="7">
        <v>0</v>
      </c>
      <c r="AJ73" s="7"/>
      <c r="AK73" s="11" t="s">
        <v>696</v>
      </c>
      <c r="AL73" s="7">
        <v>1.525E-2</v>
      </c>
      <c r="AM73" s="7">
        <v>0</v>
      </c>
      <c r="AN73" s="7"/>
      <c r="AO73" s="11" t="s">
        <v>696</v>
      </c>
      <c r="AP73" s="7">
        <v>2.3820000000000001E-2</v>
      </c>
      <c r="AQ73" s="7">
        <v>0</v>
      </c>
      <c r="AR73" s="7"/>
      <c r="AS73" s="11" t="s">
        <v>696</v>
      </c>
      <c r="AT73" s="7">
        <v>1.153E-2</v>
      </c>
      <c r="AU73" s="7">
        <v>0</v>
      </c>
      <c r="AV73" s="7"/>
      <c r="AW73" s="11" t="s">
        <v>696</v>
      </c>
      <c r="AX73" s="7">
        <v>3.6020000000000003E-2</v>
      </c>
      <c r="AY73" s="7">
        <v>0</v>
      </c>
      <c r="BA73" s="11" t="s">
        <v>696</v>
      </c>
      <c r="BB73" s="7">
        <v>3.0120000000000001E-2</v>
      </c>
      <c r="BC73" s="7">
        <v>0</v>
      </c>
    </row>
    <row r="74" spans="1:55">
      <c r="A74" s="11" t="s">
        <v>697</v>
      </c>
      <c r="B74" s="7">
        <v>2.0789999999999999E-2</v>
      </c>
      <c r="C74" s="7">
        <v>0</v>
      </c>
      <c r="D74" s="7"/>
      <c r="E74" s="11" t="s">
        <v>697</v>
      </c>
      <c r="F74" s="7">
        <v>2.1930000000000002E-2</v>
      </c>
      <c r="G74" s="7">
        <v>0</v>
      </c>
      <c r="H74" s="7"/>
      <c r="I74" s="11" t="s">
        <v>697</v>
      </c>
      <c r="J74" s="7">
        <v>1.221E-2</v>
      </c>
      <c r="K74" s="7">
        <v>0</v>
      </c>
      <c r="L74" s="7"/>
      <c r="M74" s="11" t="s">
        <v>697</v>
      </c>
      <c r="N74" s="7">
        <v>1.5640000000000001E-2</v>
      </c>
      <c r="O74" s="7">
        <v>0</v>
      </c>
      <c r="P74" s="7"/>
      <c r="Q74" s="11" t="s">
        <v>697</v>
      </c>
      <c r="R74" s="7">
        <v>1.7330000000000002E-2</v>
      </c>
      <c r="S74" s="7">
        <v>0</v>
      </c>
      <c r="T74" s="7"/>
      <c r="U74" s="11" t="s">
        <v>697</v>
      </c>
      <c r="V74" s="7">
        <v>1.54E-2</v>
      </c>
      <c r="W74" s="7">
        <v>0</v>
      </c>
      <c r="X74" s="7"/>
      <c r="Y74" s="11" t="s">
        <v>697</v>
      </c>
      <c r="Z74" s="7">
        <v>2.7310000000000001E-2</v>
      </c>
      <c r="AA74" s="7">
        <v>0</v>
      </c>
      <c r="AB74" s="7"/>
      <c r="AC74" s="11" t="s">
        <v>697</v>
      </c>
      <c r="AD74" s="7">
        <v>2.8629999999999999E-2</v>
      </c>
      <c r="AE74" s="7">
        <v>0</v>
      </c>
      <c r="AF74" s="7"/>
      <c r="AG74" s="11" t="s">
        <v>697</v>
      </c>
      <c r="AH74" s="7">
        <v>1.9189999999999999E-2</v>
      </c>
      <c r="AI74" s="7">
        <v>0</v>
      </c>
      <c r="AJ74" s="7"/>
      <c r="AK74" s="11" t="s">
        <v>697</v>
      </c>
      <c r="AL74" s="7">
        <v>1.6049999999999998E-2</v>
      </c>
      <c r="AM74" s="7">
        <v>0</v>
      </c>
      <c r="AN74" s="7"/>
      <c r="AO74" s="11" t="s">
        <v>697</v>
      </c>
      <c r="AP74" s="7">
        <v>2.6329999999999999E-2</v>
      </c>
      <c r="AQ74" s="7">
        <v>0</v>
      </c>
      <c r="AR74" s="7"/>
      <c r="AS74" s="11" t="s">
        <v>697</v>
      </c>
      <c r="AT74" s="7">
        <v>1.4460000000000001E-2</v>
      </c>
      <c r="AU74" s="7">
        <v>0</v>
      </c>
      <c r="AV74" s="7"/>
      <c r="AW74" s="11" t="s">
        <v>697</v>
      </c>
      <c r="AX74" s="7">
        <v>3.934E-2</v>
      </c>
      <c r="AY74" s="7">
        <v>0</v>
      </c>
      <c r="BA74" s="11" t="s">
        <v>697</v>
      </c>
      <c r="BB74" s="7">
        <v>3.211E-2</v>
      </c>
      <c r="BC74" s="7">
        <v>0</v>
      </c>
    </row>
    <row r="75" spans="1:55">
      <c r="A75" s="11" t="s">
        <v>698</v>
      </c>
      <c r="B75" s="7">
        <v>2.4989999999999998E-2</v>
      </c>
      <c r="C75" s="7">
        <v>0</v>
      </c>
      <c r="D75" s="7"/>
      <c r="E75" s="11" t="s">
        <v>698</v>
      </c>
      <c r="F75" s="7">
        <v>3.2660000000000002E-2</v>
      </c>
      <c r="G75" s="7">
        <v>0</v>
      </c>
      <c r="H75" s="7"/>
      <c r="I75" s="11" t="s">
        <v>698</v>
      </c>
      <c r="J75" s="7">
        <v>1.6750000000000001E-2</v>
      </c>
      <c r="K75" s="7">
        <v>0</v>
      </c>
      <c r="L75" s="7"/>
      <c r="M75" s="11" t="s">
        <v>698</v>
      </c>
      <c r="N75" s="7">
        <v>2.2040000000000001E-2</v>
      </c>
      <c r="O75" s="7">
        <v>0</v>
      </c>
      <c r="P75" s="7"/>
      <c r="Q75" s="11" t="s">
        <v>698</v>
      </c>
      <c r="R75" s="7">
        <v>2.4879999999999999E-2</v>
      </c>
      <c r="S75" s="7">
        <v>0</v>
      </c>
      <c r="T75" s="7"/>
      <c r="U75" s="11" t="s">
        <v>698</v>
      </c>
      <c r="V75" s="7">
        <v>2.5440000000000001E-2</v>
      </c>
      <c r="W75" s="7">
        <v>0</v>
      </c>
      <c r="X75" s="7"/>
      <c r="Y75" s="11" t="s">
        <v>698</v>
      </c>
      <c r="Z75" s="7">
        <v>3.508E-2</v>
      </c>
      <c r="AA75" s="7">
        <v>0</v>
      </c>
      <c r="AB75" s="7"/>
      <c r="AC75" s="11" t="s">
        <v>698</v>
      </c>
      <c r="AD75" s="7">
        <v>3.177E-2</v>
      </c>
      <c r="AE75" s="7">
        <v>6.25E-2</v>
      </c>
      <c r="AF75" s="7"/>
      <c r="AG75" s="11" t="s">
        <v>698</v>
      </c>
      <c r="AH75" s="7">
        <v>2.2360000000000001E-2</v>
      </c>
      <c r="AI75" s="7">
        <v>0</v>
      </c>
      <c r="AJ75" s="7"/>
      <c r="AK75" s="11" t="s">
        <v>698</v>
      </c>
      <c r="AL75" s="7">
        <v>1.9650000000000001E-2</v>
      </c>
      <c r="AM75" s="7">
        <v>0</v>
      </c>
      <c r="AN75" s="7"/>
      <c r="AO75" s="11" t="s">
        <v>698</v>
      </c>
      <c r="AP75" s="7">
        <v>3.0550000000000001E-2</v>
      </c>
      <c r="AQ75" s="7">
        <v>0</v>
      </c>
      <c r="AR75" s="7"/>
      <c r="AS75" s="11" t="s">
        <v>698</v>
      </c>
      <c r="AT75" s="7">
        <v>2.1440000000000001E-2</v>
      </c>
      <c r="AU75" s="7">
        <v>0</v>
      </c>
      <c r="AV75" s="7"/>
      <c r="AW75" s="11" t="s">
        <v>698</v>
      </c>
      <c r="AX75" s="7">
        <v>4.1410000000000002E-2</v>
      </c>
      <c r="AY75" s="7">
        <v>0.19231000000000001</v>
      </c>
      <c r="BA75" s="11" t="s">
        <v>698</v>
      </c>
      <c r="BB75" s="7">
        <v>3.4569999999999997E-2</v>
      </c>
      <c r="BC75" s="7">
        <v>0</v>
      </c>
    </row>
    <row r="76" spans="1:55">
      <c r="A76" s="11" t="s">
        <v>699</v>
      </c>
      <c r="B76" s="7">
        <v>3.8190000000000002E-2</v>
      </c>
      <c r="C76" s="7">
        <v>0</v>
      </c>
      <c r="D76" s="7"/>
      <c r="E76" s="11" t="s">
        <v>699</v>
      </c>
      <c r="F76" s="7">
        <v>4.6339999999999999E-2</v>
      </c>
      <c r="G76" s="7">
        <v>0</v>
      </c>
      <c r="H76" s="7"/>
      <c r="I76" s="11" t="s">
        <v>699</v>
      </c>
      <c r="J76" s="7">
        <v>2.6929999999999999E-2</v>
      </c>
      <c r="K76" s="7">
        <v>0</v>
      </c>
      <c r="L76" s="7"/>
      <c r="M76" s="11" t="s">
        <v>699</v>
      </c>
      <c r="N76" s="7">
        <v>3.1699999999999999E-2</v>
      </c>
      <c r="O76" s="7">
        <v>0</v>
      </c>
      <c r="P76" s="7"/>
      <c r="Q76" s="11" t="s">
        <v>699</v>
      </c>
      <c r="R76" s="7">
        <v>3.6909999999999998E-2</v>
      </c>
      <c r="S76" s="7">
        <v>0</v>
      </c>
      <c r="T76" s="7"/>
      <c r="U76" s="11" t="s">
        <v>699</v>
      </c>
      <c r="V76" s="7">
        <v>3.6580000000000001E-2</v>
      </c>
      <c r="W76" s="7">
        <v>0</v>
      </c>
      <c r="X76" s="7"/>
      <c r="Y76" s="11" t="s">
        <v>699</v>
      </c>
      <c r="Z76" s="7">
        <v>4.4269999999999997E-2</v>
      </c>
      <c r="AA76" s="7">
        <v>0.14285999999999999</v>
      </c>
      <c r="AB76" s="7"/>
      <c r="AC76" s="11" t="s">
        <v>699</v>
      </c>
      <c r="AD76" s="7">
        <v>4.9619999999999997E-2</v>
      </c>
      <c r="AE76" s="7">
        <v>6.25E-2</v>
      </c>
      <c r="AF76" s="7"/>
      <c r="AG76" s="11" t="s">
        <v>699</v>
      </c>
      <c r="AH76" s="7">
        <v>3.644E-2</v>
      </c>
      <c r="AI76" s="7">
        <v>0</v>
      </c>
      <c r="AJ76" s="7"/>
      <c r="AK76" s="11" t="s">
        <v>699</v>
      </c>
      <c r="AL76" s="7">
        <v>3.032E-2</v>
      </c>
      <c r="AM76" s="7">
        <v>0</v>
      </c>
      <c r="AN76" s="7"/>
      <c r="AO76" s="11" t="s">
        <v>699</v>
      </c>
      <c r="AP76" s="7">
        <v>4.2160000000000003E-2</v>
      </c>
      <c r="AQ76" s="7">
        <v>0</v>
      </c>
      <c r="AR76" s="7"/>
      <c r="AS76" s="11" t="s">
        <v>699</v>
      </c>
      <c r="AT76" s="7">
        <v>3.3230000000000003E-2</v>
      </c>
      <c r="AU76" s="7">
        <v>0</v>
      </c>
      <c r="AV76" s="7"/>
      <c r="AW76" s="11" t="s">
        <v>699</v>
      </c>
      <c r="AX76" s="7">
        <v>6.5159999999999996E-2</v>
      </c>
      <c r="AY76" s="7">
        <v>0</v>
      </c>
      <c r="BA76" s="11" t="s">
        <v>699</v>
      </c>
      <c r="BB76" s="7">
        <v>5.4399999999999997E-2</v>
      </c>
      <c r="BC76" s="7">
        <v>0</v>
      </c>
    </row>
    <row r="77" spans="1:55">
      <c r="A77" s="11" t="s">
        <v>700</v>
      </c>
      <c r="B77" s="7">
        <v>4.6010000000000002E-2</v>
      </c>
      <c r="C77" s="7">
        <v>0</v>
      </c>
      <c r="D77" s="7"/>
      <c r="E77" s="11" t="s">
        <v>700</v>
      </c>
      <c r="F77" s="7">
        <v>5.2970000000000003E-2</v>
      </c>
      <c r="G77" s="7">
        <v>0</v>
      </c>
      <c r="H77" s="7"/>
      <c r="I77" s="11" t="s">
        <v>700</v>
      </c>
      <c r="J77" s="7">
        <v>3.8830000000000003E-2</v>
      </c>
      <c r="K77" s="7">
        <v>0.14285999999999999</v>
      </c>
      <c r="L77" s="7"/>
      <c r="M77" s="11" t="s">
        <v>700</v>
      </c>
      <c r="N77" s="7">
        <v>4.1759999999999999E-2</v>
      </c>
      <c r="O77" s="7">
        <v>0</v>
      </c>
      <c r="P77" s="7"/>
      <c r="Q77" s="11" t="s">
        <v>700</v>
      </c>
      <c r="R77" s="7">
        <v>4.6899999999999997E-2</v>
      </c>
      <c r="S77" s="7">
        <v>0</v>
      </c>
      <c r="T77" s="7"/>
      <c r="U77" s="11" t="s">
        <v>700</v>
      </c>
      <c r="V77" s="7">
        <v>4.4249999999999998E-2</v>
      </c>
      <c r="W77" s="7">
        <v>0</v>
      </c>
      <c r="X77" s="7"/>
      <c r="Y77" s="11" t="s">
        <v>700</v>
      </c>
      <c r="Z77" s="7">
        <v>5.101E-2</v>
      </c>
      <c r="AA77" s="7">
        <v>0.14285999999999999</v>
      </c>
      <c r="AB77" s="7"/>
      <c r="AC77" s="11" t="s">
        <v>700</v>
      </c>
      <c r="AD77" s="7">
        <v>5.6180000000000001E-2</v>
      </c>
      <c r="AE77" s="7">
        <v>9.375E-2</v>
      </c>
      <c r="AF77" s="7"/>
      <c r="AG77" s="11" t="s">
        <v>700</v>
      </c>
      <c r="AH77" s="7">
        <v>4.548E-2</v>
      </c>
      <c r="AI77" s="7">
        <v>0</v>
      </c>
      <c r="AJ77" s="7"/>
      <c r="AK77" s="11" t="s">
        <v>700</v>
      </c>
      <c r="AL77" s="7">
        <v>4.1450000000000001E-2</v>
      </c>
      <c r="AM77" s="7">
        <v>0</v>
      </c>
      <c r="AN77" s="7"/>
      <c r="AO77" s="11" t="s">
        <v>700</v>
      </c>
      <c r="AP77" s="7">
        <v>4.861E-2</v>
      </c>
      <c r="AQ77" s="7">
        <v>0</v>
      </c>
      <c r="AR77" s="7"/>
      <c r="AS77" s="11" t="s">
        <v>700</v>
      </c>
      <c r="AT77" s="7">
        <v>4.5499999999999999E-2</v>
      </c>
      <c r="AU77" s="7">
        <v>0.22222</v>
      </c>
      <c r="AV77" s="7"/>
      <c r="AW77" s="11" t="s">
        <v>700</v>
      </c>
      <c r="AX77" s="7">
        <v>6.4259999999999998E-2</v>
      </c>
      <c r="AY77" s="7">
        <v>7.6920000000000002E-2</v>
      </c>
      <c r="BA77" s="11" t="s">
        <v>700</v>
      </c>
      <c r="BB77" s="7">
        <v>5.7790000000000001E-2</v>
      </c>
      <c r="BC77" s="7">
        <v>0.14285999999999999</v>
      </c>
    </row>
    <row r="78" spans="1:55">
      <c r="A78" s="11" t="s">
        <v>701</v>
      </c>
      <c r="B78" s="7">
        <v>5.0270000000000002E-2</v>
      </c>
      <c r="C78" s="7">
        <v>0.3</v>
      </c>
      <c r="D78" s="7"/>
      <c r="E78" s="11" t="s">
        <v>701</v>
      </c>
      <c r="F78" s="7">
        <v>5.4789999999999998E-2</v>
      </c>
      <c r="G78" s="7">
        <v>0.66666999999999998</v>
      </c>
      <c r="H78" s="7"/>
      <c r="I78" s="11" t="s">
        <v>701</v>
      </c>
      <c r="J78" s="7">
        <v>5.7160000000000002E-2</v>
      </c>
      <c r="K78" s="7">
        <v>5.7140000000000003E-2</v>
      </c>
      <c r="L78" s="7"/>
      <c r="M78" s="11" t="s">
        <v>701</v>
      </c>
      <c r="N78" s="7">
        <v>5.4600000000000003E-2</v>
      </c>
      <c r="O78" s="7">
        <v>0.12069000000000001</v>
      </c>
      <c r="P78" s="7"/>
      <c r="Q78" s="11" t="s">
        <v>701</v>
      </c>
      <c r="R78" s="7">
        <v>5.3260000000000002E-2</v>
      </c>
      <c r="S78" s="7">
        <v>0</v>
      </c>
      <c r="T78" s="7"/>
      <c r="U78" s="11" t="s">
        <v>701</v>
      </c>
      <c r="V78" s="7">
        <v>5.1180000000000003E-2</v>
      </c>
      <c r="W78" s="7">
        <v>0</v>
      </c>
      <c r="X78" s="7"/>
      <c r="Y78" s="11" t="s">
        <v>701</v>
      </c>
      <c r="Z78" s="7">
        <v>5.1830000000000001E-2</v>
      </c>
      <c r="AA78" s="7">
        <v>0.14285999999999999</v>
      </c>
      <c r="AB78" s="7"/>
      <c r="AC78" s="11" t="s">
        <v>701</v>
      </c>
      <c r="AD78" s="7">
        <v>4.6629999999999998E-2</v>
      </c>
      <c r="AE78" s="7">
        <v>9.375E-2</v>
      </c>
      <c r="AF78" s="7"/>
      <c r="AG78" s="11" t="s">
        <v>701</v>
      </c>
      <c r="AH78" s="7">
        <v>5.3129999999999997E-2</v>
      </c>
      <c r="AI78" s="7">
        <v>0.18518999999999999</v>
      </c>
      <c r="AJ78" s="7"/>
      <c r="AK78" s="11" t="s">
        <v>701</v>
      </c>
      <c r="AL78" s="7">
        <v>5.4800000000000001E-2</v>
      </c>
      <c r="AM78" s="7">
        <v>0.04</v>
      </c>
      <c r="AN78" s="7"/>
      <c r="AO78" s="11" t="s">
        <v>701</v>
      </c>
      <c r="AP78" s="7">
        <v>4.675E-2</v>
      </c>
      <c r="AQ78" s="7">
        <v>0</v>
      </c>
      <c r="AR78" s="7"/>
      <c r="AS78" s="11" t="s">
        <v>701</v>
      </c>
      <c r="AT78" s="7">
        <v>5.5070000000000001E-2</v>
      </c>
      <c r="AU78" s="7">
        <v>0.14815</v>
      </c>
      <c r="AV78" s="7"/>
      <c r="AW78" s="11" t="s">
        <v>701</v>
      </c>
      <c r="AX78" s="7">
        <v>4.2950000000000002E-2</v>
      </c>
      <c r="AY78" s="7">
        <v>3.8460000000000001E-2</v>
      </c>
      <c r="BA78" s="11" t="s">
        <v>701</v>
      </c>
      <c r="BB78" s="7">
        <v>4.3860000000000003E-2</v>
      </c>
      <c r="BC78" s="7">
        <v>6.1219999999999997E-2</v>
      </c>
    </row>
    <row r="79" spans="1:55">
      <c r="A79" s="11" t="s">
        <v>702</v>
      </c>
      <c r="B79" s="7">
        <v>5.0610000000000002E-2</v>
      </c>
      <c r="C79" s="7">
        <v>0.05</v>
      </c>
      <c r="D79" s="7"/>
      <c r="E79" s="11" t="s">
        <v>702</v>
      </c>
      <c r="F79" s="7">
        <v>5.3969999999999997E-2</v>
      </c>
      <c r="G79" s="7">
        <v>0.11111</v>
      </c>
      <c r="H79" s="7"/>
      <c r="I79" s="11" t="s">
        <v>702</v>
      </c>
      <c r="J79" s="7">
        <v>5.883E-2</v>
      </c>
      <c r="K79" s="7">
        <v>0</v>
      </c>
      <c r="L79" s="7"/>
      <c r="M79" s="11" t="s">
        <v>702</v>
      </c>
      <c r="N79" s="7">
        <v>5.6370000000000003E-2</v>
      </c>
      <c r="O79" s="7">
        <v>0.12069000000000001</v>
      </c>
      <c r="P79" s="7"/>
      <c r="Q79" s="11" t="s">
        <v>702</v>
      </c>
      <c r="R79" s="7">
        <v>5.4010000000000002E-2</v>
      </c>
      <c r="S79" s="7">
        <v>0</v>
      </c>
      <c r="T79" s="7"/>
      <c r="U79" s="11" t="s">
        <v>702</v>
      </c>
      <c r="V79" s="7">
        <v>5.2549999999999999E-2</v>
      </c>
      <c r="W79" s="7">
        <v>0.5</v>
      </c>
      <c r="X79" s="7"/>
      <c r="Y79" s="11" t="s">
        <v>702</v>
      </c>
      <c r="Z79" s="7">
        <v>5.042E-2</v>
      </c>
      <c r="AA79" s="7">
        <v>0</v>
      </c>
      <c r="AB79" s="7"/>
      <c r="AC79" s="11" t="s">
        <v>702</v>
      </c>
      <c r="AD79" s="7">
        <v>4.7530000000000003E-2</v>
      </c>
      <c r="AE79" s="7">
        <v>6.25E-2</v>
      </c>
      <c r="AF79" s="7"/>
      <c r="AG79" s="11" t="s">
        <v>702</v>
      </c>
      <c r="AH79" s="7">
        <v>5.5030000000000003E-2</v>
      </c>
      <c r="AI79" s="7">
        <v>3.7039999999999997E-2</v>
      </c>
      <c r="AJ79" s="7"/>
      <c r="AK79" s="11" t="s">
        <v>702</v>
      </c>
      <c r="AL79" s="7">
        <v>5.6300000000000003E-2</v>
      </c>
      <c r="AM79" s="7">
        <v>0.08</v>
      </c>
      <c r="AN79" s="7"/>
      <c r="AO79" s="11" t="s">
        <v>702</v>
      </c>
      <c r="AP79" s="7">
        <v>4.829E-2</v>
      </c>
      <c r="AQ79" s="7">
        <v>0</v>
      </c>
      <c r="AR79" s="7"/>
      <c r="AS79" s="11" t="s">
        <v>702</v>
      </c>
      <c r="AT79" s="7">
        <v>5.645E-2</v>
      </c>
      <c r="AU79" s="7">
        <v>3.7039999999999997E-2</v>
      </c>
      <c r="AV79" s="7"/>
      <c r="AW79" s="11" t="s">
        <v>702</v>
      </c>
      <c r="AX79" s="7">
        <v>3.9129999999999998E-2</v>
      </c>
      <c r="AY79" s="7">
        <v>3.8460000000000001E-2</v>
      </c>
      <c r="BA79" s="11" t="s">
        <v>702</v>
      </c>
      <c r="BB79" s="7">
        <v>4.3729999999999998E-2</v>
      </c>
      <c r="BC79" s="7">
        <v>0.14285999999999999</v>
      </c>
    </row>
    <row r="80" spans="1:55">
      <c r="A80" s="11" t="s">
        <v>703</v>
      </c>
      <c r="B80" s="7">
        <v>5.058E-2</v>
      </c>
      <c r="C80" s="7">
        <v>0</v>
      </c>
      <c r="D80" s="7"/>
      <c r="E80" s="11" t="s">
        <v>703</v>
      </c>
      <c r="F80" s="7">
        <v>5.3670000000000002E-2</v>
      </c>
      <c r="G80" s="7">
        <v>0</v>
      </c>
      <c r="H80" s="7"/>
      <c r="I80" s="11" t="s">
        <v>703</v>
      </c>
      <c r="J80" s="7">
        <v>5.7329999999999999E-2</v>
      </c>
      <c r="K80" s="7">
        <v>0</v>
      </c>
      <c r="L80" s="7"/>
      <c r="M80" s="11" t="s">
        <v>703</v>
      </c>
      <c r="N80" s="7">
        <v>5.6469999999999999E-2</v>
      </c>
      <c r="O80" s="7">
        <v>0</v>
      </c>
      <c r="P80" s="7"/>
      <c r="Q80" s="11" t="s">
        <v>703</v>
      </c>
      <c r="R80" s="7">
        <v>5.5169999999999997E-2</v>
      </c>
      <c r="S80" s="7">
        <v>0</v>
      </c>
      <c r="T80" s="7"/>
      <c r="U80" s="11" t="s">
        <v>703</v>
      </c>
      <c r="V80" s="7">
        <v>5.6160000000000002E-2</v>
      </c>
      <c r="W80" s="7">
        <v>0.25</v>
      </c>
      <c r="X80" s="7"/>
      <c r="Y80" s="11" t="s">
        <v>703</v>
      </c>
      <c r="Z80" s="7">
        <v>5.0659999999999997E-2</v>
      </c>
      <c r="AA80" s="7">
        <v>7.1429999999999993E-2</v>
      </c>
      <c r="AB80" s="7"/>
      <c r="AC80" s="11" t="s">
        <v>703</v>
      </c>
      <c r="AD80" s="7">
        <v>4.6429999999999999E-2</v>
      </c>
      <c r="AE80" s="7">
        <v>6.25E-2</v>
      </c>
      <c r="AF80" s="7"/>
      <c r="AG80" s="11" t="s">
        <v>703</v>
      </c>
      <c r="AH80" s="7">
        <v>5.3220000000000003E-2</v>
      </c>
      <c r="AI80" s="7">
        <v>3.7039999999999997E-2</v>
      </c>
      <c r="AJ80" s="7"/>
      <c r="AK80" s="11" t="s">
        <v>703</v>
      </c>
      <c r="AL80" s="7">
        <v>5.5239999999999997E-2</v>
      </c>
      <c r="AM80" s="7">
        <v>0.04</v>
      </c>
      <c r="AN80" s="7"/>
      <c r="AO80" s="11" t="s">
        <v>703</v>
      </c>
      <c r="AP80" s="7">
        <v>4.768E-2</v>
      </c>
      <c r="AQ80" s="7">
        <v>0.33333000000000002</v>
      </c>
      <c r="AR80" s="7"/>
      <c r="AS80" s="11" t="s">
        <v>703</v>
      </c>
      <c r="AT80" s="7">
        <v>5.636E-2</v>
      </c>
      <c r="AU80" s="7">
        <v>0</v>
      </c>
      <c r="AV80" s="7"/>
      <c r="AW80" s="11" t="s">
        <v>703</v>
      </c>
      <c r="AX80" s="7">
        <v>3.78E-2</v>
      </c>
      <c r="AY80" s="7">
        <v>7.6920000000000002E-2</v>
      </c>
      <c r="BA80" s="11" t="s">
        <v>703</v>
      </c>
      <c r="BB80" s="7">
        <v>4.2540000000000001E-2</v>
      </c>
      <c r="BC80" s="7">
        <v>4.0820000000000002E-2</v>
      </c>
    </row>
    <row r="81" spans="1:55">
      <c r="A81" s="11" t="s">
        <v>704</v>
      </c>
      <c r="B81" s="7">
        <v>4.9880000000000001E-2</v>
      </c>
      <c r="C81" s="7">
        <v>0</v>
      </c>
      <c r="D81" s="7"/>
      <c r="E81" s="11" t="s">
        <v>704</v>
      </c>
      <c r="F81" s="7">
        <v>5.3929999999999999E-2</v>
      </c>
      <c r="G81" s="7">
        <v>0</v>
      </c>
      <c r="H81" s="7"/>
      <c r="I81" s="11" t="s">
        <v>704</v>
      </c>
      <c r="J81" s="7">
        <v>5.5190000000000003E-2</v>
      </c>
      <c r="K81" s="7">
        <v>0.2</v>
      </c>
      <c r="L81" s="7"/>
      <c r="M81" s="11" t="s">
        <v>704</v>
      </c>
      <c r="N81" s="7">
        <v>5.4620000000000002E-2</v>
      </c>
      <c r="O81" s="7">
        <v>0</v>
      </c>
      <c r="P81" s="7"/>
      <c r="Q81" s="11" t="s">
        <v>704</v>
      </c>
      <c r="R81" s="7">
        <v>5.423E-2</v>
      </c>
      <c r="S81" s="7">
        <v>0</v>
      </c>
      <c r="T81" s="7"/>
      <c r="U81" s="11" t="s">
        <v>704</v>
      </c>
      <c r="V81" s="7">
        <v>5.5320000000000001E-2</v>
      </c>
      <c r="W81" s="7">
        <v>0</v>
      </c>
      <c r="X81" s="7"/>
      <c r="Y81" s="11" t="s">
        <v>704</v>
      </c>
      <c r="Z81" s="7">
        <v>4.9820000000000003E-2</v>
      </c>
      <c r="AA81" s="7">
        <v>0.28571000000000002</v>
      </c>
      <c r="AB81" s="7"/>
      <c r="AC81" s="11" t="s">
        <v>704</v>
      </c>
      <c r="AD81" s="7">
        <v>4.4999999999999998E-2</v>
      </c>
      <c r="AE81" s="7">
        <v>3.125E-2</v>
      </c>
      <c r="AF81" s="7"/>
      <c r="AG81" s="11" t="s">
        <v>704</v>
      </c>
      <c r="AH81" s="7">
        <v>5.0090000000000003E-2</v>
      </c>
      <c r="AI81" s="7">
        <v>7.4069999999999997E-2</v>
      </c>
      <c r="AJ81" s="7"/>
      <c r="AK81" s="11" t="s">
        <v>704</v>
      </c>
      <c r="AL81" s="7">
        <v>5.3280000000000001E-2</v>
      </c>
      <c r="AM81" s="7">
        <v>0</v>
      </c>
      <c r="AN81" s="7"/>
      <c r="AO81" s="11" t="s">
        <v>704</v>
      </c>
      <c r="AP81" s="7">
        <v>4.725E-2</v>
      </c>
      <c r="AQ81" s="7">
        <v>0</v>
      </c>
      <c r="AR81" s="7"/>
      <c r="AS81" s="11" t="s">
        <v>704</v>
      </c>
      <c r="AT81" s="7">
        <v>5.5149999999999998E-2</v>
      </c>
      <c r="AU81" s="7">
        <v>0</v>
      </c>
      <c r="AV81" s="7"/>
      <c r="AW81" s="11" t="s">
        <v>704</v>
      </c>
      <c r="AX81" s="7">
        <v>3.7159999999999999E-2</v>
      </c>
      <c r="AY81" s="7">
        <v>0</v>
      </c>
      <c r="BA81" s="11" t="s">
        <v>704</v>
      </c>
      <c r="BB81" s="7">
        <v>4.2479999999999997E-2</v>
      </c>
      <c r="BC81" s="7">
        <v>6.1219999999999997E-2</v>
      </c>
    </row>
    <row r="82" spans="1:55">
      <c r="A82" s="11" t="s">
        <v>705</v>
      </c>
      <c r="B82" s="7">
        <v>4.9050000000000003E-2</v>
      </c>
      <c r="C82" s="7">
        <v>0.05</v>
      </c>
      <c r="D82" s="7"/>
      <c r="E82" s="11" t="s">
        <v>705</v>
      </c>
      <c r="F82" s="7">
        <v>5.2639999999999999E-2</v>
      </c>
      <c r="G82" s="7">
        <v>0</v>
      </c>
      <c r="H82" s="7"/>
      <c r="I82" s="11" t="s">
        <v>705</v>
      </c>
      <c r="J82" s="7">
        <v>5.4949999999999999E-2</v>
      </c>
      <c r="K82" s="7">
        <v>0</v>
      </c>
      <c r="L82" s="7"/>
      <c r="M82" s="11" t="s">
        <v>705</v>
      </c>
      <c r="N82" s="7">
        <v>5.3789999999999998E-2</v>
      </c>
      <c r="O82" s="7">
        <v>0.15517</v>
      </c>
      <c r="P82" s="7"/>
      <c r="Q82" s="11" t="s">
        <v>705</v>
      </c>
      <c r="R82" s="7">
        <v>5.2749999999999998E-2</v>
      </c>
      <c r="S82" s="7">
        <v>1</v>
      </c>
      <c r="T82" s="7"/>
      <c r="U82" s="11" t="s">
        <v>705</v>
      </c>
      <c r="V82" s="7">
        <v>5.1560000000000002E-2</v>
      </c>
      <c r="W82" s="7">
        <v>0</v>
      </c>
      <c r="X82" s="7"/>
      <c r="Y82" s="11" t="s">
        <v>705</v>
      </c>
      <c r="Z82" s="7">
        <v>5.076E-2</v>
      </c>
      <c r="AA82" s="7">
        <v>0</v>
      </c>
      <c r="AB82" s="7"/>
      <c r="AC82" s="11" t="s">
        <v>705</v>
      </c>
      <c r="AD82" s="7">
        <v>4.5330000000000002E-2</v>
      </c>
      <c r="AE82" s="7">
        <v>3.125E-2</v>
      </c>
      <c r="AF82" s="7"/>
      <c r="AG82" s="11" t="s">
        <v>705</v>
      </c>
      <c r="AH82" s="7">
        <v>5.092E-2</v>
      </c>
      <c r="AI82" s="7">
        <v>0.14815</v>
      </c>
      <c r="AJ82" s="7"/>
      <c r="AK82" s="11" t="s">
        <v>705</v>
      </c>
      <c r="AL82" s="7">
        <v>5.3179999999999998E-2</v>
      </c>
      <c r="AM82" s="7">
        <v>0.16</v>
      </c>
      <c r="AN82" s="7"/>
      <c r="AO82" s="11" t="s">
        <v>705</v>
      </c>
      <c r="AP82" s="7">
        <v>4.6719999999999998E-2</v>
      </c>
      <c r="AQ82" s="7">
        <v>0</v>
      </c>
      <c r="AR82" s="7"/>
      <c r="AS82" s="11" t="s">
        <v>705</v>
      </c>
      <c r="AT82" s="7">
        <v>5.4699999999999999E-2</v>
      </c>
      <c r="AU82" s="7">
        <v>0.11111</v>
      </c>
      <c r="AV82" s="7"/>
      <c r="AW82" s="11" t="s">
        <v>705</v>
      </c>
      <c r="AX82" s="7">
        <v>3.7719999999999997E-2</v>
      </c>
      <c r="AY82" s="7">
        <v>0.15384999999999999</v>
      </c>
      <c r="BA82" s="11" t="s">
        <v>705</v>
      </c>
      <c r="BB82" s="7">
        <v>4.1619999999999997E-2</v>
      </c>
      <c r="BC82" s="7">
        <v>6.1219999999999997E-2</v>
      </c>
    </row>
    <row r="83" spans="1:55">
      <c r="A83" s="11" t="s">
        <v>706</v>
      </c>
      <c r="B83" s="7">
        <v>5.0979999999999998E-2</v>
      </c>
      <c r="C83" s="7">
        <v>0.3</v>
      </c>
      <c r="D83" s="7"/>
      <c r="E83" s="11" t="s">
        <v>706</v>
      </c>
      <c r="F83" s="7">
        <v>5.3379999999999997E-2</v>
      </c>
      <c r="G83" s="7">
        <v>0.22222</v>
      </c>
      <c r="H83" s="7"/>
      <c r="I83" s="11" t="s">
        <v>706</v>
      </c>
      <c r="J83" s="7">
        <v>5.5359999999999999E-2</v>
      </c>
      <c r="K83" s="7">
        <v>0.2</v>
      </c>
      <c r="L83" s="7"/>
      <c r="M83" s="11" t="s">
        <v>706</v>
      </c>
      <c r="N83" s="7">
        <v>5.4670000000000003E-2</v>
      </c>
      <c r="O83" s="7">
        <v>0</v>
      </c>
      <c r="P83" s="7"/>
      <c r="Q83" s="11" t="s">
        <v>706</v>
      </c>
      <c r="R83" s="7">
        <v>5.3629999999999997E-2</v>
      </c>
      <c r="S83" s="7">
        <v>0</v>
      </c>
      <c r="T83" s="7"/>
      <c r="U83" s="11" t="s">
        <v>706</v>
      </c>
      <c r="V83" s="7">
        <v>5.0450000000000002E-2</v>
      </c>
      <c r="W83" s="7">
        <v>0</v>
      </c>
      <c r="X83" s="7"/>
      <c r="Y83" s="11" t="s">
        <v>706</v>
      </c>
      <c r="Z83" s="7">
        <v>5.2060000000000002E-2</v>
      </c>
      <c r="AA83" s="7">
        <v>7.1429999999999993E-2</v>
      </c>
      <c r="AB83" s="7"/>
      <c r="AC83" s="11" t="s">
        <v>706</v>
      </c>
      <c r="AD83" s="7">
        <v>4.7239999999999997E-2</v>
      </c>
      <c r="AE83" s="7">
        <v>0.125</v>
      </c>
      <c r="AF83" s="7"/>
      <c r="AG83" s="11" t="s">
        <v>706</v>
      </c>
      <c r="AH83" s="7">
        <v>5.2049999999999999E-2</v>
      </c>
      <c r="AI83" s="7">
        <v>0.11111</v>
      </c>
      <c r="AJ83" s="7"/>
      <c r="AK83" s="11" t="s">
        <v>706</v>
      </c>
      <c r="AL83" s="7">
        <v>5.3629999999999997E-2</v>
      </c>
      <c r="AM83" s="7">
        <v>0.16</v>
      </c>
      <c r="AN83" s="7"/>
      <c r="AO83" s="11" t="s">
        <v>706</v>
      </c>
      <c r="AP83" s="7">
        <v>5.083E-2</v>
      </c>
      <c r="AQ83" s="7">
        <v>0</v>
      </c>
      <c r="AR83" s="7"/>
      <c r="AS83" s="11" t="s">
        <v>706</v>
      </c>
      <c r="AT83" s="7">
        <v>5.6599999999999998E-2</v>
      </c>
      <c r="AU83" s="7">
        <v>0.14815</v>
      </c>
      <c r="AV83" s="7"/>
      <c r="AW83" s="11" t="s">
        <v>706</v>
      </c>
      <c r="AX83" s="7">
        <v>4.206E-2</v>
      </c>
      <c r="AY83" s="7">
        <v>3.8460000000000001E-2</v>
      </c>
      <c r="BA83" s="11" t="s">
        <v>706</v>
      </c>
      <c r="BB83" s="7">
        <v>4.4720000000000003E-2</v>
      </c>
      <c r="BC83" s="7">
        <v>0.10204000000000001</v>
      </c>
    </row>
    <row r="84" spans="1:55">
      <c r="A84" s="11" t="s">
        <v>707</v>
      </c>
      <c r="B84" s="7">
        <v>5.33E-2</v>
      </c>
      <c r="C84" s="7">
        <v>0.15</v>
      </c>
      <c r="D84" s="7"/>
      <c r="E84" s="11" t="s">
        <v>707</v>
      </c>
      <c r="F84" s="7">
        <v>5.6160000000000002E-2</v>
      </c>
      <c r="G84" s="7">
        <v>0</v>
      </c>
      <c r="H84" s="7"/>
      <c r="I84" s="11" t="s">
        <v>707</v>
      </c>
      <c r="J84" s="7">
        <v>5.6149999999999999E-2</v>
      </c>
      <c r="K84" s="7">
        <v>0</v>
      </c>
      <c r="L84" s="7"/>
      <c r="M84" s="11" t="s">
        <v>707</v>
      </c>
      <c r="N84" s="7">
        <v>5.5939999999999997E-2</v>
      </c>
      <c r="O84" s="7">
        <v>6.8970000000000004E-2</v>
      </c>
      <c r="P84" s="7"/>
      <c r="Q84" s="11" t="s">
        <v>707</v>
      </c>
      <c r="R84" s="7">
        <v>5.3999999999999999E-2</v>
      </c>
      <c r="S84" s="7">
        <v>0</v>
      </c>
      <c r="T84" s="7"/>
      <c r="U84" s="11" t="s">
        <v>707</v>
      </c>
      <c r="V84" s="7">
        <v>5.1429999999999997E-2</v>
      </c>
      <c r="W84" s="7">
        <v>0</v>
      </c>
      <c r="X84" s="7"/>
      <c r="Y84" s="11" t="s">
        <v>707</v>
      </c>
      <c r="Z84" s="7">
        <v>5.289E-2</v>
      </c>
      <c r="AA84" s="7">
        <v>0</v>
      </c>
      <c r="AB84" s="7"/>
      <c r="AC84" s="11" t="s">
        <v>707</v>
      </c>
      <c r="AD84" s="7">
        <v>4.7440000000000003E-2</v>
      </c>
      <c r="AE84" s="7">
        <v>0.125</v>
      </c>
      <c r="AF84" s="7"/>
      <c r="AG84" s="11" t="s">
        <v>707</v>
      </c>
      <c r="AH84" s="7">
        <v>5.2339999999999998E-2</v>
      </c>
      <c r="AI84" s="7">
        <v>0.18518999999999999</v>
      </c>
      <c r="AJ84" s="7"/>
      <c r="AK84" s="11" t="s">
        <v>707</v>
      </c>
      <c r="AL84" s="7">
        <v>5.4760000000000003E-2</v>
      </c>
      <c r="AM84" s="7">
        <v>0.16</v>
      </c>
      <c r="AN84" s="7"/>
      <c r="AO84" s="11" t="s">
        <v>707</v>
      </c>
      <c r="AP84" s="7">
        <v>5.629E-2</v>
      </c>
      <c r="AQ84" s="7">
        <v>0</v>
      </c>
      <c r="AR84" s="7"/>
      <c r="AS84" s="11" t="s">
        <v>707</v>
      </c>
      <c r="AT84" s="7">
        <v>5.6469999999999999E-2</v>
      </c>
      <c r="AU84" s="7">
        <v>0</v>
      </c>
      <c r="AV84" s="7"/>
      <c r="AW84" s="11" t="s">
        <v>707</v>
      </c>
      <c r="AX84" s="7">
        <v>4.428E-2</v>
      </c>
      <c r="AY84" s="7">
        <v>3.8460000000000001E-2</v>
      </c>
      <c r="BA84" s="11" t="s">
        <v>707</v>
      </c>
      <c r="BB84" s="7">
        <v>4.8399999999999999E-2</v>
      </c>
      <c r="BC84" s="7">
        <v>8.1629999999999994E-2</v>
      </c>
    </row>
    <row r="85" spans="1:55">
      <c r="A85" s="11" t="s">
        <v>708</v>
      </c>
      <c r="B85" s="7">
        <v>5.3440000000000001E-2</v>
      </c>
      <c r="C85" s="7">
        <v>0.1</v>
      </c>
      <c r="D85" s="7"/>
      <c r="E85" s="11" t="s">
        <v>708</v>
      </c>
      <c r="F85" s="7">
        <v>5.425E-2</v>
      </c>
      <c r="G85" s="7">
        <v>0</v>
      </c>
      <c r="H85" s="7"/>
      <c r="I85" s="11" t="s">
        <v>708</v>
      </c>
      <c r="J85" s="7">
        <v>5.722E-2</v>
      </c>
      <c r="K85" s="7">
        <v>0.2</v>
      </c>
      <c r="L85" s="7"/>
      <c r="M85" s="11" t="s">
        <v>708</v>
      </c>
      <c r="N85" s="7">
        <v>5.7520000000000002E-2</v>
      </c>
      <c r="O85" s="7">
        <v>0.15517</v>
      </c>
      <c r="P85" s="7"/>
      <c r="Q85" s="11" t="s">
        <v>708</v>
      </c>
      <c r="R85" s="7">
        <v>5.4679999999999999E-2</v>
      </c>
      <c r="S85" s="7">
        <v>0</v>
      </c>
      <c r="T85" s="7"/>
      <c r="U85" s="11" t="s">
        <v>708</v>
      </c>
      <c r="V85" s="7">
        <v>5.3249999999999999E-2</v>
      </c>
      <c r="W85" s="7">
        <v>0</v>
      </c>
      <c r="X85" s="7"/>
      <c r="Y85" s="11" t="s">
        <v>708</v>
      </c>
      <c r="Z85" s="7">
        <v>5.2490000000000002E-2</v>
      </c>
      <c r="AA85" s="7">
        <v>0</v>
      </c>
      <c r="AB85" s="7"/>
      <c r="AC85" s="11" t="s">
        <v>708</v>
      </c>
      <c r="AD85" s="7">
        <v>4.7100000000000003E-2</v>
      </c>
      <c r="AE85" s="7">
        <v>3.125E-2</v>
      </c>
      <c r="AF85" s="7"/>
      <c r="AG85" s="11" t="s">
        <v>708</v>
      </c>
      <c r="AH85" s="7">
        <v>5.3330000000000002E-2</v>
      </c>
      <c r="AI85" s="7">
        <v>7.4069999999999997E-2</v>
      </c>
      <c r="AJ85" s="7"/>
      <c r="AK85" s="11" t="s">
        <v>708</v>
      </c>
      <c r="AL85" s="7">
        <v>5.543E-2</v>
      </c>
      <c r="AM85" s="7">
        <v>0.12</v>
      </c>
      <c r="AN85" s="7"/>
      <c r="AO85" s="11" t="s">
        <v>708</v>
      </c>
      <c r="AP85" s="7">
        <v>5.2679999999999998E-2</v>
      </c>
      <c r="AQ85" s="7">
        <v>0.33333000000000002</v>
      </c>
      <c r="AR85" s="7"/>
      <c r="AS85" s="11" t="s">
        <v>708</v>
      </c>
      <c r="AT85" s="7">
        <v>5.6840000000000002E-2</v>
      </c>
      <c r="AU85" s="7">
        <v>3.7039999999999997E-2</v>
      </c>
      <c r="AV85" s="7"/>
      <c r="AW85" s="11" t="s">
        <v>708</v>
      </c>
      <c r="AX85" s="7">
        <v>4.4150000000000002E-2</v>
      </c>
      <c r="AY85" s="7">
        <v>7.6920000000000002E-2</v>
      </c>
      <c r="BA85" s="11" t="s">
        <v>708</v>
      </c>
      <c r="BB85" s="7">
        <v>4.6940000000000003E-2</v>
      </c>
      <c r="BC85" s="7">
        <v>4.0820000000000002E-2</v>
      </c>
    </row>
    <row r="86" spans="1:55">
      <c r="A86" s="11" t="s">
        <v>709</v>
      </c>
      <c r="B86" s="7">
        <v>5.2440000000000001E-2</v>
      </c>
      <c r="C86" s="7">
        <v>0</v>
      </c>
      <c r="D86" s="7"/>
      <c r="E86" s="11" t="s">
        <v>709</v>
      </c>
      <c r="F86" s="7">
        <v>4.9799999999999997E-2</v>
      </c>
      <c r="G86" s="7">
        <v>0</v>
      </c>
      <c r="H86" s="7"/>
      <c r="I86" s="11" t="s">
        <v>709</v>
      </c>
      <c r="J86" s="7">
        <v>5.5989999999999998E-2</v>
      </c>
      <c r="K86" s="7">
        <v>0</v>
      </c>
      <c r="L86" s="7"/>
      <c r="M86" s="11" t="s">
        <v>709</v>
      </c>
      <c r="N86" s="7">
        <v>5.5309999999999998E-2</v>
      </c>
      <c r="O86" s="7">
        <v>0</v>
      </c>
      <c r="P86" s="7"/>
      <c r="Q86" s="11" t="s">
        <v>709</v>
      </c>
      <c r="R86" s="7">
        <v>5.1909999999999998E-2</v>
      </c>
      <c r="S86" s="7">
        <v>0</v>
      </c>
      <c r="T86" s="7"/>
      <c r="U86" s="11" t="s">
        <v>709</v>
      </c>
      <c r="V86" s="7">
        <v>5.2130000000000003E-2</v>
      </c>
      <c r="W86" s="7">
        <v>0</v>
      </c>
      <c r="X86" s="7"/>
      <c r="Y86" s="11" t="s">
        <v>709</v>
      </c>
      <c r="Z86" s="7">
        <v>5.0900000000000001E-2</v>
      </c>
      <c r="AA86" s="7">
        <v>0</v>
      </c>
      <c r="AB86" s="7"/>
      <c r="AC86" s="11" t="s">
        <v>709</v>
      </c>
      <c r="AD86" s="7">
        <v>4.8559999999999999E-2</v>
      </c>
      <c r="AE86" s="7">
        <v>3.125E-2</v>
      </c>
      <c r="AF86" s="7"/>
      <c r="AG86" s="11" t="s">
        <v>709</v>
      </c>
      <c r="AH86" s="7">
        <v>5.1729999999999998E-2</v>
      </c>
      <c r="AI86" s="7">
        <v>7.4069999999999997E-2</v>
      </c>
      <c r="AJ86" s="7"/>
      <c r="AK86" s="11" t="s">
        <v>709</v>
      </c>
      <c r="AL86" s="7">
        <v>5.3800000000000001E-2</v>
      </c>
      <c r="AM86" s="7">
        <v>0.2</v>
      </c>
      <c r="AN86" s="7"/>
      <c r="AO86" s="11" t="s">
        <v>709</v>
      </c>
      <c r="AP86" s="7">
        <v>5.1799999999999999E-2</v>
      </c>
      <c r="AQ86" s="7">
        <v>0.33333000000000002</v>
      </c>
      <c r="AR86" s="7"/>
      <c r="AS86" s="11" t="s">
        <v>709</v>
      </c>
      <c r="AT86" s="7">
        <v>5.3249999999999999E-2</v>
      </c>
      <c r="AU86" s="7">
        <v>0</v>
      </c>
      <c r="AV86" s="7"/>
      <c r="AW86" s="11" t="s">
        <v>709</v>
      </c>
      <c r="AX86" s="7">
        <v>4.6820000000000001E-2</v>
      </c>
      <c r="AY86" s="7">
        <v>7.6920000000000002E-2</v>
      </c>
      <c r="BA86" s="11" t="s">
        <v>709</v>
      </c>
      <c r="BB86" s="7">
        <v>4.793E-2</v>
      </c>
      <c r="BC86" s="7">
        <v>4.0820000000000002E-2</v>
      </c>
    </row>
    <row r="87" spans="1:55">
      <c r="A87" s="11" t="s">
        <v>710</v>
      </c>
      <c r="B87" s="7">
        <v>5.1880000000000003E-2</v>
      </c>
      <c r="C87" s="7">
        <v>0</v>
      </c>
      <c r="D87" s="7"/>
      <c r="E87" s="11" t="s">
        <v>710</v>
      </c>
      <c r="F87" s="7">
        <v>4.829E-2</v>
      </c>
      <c r="G87" s="7">
        <v>0</v>
      </c>
      <c r="H87" s="7"/>
      <c r="I87" s="11" t="s">
        <v>710</v>
      </c>
      <c r="J87" s="7">
        <v>5.5070000000000001E-2</v>
      </c>
      <c r="K87" s="7">
        <v>0</v>
      </c>
      <c r="L87" s="7"/>
      <c r="M87" s="11" t="s">
        <v>710</v>
      </c>
      <c r="N87" s="7">
        <v>5.2269999999999997E-2</v>
      </c>
      <c r="O87" s="7">
        <v>1.7239999999999998E-2</v>
      </c>
      <c r="P87" s="7"/>
      <c r="Q87" s="11" t="s">
        <v>710</v>
      </c>
      <c r="R87" s="7">
        <v>5.1529999999999999E-2</v>
      </c>
      <c r="S87" s="7">
        <v>0</v>
      </c>
      <c r="T87" s="7"/>
      <c r="U87" s="11" t="s">
        <v>710</v>
      </c>
      <c r="V87" s="7">
        <v>5.1400000000000001E-2</v>
      </c>
      <c r="W87" s="7">
        <v>0</v>
      </c>
      <c r="X87" s="7"/>
      <c r="Y87" s="11" t="s">
        <v>710</v>
      </c>
      <c r="Z87" s="7">
        <v>4.9959999999999997E-2</v>
      </c>
      <c r="AA87" s="7">
        <v>0</v>
      </c>
      <c r="AB87" s="7"/>
      <c r="AC87" s="11" t="s">
        <v>710</v>
      </c>
      <c r="AD87" s="7">
        <v>4.9000000000000002E-2</v>
      </c>
      <c r="AE87" s="7">
        <v>0</v>
      </c>
      <c r="AF87" s="7"/>
      <c r="AG87" s="11" t="s">
        <v>710</v>
      </c>
      <c r="AH87" s="7">
        <v>5.0250000000000003E-2</v>
      </c>
      <c r="AI87" s="7">
        <v>0</v>
      </c>
      <c r="AJ87" s="7"/>
      <c r="AK87" s="11" t="s">
        <v>710</v>
      </c>
      <c r="AL87" s="7">
        <v>5.3400000000000003E-2</v>
      </c>
      <c r="AM87" s="7">
        <v>0</v>
      </c>
      <c r="AN87" s="7"/>
      <c r="AO87" s="11" t="s">
        <v>710</v>
      </c>
      <c r="AP87" s="7">
        <v>5.1479999999999998E-2</v>
      </c>
      <c r="AQ87" s="7">
        <v>0</v>
      </c>
      <c r="AR87" s="7"/>
      <c r="AS87" s="11" t="s">
        <v>710</v>
      </c>
      <c r="AT87" s="7">
        <v>5.2740000000000002E-2</v>
      </c>
      <c r="AU87" s="7">
        <v>3.7039999999999997E-2</v>
      </c>
      <c r="AV87" s="7"/>
      <c r="AW87" s="11" t="s">
        <v>710</v>
      </c>
      <c r="AX87" s="7">
        <v>4.7849999999999997E-2</v>
      </c>
      <c r="AY87" s="7">
        <v>0</v>
      </c>
      <c r="BA87" s="11" t="s">
        <v>710</v>
      </c>
      <c r="BB87" s="7">
        <v>4.7960000000000003E-2</v>
      </c>
      <c r="BC87" s="7">
        <v>6.1219999999999997E-2</v>
      </c>
    </row>
    <row r="88" spans="1:55">
      <c r="A88" s="11" t="s">
        <v>711</v>
      </c>
      <c r="B88" s="7">
        <v>5.0999999999999997E-2</v>
      </c>
      <c r="C88" s="7">
        <v>0.05</v>
      </c>
      <c r="D88" s="7"/>
      <c r="E88" s="11" t="s">
        <v>711</v>
      </c>
      <c r="F88" s="7">
        <v>5.0479999999999997E-2</v>
      </c>
      <c r="G88" s="7">
        <v>0</v>
      </c>
      <c r="H88" s="7"/>
      <c r="I88" s="11" t="s">
        <v>711</v>
      </c>
      <c r="J88" s="7">
        <v>5.2549999999999999E-2</v>
      </c>
      <c r="K88" s="7">
        <v>0</v>
      </c>
      <c r="L88" s="7"/>
      <c r="M88" s="11" t="s">
        <v>711</v>
      </c>
      <c r="N88" s="7">
        <v>5.1369999999999999E-2</v>
      </c>
      <c r="O88" s="7">
        <v>0.10345</v>
      </c>
      <c r="P88" s="7"/>
      <c r="Q88" s="11" t="s">
        <v>711</v>
      </c>
      <c r="R88" s="7">
        <v>5.2630000000000003E-2</v>
      </c>
      <c r="S88" s="7">
        <v>0</v>
      </c>
      <c r="T88" s="7"/>
      <c r="U88" s="11" t="s">
        <v>711</v>
      </c>
      <c r="V88" s="7">
        <v>5.3159999999999999E-2</v>
      </c>
      <c r="W88" s="7">
        <v>0.25</v>
      </c>
      <c r="X88" s="7"/>
      <c r="Y88" s="11" t="s">
        <v>711</v>
      </c>
      <c r="Z88" s="7">
        <v>5.0650000000000001E-2</v>
      </c>
      <c r="AA88" s="7">
        <v>0.14285999999999999</v>
      </c>
      <c r="AB88" s="7"/>
      <c r="AC88" s="11" t="s">
        <v>711</v>
      </c>
      <c r="AD88" s="7">
        <v>4.7100000000000003E-2</v>
      </c>
      <c r="AE88" s="7">
        <v>9.375E-2</v>
      </c>
      <c r="AF88" s="7"/>
      <c r="AG88" s="11" t="s">
        <v>711</v>
      </c>
      <c r="AH88" s="7">
        <v>4.8669999999999998E-2</v>
      </c>
      <c r="AI88" s="7">
        <v>7.4069999999999997E-2</v>
      </c>
      <c r="AJ88" s="7"/>
      <c r="AK88" s="11" t="s">
        <v>711</v>
      </c>
      <c r="AL88" s="7">
        <v>5.1209999999999999E-2</v>
      </c>
      <c r="AM88" s="7">
        <v>0.04</v>
      </c>
      <c r="AN88" s="7"/>
      <c r="AO88" s="11" t="s">
        <v>711</v>
      </c>
      <c r="AP88" s="7">
        <v>4.9599999999999998E-2</v>
      </c>
      <c r="AQ88" s="7">
        <v>0</v>
      </c>
      <c r="AR88" s="7"/>
      <c r="AS88" s="11" t="s">
        <v>711</v>
      </c>
      <c r="AT88" s="7">
        <v>5.3519999999999998E-2</v>
      </c>
      <c r="AU88" s="7">
        <v>0</v>
      </c>
      <c r="AV88" s="7"/>
      <c r="AW88" s="11" t="s">
        <v>711</v>
      </c>
      <c r="AX88" s="7">
        <v>4.3069999999999997E-2</v>
      </c>
      <c r="AY88" s="7">
        <v>0</v>
      </c>
      <c r="BA88" s="11" t="s">
        <v>711</v>
      </c>
      <c r="BB88" s="7">
        <v>4.5289999999999997E-2</v>
      </c>
      <c r="BC88" s="7">
        <v>0</v>
      </c>
    </row>
    <row r="89" spans="1:55">
      <c r="A89" s="11" t="s">
        <v>712</v>
      </c>
      <c r="B89" s="7">
        <v>5.0970000000000001E-2</v>
      </c>
      <c r="C89" s="7">
        <v>0</v>
      </c>
      <c r="D89" s="7"/>
      <c r="E89" s="11" t="s">
        <v>712</v>
      </c>
      <c r="F89" s="7">
        <v>5.2440000000000001E-2</v>
      </c>
      <c r="G89" s="7">
        <v>0</v>
      </c>
      <c r="H89" s="7"/>
      <c r="I89" s="11" t="s">
        <v>712</v>
      </c>
      <c r="J89" s="7">
        <v>5.6660000000000002E-2</v>
      </c>
      <c r="K89" s="7">
        <v>0.2</v>
      </c>
      <c r="L89" s="7"/>
      <c r="M89" s="11" t="s">
        <v>712</v>
      </c>
      <c r="N89" s="7">
        <v>5.2940000000000001E-2</v>
      </c>
      <c r="O89" s="7">
        <v>5.1720000000000002E-2</v>
      </c>
      <c r="P89" s="7"/>
      <c r="Q89" s="11" t="s">
        <v>712</v>
      </c>
      <c r="R89" s="7">
        <v>5.4769999999999999E-2</v>
      </c>
      <c r="S89" s="7">
        <v>0</v>
      </c>
      <c r="U89" s="11" t="s">
        <v>712</v>
      </c>
      <c r="V89" s="7">
        <v>5.6090000000000001E-2</v>
      </c>
      <c r="W89" s="7">
        <v>0</v>
      </c>
      <c r="X89" s="7"/>
      <c r="Y89" s="11" t="s">
        <v>712</v>
      </c>
      <c r="Z89" s="7">
        <v>5.178E-2</v>
      </c>
      <c r="AA89" s="7">
        <v>0</v>
      </c>
      <c r="AB89" s="7"/>
      <c r="AC89" s="11" t="s">
        <v>712</v>
      </c>
      <c r="AD89" s="7">
        <v>4.827E-2</v>
      </c>
      <c r="AE89" s="7">
        <v>3.125E-2</v>
      </c>
      <c r="AF89" s="7"/>
      <c r="AG89" s="11" t="s">
        <v>712</v>
      </c>
      <c r="AH89" s="7">
        <v>4.9250000000000002E-2</v>
      </c>
      <c r="AI89" s="7">
        <v>0</v>
      </c>
      <c r="AJ89" s="7"/>
      <c r="AK89" s="11" t="s">
        <v>712</v>
      </c>
      <c r="AL89" s="7">
        <v>5.1720000000000002E-2</v>
      </c>
      <c r="AM89" s="7">
        <v>0</v>
      </c>
      <c r="AN89" s="7"/>
      <c r="AO89" s="11" t="s">
        <v>712</v>
      </c>
      <c r="AP89" s="7">
        <v>5.006E-2</v>
      </c>
      <c r="AQ89" s="7">
        <v>0</v>
      </c>
      <c r="AR89" s="7"/>
      <c r="AS89" s="11" t="s">
        <v>712</v>
      </c>
      <c r="AT89" s="7">
        <v>5.3879999999999997E-2</v>
      </c>
      <c r="AU89" s="7">
        <v>3.7039999999999997E-2</v>
      </c>
      <c r="AV89" s="7"/>
      <c r="AW89" s="11" t="s">
        <v>712</v>
      </c>
      <c r="AX89" s="7">
        <v>3.9829999999999997E-2</v>
      </c>
      <c r="AY89" s="7">
        <v>0.15384999999999999</v>
      </c>
      <c r="BA89" s="11" t="s">
        <v>712</v>
      </c>
      <c r="BB89" s="7">
        <v>4.2999999999999997E-2</v>
      </c>
      <c r="BC89" s="7">
        <v>2.0410000000000001E-2</v>
      </c>
    </row>
    <row r="90" spans="1:55">
      <c r="A90" s="11" t="s">
        <v>713</v>
      </c>
      <c r="B90" s="7">
        <v>4.8250000000000001E-2</v>
      </c>
      <c r="C90" s="7">
        <v>0</v>
      </c>
      <c r="D90" s="7"/>
      <c r="E90" s="11" t="s">
        <v>713</v>
      </c>
      <c r="F90" s="7">
        <v>5.2200000000000003E-2</v>
      </c>
      <c r="G90" s="7">
        <v>0</v>
      </c>
      <c r="H90" s="7"/>
      <c r="I90" s="11" t="s">
        <v>713</v>
      </c>
      <c r="J90" s="7">
        <v>5.1220000000000002E-2</v>
      </c>
      <c r="K90" s="7">
        <v>0</v>
      </c>
      <c r="L90" s="7"/>
      <c r="M90" s="11" t="s">
        <v>713</v>
      </c>
      <c r="N90" s="7">
        <v>5.1909999999999998E-2</v>
      </c>
      <c r="O90" s="7">
        <v>5.1720000000000002E-2</v>
      </c>
      <c r="P90" s="7"/>
      <c r="Q90" s="11" t="s">
        <v>713</v>
      </c>
      <c r="R90" s="7">
        <v>5.457E-2</v>
      </c>
      <c r="S90" s="7">
        <v>0</v>
      </c>
      <c r="T90" s="7"/>
      <c r="U90" s="11" t="s">
        <v>713</v>
      </c>
      <c r="V90" s="7">
        <v>5.8709999999999998E-2</v>
      </c>
      <c r="W90" s="7">
        <v>0</v>
      </c>
      <c r="X90" s="7"/>
      <c r="Y90" s="11" t="s">
        <v>713</v>
      </c>
      <c r="Z90" s="7">
        <v>4.947E-2</v>
      </c>
      <c r="AA90" s="7">
        <v>0</v>
      </c>
      <c r="AB90" s="7"/>
      <c r="AC90" s="11" t="s">
        <v>713</v>
      </c>
      <c r="AD90" s="7">
        <v>4.2819999999999997E-2</v>
      </c>
      <c r="AE90" s="7">
        <v>6.25E-2</v>
      </c>
      <c r="AF90" s="7"/>
      <c r="AG90" s="11" t="s">
        <v>713</v>
      </c>
      <c r="AH90" s="7">
        <v>4.8140000000000002E-2</v>
      </c>
      <c r="AI90" s="7">
        <v>0</v>
      </c>
      <c r="AJ90" s="7"/>
      <c r="AK90" s="11" t="s">
        <v>713</v>
      </c>
      <c r="AL90" s="7">
        <v>4.9959999999999997E-2</v>
      </c>
      <c r="AM90" s="7">
        <v>0</v>
      </c>
      <c r="AN90" s="7"/>
      <c r="AO90" s="11" t="s">
        <v>713</v>
      </c>
      <c r="AP90" s="7">
        <v>4.0919999999999998E-2</v>
      </c>
      <c r="AQ90" s="7">
        <v>0</v>
      </c>
      <c r="AR90" s="7"/>
      <c r="AS90" s="11" t="s">
        <v>713</v>
      </c>
      <c r="AT90" s="7">
        <v>5.2139999999999999E-2</v>
      </c>
      <c r="AU90" s="7">
        <v>0.22222</v>
      </c>
      <c r="AV90" s="7"/>
      <c r="AW90" s="11" t="s">
        <v>713</v>
      </c>
      <c r="AX90" s="7">
        <v>3.1359999999999999E-2</v>
      </c>
      <c r="AY90" s="7">
        <v>3.8460000000000001E-2</v>
      </c>
      <c r="BA90" s="11" t="s">
        <v>713</v>
      </c>
      <c r="BB90" s="7">
        <v>3.9190000000000003E-2</v>
      </c>
      <c r="BC90" s="7">
        <v>0.14285999999999999</v>
      </c>
    </row>
    <row r="91" spans="1:55">
      <c r="A91" s="11" t="s">
        <v>714</v>
      </c>
      <c r="B91" s="7">
        <v>4.2819999999999997E-2</v>
      </c>
      <c r="C91" s="7">
        <v>0</v>
      </c>
      <c r="D91" s="7"/>
      <c r="E91" s="11" t="s">
        <v>714</v>
      </c>
      <c r="F91" s="7">
        <v>4.1950000000000001E-2</v>
      </c>
      <c r="G91" s="7">
        <v>0</v>
      </c>
      <c r="H91" s="7"/>
      <c r="I91" s="11" t="s">
        <v>714</v>
      </c>
      <c r="J91" s="7">
        <v>4.4060000000000002E-2</v>
      </c>
      <c r="K91" s="7">
        <v>0</v>
      </c>
      <c r="L91" s="7"/>
      <c r="M91" s="11" t="s">
        <v>714</v>
      </c>
      <c r="N91" s="7">
        <v>4.6100000000000002E-2</v>
      </c>
      <c r="O91" s="7">
        <v>0.15517</v>
      </c>
      <c r="P91" s="7"/>
      <c r="Q91" s="11" t="s">
        <v>714</v>
      </c>
      <c r="R91" s="7">
        <v>4.8689999999999997E-2</v>
      </c>
      <c r="S91" s="7">
        <v>0</v>
      </c>
      <c r="T91" s="7"/>
      <c r="U91" s="11" t="s">
        <v>714</v>
      </c>
      <c r="V91" s="7">
        <v>5.6160000000000002E-2</v>
      </c>
      <c r="W91" s="7">
        <v>0</v>
      </c>
      <c r="X91" s="7"/>
      <c r="Y91" s="11" t="s">
        <v>714</v>
      </c>
      <c r="Z91" s="7">
        <v>3.9980000000000002E-2</v>
      </c>
      <c r="AA91" s="7">
        <v>0</v>
      </c>
      <c r="AB91" s="7"/>
      <c r="AC91" s="11" t="s">
        <v>714</v>
      </c>
      <c r="AD91" s="7">
        <v>3.5619999999999999E-2</v>
      </c>
      <c r="AE91" s="7">
        <v>0</v>
      </c>
      <c r="AF91" s="7"/>
      <c r="AG91" s="11" t="s">
        <v>714</v>
      </c>
      <c r="AH91" s="7">
        <v>4.1820000000000003E-2</v>
      </c>
      <c r="AI91" s="7">
        <v>0</v>
      </c>
      <c r="AJ91" s="7"/>
      <c r="AK91" s="11" t="s">
        <v>714</v>
      </c>
      <c r="AL91" s="7">
        <v>4.3299999999999998E-2</v>
      </c>
      <c r="AM91" s="7">
        <v>0</v>
      </c>
      <c r="AN91" s="7"/>
      <c r="AO91" s="11" t="s">
        <v>714</v>
      </c>
      <c r="AP91" s="7">
        <v>3.5430000000000003E-2</v>
      </c>
      <c r="AQ91" s="7">
        <v>0</v>
      </c>
      <c r="AR91" s="7"/>
      <c r="AS91" s="11" t="s">
        <v>714</v>
      </c>
      <c r="AT91" s="7">
        <v>4.5710000000000001E-2</v>
      </c>
      <c r="AU91" s="7">
        <v>0</v>
      </c>
      <c r="AV91" s="7"/>
      <c r="AW91" s="11" t="s">
        <v>714</v>
      </c>
      <c r="AX91" s="7">
        <v>2.4279999999999999E-2</v>
      </c>
      <c r="AY91" s="7">
        <v>0</v>
      </c>
      <c r="BA91" s="11" t="s">
        <v>714</v>
      </c>
      <c r="BB91" s="7">
        <v>3.3210000000000003E-2</v>
      </c>
      <c r="BC91" s="7">
        <v>0</v>
      </c>
    </row>
    <row r="93" spans="1:55">
      <c r="B93" s="5" t="s">
        <v>689</v>
      </c>
      <c r="C93" s="5" t="s">
        <v>690</v>
      </c>
      <c r="D93" s="5"/>
      <c r="F93" s="5" t="s">
        <v>689</v>
      </c>
      <c r="G93" s="5" t="s">
        <v>690</v>
      </c>
      <c r="H93" s="5"/>
      <c r="J93" s="5" t="s">
        <v>689</v>
      </c>
      <c r="K93" s="5" t="s">
        <v>690</v>
      </c>
      <c r="L93" s="5"/>
      <c r="N93" s="5" t="s">
        <v>689</v>
      </c>
      <c r="O93" s="5" t="s">
        <v>690</v>
      </c>
      <c r="P93" s="5"/>
      <c r="R93" s="5" t="s">
        <v>689</v>
      </c>
      <c r="S93" s="5" t="s">
        <v>690</v>
      </c>
      <c r="T93" s="5"/>
      <c r="V93" s="5" t="s">
        <v>689</v>
      </c>
      <c r="W93" s="5" t="s">
        <v>690</v>
      </c>
      <c r="X93" s="5"/>
      <c r="Z93" s="5" t="s">
        <v>685</v>
      </c>
      <c r="AA93" s="5" t="s">
        <v>686</v>
      </c>
      <c r="AB93" s="5"/>
      <c r="AD93" s="5" t="s">
        <v>685</v>
      </c>
      <c r="AE93" s="5" t="s">
        <v>686</v>
      </c>
      <c r="AF93" s="5"/>
      <c r="AH93" s="5" t="s">
        <v>685</v>
      </c>
      <c r="AI93" s="5" t="s">
        <v>686</v>
      </c>
      <c r="AJ93" s="5"/>
      <c r="AL93" s="5" t="s">
        <v>685</v>
      </c>
      <c r="AM93" s="5" t="s">
        <v>686</v>
      </c>
      <c r="AN93" s="5"/>
      <c r="AP93" s="5" t="s">
        <v>685</v>
      </c>
      <c r="AQ93" s="5" t="s">
        <v>686</v>
      </c>
      <c r="AR93" s="5"/>
      <c r="AT93" s="5" t="s">
        <v>689</v>
      </c>
      <c r="AU93" s="5" t="s">
        <v>690</v>
      </c>
      <c r="AV93" s="5"/>
      <c r="AX93" s="5" t="s">
        <v>689</v>
      </c>
      <c r="AY93" s="5" t="s">
        <v>686</v>
      </c>
      <c r="AZ93" s="5"/>
      <c r="BB93" s="5" t="s">
        <v>689</v>
      </c>
      <c r="BC93" s="5" t="s">
        <v>686</v>
      </c>
    </row>
    <row r="94" spans="1:55">
      <c r="A94" s="1" t="s">
        <v>715</v>
      </c>
      <c r="B94" s="12">
        <v>0.16600000000000001</v>
      </c>
      <c r="C94" s="12">
        <v>0.17699999999999999</v>
      </c>
      <c r="D94" s="12"/>
      <c r="E94" s="1" t="s">
        <v>716</v>
      </c>
      <c r="F94" s="12">
        <v>0.159</v>
      </c>
      <c r="G94" s="12">
        <v>0.36699999999999999</v>
      </c>
      <c r="H94" s="12"/>
      <c r="I94" s="1" t="s">
        <v>716</v>
      </c>
      <c r="J94" s="12">
        <v>0.16</v>
      </c>
      <c r="K94" s="12">
        <v>0.16500000000000001</v>
      </c>
      <c r="L94" s="12"/>
      <c r="M94" s="1" t="s">
        <v>716</v>
      </c>
      <c r="N94" s="12">
        <v>0.16</v>
      </c>
      <c r="O94" s="12">
        <v>0.193</v>
      </c>
      <c r="P94" s="12"/>
      <c r="Q94" s="1" t="s">
        <v>715</v>
      </c>
      <c r="R94" s="12">
        <v>0.16200000000000001</v>
      </c>
      <c r="S94" s="12">
        <v>0.25</v>
      </c>
      <c r="T94" s="12"/>
      <c r="U94" s="1" t="s">
        <v>715</v>
      </c>
      <c r="V94" s="12">
        <v>0.16200000000000001</v>
      </c>
      <c r="W94" s="12">
        <v>0.152</v>
      </c>
      <c r="X94" s="12"/>
      <c r="Y94" s="1" t="s">
        <v>717</v>
      </c>
      <c r="Z94" s="12">
        <v>0.14699999999999999</v>
      </c>
      <c r="AA94" s="12">
        <v>0.187</v>
      </c>
      <c r="AB94" s="12"/>
      <c r="AC94" s="1" t="s">
        <v>717</v>
      </c>
      <c r="AD94" s="12">
        <v>0.156</v>
      </c>
      <c r="AE94" s="12">
        <v>0.192</v>
      </c>
      <c r="AF94" s="12"/>
      <c r="AG94" s="1" t="s">
        <v>717</v>
      </c>
      <c r="AH94" s="12">
        <v>0.157</v>
      </c>
      <c r="AI94" s="12">
        <v>0.192</v>
      </c>
      <c r="AJ94" s="12"/>
      <c r="AK94" s="1" t="s">
        <v>717</v>
      </c>
      <c r="AL94" s="12">
        <v>0.16400000000000001</v>
      </c>
      <c r="AM94" s="12">
        <v>0.189</v>
      </c>
      <c r="AN94" s="12"/>
      <c r="AO94" s="1" t="s">
        <v>717</v>
      </c>
      <c r="AP94" s="12">
        <v>0.158</v>
      </c>
      <c r="AQ94" s="12">
        <v>0.2</v>
      </c>
      <c r="AR94" s="12"/>
      <c r="AS94" s="1" t="s">
        <v>715</v>
      </c>
      <c r="AT94" s="12">
        <v>0.16</v>
      </c>
      <c r="AU94" s="12">
        <v>0.186</v>
      </c>
      <c r="AV94" s="12"/>
      <c r="AW94" s="1" t="s">
        <v>715</v>
      </c>
      <c r="AX94" s="12">
        <v>0.16200000000000001</v>
      </c>
      <c r="AY94" s="13">
        <v>0.16200000000000001</v>
      </c>
      <c r="AZ94" s="13"/>
      <c r="BA94" s="1" t="s">
        <v>715</v>
      </c>
      <c r="BB94" s="12">
        <v>0.154</v>
      </c>
      <c r="BC94" s="14">
        <v>0.16200000000000001</v>
      </c>
    </row>
    <row r="95" spans="1:55">
      <c r="A95" s="1" t="s">
        <v>718</v>
      </c>
      <c r="B95" s="12">
        <v>0.16200000000000001</v>
      </c>
      <c r="C95" s="12">
        <v>0.19500000000000001</v>
      </c>
      <c r="D95" s="12"/>
      <c r="E95" s="1" t="s">
        <v>718</v>
      </c>
      <c r="F95" s="12">
        <v>0.16600000000000001</v>
      </c>
      <c r="G95" s="12">
        <v>0.13300000000000001</v>
      </c>
      <c r="H95" s="12"/>
      <c r="I95" s="1" t="s">
        <v>718</v>
      </c>
      <c r="J95" s="12">
        <v>0.16400000000000001</v>
      </c>
      <c r="K95" s="12">
        <v>0.152</v>
      </c>
      <c r="L95" s="12"/>
      <c r="M95" s="1" t="s">
        <v>718</v>
      </c>
      <c r="N95" s="12">
        <v>0.16400000000000001</v>
      </c>
      <c r="O95" s="12">
        <v>0.184</v>
      </c>
      <c r="P95" s="12"/>
      <c r="Q95" s="1" t="s">
        <v>718</v>
      </c>
      <c r="R95" s="12">
        <v>0.16300000000000001</v>
      </c>
      <c r="S95" s="12">
        <v>0.17899999999999999</v>
      </c>
      <c r="T95" s="12"/>
      <c r="U95" s="1" t="s">
        <v>718</v>
      </c>
      <c r="V95" s="12">
        <v>0.16200000000000001</v>
      </c>
      <c r="W95" s="12">
        <v>0.182</v>
      </c>
      <c r="X95" s="12"/>
      <c r="Y95" s="1" t="s">
        <v>718</v>
      </c>
      <c r="Z95" s="12">
        <v>0.14799999999999999</v>
      </c>
      <c r="AA95" s="12">
        <v>0.16800000000000001</v>
      </c>
      <c r="AB95" s="12"/>
      <c r="AC95" s="1" t="s">
        <v>718</v>
      </c>
      <c r="AD95" s="12">
        <v>0.16200000000000001</v>
      </c>
      <c r="AE95" s="12">
        <v>0.2</v>
      </c>
      <c r="AF95" s="12"/>
      <c r="AG95" s="1" t="s">
        <v>718</v>
      </c>
      <c r="AH95" s="12">
        <v>0.16500000000000001</v>
      </c>
      <c r="AI95" s="12">
        <v>0.16</v>
      </c>
      <c r="AJ95" s="12"/>
      <c r="AK95" s="1" t="s">
        <v>718</v>
      </c>
      <c r="AL95" s="12">
        <v>0.16700000000000001</v>
      </c>
      <c r="AM95" s="12">
        <v>0.20499999999999999</v>
      </c>
      <c r="AN95" s="12"/>
      <c r="AO95" s="1" t="s">
        <v>718</v>
      </c>
      <c r="AP95" s="12">
        <v>0.157</v>
      </c>
      <c r="AQ95" s="12">
        <v>0.2</v>
      </c>
      <c r="AR95" s="12"/>
      <c r="AS95" s="1" t="s">
        <v>718</v>
      </c>
      <c r="AT95" s="12">
        <v>0.16700000000000001</v>
      </c>
      <c r="AU95" s="12">
        <v>0.19500000000000001</v>
      </c>
      <c r="AV95" s="12"/>
      <c r="AW95" s="1" t="s">
        <v>718</v>
      </c>
      <c r="AX95" s="12">
        <v>0.20399999999999999</v>
      </c>
      <c r="AY95" s="13">
        <v>0.192</v>
      </c>
      <c r="AZ95" s="13"/>
      <c r="BA95" s="1" t="s">
        <v>718</v>
      </c>
      <c r="BB95" s="12">
        <v>0.16500000000000001</v>
      </c>
      <c r="BC95" s="13">
        <v>0.25</v>
      </c>
    </row>
    <row r="96" spans="1:55">
      <c r="A96" s="1" t="s">
        <v>719</v>
      </c>
      <c r="B96" s="12">
        <v>0.17</v>
      </c>
      <c r="C96" s="12">
        <v>0.20399999999999999</v>
      </c>
      <c r="D96" s="12"/>
      <c r="E96" s="1" t="s">
        <v>719</v>
      </c>
      <c r="F96" s="12">
        <v>0.16500000000000001</v>
      </c>
      <c r="G96" s="12">
        <v>0.1</v>
      </c>
      <c r="H96" s="12"/>
      <c r="I96" s="1" t="s">
        <v>719</v>
      </c>
      <c r="J96" s="12">
        <v>0.16500000000000001</v>
      </c>
      <c r="K96" s="12">
        <v>0.17100000000000001</v>
      </c>
      <c r="L96" s="12"/>
      <c r="M96" s="1" t="s">
        <v>719</v>
      </c>
      <c r="N96" s="12">
        <v>0.16300000000000001</v>
      </c>
      <c r="O96" s="12">
        <v>0.16800000000000001</v>
      </c>
      <c r="P96" s="12"/>
      <c r="Q96" s="1" t="s">
        <v>719</v>
      </c>
      <c r="R96" s="12">
        <v>0.16400000000000001</v>
      </c>
      <c r="S96" s="12">
        <v>0.14299999999999999</v>
      </c>
      <c r="T96" s="12"/>
      <c r="U96" s="1" t="s">
        <v>719</v>
      </c>
      <c r="V96" s="12">
        <v>0.16300000000000001</v>
      </c>
      <c r="W96" s="12">
        <v>0.152</v>
      </c>
      <c r="X96" s="12"/>
      <c r="Y96" s="1" t="s">
        <v>719</v>
      </c>
      <c r="Z96" s="12">
        <v>0.188</v>
      </c>
      <c r="AA96" s="12">
        <v>0.159</v>
      </c>
      <c r="AB96" s="12"/>
      <c r="AC96" s="1" t="s">
        <v>719</v>
      </c>
      <c r="AD96" s="12">
        <v>0.16300000000000001</v>
      </c>
      <c r="AE96" s="12">
        <v>0.184</v>
      </c>
      <c r="AF96" s="12"/>
      <c r="AG96" s="1" t="s">
        <v>719</v>
      </c>
      <c r="AH96" s="12">
        <v>0.16400000000000001</v>
      </c>
      <c r="AI96" s="12">
        <v>0.20799999999999999</v>
      </c>
      <c r="AJ96" s="12"/>
      <c r="AK96" s="1" t="s">
        <v>719</v>
      </c>
      <c r="AL96" s="12">
        <v>0.16200000000000001</v>
      </c>
      <c r="AM96" s="12">
        <v>0.20499999999999999</v>
      </c>
      <c r="AN96" s="12"/>
      <c r="AO96" s="1" t="s">
        <v>719</v>
      </c>
      <c r="AP96" s="12">
        <v>0.17499999999999999</v>
      </c>
      <c r="AQ96" s="12">
        <v>0.125</v>
      </c>
      <c r="AR96" s="12"/>
      <c r="AS96" s="1" t="s">
        <v>719</v>
      </c>
      <c r="AT96" s="12">
        <v>0.16400000000000001</v>
      </c>
      <c r="AU96" s="12">
        <v>0.16200000000000001</v>
      </c>
      <c r="AV96" s="12"/>
      <c r="AW96" s="1" t="s">
        <v>719</v>
      </c>
      <c r="AX96" s="12">
        <v>0.17100000000000001</v>
      </c>
      <c r="AY96" s="13">
        <v>0.192</v>
      </c>
      <c r="AZ96" s="13"/>
      <c r="BA96" s="1" t="s">
        <v>719</v>
      </c>
      <c r="BB96" s="12">
        <v>0.183</v>
      </c>
      <c r="BC96" s="13">
        <v>0.19400000000000001</v>
      </c>
    </row>
    <row r="97" spans="1:55">
      <c r="A97" s="1" t="s">
        <v>720</v>
      </c>
      <c r="B97" s="12">
        <v>0.122</v>
      </c>
      <c r="C97" s="12">
        <v>0.14199999999999999</v>
      </c>
      <c r="D97" s="12"/>
      <c r="E97" s="1" t="s">
        <v>720</v>
      </c>
      <c r="F97" s="12">
        <v>0.13</v>
      </c>
      <c r="G97" s="12">
        <v>0.23300000000000001</v>
      </c>
      <c r="H97" s="12"/>
      <c r="I97" s="1" t="s">
        <v>720</v>
      </c>
      <c r="J97" s="12">
        <v>0.13</v>
      </c>
      <c r="K97" s="12">
        <v>0.14000000000000001</v>
      </c>
      <c r="L97" s="12"/>
      <c r="M97" s="1" t="s">
        <v>720</v>
      </c>
      <c r="N97" s="12">
        <v>0.13200000000000001</v>
      </c>
      <c r="O97" s="12">
        <v>0.13100000000000001</v>
      </c>
      <c r="P97" s="12"/>
      <c r="Q97" s="1" t="s">
        <v>720</v>
      </c>
      <c r="R97" s="12">
        <v>0.13</v>
      </c>
      <c r="S97" s="12">
        <v>0.28599999999999998</v>
      </c>
      <c r="T97" s="12"/>
      <c r="U97" s="1" t="s">
        <v>720</v>
      </c>
      <c r="V97" s="12">
        <v>0.13</v>
      </c>
      <c r="W97" s="12">
        <v>0.21199999999999999</v>
      </c>
      <c r="X97" s="12"/>
      <c r="Y97" s="1" t="s">
        <v>720</v>
      </c>
      <c r="Z97" s="12">
        <v>0.13800000000000001</v>
      </c>
      <c r="AA97" s="12">
        <v>0.14000000000000001</v>
      </c>
      <c r="AB97" s="12"/>
      <c r="AC97" s="1" t="s">
        <v>720</v>
      </c>
      <c r="AD97" s="12">
        <v>0.13400000000000001</v>
      </c>
      <c r="AE97" s="12">
        <v>0.13600000000000001</v>
      </c>
      <c r="AF97" s="12"/>
      <c r="AG97" s="1" t="s">
        <v>720</v>
      </c>
      <c r="AH97" s="12">
        <v>0.13500000000000001</v>
      </c>
      <c r="AI97" s="12">
        <v>0.14399999999999999</v>
      </c>
      <c r="AJ97" s="12"/>
      <c r="AK97" s="1" t="s">
        <v>720</v>
      </c>
      <c r="AL97" s="12">
        <v>0.126</v>
      </c>
      <c r="AM97" s="12">
        <v>0.13100000000000001</v>
      </c>
      <c r="AN97" s="12"/>
      <c r="AO97" s="1" t="s">
        <v>720</v>
      </c>
      <c r="AP97" s="12">
        <v>0.128</v>
      </c>
      <c r="AQ97" s="12">
        <v>0.27500000000000002</v>
      </c>
      <c r="AR97" s="12"/>
      <c r="AS97" s="1" t="s">
        <v>720</v>
      </c>
      <c r="AT97" s="12">
        <v>0.13400000000000001</v>
      </c>
      <c r="AU97" s="12">
        <v>0.14499999999999999</v>
      </c>
      <c r="AV97" s="12"/>
      <c r="AW97" s="1" t="s">
        <v>720</v>
      </c>
      <c r="AX97" s="12">
        <v>0.11700000000000001</v>
      </c>
      <c r="AY97" s="13">
        <v>0.14099999999999999</v>
      </c>
      <c r="AZ97" s="13"/>
      <c r="BA97" s="1" t="s">
        <v>720</v>
      </c>
      <c r="BB97" s="12">
        <v>0.126</v>
      </c>
      <c r="BC97" s="14">
        <v>0.14799999999999999</v>
      </c>
    </row>
    <row r="98" spans="1:55">
      <c r="A98" s="1" t="s">
        <v>721</v>
      </c>
      <c r="B98" s="12">
        <v>0.12</v>
      </c>
      <c r="C98" s="12">
        <v>0.14199999999999999</v>
      </c>
      <c r="D98" s="12"/>
      <c r="E98" s="1" t="s">
        <v>721</v>
      </c>
      <c r="F98" s="12">
        <v>0.13100000000000001</v>
      </c>
      <c r="G98" s="12">
        <v>0.13300000000000001</v>
      </c>
      <c r="H98" s="12"/>
      <c r="I98" s="1" t="s">
        <v>721</v>
      </c>
      <c r="J98" s="12">
        <v>0.13200000000000001</v>
      </c>
      <c r="K98" s="12">
        <v>0.122</v>
      </c>
      <c r="L98" s="12"/>
      <c r="M98" s="1" t="s">
        <v>721</v>
      </c>
      <c r="N98" s="12">
        <v>0.129</v>
      </c>
      <c r="O98" s="12">
        <v>0.13100000000000001</v>
      </c>
      <c r="P98" s="12"/>
      <c r="Q98" s="1" t="s">
        <v>721</v>
      </c>
      <c r="R98" s="12">
        <v>0.13100000000000001</v>
      </c>
      <c r="S98" s="12">
        <v>0.14299999999999999</v>
      </c>
      <c r="T98" s="12"/>
      <c r="U98" s="1" t="s">
        <v>721</v>
      </c>
      <c r="V98" s="12">
        <v>0.129</v>
      </c>
      <c r="W98" s="12">
        <v>0.182</v>
      </c>
      <c r="X98" s="12"/>
      <c r="Y98" s="1" t="s">
        <v>721</v>
      </c>
      <c r="Z98" s="12">
        <v>0.128</v>
      </c>
      <c r="AA98" s="12">
        <v>0.14000000000000001</v>
      </c>
      <c r="AB98" s="12"/>
      <c r="AC98" s="1" t="s">
        <v>721</v>
      </c>
      <c r="AD98" s="12">
        <v>0.13</v>
      </c>
      <c r="AE98" s="12">
        <v>0.128</v>
      </c>
      <c r="AF98" s="12"/>
      <c r="AG98" s="1" t="s">
        <v>721</v>
      </c>
      <c r="AH98" s="12">
        <v>0.13200000000000001</v>
      </c>
      <c r="AI98" s="12">
        <v>0.16800000000000001</v>
      </c>
      <c r="AJ98" s="12"/>
      <c r="AK98" s="1" t="s">
        <v>721</v>
      </c>
      <c r="AL98" s="12">
        <v>0.127</v>
      </c>
      <c r="AM98" s="12">
        <v>0.13900000000000001</v>
      </c>
      <c r="AN98" s="12"/>
      <c r="AO98" s="1" t="s">
        <v>721</v>
      </c>
      <c r="AP98" s="12">
        <v>0.123</v>
      </c>
      <c r="AQ98" s="12">
        <v>0.2</v>
      </c>
      <c r="AR98" s="12"/>
      <c r="AS98" s="1" t="s">
        <v>721</v>
      </c>
      <c r="AT98" s="12">
        <v>0.129</v>
      </c>
      <c r="AU98" s="12">
        <v>0.1</v>
      </c>
      <c r="AV98" s="12"/>
      <c r="AW98" s="1" t="s">
        <v>721</v>
      </c>
      <c r="AX98" s="12">
        <v>0.108</v>
      </c>
      <c r="AY98" s="13">
        <v>0.121</v>
      </c>
      <c r="AZ98" s="13"/>
      <c r="BA98" s="1" t="s">
        <v>721</v>
      </c>
      <c r="BB98" s="12">
        <v>0.126</v>
      </c>
      <c r="BC98" s="13">
        <v>0.13</v>
      </c>
    </row>
    <row r="99" spans="1:55">
      <c r="A99" s="1" t="s">
        <v>722</v>
      </c>
      <c r="B99" s="12">
        <v>0.128</v>
      </c>
      <c r="C99" s="12">
        <v>7.0999999999999994E-2</v>
      </c>
      <c r="D99" s="12"/>
      <c r="E99" s="1" t="s">
        <v>722</v>
      </c>
      <c r="F99" s="12">
        <v>0.126</v>
      </c>
      <c r="G99" s="12">
        <v>3.3000000000000002E-2</v>
      </c>
      <c r="H99" s="12"/>
      <c r="I99" s="1" t="s">
        <v>722</v>
      </c>
      <c r="J99" s="12">
        <v>0.126</v>
      </c>
      <c r="K99" s="12">
        <v>0.122</v>
      </c>
      <c r="L99" s="12"/>
      <c r="M99" s="1" t="s">
        <v>722</v>
      </c>
      <c r="N99" s="12">
        <v>0.127</v>
      </c>
      <c r="O99" s="12">
        <v>9.8000000000000004E-2</v>
      </c>
      <c r="P99" s="12"/>
      <c r="Q99" s="1" t="s">
        <v>722</v>
      </c>
      <c r="R99" s="12">
        <v>0.127</v>
      </c>
      <c r="S99" s="12">
        <v>0</v>
      </c>
      <c r="T99" s="12"/>
      <c r="U99" s="1" t="s">
        <v>722</v>
      </c>
      <c r="V99" s="12">
        <v>0.127</v>
      </c>
      <c r="W99" s="12">
        <v>9.0999999999999998E-2</v>
      </c>
      <c r="X99" s="12"/>
      <c r="Y99" s="1" t="s">
        <v>722</v>
      </c>
      <c r="Z99" s="12">
        <v>0.127</v>
      </c>
      <c r="AA99" s="12">
        <v>9.2999999999999999E-2</v>
      </c>
      <c r="AB99" s="12"/>
      <c r="AC99" s="1" t="s">
        <v>722</v>
      </c>
      <c r="AD99" s="12">
        <v>0.13100000000000001</v>
      </c>
      <c r="AE99" s="12">
        <v>0.08</v>
      </c>
      <c r="AF99" s="12"/>
      <c r="AG99" s="1" t="s">
        <v>722</v>
      </c>
      <c r="AH99" s="12">
        <v>0.124</v>
      </c>
      <c r="AI99" s="12">
        <v>6.4000000000000001E-2</v>
      </c>
      <c r="AJ99" s="12"/>
      <c r="AK99" s="1" t="s">
        <v>722</v>
      </c>
      <c r="AL99" s="12">
        <v>0.12</v>
      </c>
      <c r="AM99" s="12">
        <v>6.6000000000000003E-2</v>
      </c>
      <c r="AN99" s="12"/>
      <c r="AO99" s="1" t="s">
        <v>722</v>
      </c>
      <c r="AP99" s="12">
        <v>0.129</v>
      </c>
      <c r="AQ99" s="12">
        <v>0</v>
      </c>
      <c r="AR99" s="12"/>
      <c r="AS99" s="1" t="s">
        <v>722</v>
      </c>
      <c r="AT99" s="12">
        <v>0.128</v>
      </c>
      <c r="AU99" s="12">
        <v>0.1</v>
      </c>
      <c r="AV99" s="12"/>
      <c r="AW99" s="1" t="s">
        <v>722</v>
      </c>
      <c r="AX99" s="12">
        <v>0.108</v>
      </c>
      <c r="AY99" s="13">
        <v>0.10100000000000001</v>
      </c>
      <c r="AZ99" s="13"/>
      <c r="BA99" s="1" t="s">
        <v>722</v>
      </c>
      <c r="BB99" s="12">
        <v>0.125</v>
      </c>
      <c r="BC99" s="13">
        <v>0.06</v>
      </c>
    </row>
    <row r="100" spans="1:55">
      <c r="A100" s="1" t="s">
        <v>723</v>
      </c>
      <c r="B100" s="12">
        <v>0.13200000000000001</v>
      </c>
      <c r="C100" s="12">
        <v>7.0999999999999994E-2</v>
      </c>
      <c r="D100" s="12"/>
      <c r="E100" s="1" t="s">
        <v>723</v>
      </c>
      <c r="F100" s="12">
        <v>0.122</v>
      </c>
      <c r="G100" s="12">
        <v>0</v>
      </c>
      <c r="H100" s="12"/>
      <c r="I100" s="1" t="s">
        <v>723</v>
      </c>
      <c r="J100" s="12">
        <v>0.123</v>
      </c>
      <c r="K100" s="12">
        <v>0.128</v>
      </c>
      <c r="L100" s="12"/>
      <c r="M100" s="1" t="s">
        <v>723</v>
      </c>
      <c r="N100" s="12">
        <v>0.125</v>
      </c>
      <c r="O100" s="12">
        <v>9.4E-2</v>
      </c>
      <c r="P100" s="12"/>
      <c r="Q100" s="1" t="s">
        <v>723</v>
      </c>
      <c r="R100" s="12">
        <v>0.125</v>
      </c>
      <c r="S100" s="12">
        <v>0</v>
      </c>
      <c r="T100" s="12"/>
      <c r="U100" s="1" t="s">
        <v>723</v>
      </c>
      <c r="V100" s="12">
        <v>0.127</v>
      </c>
      <c r="W100" s="12">
        <v>0.03</v>
      </c>
      <c r="X100" s="12"/>
      <c r="Y100" s="1" t="s">
        <v>723</v>
      </c>
      <c r="Z100" s="12">
        <v>0.125</v>
      </c>
      <c r="AA100" s="12">
        <v>0.112</v>
      </c>
      <c r="AB100" s="12"/>
      <c r="AC100" s="1" t="s">
        <v>723</v>
      </c>
      <c r="AD100" s="12">
        <v>0.124</v>
      </c>
      <c r="AE100" s="12">
        <v>0.08</v>
      </c>
      <c r="AF100" s="12"/>
      <c r="AG100" s="1" t="s">
        <v>723</v>
      </c>
      <c r="AH100" s="12">
        <v>0.123</v>
      </c>
      <c r="AI100" s="12">
        <v>6.4000000000000001E-2</v>
      </c>
      <c r="AJ100" s="12"/>
      <c r="AK100" s="1" t="s">
        <v>723</v>
      </c>
      <c r="AL100" s="12">
        <v>0.13400000000000001</v>
      </c>
      <c r="AM100" s="12">
        <v>6.6000000000000003E-2</v>
      </c>
      <c r="AN100" s="12"/>
      <c r="AO100" s="1" t="s">
        <v>723</v>
      </c>
      <c r="AP100" s="12">
        <v>0.13100000000000001</v>
      </c>
      <c r="AQ100" s="12">
        <v>0</v>
      </c>
      <c r="AR100" s="12"/>
      <c r="AS100" s="1" t="s">
        <v>723</v>
      </c>
      <c r="AT100" s="12">
        <v>0.11899999999999999</v>
      </c>
      <c r="AU100" s="12">
        <v>0.112</v>
      </c>
      <c r="AV100" s="12"/>
      <c r="AW100" s="1" t="s">
        <v>723</v>
      </c>
      <c r="AX100" s="12">
        <v>0.129</v>
      </c>
      <c r="AY100" s="13">
        <v>9.0999999999999998E-2</v>
      </c>
      <c r="AZ100" s="13"/>
      <c r="BA100" s="1" t="s">
        <v>723</v>
      </c>
      <c r="BB100" s="12">
        <v>0.122</v>
      </c>
      <c r="BC100" s="13">
        <v>5.6000000000000001E-2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Fans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震宇</dc:creator>
  <cp:lastModifiedBy>孙 震宇</cp:lastModifiedBy>
  <dcterms:created xsi:type="dcterms:W3CDTF">2013-09-18T06:57:07Z</dcterms:created>
  <dcterms:modified xsi:type="dcterms:W3CDTF">2013-09-18T07:00:22Z</dcterms:modified>
</cp:coreProperties>
</file>