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showInkAnnotation="0"/>
  <mc:AlternateContent xmlns:mc="http://schemas.openxmlformats.org/markup-compatibility/2006">
    <mc:Choice Requires="x15">
      <x15ac:absPath xmlns:x15ac="http://schemas.microsoft.com/office/spreadsheetml/2010/11/ac" url="https://acadespm-my.sharepoint.com/personal/debora_duarte_acad_espm_br/Documents/Documentos/Estatísticas/"/>
    </mc:Choice>
  </mc:AlternateContent>
  <xr:revisionPtr revIDLastSave="388" documentId="13_ncr:1_{B4B7F2D6-E786-4E33-967D-D0E34CC39718}" xr6:coauthVersionLast="47" xr6:coauthVersionMax="47" xr10:uidLastSave="{13EE2A20-DE7F-4623-9398-464FBE2697BE}"/>
  <bookViews>
    <workbookView xWindow="-120" yWindow="-120" windowWidth="20730" windowHeight="11160" tabRatio="500" activeTab="4" xr2:uid="{00000000-000D-0000-FFFF-FFFF00000000}"/>
  </bookViews>
  <sheets>
    <sheet name="BASE" sheetId="2" r:id="rId1"/>
    <sheet name="Legenda" sheetId="3" r:id="rId2"/>
    <sheet name="Folha1" sheetId="4" r:id="rId3"/>
    <sheet name="Exercício" sheetId="5" r:id="rId4"/>
    <sheet name="+Exercícios" sheetId="6" r:id="rId5"/>
  </sheets>
  <definedNames>
    <definedName name="_xlnm._FilterDatabase" localSheetId="0" hidden="1">BASE!$A$1:$AR$1</definedName>
    <definedName name="_xlchart.v1.0" hidden="1">Exercício!$B$3:$B$37</definedName>
    <definedName name="_xlchart.v1.1" hidden="1">Exercício!$C$1:$C$2</definedName>
    <definedName name="_xlchart.v1.2" hidden="1">Exercício!$C$3:$C$37</definedName>
    <definedName name="_xlchart.v1.3" hidden="1">Exercício!$B$3:$B$37</definedName>
    <definedName name="_xlchart.v1.4" hidden="1">Exercício!$C$1:$C$2</definedName>
    <definedName name="_xlchart.v1.5" hidden="1">Exercício!$C$3:$C$37</definedName>
    <definedName name="_xlchart.v1.6" hidden="1">Exercício!$A$1</definedName>
    <definedName name="_xlchart.v1.7" hidden="1">Exercício!$A$2:$A$37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6" l="1"/>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4" i="6"/>
  <c r="E10" i="5"/>
  <c r="E9" i="5"/>
  <c r="B4" i="4"/>
</calcChain>
</file>

<file path=xl/sharedStrings.xml><?xml version="1.0" encoding="utf-8"?>
<sst xmlns="http://schemas.openxmlformats.org/spreadsheetml/2006/main" count="1521" uniqueCount="173">
  <si>
    <t>Qual é o seu sexo?</t>
  </si>
  <si>
    <t>Qual a sua idade?</t>
  </si>
  <si>
    <t>Qual a sua altura?</t>
  </si>
  <si>
    <t>Qual é o seu peso atual?</t>
  </si>
  <si>
    <t>Você fuma?</t>
  </si>
  <si>
    <t>Durante o período normal do seu trabalho, quanto você se movimenta?</t>
  </si>
  <si>
    <t>Você pratica atividade física regularmente?</t>
  </si>
  <si>
    <t>Que tipo de atividade física você pratica regularmente?</t>
  </si>
  <si>
    <t>Quantas horas por semana você gasta fazendo atividade física?</t>
  </si>
  <si>
    <t>Qual período do dia você realiza atividade física?</t>
  </si>
  <si>
    <t>Em geral, você diria que sua saúde é:</t>
  </si>
  <si>
    <t>Comparado há um ano, como você classificaria sua saúde em geral agora?</t>
  </si>
  <si>
    <t>Quanta dor no corpo você teve durante os últimos 3 meses?</t>
  </si>
  <si>
    <t>Elenque de 1 a 6 os fatores que mais te motivam a praticar atividade física regularmente. Sendo o 1 o mais motivador e 6 o menos motivador. [Competitividade]</t>
  </si>
  <si>
    <t>Elenque de 1 a 6 os fatores que mais te motivam a praticar atividade física regularmente. Sendo o 1 o mais motivador e 6 o menos motivador. [Controle do Estresse]</t>
  </si>
  <si>
    <t>Elenque de 1 a 6 os fatores que mais te motivam a praticar atividade física regularmente. Sendo o 1 o mais motivador e 6 o menos motivador. [Estética]</t>
  </si>
  <si>
    <t>Elenque de 1 a 6 os fatores que mais te motivam a praticar atividade física regularmente. Sendo o 1 o mais motivador e 6 o menos motivador. [Prazer]</t>
  </si>
  <si>
    <t>Elenque de 1 a 6 os fatores que mais te motivam a praticar atividade física regularmente. Sendo o 1 o mais motivador e 6 o menos motivador. [Saúde]</t>
  </si>
  <si>
    <t>Elenque de 1 a 6 os fatores que mais te motivam a praticar atividade física regularmente. Sendo o 1 o mais motivador e 6 o menos motivador. [Sociabilidade]</t>
  </si>
  <si>
    <t>Os seguintes itens referem-se a atividade que você poderia fazer atualmente durante um dia comum. Devido a sua saúde você tem dificuldade [Atividades rigorosas, que exigem muito esforço, tais como correr, levantar objetos pesados ou participar em esportes árduos.]</t>
  </si>
  <si>
    <t>Os seguintes itens referem-se a atividade que você poderia fazer atualmente durante um dia comum. Devido a sua saúde você tem dificuldade [Atividades moderadas, tais como mover uma mesa, passar aspirador de pó, jogar bola ou varrer a casa.]</t>
  </si>
  <si>
    <t>Os seguintes itens referem-se a atividade que você poderia fazer atualmente durante um dia comum. Devido a sua saúde você tem dificuldade [Levantar ou carregar mantimentos.]</t>
  </si>
  <si>
    <t>Os seguintes itens referem-se a atividade que você poderia fazer atualmente durante um dia comum. Devido a sua saúde você tem dificuldade [Subir vários lances de escada.]</t>
  </si>
  <si>
    <t>Os seguintes itens referem-se a atividade que você poderia fazer atualmente durante um dia comum. Devido a sua saúde você tem dificuldade [Subir um lance de escada.]</t>
  </si>
  <si>
    <t>Os seguintes itens referem-se a atividade que você poderia fazer atualmente durante um dia comum. Devido a sua saúde você tem dificuldade [Curvar-se, ajoelhar-se ou dobrar-se.]</t>
  </si>
  <si>
    <t>Os seguintes itens referem-se a atividade que você poderia fazer atualmente durante um dia comum. Devido a sua saúde você tem dificuldade [Andar mais de um quilômetro.]</t>
  </si>
  <si>
    <t>Os seguintes itens referem-se a atividade que você poderia fazer atualmente durante um dia comum. Devido a sua saúde você tem dificuldade [Andar vários quarteirões.]</t>
  </si>
  <si>
    <t>Os seguintes itens referem-se a atividade que você poderia fazer atualmente durante um dia comum. Devido a sua saúde você tem dificuldade [Andar um quarteirão.]</t>
  </si>
  <si>
    <t>Durante os últimos 3 meses, você teve algum dos problemas com seu trabalho ou outra atividade regular diária, como consequência da sua saúde física ou algum problema emocional (como se sentir deprimido ou ansioso, por exemplo)? [Você diminuiu a quantidade de tempo que dedicava ao seu trabalho ou outras atividades?]</t>
  </si>
  <si>
    <t>Durante os últimos 3 meses, você teve algum dos problemas com seu trabalho ou outra atividade regular diária, como consequência da sua saúde física ou algum problema emocional (como se sentir deprimido ou ansioso, por exemplo)? [Realizou menos tarefas do que você gostaria?]</t>
  </si>
  <si>
    <t>Durante os últimos 3 meses, você teve algum dos problemas com seu trabalho ou outra atividade regular diária, como consequência da sua saúde física ou algum problema emocional (como se sentir deprimido ou ansioso, por exemplo)? [Teve dificuldade em fazer seu trabalho ou outras atividades (exemplo: necessitou de um esforço extra)?]</t>
  </si>
  <si>
    <t>Durante os últimos 3 meses, você teve algum dos problemas com seu trabalho ou outra atividade regular diária, como consequência da sua saúde física ou algum problema emocional (como se sentir deprimido ou ansioso, por exemplo)? [Não realizou nem fez qualquer das atividades com tanto cuidado como geralmente faz]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</si>
  <si>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cheio de vigor, de vontade, de força?]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</si>
  <si>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muito nervosa?]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</si>
  <si>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tão deprimido que nada pode animá-lo?]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</si>
  <si>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calmo ou tranquilo?]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</si>
  <si>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com muita energia?]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</si>
  <si>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desanimado ou abatido?]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</si>
  <si>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esgotado?]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</si>
  <si>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feliz?]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</si>
  <si>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cansado?]</t>
  </si>
  <si>
    <t>Você consome bebida alcoólica?</t>
  </si>
  <si>
    <t>Quão importante você considera o exercício físico para a sua qualidade de vida?</t>
  </si>
  <si>
    <t>Durante os últimos 3 meses, quanto do seu tempo a sua saúde física ou problemas emocionais interferiram com as suas atividades sociais (encontrar amigos, visitar parentes, etc)?</t>
  </si>
  <si>
    <t>Feminino</t>
  </si>
  <si>
    <t>64.5</t>
  </si>
  <si>
    <t>Não</t>
  </si>
  <si>
    <t>Uma pequena parte do tempo.</t>
  </si>
  <si>
    <t>Sim, com frequência baixa. De 1 a 2 vezes por semana.</t>
  </si>
  <si>
    <t>Caminhada, Natação</t>
  </si>
  <si>
    <t>De 1 a 3 horas por semana.</t>
  </si>
  <si>
    <t>Tarde</t>
  </si>
  <si>
    <t>Muito boa</t>
  </si>
  <si>
    <t>Quase a mesma</t>
  </si>
  <si>
    <t>Muito leve</t>
  </si>
  <si>
    <t>Sim, dificulta muito</t>
  </si>
  <si>
    <t>Sim, dificulta um pouco</t>
  </si>
  <si>
    <t>Não, não dificulta de modo algum</t>
  </si>
  <si>
    <t>Sim</t>
  </si>
  <si>
    <t>Uma pequena parte do tempo</t>
  </si>
  <si>
    <t>Alguma parte do tempo</t>
  </si>
  <si>
    <t>A maior parte do tempo</t>
  </si>
  <si>
    <t>Uma boa parte do tempo</t>
  </si>
  <si>
    <t>Sim, esporadicamente. Até 1 copo ou dose por semana.</t>
  </si>
  <si>
    <t>Muito importante.</t>
  </si>
  <si>
    <t>Sim, com frequência regular: 3 vezes por semana.</t>
  </si>
  <si>
    <t>Corrida (Cooper), Musculação</t>
  </si>
  <si>
    <t>De 3 a 5 horas por semana.</t>
  </si>
  <si>
    <t>Noite</t>
  </si>
  <si>
    <t>Muito melhor</t>
  </si>
  <si>
    <t>Nenhuma parte do tempo</t>
  </si>
  <si>
    <t>Extremamente importante.</t>
  </si>
  <si>
    <t>Masculino</t>
  </si>
  <si>
    <t>Alguma parte do tempo.</t>
  </si>
  <si>
    <t>Sim, com frequência alta. A partir de 4 vezes por semana.</t>
  </si>
  <si>
    <t>Artes Marciais, Corrida (Cooper), Natação, Surf</t>
  </si>
  <si>
    <t>Manhã, Noite</t>
  </si>
  <si>
    <t>Um pouco melhor</t>
  </si>
  <si>
    <t>Moderada</t>
  </si>
  <si>
    <t>Caminhada</t>
  </si>
  <si>
    <t>Manhã</t>
  </si>
  <si>
    <t>Ruim</t>
  </si>
  <si>
    <t>Um pouco peor</t>
  </si>
  <si>
    <t>Leve</t>
  </si>
  <si>
    <t>É importante.</t>
  </si>
  <si>
    <t>Caminhada, Yoga</t>
  </si>
  <si>
    <t>Mais do que 5 horas por semana</t>
  </si>
  <si>
    <t>Boa</t>
  </si>
  <si>
    <t>Sim, com frequência regular. De 6 a 15 copos ou doses por semana.</t>
  </si>
  <si>
    <t>Sim, esporadicamente. Até 4 cigarros por mês.</t>
  </si>
  <si>
    <t>Nenhuma parte do tempo.</t>
  </si>
  <si>
    <t>Pouco importante.</t>
  </si>
  <si>
    <t>Academia</t>
  </si>
  <si>
    <t>Boxe</t>
  </si>
  <si>
    <t>Nenhuma</t>
  </si>
  <si>
    <t>Até 1 hora por semana</t>
  </si>
  <si>
    <t>Corrida (Cooper)</t>
  </si>
  <si>
    <t>Sim, com frequência baixa. De 2 a 5 copos ou doses por semana.</t>
  </si>
  <si>
    <t>1.6</t>
  </si>
  <si>
    <t>Caminhada, Pilates</t>
  </si>
  <si>
    <t>Sim, com frequência alta. Mais do que 90 cigarros por mês.</t>
  </si>
  <si>
    <t>Ciclismo</t>
  </si>
  <si>
    <t>Grave</t>
  </si>
  <si>
    <t>Crossfit</t>
  </si>
  <si>
    <t>Excelente</t>
  </si>
  <si>
    <t>1.78</t>
  </si>
  <si>
    <t>Sim, com frequência regular. De 21 a 90 cigarros por mês.</t>
  </si>
  <si>
    <t>Muito pior</t>
  </si>
  <si>
    <t>Um pouco pior</t>
  </si>
  <si>
    <t>1.62</t>
  </si>
  <si>
    <t>Sim, com frequência alta. Mais do que 15 copos ou doses por semana.</t>
  </si>
  <si>
    <t>Academia, Musculação</t>
  </si>
  <si>
    <t>Academia, Corrida (Cooper), Musculação, Sexo</t>
  </si>
  <si>
    <t>Academia, Ciclismo, Corrida (Cooper), Musculação</t>
  </si>
  <si>
    <t>Sim, com frequência baixa. De 5 a 20 cigarros por mês.</t>
  </si>
  <si>
    <t>Academia, Caminhada, Corrida (Cooper)</t>
  </si>
  <si>
    <t>Yoga</t>
  </si>
  <si>
    <t>Academia, Corrida (Cooper), Musculação</t>
  </si>
  <si>
    <t>Todo o tempo.</t>
  </si>
  <si>
    <t>Caminhada, Dança</t>
  </si>
  <si>
    <t>1.7</t>
  </si>
  <si>
    <t>Academia, Musculação, Natação, Pilates</t>
  </si>
  <si>
    <t>Tarde, Noite</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</si>
  <si>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</si>
  <si>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</si>
  <si>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</si>
  <si>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</si>
  <si>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</si>
  <si>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</si>
  <si>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</si>
  <si>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</si>
  <si>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</si>
  <si>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</si>
  <si>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</si>
  <si>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</si>
  <si>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</si>
  <si>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</si>
  <si>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</si>
  <si>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</si>
  <si>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</si>
  <si>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</si>
  <si>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</si>
  <si>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</si>
  <si>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</si>
  <si>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</si>
  <si>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</si>
  <si>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</si>
  <si>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</si>
  <si>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</si>
  <si>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</si>
  <si>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</si>
  <si>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</si>
  <si>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</si>
  <si>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</si>
  <si>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</si>
  <si>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</si>
  <si>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</si>
  <si>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</si>
  <si>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</si>
  <si>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</si>
  <si>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</si>
  <si>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</si>
  <si>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</si>
  <si>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</si>
  <si>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</si>
  <si>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</si>
  <si>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</si>
  <si>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Qualitativa, Ordinal</t>
  </si>
  <si>
    <t>Valores</t>
  </si>
  <si>
    <t>Mínimo</t>
  </si>
  <si>
    <t>Mediana</t>
  </si>
  <si>
    <t>Máximo</t>
  </si>
  <si>
    <t>Histograma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</si>
</sst>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43" formatCode="_-* #,##0.00_-;\-* #,##0.00_-;_-* &quot;-&quot;??_-;_-@_-"/>
    <numFmt numFmtId="167" formatCode="_-* #,##0_-;\-* #,##0_-;_-* &quot;-&quot;??_-;_-@_-"/>
  </numFmts>
  <fonts count="7" x14ac:knownFonts="1">
    <font>
      <sz val="12"/>
      <color theme="1"/>
      <name val="Calibri"/>
      <family val="2"/>
      <scheme val="minor"/>
    </font>
    <font>
      <sz val="13"/>
      <color theme="1"/>
      <name val="Arial"/>
    </font>
    <font>
      <sz val="12"/>
      <color theme="1"/>
      <name val="Calibri"/>
      <family val="2"/>
      <scheme val="minor"/>
    </font>
    <font>
      <i/>
      <sz val="12"/>
      <color theme="1"/>
      <name val="Calibri"/>
      <family val="2"/>
      <scheme val="minor"/>
    </font>
    <font>
      <i/>
      <sz val="13"/>
      <color theme="1"/>
      <name val="Arial"/>
      <family val="2"/>
    </font>
    <font>
      <sz val="8"/>
      <name val="Calibri"/>
      <family val="2"/>
      <scheme val="minor"/>
    </font>
    <font>
      <sz val="13"/>
      <color theme="1"/>
      <name val="Arial"/>
      <family val="2"/>
    </font>
  </fonts>
  <fills count="4">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20">
    <xf numFmtId="0" fontId="0" fillId="0" borderId="0" xfId="0"/>
    <xf numFmtId="0" fontId="1" fillId="0" borderId="0" xfId="0" applyFont="1"/>
    <xf numFmtId="0" fontId="0" fillId="2" borderId="0" xfId="0" applyFill="1"/>
    <xf numFmtId="0" fontId="1" fillId="0" borderId="0" xfId="0" applyFont="1" applyAlignment="1">
      <alignment horizontal="left"/>
    </xf>
    <xf numFmtId="0" fontId="0" fillId="0" borderId="0" xfId="0" applyAlignment="1">
      <alignment horizontal="left"/>
    </xf>
    <xf numFmtId="0" fontId="0" fillId="3" borderId="0" xfId="0" applyFill="1"/>
    <xf numFmtId="2" fontId="0" fillId="0" borderId="0" xfId="0" applyNumberFormat="1"/>
    <xf numFmtId="0" fontId="3" fillId="2" borderId="0" xfId="0" applyFont="1" applyFill="1" applyAlignment="1">
      <alignment horizontal="left"/>
    </xf>
    <xf numFmtId="0" fontId="3" fillId="3" borderId="0" xfId="0" applyFont="1" applyFill="1" applyAlignment="1">
      <alignment horizontal="center"/>
    </xf>
    <xf numFmtId="0" fontId="0" fillId="0" borderId="0" xfId="0" applyAlignment="1">
      <alignment horizontal="center"/>
    </xf>
    <xf numFmtId="0" fontId="4" fillId="2" borderId="0" xfId="0" applyFont="1" applyFill="1" applyAlignment="1">
      <alignment horizontal="left"/>
    </xf>
    <xf numFmtId="0" fontId="0" fillId="0" borderId="0" xfId="0" applyAlignment="1"/>
    <xf numFmtId="0" fontId="0" fillId="2" borderId="1" xfId="0" applyFill="1" applyBorder="1"/>
    <xf numFmtId="0" fontId="0" fillId="0" borderId="1" xfId="0" applyBorder="1" applyAlignment="1">
      <alignment horizontal="center"/>
    </xf>
    <xf numFmtId="2" fontId="0" fillId="2" borderId="1" xfId="0" applyNumberFormat="1" applyFill="1" applyBorder="1"/>
    <xf numFmtId="0" fontId="6" fillId="0" borderId="0" xfId="0" applyFont="1" applyAlignment="1">
      <alignment horizontal="left"/>
    </xf>
    <xf numFmtId="167" fontId="0" fillId="0" borderId="0" xfId="1" applyNumberFormat="1" applyFont="1" applyAlignment="1">
      <alignment horizontal="center"/>
    </xf>
    <xf numFmtId="0" fontId="3" fillId="2" borderId="0" xfId="0" applyFont="1" applyFill="1" applyAlignment="1"/>
    <xf numFmtId="41" fontId="0" fillId="0" borderId="0" xfId="1" applyNumberFormat="1" applyFont="1" applyAlignment="1">
      <alignment horizontal="left" indent="3"/>
    </xf>
    <xf numFmtId="41" fontId="0" fillId="0" borderId="0" xfId="1" applyNumberFormat="1" applyFont="1" applyAlignment="1">
      <alignment horizontal="left" indent="1"/>
    </xf>
  </cellXfs>
  <cellStyles count="2">
    <cellStyle name="Normal" xfId="0" builtinId="0"/>
    <cellStyle name="Vírgula" xfId="1" builtinId="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boxWhisker" uniqueId="{18C6F5FC-A8D7-4807-B380-6174E0D69A26}">
          <cx:tx>
            <cx:txData>
              <cx:f>_xlchart.v1.6</cx:f>
              <cx:v>Q2</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plotArea>
      <cx:plotAreaRegion>
        <cx:series layoutId="boxWhisker" uniqueId="{FFAD0FCE-1FF6-47B7-B62E-5D44E7B17B99}">
          <cx:tx>
            <cx:txData>
              <cx:f>_xlchart.v1.4</cx:f>
              <cx:v>Q4 64.5</cx:v>
            </cx:txData>
          </cx:tx>
          <cx:dataId val="0"/>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676275</xdr:colOff>
      <xdr:row>6</xdr:row>
      <xdr:rowOff>85725</xdr:rowOff>
    </xdr:from>
    <xdr:to>
      <xdr:col>6</xdr:col>
      <xdr:colOff>9525</xdr:colOff>
      <xdr:row>11</xdr:row>
      <xdr:rowOff>180975</xdr:rowOff>
    </xdr:to>
    <xdr:sp macro="" textlink="">
      <xdr:nvSpPr>
        <xdr:cNvPr id="2" name="CaixaDeTexto 1">
          <a:extLst>
            <a:ext uri="{FF2B5EF4-FFF2-40B4-BE49-F238E27FC236}">
              <a16:creationId xmlns:a16="http://schemas.microsoft.com/office/drawing/2014/main" id="{009FD5B2-3106-775A-F058-D82030FD3951}"/>
            </a:ext>
          </a:extLst>
        </xdr:cNvPr>
        <xdr:cNvSpPr txBox="1"/>
      </xdr:nvSpPr>
      <xdr:spPr>
        <a:xfrm>
          <a:off x="4105275" y="1285875"/>
          <a:ext cx="264795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chemeClr val="dk1"/>
              </a:solidFill>
              <a:effectLst/>
              <a:latin typeface="+mn-lt"/>
              <a:ea typeface="+mn-ea"/>
              <a:cs typeface="+mn-cs"/>
            </a:rPr>
            <a:t>Para usar a função PROCV(valor procurado;</a:t>
          </a:r>
          <a:r>
            <a:rPr lang="pt-BR" sz="1100" baseline="0">
              <a:solidFill>
                <a:schemeClr val="dk1"/>
              </a:solidFill>
              <a:effectLst/>
              <a:latin typeface="+mn-lt"/>
              <a:ea typeface="+mn-ea"/>
              <a:cs typeface="+mn-cs"/>
            </a:rPr>
            <a:t> Tabela com as refeencias; o indice da coluna de retorno; a busca sera realizada em um intervalo ou se o valor de busca é exato)</a:t>
          </a:r>
          <a:endParaRPr lang="pt-BR">
            <a:effectLst/>
          </a:endParaRPr>
        </a:p>
        <a:p>
          <a:r>
            <a:rPr lang="pt-BR" sz="1100" baseline="0">
              <a:solidFill>
                <a:schemeClr val="dk1"/>
              </a:solidFill>
              <a:effectLst/>
              <a:latin typeface="+mn-lt"/>
              <a:ea typeface="+mn-ea"/>
              <a:cs typeface="+mn-cs"/>
            </a:rPr>
            <a:t>Na célula B2 escreva:</a:t>
          </a:r>
          <a:endParaRPr lang="pt-BR">
            <a:effectLst/>
          </a:endParaRPr>
        </a:p>
        <a:p>
          <a:r>
            <a:rPr lang="pt-BR" sz="1100" baseline="0">
              <a:solidFill>
                <a:schemeClr val="dk1"/>
              </a:solidFill>
              <a:effectLst/>
              <a:latin typeface="+mn-lt"/>
              <a:ea typeface="+mn-ea"/>
              <a:cs typeface="+mn-cs"/>
            </a:rPr>
            <a:t>=PROCV(A2; Tabela1; 2;</a:t>
          </a:r>
          <a:endParaRPr lang="pt-BR">
            <a:effectLst/>
          </a:endParaRPr>
        </a:p>
        <a:p>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220133</xdr:colOff>
      <xdr:row>1</xdr:row>
      <xdr:rowOff>9524</xdr:rowOff>
    </xdr:from>
    <xdr:to>
      <xdr:col>13</xdr:col>
      <xdr:colOff>296333</xdr:colOff>
      <xdr:row>27</xdr:row>
      <xdr:rowOff>190500</xdr:rowOff>
    </xdr:to>
    <xdr:sp macro="" textlink="">
      <xdr:nvSpPr>
        <xdr:cNvPr id="2" name="CaixaDeTexto 1">
          <a:extLst>
            <a:ext uri="{FF2B5EF4-FFF2-40B4-BE49-F238E27FC236}">
              <a16:creationId xmlns:a16="http://schemas.microsoft.com/office/drawing/2014/main" id="{4EF82249-1564-7A46-E068-B069EF01B4B1}"/>
            </a:ext>
          </a:extLst>
        </xdr:cNvPr>
        <xdr:cNvSpPr txBox="1"/>
      </xdr:nvSpPr>
      <xdr:spPr>
        <a:xfrm>
          <a:off x="7046383" y="210607"/>
          <a:ext cx="4203700" cy="5409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t>Construa um bloxplot</a:t>
          </a:r>
          <a:r>
            <a:rPr lang="pt-BR" sz="1100" b="1" baseline="0"/>
            <a:t> para a questão "Qual a sua idade?"</a:t>
          </a:r>
        </a:p>
        <a:p>
          <a:r>
            <a:rPr lang="pt-BR" sz="1100" baseline="0"/>
            <a:t>- Apresente os quartis.</a:t>
          </a:r>
        </a:p>
        <a:p>
          <a:r>
            <a:rPr lang="pt-BR" sz="1100" baseline="0"/>
            <a:t>- Maior valor = 69 anos &gt; Q3 = 32,75</a:t>
          </a:r>
        </a:p>
        <a:p>
          <a:r>
            <a:rPr lang="pt-BR" sz="1100" baseline="0"/>
            <a:t>- Mediana = 29 anos &gt; Q1 = 26</a:t>
          </a:r>
        </a:p>
        <a:p>
          <a:r>
            <a:rPr lang="pt-BR" sz="1100" baseline="0"/>
            <a:t>- Menor valor = 18</a:t>
          </a:r>
        </a:p>
        <a:p>
          <a:endParaRPr lang="pt-BR" sz="1100" baseline="0"/>
        </a:p>
        <a:p>
          <a:r>
            <a:rPr lang="pt-BR" sz="1100" b="1" baseline="0"/>
            <a:t>Apresente os quadris</a:t>
          </a:r>
        </a:p>
        <a:p>
          <a:endParaRPr lang="pt-BR" sz="1100" baseline="0"/>
        </a:p>
        <a:p>
          <a:r>
            <a:rPr lang="pt-BR" sz="1100" b="1" baseline="0"/>
            <a:t>Explique o que são as questões 38, 43 e 69 no topo do gráfico</a:t>
          </a:r>
        </a:p>
        <a:p>
          <a:endParaRPr lang="pt-BR" sz="1100" baseline="0"/>
        </a:p>
        <a:p>
          <a:r>
            <a:rPr lang="pt-BR" sz="1100" b="1" baseline="0"/>
            <a:t>Precisamos encontrar os limites superior e inferior.</a:t>
          </a:r>
        </a:p>
        <a:p>
          <a:endParaRPr lang="pt-BR" sz="1100" baseline="0"/>
        </a:p>
        <a:p>
          <a:r>
            <a:rPr lang="pt-BR" sz="1100" baseline="0"/>
            <a:t>Limite (LS) = Q3 + 1,5 * (Q3 - Q1)</a:t>
          </a:r>
        </a:p>
        <a:p>
          <a:r>
            <a:rPr lang="pt-BR" sz="1100" baseline="0"/>
            <a:t>= 32,75 + 1,5 * (32,75 - 26) &gt;&gt;&gt; 42,88</a:t>
          </a:r>
        </a:p>
        <a:p>
          <a:endParaRPr lang="pt-BR" sz="1100" baseline="0"/>
        </a:p>
        <a:p>
          <a:pPr marL="0" marR="0" lvl="0" indent="0" defTabSz="914400" eaLnBrk="1" fontAlgn="auto" latinLnBrk="0" hangingPunct="1">
            <a:lnSpc>
              <a:spcPct val="100000"/>
            </a:lnSpc>
            <a:spcBef>
              <a:spcPts val="0"/>
            </a:spcBef>
            <a:spcAft>
              <a:spcPts val="0"/>
            </a:spcAft>
            <a:buClrTx/>
            <a:buSzTx/>
            <a:buFontTx/>
            <a:buNone/>
            <a:tabLst/>
            <a:defRPr/>
          </a:pPr>
          <a:r>
            <a:rPr lang="pt-BR" sz="1100" baseline="0"/>
            <a:t>Limite inferior (LI) = </a:t>
          </a:r>
          <a:r>
            <a:rPr lang="pt-BR" sz="1100" baseline="0">
              <a:solidFill>
                <a:schemeClr val="dk1"/>
              </a:solidFill>
              <a:effectLst/>
              <a:latin typeface="+mn-lt"/>
              <a:ea typeface="+mn-ea"/>
              <a:cs typeface="+mn-cs"/>
            </a:rPr>
            <a:t>Q1 - 1,5 * (Q3 - Q1)</a:t>
          </a:r>
          <a:endParaRPr lang="pt-BR">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aseline="0">
              <a:solidFill>
                <a:schemeClr val="dk1"/>
              </a:solidFill>
              <a:effectLst/>
              <a:latin typeface="+mn-lt"/>
              <a:ea typeface="+mn-ea"/>
              <a:cs typeface="+mn-cs"/>
            </a:rPr>
            <a:t>= 26 - 1,5 * (32,75 - 26) &gt;&gt;&gt; 15,88</a:t>
          </a:r>
          <a:endParaRPr lang="pt-BR">
            <a:effectLst/>
          </a:endParaRPr>
        </a:p>
        <a:p>
          <a:endParaRPr lang="pt-BR" sz="1100" baseline="0"/>
        </a:p>
        <a:p>
          <a:endParaRPr lang="pt-BR" sz="1100" baseline="0"/>
        </a:p>
        <a:p>
          <a:r>
            <a:rPr lang="pt-BR" sz="1100" baseline="0"/>
            <a:t>As antenas (whiskers) do gráfico para sempre na última observação antes do limite, tanto superior quanto inferior</a:t>
          </a:r>
        </a:p>
        <a:p>
          <a:endParaRPr lang="pt-BR" sz="1100" baseline="0"/>
        </a:p>
        <a:p>
          <a:r>
            <a:rPr lang="pt-BR" sz="1100" baseline="0"/>
            <a:t>38: É uma observação antes do LS;</a:t>
          </a:r>
        </a:p>
        <a:p>
          <a:r>
            <a:rPr lang="pt-BR" sz="1100" baseline="0"/>
            <a:t>43: É um outliner;</a:t>
          </a:r>
        </a:p>
        <a:p>
          <a:r>
            <a:rPr lang="pt-BR" sz="1100" baseline="0"/>
            <a:t>69: É um outliner e tmabém o maior valor.</a:t>
          </a:r>
        </a:p>
        <a:p>
          <a:endParaRPr lang="pt-BR" sz="1100" baseline="0"/>
        </a:p>
        <a:p>
          <a:r>
            <a:rPr lang="pt-BR" sz="1100" b="1" baseline="0"/>
            <a:t>Leiam as páginas 115 e 116 do livro texto</a:t>
          </a:r>
        </a:p>
        <a:p>
          <a:endParaRPr lang="pt-BR" sz="1100" b="1" baseline="0"/>
        </a:p>
        <a:p>
          <a:r>
            <a:rPr lang="pt-BR" sz="1100" b="1" baseline="0"/>
            <a:t>Façam uma análise por meio de boxplot para a variável peso, diferenciando os homens das mulheres.</a:t>
          </a:r>
          <a:endParaRPr lang="pt-BR" sz="1100" b="1"/>
        </a:p>
      </xdr:txBody>
    </xdr:sp>
    <xdr:clientData/>
  </xdr:twoCellAnchor>
  <xdr:twoCellAnchor>
    <xdr:from>
      <xdr:col>13</xdr:col>
      <xdr:colOff>381000</xdr:colOff>
      <xdr:row>1</xdr:row>
      <xdr:rowOff>14816</xdr:rowOff>
    </xdr:from>
    <xdr:to>
      <xdr:col>20</xdr:col>
      <xdr:colOff>137583</xdr:colOff>
      <xdr:row>14</xdr:row>
      <xdr:rowOff>143932</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320191A8-61C7-D183-09D4-E4B43D4ACA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334750" y="215899"/>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do Excel.
Editar esta forma ou guardar este livro num formato de ficheiro diferente irá indisponibilizar o gráfico de forma permanente.</a:t>
              </a:r>
            </a:p>
          </xdr:txBody>
        </xdr:sp>
      </mc:Fallback>
    </mc:AlternateContent>
    <xdr:clientData/>
  </xdr:twoCellAnchor>
  <xdr:twoCellAnchor>
    <xdr:from>
      <xdr:col>13</xdr:col>
      <xdr:colOff>381001</xdr:colOff>
      <xdr:row>15</xdr:row>
      <xdr:rowOff>88898</xdr:rowOff>
    </xdr:from>
    <xdr:to>
      <xdr:col>20</xdr:col>
      <xdr:colOff>137584</xdr:colOff>
      <xdr:row>29</xdr:row>
      <xdr:rowOff>16931</xdr:rowOff>
    </xdr:to>
    <mc:AlternateContent xmlns:mc="http://schemas.openxmlformats.org/markup-compatibility/2006">
      <mc:Choice xmlns:cx1="http://schemas.microsoft.com/office/drawing/2015/9/8/chartex" Requires="cx1">
        <xdr:graphicFrame macro="">
          <xdr:nvGraphicFramePr>
            <xdr:cNvPr id="7" name="Gráfico 6">
              <a:extLst>
                <a:ext uri="{FF2B5EF4-FFF2-40B4-BE49-F238E27FC236}">
                  <a16:creationId xmlns:a16="http://schemas.microsoft.com/office/drawing/2014/main" id="{6675B98D-B678-FFB3-76FC-0D329855F7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334751" y="3105148"/>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do Excel.
Editar esta forma ou guardar este livro num formato de ficheiro diferente irá indisponibilizar o gráfico de forma permanente.</a:t>
              </a:r>
            </a:p>
          </xdr:txBody>
        </xdr:sp>
      </mc:Fallback>
    </mc:AlternateContent>
    <xdr:clientData/>
  </xdr:twoCellAnchor>
  <xdr:twoCellAnchor>
    <xdr:from>
      <xdr:col>3</xdr:col>
      <xdr:colOff>211667</xdr:colOff>
      <xdr:row>12</xdr:row>
      <xdr:rowOff>31749</xdr:rowOff>
    </xdr:from>
    <xdr:to>
      <xdr:col>7</xdr:col>
      <xdr:colOff>52917</xdr:colOff>
      <xdr:row>32</xdr:row>
      <xdr:rowOff>52916</xdr:rowOff>
    </xdr:to>
    <xdr:sp macro="" textlink="">
      <xdr:nvSpPr>
        <xdr:cNvPr id="8" name="CaixaDeTexto 7">
          <a:extLst>
            <a:ext uri="{FF2B5EF4-FFF2-40B4-BE49-F238E27FC236}">
              <a16:creationId xmlns:a16="http://schemas.microsoft.com/office/drawing/2014/main" id="{A9CC71FF-EC37-7EAB-B38F-8C67A9FCC21D}"/>
            </a:ext>
          </a:extLst>
        </xdr:cNvPr>
        <xdr:cNvSpPr txBox="1"/>
      </xdr:nvSpPr>
      <xdr:spPr>
        <a:xfrm>
          <a:off x="4286250" y="2444749"/>
          <a:ext cx="2592917" cy="404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Comparação usando mediana:</a:t>
          </a:r>
        </a:p>
        <a:p>
          <a:endParaRPr lang="pt-BR" sz="1100"/>
        </a:p>
        <a:p>
          <a:r>
            <a:rPr lang="pt-BR" sz="1100"/>
            <a:t>50% das mulheres têm peso abaixo de 61,5 kg, enquando 50% dos homens</a:t>
          </a:r>
          <a:r>
            <a:rPr lang="pt-BR" sz="1100" baseline="0"/>
            <a:t> têm peso acima de 85 kg nessa amostra.</a:t>
          </a:r>
        </a:p>
        <a:p>
          <a:endParaRPr lang="pt-BR" sz="1100" baseline="0"/>
        </a:p>
        <a:p>
          <a:r>
            <a:rPr lang="pt-BR" sz="1100" baseline="0"/>
            <a:t>Existe o valor 124 kg no grupo feminino que foi considerado outlier.</a:t>
          </a:r>
        </a:p>
        <a:p>
          <a:endParaRPr lang="pt-BR" sz="1100" baseline="0"/>
        </a:p>
        <a:p>
          <a:r>
            <a:rPr lang="pt-BR" sz="1100" baseline="0"/>
            <a:t>Homens:</a:t>
          </a:r>
        </a:p>
        <a:p>
          <a:pPr marL="0" marR="0" lvl="0" indent="0" defTabSz="914400" eaLnBrk="1" fontAlgn="auto" latinLnBrk="0" hangingPunct="1">
            <a:lnSpc>
              <a:spcPct val="100000"/>
            </a:lnSpc>
            <a:spcBef>
              <a:spcPts val="0"/>
            </a:spcBef>
            <a:spcAft>
              <a:spcPts val="0"/>
            </a:spcAft>
            <a:buClrTx/>
            <a:buSzTx/>
            <a:buFontTx/>
            <a:buNone/>
            <a:tabLst/>
            <a:defRPr/>
          </a:pPr>
          <a:r>
            <a:rPr lang="pt-BR" sz="1100" baseline="0">
              <a:solidFill>
                <a:schemeClr val="dk1"/>
              </a:solidFill>
              <a:effectLst/>
              <a:latin typeface="+mn-lt"/>
              <a:ea typeface="+mn-ea"/>
              <a:cs typeface="+mn-cs"/>
            </a:rPr>
            <a:t>LS = 92,5 + 1,5 * (92,5 - 80,25) &gt;&gt;&gt; 110,88</a:t>
          </a:r>
        </a:p>
        <a:p>
          <a:pPr marL="0" marR="0" lvl="0" indent="0" defTabSz="914400" eaLnBrk="1" fontAlgn="auto" latinLnBrk="0" hangingPunct="1">
            <a:lnSpc>
              <a:spcPct val="100000"/>
            </a:lnSpc>
            <a:spcBef>
              <a:spcPts val="0"/>
            </a:spcBef>
            <a:spcAft>
              <a:spcPts val="0"/>
            </a:spcAft>
            <a:buClrTx/>
            <a:buSzTx/>
            <a:buFontTx/>
            <a:buNone/>
            <a:tabLst/>
            <a:defRPr/>
          </a:pPr>
          <a:r>
            <a:rPr lang="pt-BR" sz="1100" baseline="0">
              <a:solidFill>
                <a:schemeClr val="dk1"/>
              </a:solidFill>
              <a:effectLst/>
              <a:latin typeface="+mn-lt"/>
              <a:ea typeface="+mn-ea"/>
              <a:cs typeface="+mn-cs"/>
            </a:rPr>
            <a:t>LI = 80,25 - 1,5 * (92,5 - 80,25) &gt;&gt;&gt; 61,88</a:t>
          </a:r>
          <a:endParaRPr lang="pt-BR">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pt-BR">
            <a:effectLst/>
          </a:endParaRPr>
        </a:p>
        <a:p>
          <a:r>
            <a:rPr lang="pt-BR" sz="1100" baseline="0"/>
            <a:t>Como há nenhuma pessoa com o peso fora dos limites, nenhum homem foi considerado outlier</a:t>
          </a:r>
        </a:p>
        <a:p>
          <a:endParaRPr lang="pt-BR" sz="1100"/>
        </a:p>
        <a:p>
          <a:endParaRPr lang="pt-BR" sz="1100"/>
        </a:p>
        <a:p>
          <a:r>
            <a:rPr lang="pt-BR" sz="1100" baseline="0">
              <a:solidFill>
                <a:schemeClr val="dk1"/>
              </a:solidFill>
              <a:effectLst/>
              <a:latin typeface="+mn-lt"/>
              <a:ea typeface="+mn-ea"/>
              <a:cs typeface="+mn-cs"/>
            </a:rPr>
            <a:t>Mulheres:</a:t>
          </a:r>
          <a:endParaRPr lang="pt-BR">
            <a:effectLst/>
          </a:endParaRPr>
        </a:p>
        <a:p>
          <a:pPr eaLnBrk="1" fontAlgn="auto" latinLnBrk="0" hangingPunct="1"/>
          <a:r>
            <a:rPr lang="pt-BR" sz="1100" baseline="0">
              <a:solidFill>
                <a:schemeClr val="dk1"/>
              </a:solidFill>
              <a:effectLst/>
              <a:latin typeface="+mn-lt"/>
              <a:ea typeface="+mn-ea"/>
              <a:cs typeface="+mn-cs"/>
            </a:rPr>
            <a:t>LS = 92,5 + 1,5 * (92,5 - 80,25) &gt;&gt;&gt; 110,88</a:t>
          </a:r>
          <a:endParaRPr lang="pt-BR">
            <a:effectLst/>
          </a:endParaRPr>
        </a:p>
        <a:p>
          <a:pPr eaLnBrk="1" fontAlgn="auto" latinLnBrk="0" hangingPunct="1"/>
          <a:r>
            <a:rPr lang="pt-BR" sz="1100" baseline="0">
              <a:solidFill>
                <a:schemeClr val="dk1"/>
              </a:solidFill>
              <a:effectLst/>
              <a:latin typeface="+mn-lt"/>
              <a:ea typeface="+mn-ea"/>
              <a:cs typeface="+mn-cs"/>
            </a:rPr>
            <a:t>LI = 80,25 - 1,5 * (92,5 - 80,25) &gt;&gt;&gt; 61,88</a:t>
          </a:r>
          <a:endParaRPr lang="pt-BR">
            <a:effectLst/>
          </a:endParaRPr>
        </a:p>
        <a:p>
          <a:r>
            <a:rPr lang="pt-BR" sz="1100" baseline="0">
              <a:solidFill>
                <a:schemeClr val="dk1"/>
              </a:solidFill>
              <a:effectLst/>
              <a:latin typeface="+mn-lt"/>
              <a:ea typeface="+mn-ea"/>
              <a:cs typeface="+mn-cs"/>
            </a:rPr>
            <a:t>Como há nenhuma pessoa com o peso fora dos limites, nenhum homem foi considerado outlier</a:t>
          </a:r>
          <a:endParaRPr lang="pt-BR">
            <a:effectLst/>
          </a:endParaRPr>
        </a:p>
        <a:p>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0</xdr:row>
      <xdr:rowOff>104775</xdr:rowOff>
    </xdr:from>
    <xdr:to>
      <xdr:col>8</xdr:col>
      <xdr:colOff>180975</xdr:colOff>
      <xdr:row>9</xdr:row>
      <xdr:rowOff>28575</xdr:rowOff>
    </xdr:to>
    <xdr:sp macro="" textlink="">
      <xdr:nvSpPr>
        <xdr:cNvPr id="2" name="CaixaDeTexto 1">
          <a:extLst>
            <a:ext uri="{FF2B5EF4-FFF2-40B4-BE49-F238E27FC236}">
              <a16:creationId xmlns:a16="http://schemas.microsoft.com/office/drawing/2014/main" id="{479275F2-3DCD-713C-48EF-C2486D7D38F8}"/>
            </a:ext>
          </a:extLst>
        </xdr:cNvPr>
        <xdr:cNvSpPr txBox="1"/>
      </xdr:nvSpPr>
      <xdr:spPr>
        <a:xfrm>
          <a:off x="3124200" y="104775"/>
          <a:ext cx="25431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Calcule o IMC para toda a amostra</a:t>
          </a:r>
          <a:r>
            <a:rPr lang="pt-BR" sz="1100" baseline="0"/>
            <a:t> e construa um histograma</a:t>
          </a:r>
        </a:p>
        <a:p>
          <a:endParaRPr lang="pt-BR" sz="1100" baseline="0"/>
        </a:p>
        <a:p>
          <a:r>
            <a:rPr lang="pt-BR" sz="1100" baseline="0"/>
            <a:t>Antes, resolva todas as inconsistências</a:t>
          </a:r>
        </a:p>
        <a:p>
          <a:endParaRPr lang="pt-BR" sz="1100" baseline="0"/>
        </a:p>
        <a:p>
          <a:r>
            <a:rPr lang="pt-BR" sz="1100" baseline="0"/>
            <a:t>IMC = Peso em (Quilos)</a:t>
          </a:r>
        </a:p>
        <a:p>
          <a:r>
            <a:rPr lang="pt-BR" sz="1100" baseline="0"/>
            <a:t>            ------------------------</a:t>
          </a:r>
        </a:p>
        <a:p>
          <a:r>
            <a:rPr lang="pt-BR" sz="1100" baseline="0"/>
            <a:t> Altura x ALtura (Em metros)</a:t>
          </a:r>
          <a:endParaRPr lang="pt-BR"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7B554B-0E89-4466-A545-8A7107A564D8}" name="Tabela2" displayName="Tabela2" ref="E1:F6" totalsRowShown="0">
  <autoFilter ref="E1:F6" xr:uid="{E77B554B-0E89-4466-A545-8A7107A564D8}"/>
  <tableColumns count="2">
    <tableColumn id="1" xr3:uid="{CCE08EA1-AA74-420B-9B92-69979C618DAD}" name="Q41"/>
    <tableColumn id="2" xr3:uid="{691347C8-E76A-4735-AB9C-CA08633D72BE}" name="Valores"/>
  </tableColumns>
  <tableStyleInfo name="TableStyleLight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8"/>
  <sheetViews>
    <sheetView zoomScale="85" zoomScaleNormal="85" workbookViewId="0">
      <selection activeCell="C1" sqref="C1:C1048576"/>
    </sheetView>
  </sheetViews>
  <sheetFormatPr defaultColWidth="11" defaultRowHeight="15.75" x14ac:dyDescent="0.25"/>
  <cols>
    <col min="1" max="16384" width="11" style="4"/>
  </cols>
  <sheetData>
    <row r="1" spans="1:44" s="7" customFormat="1" ht="16.5" x14ac:dyDescent="0.25">
      <c r="A1" s="10" t="s">
        <v>123</v>
      </c>
      <c r="B1" s="10" t="s">
        <v>124</v>
      </c>
      <c r="C1" s="10" t="s">
        <v>125</v>
      </c>
      <c r="D1" s="10" t="s">
        <v>126</v>
      </c>
      <c r="E1" s="10" t="s">
        <v>127</v>
      </c>
      <c r="F1" s="10" t="s">
        <v>128</v>
      </c>
      <c r="G1" s="10" t="s">
        <v>129</v>
      </c>
      <c r="H1" s="10" t="s">
        <v>130</v>
      </c>
      <c r="I1" s="10" t="s">
        <v>131</v>
      </c>
      <c r="J1" s="10" t="s">
        <v>132</v>
      </c>
      <c r="K1" s="10" t="s">
        <v>133</v>
      </c>
      <c r="L1" s="10" t="s">
        <v>134</v>
      </c>
      <c r="M1" s="10" t="s">
        <v>135</v>
      </c>
      <c r="N1" s="10" t="s">
        <v>136</v>
      </c>
      <c r="O1" s="10" t="s">
        <v>137</v>
      </c>
      <c r="P1" s="10" t="s">
        <v>138</v>
      </c>
      <c r="Q1" s="10" t="s">
        <v>139</v>
      </c>
      <c r="R1" s="10" t="s">
        <v>140</v>
      </c>
      <c r="S1" s="10" t="s">
        <v>141</v>
      </c>
      <c r="T1" s="10" t="s">
        <v>142</v>
      </c>
      <c r="U1" s="10" t="s">
        <v>143</v>
      </c>
      <c r="V1" s="10" t="s">
        <v>144</v>
      </c>
      <c r="W1" s="10" t="s">
        <v>145</v>
      </c>
      <c r="X1" s="10" t="s">
        <v>146</v>
      </c>
      <c r="Y1" s="10" t="s">
        <v>147</v>
      </c>
      <c r="Z1" s="10" t="s">
        <v>148</v>
      </c>
      <c r="AA1" s="10" t="s">
        <v>149</v>
      </c>
      <c r="AB1" s="10" t="s">
        <v>150</v>
      </c>
      <c r="AC1" s="10" t="s">
        <v>151</v>
      </c>
      <c r="AD1" s="10" t="s">
        <v>152</v>
      </c>
      <c r="AE1" s="10" t="s">
        <v>153</v>
      </c>
      <c r="AF1" s="10" t="s">
        <v>154</v>
      </c>
      <c r="AG1" s="10" t="s">
        <v>155</v>
      </c>
      <c r="AH1" s="10" t="s">
        <v>156</v>
      </c>
      <c r="AI1" s="10" t="s">
        <v>157</v>
      </c>
      <c r="AJ1" s="10" t="s">
        <v>158</v>
      </c>
      <c r="AK1" s="10" t="s">
        <v>159</v>
      </c>
      <c r="AL1" s="10" t="s">
        <v>160</v>
      </c>
      <c r="AM1" s="10" t="s">
        <v>161</v>
      </c>
      <c r="AN1" s="10" t="s">
        <v>162</v>
      </c>
      <c r="AO1" s="10" t="s">
        <v>163</v>
      </c>
      <c r="AP1" s="10" t="s">
        <v>164</v>
      </c>
      <c r="AQ1" s="10" t="s">
        <v>165</v>
      </c>
      <c r="AR1" s="10" t="s">
        <v>166</v>
      </c>
    </row>
    <row r="2" spans="1:44" ht="16.5" x14ac:dyDescent="0.25">
      <c r="A2" s="3" t="s">
        <v>0</v>
      </c>
      <c r="B2" s="3" t="s">
        <v>1</v>
      </c>
      <c r="C2" s="15"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c r="AK2" s="3" t="s">
        <v>36</v>
      </c>
      <c r="AL2" s="3" t="s">
        <v>37</v>
      </c>
      <c r="AM2" s="3" t="s">
        <v>38</v>
      </c>
      <c r="AN2" s="3" t="s">
        <v>39</v>
      </c>
      <c r="AO2" s="3" t="s">
        <v>40</v>
      </c>
      <c r="AP2" s="3" t="s">
        <v>41</v>
      </c>
      <c r="AQ2" s="3" t="s">
        <v>42</v>
      </c>
      <c r="AR2" s="3" t="s">
        <v>43</v>
      </c>
    </row>
    <row r="3" spans="1:44" ht="16.5" x14ac:dyDescent="0.25">
      <c r="A3" s="3" t="s">
        <v>44</v>
      </c>
      <c r="B3" s="3">
        <v>31</v>
      </c>
      <c r="C3" s="3">
        <v>170</v>
      </c>
      <c r="D3" s="3" t="s">
        <v>45</v>
      </c>
      <c r="E3" s="3" t="s">
        <v>46</v>
      </c>
      <c r="F3" s="3" t="s">
        <v>47</v>
      </c>
      <c r="G3" s="3" t="s">
        <v>48</v>
      </c>
      <c r="H3" s="3" t="s">
        <v>49</v>
      </c>
      <c r="I3" s="3" t="s">
        <v>50</v>
      </c>
      <c r="J3" s="3" t="s">
        <v>51</v>
      </c>
      <c r="K3" s="3" t="s">
        <v>52</v>
      </c>
      <c r="L3" s="3" t="s">
        <v>53</v>
      </c>
      <c r="M3" s="3" t="s">
        <v>54</v>
      </c>
      <c r="N3" s="3">
        <v>6</v>
      </c>
      <c r="O3" s="3">
        <v>5</v>
      </c>
      <c r="P3" s="3">
        <v>2</v>
      </c>
      <c r="Q3" s="3">
        <v>1</v>
      </c>
      <c r="R3" s="3">
        <v>3</v>
      </c>
      <c r="S3" s="3">
        <v>4</v>
      </c>
      <c r="T3" s="3" t="s">
        <v>55</v>
      </c>
      <c r="U3" s="3" t="s">
        <v>56</v>
      </c>
      <c r="V3" s="3" t="s">
        <v>56</v>
      </c>
      <c r="W3" s="3" t="s">
        <v>56</v>
      </c>
      <c r="X3" s="3" t="s">
        <v>57</v>
      </c>
      <c r="Y3" s="3" t="s">
        <v>55</v>
      </c>
      <c r="Z3" s="3" t="s">
        <v>57</v>
      </c>
      <c r="AA3" s="3" t="s">
        <v>57</v>
      </c>
      <c r="AB3" s="3" t="s">
        <v>57</v>
      </c>
      <c r="AC3" s="3" t="s">
        <v>46</v>
      </c>
      <c r="AD3" s="3" t="s">
        <v>58</v>
      </c>
      <c r="AE3" s="3" t="s">
        <v>58</v>
      </c>
      <c r="AF3" s="3" t="s">
        <v>46</v>
      </c>
      <c r="AG3" s="3" t="s">
        <v>59</v>
      </c>
      <c r="AH3" s="3" t="s">
        <v>60</v>
      </c>
      <c r="AI3" s="3" t="s">
        <v>59</v>
      </c>
      <c r="AJ3" s="3" t="s">
        <v>60</v>
      </c>
      <c r="AK3" s="3" t="s">
        <v>59</v>
      </c>
      <c r="AL3" s="3" t="s">
        <v>61</v>
      </c>
      <c r="AM3" s="3" t="s">
        <v>59</v>
      </c>
      <c r="AN3" s="3" t="s">
        <v>61</v>
      </c>
      <c r="AO3" s="3" t="s">
        <v>62</v>
      </c>
      <c r="AP3" s="3" t="s">
        <v>63</v>
      </c>
      <c r="AQ3" s="3" t="s">
        <v>64</v>
      </c>
      <c r="AR3" s="3" t="s">
        <v>59</v>
      </c>
    </row>
    <row r="4" spans="1:44" ht="16.5" x14ac:dyDescent="0.25">
      <c r="A4" s="3" t="s">
        <v>44</v>
      </c>
      <c r="B4" s="3">
        <v>33</v>
      </c>
      <c r="C4" s="3">
        <v>169</v>
      </c>
      <c r="D4" s="3">
        <v>61</v>
      </c>
      <c r="E4" s="3" t="s">
        <v>46</v>
      </c>
      <c r="F4" s="3" t="s">
        <v>47</v>
      </c>
      <c r="G4" s="3" t="s">
        <v>65</v>
      </c>
      <c r="H4" s="3" t="s">
        <v>66</v>
      </c>
      <c r="I4" s="3" t="s">
        <v>67</v>
      </c>
      <c r="J4" s="3" t="s">
        <v>68</v>
      </c>
      <c r="K4" s="3" t="s">
        <v>52</v>
      </c>
      <c r="L4" s="3" t="s">
        <v>69</v>
      </c>
      <c r="M4" s="3" t="s">
        <v>54</v>
      </c>
      <c r="N4" s="3"/>
      <c r="O4" s="3">
        <v>3</v>
      </c>
      <c r="P4" s="3">
        <v>1</v>
      </c>
      <c r="Q4" s="3"/>
      <c r="R4" s="3">
        <v>2</v>
      </c>
      <c r="S4" s="3">
        <v>4</v>
      </c>
      <c r="T4" s="3" t="s">
        <v>57</v>
      </c>
      <c r="U4" s="3" t="s">
        <v>57</v>
      </c>
      <c r="V4" s="3" t="s">
        <v>57</v>
      </c>
      <c r="W4" s="3" t="s">
        <v>57</v>
      </c>
      <c r="X4" s="3" t="s">
        <v>57</v>
      </c>
      <c r="Y4" s="3" t="s">
        <v>57</v>
      </c>
      <c r="Z4" s="3" t="s">
        <v>57</v>
      </c>
      <c r="AA4" s="3" t="s">
        <v>57</v>
      </c>
      <c r="AB4" s="3" t="s">
        <v>57</v>
      </c>
      <c r="AC4" s="3" t="s">
        <v>46</v>
      </c>
      <c r="AD4" s="3" t="s">
        <v>46</v>
      </c>
      <c r="AE4" s="3" t="s">
        <v>46</v>
      </c>
      <c r="AF4" s="3" t="s">
        <v>46</v>
      </c>
      <c r="AG4" s="3" t="s">
        <v>62</v>
      </c>
      <c r="AH4" s="3" t="s">
        <v>59</v>
      </c>
      <c r="AI4" s="3" t="s">
        <v>70</v>
      </c>
      <c r="AJ4" s="3" t="s">
        <v>60</v>
      </c>
      <c r="AK4" s="3" t="s">
        <v>60</v>
      </c>
      <c r="AL4" s="3" t="s">
        <v>59</v>
      </c>
      <c r="AM4" s="3" t="s">
        <v>59</v>
      </c>
      <c r="AN4" s="3" t="s">
        <v>62</v>
      </c>
      <c r="AO4" s="3" t="s">
        <v>60</v>
      </c>
      <c r="AP4" s="3" t="s">
        <v>63</v>
      </c>
      <c r="AQ4" s="3" t="s">
        <v>71</v>
      </c>
      <c r="AR4" s="3" t="s">
        <v>70</v>
      </c>
    </row>
    <row r="5" spans="1:44" ht="16.5" x14ac:dyDescent="0.25">
      <c r="A5" s="3" t="s">
        <v>72</v>
      </c>
      <c r="B5" s="3">
        <v>28</v>
      </c>
      <c r="C5" s="3">
        <v>184</v>
      </c>
      <c r="D5" s="3">
        <v>85</v>
      </c>
      <c r="E5" s="3" t="s">
        <v>46</v>
      </c>
      <c r="F5" s="3" t="s">
        <v>73</v>
      </c>
      <c r="G5" s="3" t="s">
        <v>74</v>
      </c>
      <c r="H5" s="3" t="s">
        <v>75</v>
      </c>
      <c r="I5" s="3" t="s">
        <v>50</v>
      </c>
      <c r="J5" s="3" t="s">
        <v>76</v>
      </c>
      <c r="K5" s="3" t="s">
        <v>52</v>
      </c>
      <c r="L5" s="3" t="s">
        <v>77</v>
      </c>
      <c r="M5" s="3" t="s">
        <v>78</v>
      </c>
      <c r="N5" s="3">
        <v>4</v>
      </c>
      <c r="O5" s="3">
        <v>3</v>
      </c>
      <c r="P5" s="3">
        <v>6</v>
      </c>
      <c r="Q5" s="3">
        <v>2</v>
      </c>
      <c r="R5" s="3">
        <v>1</v>
      </c>
      <c r="S5" s="3">
        <v>5</v>
      </c>
      <c r="T5" s="3" t="s">
        <v>57</v>
      </c>
      <c r="U5" s="3" t="s">
        <v>57</v>
      </c>
      <c r="V5" s="3" t="s">
        <v>57</v>
      </c>
      <c r="W5" s="3" t="s">
        <v>56</v>
      </c>
      <c r="X5" s="3" t="s">
        <v>57</v>
      </c>
      <c r="Y5" s="3" t="s">
        <v>56</v>
      </c>
      <c r="Z5" s="3" t="s">
        <v>57</v>
      </c>
      <c r="AA5" s="3" t="s">
        <v>57</v>
      </c>
      <c r="AB5" s="3" t="s">
        <v>57</v>
      </c>
      <c r="AC5" s="3" t="s">
        <v>46</v>
      </c>
      <c r="AD5" s="3" t="s">
        <v>58</v>
      </c>
      <c r="AE5" s="3" t="s">
        <v>58</v>
      </c>
      <c r="AF5" s="3" t="s">
        <v>46</v>
      </c>
      <c r="AG5" s="3" t="s">
        <v>62</v>
      </c>
      <c r="AH5" s="3" t="s">
        <v>60</v>
      </c>
      <c r="AI5" s="3" t="s">
        <v>70</v>
      </c>
      <c r="AJ5" s="3" t="s">
        <v>62</v>
      </c>
      <c r="AK5" s="3" t="s">
        <v>62</v>
      </c>
      <c r="AL5" s="3" t="s">
        <v>60</v>
      </c>
      <c r="AM5" s="3" t="s">
        <v>60</v>
      </c>
      <c r="AN5" s="3" t="s">
        <v>62</v>
      </c>
      <c r="AO5" s="3" t="s">
        <v>60</v>
      </c>
      <c r="AP5" s="3" t="s">
        <v>63</v>
      </c>
      <c r="AQ5" s="3" t="s">
        <v>71</v>
      </c>
      <c r="AR5" s="3" t="s">
        <v>70</v>
      </c>
    </row>
    <row r="6" spans="1:44" ht="16.5" x14ac:dyDescent="0.25">
      <c r="A6" s="3" t="s">
        <v>44</v>
      </c>
      <c r="B6" s="3">
        <v>35</v>
      </c>
      <c r="C6" s="3">
        <v>168</v>
      </c>
      <c r="D6" s="3">
        <v>56</v>
      </c>
      <c r="E6" s="3" t="s">
        <v>46</v>
      </c>
      <c r="F6" s="3" t="s">
        <v>61</v>
      </c>
      <c r="G6" s="3" t="s">
        <v>48</v>
      </c>
      <c r="H6" s="3" t="s">
        <v>79</v>
      </c>
      <c r="I6" s="3" t="s">
        <v>50</v>
      </c>
      <c r="J6" s="3" t="s">
        <v>80</v>
      </c>
      <c r="K6" s="3" t="s">
        <v>81</v>
      </c>
      <c r="L6" s="3" t="s">
        <v>82</v>
      </c>
      <c r="M6" s="3" t="s">
        <v>83</v>
      </c>
      <c r="N6" s="3">
        <v>5</v>
      </c>
      <c r="O6" s="3">
        <v>2</v>
      </c>
      <c r="P6" s="3">
        <v>1</v>
      </c>
      <c r="Q6" s="3">
        <v>4</v>
      </c>
      <c r="R6" s="3">
        <v>3</v>
      </c>
      <c r="S6" s="3">
        <v>6</v>
      </c>
      <c r="T6" s="3" t="s">
        <v>56</v>
      </c>
      <c r="U6" s="3" t="s">
        <v>57</v>
      </c>
      <c r="V6" s="3" t="s">
        <v>57</v>
      </c>
      <c r="W6" s="3" t="s">
        <v>57</v>
      </c>
      <c r="X6" s="3" t="s">
        <v>57</v>
      </c>
      <c r="Y6" s="3" t="s">
        <v>57</v>
      </c>
      <c r="Z6" s="3" t="s">
        <v>57</v>
      </c>
      <c r="AA6" s="3" t="s">
        <v>56</v>
      </c>
      <c r="AB6" s="3" t="s">
        <v>56</v>
      </c>
      <c r="AC6" s="3" t="s">
        <v>46</v>
      </c>
      <c r="AD6" s="3" t="s">
        <v>58</v>
      </c>
      <c r="AE6" s="3" t="s">
        <v>58</v>
      </c>
      <c r="AF6" s="3" t="s">
        <v>46</v>
      </c>
      <c r="AG6" s="3" t="s">
        <v>60</v>
      </c>
      <c r="AH6" s="3" t="s">
        <v>60</v>
      </c>
      <c r="AI6" s="3" t="s">
        <v>60</v>
      </c>
      <c r="AJ6" s="3" t="s">
        <v>59</v>
      </c>
      <c r="AK6" s="3" t="s">
        <v>59</v>
      </c>
      <c r="AL6" s="3" t="s">
        <v>62</v>
      </c>
      <c r="AM6" s="3" t="s">
        <v>62</v>
      </c>
      <c r="AN6" s="3" t="s">
        <v>60</v>
      </c>
      <c r="AO6" s="3" t="s">
        <v>62</v>
      </c>
      <c r="AP6" s="3" t="s">
        <v>63</v>
      </c>
      <c r="AQ6" s="3" t="s">
        <v>84</v>
      </c>
      <c r="AR6" s="3" t="s">
        <v>60</v>
      </c>
    </row>
    <row r="7" spans="1:44" ht="16.5" x14ac:dyDescent="0.25">
      <c r="A7" s="3" t="s">
        <v>44</v>
      </c>
      <c r="B7" s="3">
        <v>69</v>
      </c>
      <c r="C7" s="3">
        <v>168</v>
      </c>
      <c r="D7" s="3">
        <v>60</v>
      </c>
      <c r="E7" s="3" t="s">
        <v>46</v>
      </c>
      <c r="F7" s="3" t="s">
        <v>47</v>
      </c>
      <c r="G7" s="3" t="s">
        <v>74</v>
      </c>
      <c r="H7" s="3" t="s">
        <v>85</v>
      </c>
      <c r="I7" s="3" t="s">
        <v>86</v>
      </c>
      <c r="J7" s="3" t="s">
        <v>51</v>
      </c>
      <c r="K7" s="3" t="s">
        <v>87</v>
      </c>
      <c r="L7" s="3" t="s">
        <v>69</v>
      </c>
      <c r="M7" s="3" t="s">
        <v>54</v>
      </c>
      <c r="N7" s="3">
        <v>6</v>
      </c>
      <c r="O7" s="3">
        <v>5</v>
      </c>
      <c r="P7" s="3">
        <v>2</v>
      </c>
      <c r="Q7" s="3">
        <v>1</v>
      </c>
      <c r="R7" s="3">
        <v>3</v>
      </c>
      <c r="S7" s="3">
        <v>4</v>
      </c>
      <c r="T7" s="3" t="s">
        <v>55</v>
      </c>
      <c r="U7" s="3" t="s">
        <v>56</v>
      </c>
      <c r="V7" s="3" t="s">
        <v>56</v>
      </c>
      <c r="W7" s="3" t="s">
        <v>57</v>
      </c>
      <c r="X7" s="3" t="s">
        <v>57</v>
      </c>
      <c r="Y7" s="3" t="s">
        <v>57</v>
      </c>
      <c r="Z7" s="3" t="s">
        <v>57</v>
      </c>
      <c r="AA7" s="3" t="s">
        <v>57</v>
      </c>
      <c r="AB7" s="3" t="s">
        <v>57</v>
      </c>
      <c r="AC7" s="3" t="s">
        <v>46</v>
      </c>
      <c r="AD7" s="3" t="s">
        <v>58</v>
      </c>
      <c r="AE7" s="3" t="s">
        <v>46</v>
      </c>
      <c r="AF7" s="3" t="s">
        <v>46</v>
      </c>
      <c r="AG7" s="3" t="s">
        <v>62</v>
      </c>
      <c r="AH7" s="3" t="s">
        <v>60</v>
      </c>
      <c r="AI7" s="3" t="s">
        <v>60</v>
      </c>
      <c r="AJ7" s="3" t="s">
        <v>62</v>
      </c>
      <c r="AK7" s="3" t="s">
        <v>62</v>
      </c>
      <c r="AL7" s="3" t="s">
        <v>59</v>
      </c>
      <c r="AM7" s="3" t="s">
        <v>59</v>
      </c>
      <c r="AN7" s="3" t="s">
        <v>61</v>
      </c>
      <c r="AO7" s="3" t="s">
        <v>59</v>
      </c>
      <c r="AP7" s="3" t="s">
        <v>88</v>
      </c>
      <c r="AQ7" s="3" t="s">
        <v>64</v>
      </c>
      <c r="AR7" s="3" t="s">
        <v>70</v>
      </c>
    </row>
    <row r="8" spans="1:44" ht="16.5" x14ac:dyDescent="0.25">
      <c r="A8" s="3" t="s">
        <v>44</v>
      </c>
      <c r="B8" s="3">
        <v>29</v>
      </c>
      <c r="C8" s="3">
        <v>167</v>
      </c>
      <c r="D8" s="3">
        <v>62</v>
      </c>
      <c r="E8" s="3" t="s">
        <v>89</v>
      </c>
      <c r="F8" s="3" t="s">
        <v>90</v>
      </c>
      <c r="G8" s="3" t="s">
        <v>46</v>
      </c>
      <c r="H8" s="3"/>
      <c r="I8" s="3"/>
      <c r="J8" s="3"/>
      <c r="K8" s="3" t="s">
        <v>87</v>
      </c>
      <c r="L8" s="3" t="s">
        <v>53</v>
      </c>
      <c r="M8" s="3" t="s">
        <v>54</v>
      </c>
      <c r="N8" s="3"/>
      <c r="O8" s="3"/>
      <c r="P8" s="3"/>
      <c r="Q8" s="3"/>
      <c r="R8" s="3"/>
      <c r="S8" s="3"/>
      <c r="T8" s="3" t="s">
        <v>55</v>
      </c>
      <c r="U8" s="3" t="s">
        <v>56</v>
      </c>
      <c r="V8" s="3" t="s">
        <v>57</v>
      </c>
      <c r="W8" s="3" t="s">
        <v>56</v>
      </c>
      <c r="X8" s="3" t="s">
        <v>56</v>
      </c>
      <c r="Y8" s="3" t="s">
        <v>57</v>
      </c>
      <c r="Z8" s="3" t="s">
        <v>56</v>
      </c>
      <c r="AA8" s="3" t="s">
        <v>56</v>
      </c>
      <c r="AB8" s="3" t="s">
        <v>57</v>
      </c>
      <c r="AC8" s="3" t="s">
        <v>46</v>
      </c>
      <c r="AD8" s="3" t="s">
        <v>58</v>
      </c>
      <c r="AE8" s="3" t="s">
        <v>46</v>
      </c>
      <c r="AF8" s="3" t="s">
        <v>58</v>
      </c>
      <c r="AG8" s="3" t="s">
        <v>60</v>
      </c>
      <c r="AH8" s="3" t="s">
        <v>62</v>
      </c>
      <c r="AI8" s="3" t="s">
        <v>59</v>
      </c>
      <c r="AJ8" s="3" t="s">
        <v>59</v>
      </c>
      <c r="AK8" s="3" t="s">
        <v>60</v>
      </c>
      <c r="AL8" s="3" t="s">
        <v>60</v>
      </c>
      <c r="AM8" s="3" t="s">
        <v>62</v>
      </c>
      <c r="AN8" s="3" t="s">
        <v>60</v>
      </c>
      <c r="AO8" s="3" t="s">
        <v>60</v>
      </c>
      <c r="AP8" s="3" t="s">
        <v>63</v>
      </c>
      <c r="AQ8" s="3" t="s">
        <v>91</v>
      </c>
      <c r="AR8" s="3" t="s">
        <v>59</v>
      </c>
    </row>
    <row r="9" spans="1:44" ht="16.5" x14ac:dyDescent="0.25">
      <c r="A9" s="3" t="s">
        <v>44</v>
      </c>
      <c r="B9" s="3">
        <v>26</v>
      </c>
      <c r="C9" s="3">
        <v>165</v>
      </c>
      <c r="D9" s="3">
        <v>52</v>
      </c>
      <c r="E9" s="3" t="s">
        <v>46</v>
      </c>
      <c r="F9" s="3" t="s">
        <v>47</v>
      </c>
      <c r="G9" s="3" t="s">
        <v>48</v>
      </c>
      <c r="H9" s="3" t="s">
        <v>92</v>
      </c>
      <c r="I9" s="3" t="s">
        <v>50</v>
      </c>
      <c r="J9" s="3" t="s">
        <v>80</v>
      </c>
      <c r="K9" s="3" t="s">
        <v>87</v>
      </c>
      <c r="L9" s="3" t="s">
        <v>77</v>
      </c>
      <c r="M9" s="3" t="s">
        <v>83</v>
      </c>
      <c r="N9" s="3">
        <v>6</v>
      </c>
      <c r="O9" s="3">
        <v>4</v>
      </c>
      <c r="P9" s="3">
        <v>3</v>
      </c>
      <c r="Q9" s="3">
        <v>2</v>
      </c>
      <c r="R9" s="3">
        <v>1</v>
      </c>
      <c r="S9" s="3">
        <v>5</v>
      </c>
      <c r="T9" s="3" t="s">
        <v>56</v>
      </c>
      <c r="U9" s="3" t="s">
        <v>56</v>
      </c>
      <c r="V9" s="3" t="s">
        <v>56</v>
      </c>
      <c r="W9" s="3" t="s">
        <v>56</v>
      </c>
      <c r="X9" s="3" t="s">
        <v>56</v>
      </c>
      <c r="Y9" s="3" t="s">
        <v>56</v>
      </c>
      <c r="Z9" s="3" t="s">
        <v>56</v>
      </c>
      <c r="AA9" s="3" t="s">
        <v>56</v>
      </c>
      <c r="AB9" s="3" t="s">
        <v>56</v>
      </c>
      <c r="AC9" s="3" t="s">
        <v>46</v>
      </c>
      <c r="AD9" s="3" t="s">
        <v>46</v>
      </c>
      <c r="AE9" s="3" t="s">
        <v>58</v>
      </c>
      <c r="AF9" s="3" t="s">
        <v>58</v>
      </c>
      <c r="AG9" s="3" t="s">
        <v>60</v>
      </c>
      <c r="AH9" s="3" t="s">
        <v>59</v>
      </c>
      <c r="AI9" s="3" t="s">
        <v>70</v>
      </c>
      <c r="AJ9" s="3" t="s">
        <v>60</v>
      </c>
      <c r="AK9" s="3" t="s">
        <v>60</v>
      </c>
      <c r="AL9" s="3" t="s">
        <v>60</v>
      </c>
      <c r="AM9" s="3" t="s">
        <v>59</v>
      </c>
      <c r="AN9" s="3" t="s">
        <v>60</v>
      </c>
      <c r="AO9" s="3" t="s">
        <v>59</v>
      </c>
      <c r="AP9" s="3" t="s">
        <v>63</v>
      </c>
      <c r="AQ9" s="3"/>
      <c r="AR9" s="3" t="s">
        <v>60</v>
      </c>
    </row>
    <row r="10" spans="1:44" ht="16.5" x14ac:dyDescent="0.25">
      <c r="A10" s="3" t="s">
        <v>44</v>
      </c>
      <c r="B10" s="3">
        <v>31</v>
      </c>
      <c r="C10" s="3">
        <v>173</v>
      </c>
      <c r="D10" s="3">
        <v>75</v>
      </c>
      <c r="E10" s="3" t="s">
        <v>46</v>
      </c>
      <c r="F10" s="3" t="s">
        <v>90</v>
      </c>
      <c r="G10" s="3" t="s">
        <v>48</v>
      </c>
      <c r="H10" s="3" t="s">
        <v>93</v>
      </c>
      <c r="I10" s="3" t="s">
        <v>50</v>
      </c>
      <c r="J10" s="3" t="s">
        <v>68</v>
      </c>
      <c r="K10" s="3" t="s">
        <v>52</v>
      </c>
      <c r="L10" s="3" t="s">
        <v>53</v>
      </c>
      <c r="M10" s="3" t="s">
        <v>94</v>
      </c>
      <c r="N10" s="3"/>
      <c r="O10" s="3">
        <v>6</v>
      </c>
      <c r="P10" s="3">
        <v>3</v>
      </c>
      <c r="Q10" s="3">
        <v>5</v>
      </c>
      <c r="R10" s="3">
        <v>2</v>
      </c>
      <c r="S10" s="3">
        <v>1</v>
      </c>
      <c r="T10" s="3" t="s">
        <v>56</v>
      </c>
      <c r="U10" s="3" t="s">
        <v>57</v>
      </c>
      <c r="V10" s="3" t="s">
        <v>57</v>
      </c>
      <c r="W10" s="3" t="s">
        <v>57</v>
      </c>
      <c r="X10" s="3" t="s">
        <v>57</v>
      </c>
      <c r="Y10" s="3" t="s">
        <v>57</v>
      </c>
      <c r="Z10" s="3" t="s">
        <v>57</v>
      </c>
      <c r="AA10" s="3" t="s">
        <v>57</v>
      </c>
      <c r="AB10" s="3" t="s">
        <v>57</v>
      </c>
      <c r="AC10" s="3" t="s">
        <v>46</v>
      </c>
      <c r="AD10" s="3" t="s">
        <v>58</v>
      </c>
      <c r="AE10" s="3" t="s">
        <v>58</v>
      </c>
      <c r="AF10" s="3" t="s">
        <v>58</v>
      </c>
      <c r="AG10" s="3" t="s">
        <v>59</v>
      </c>
      <c r="AH10" s="3" t="s">
        <v>60</v>
      </c>
      <c r="AI10" s="3" t="s">
        <v>60</v>
      </c>
      <c r="AJ10" s="3" t="s">
        <v>62</v>
      </c>
      <c r="AK10" s="3" t="s">
        <v>70</v>
      </c>
      <c r="AL10" s="3" t="s">
        <v>59</v>
      </c>
      <c r="AM10" s="3" t="s">
        <v>62</v>
      </c>
      <c r="AN10" s="3" t="s">
        <v>61</v>
      </c>
      <c r="AO10" s="3" t="s">
        <v>62</v>
      </c>
      <c r="AP10" s="3" t="s">
        <v>63</v>
      </c>
      <c r="AQ10" s="3" t="s">
        <v>71</v>
      </c>
      <c r="AR10" s="3" t="s">
        <v>70</v>
      </c>
    </row>
    <row r="11" spans="1:44" ht="16.5" x14ac:dyDescent="0.25">
      <c r="A11" s="3" t="s">
        <v>72</v>
      </c>
      <c r="B11" s="3">
        <v>25</v>
      </c>
      <c r="C11" s="3">
        <v>183</v>
      </c>
      <c r="D11" s="3">
        <v>106</v>
      </c>
      <c r="E11" s="3" t="s">
        <v>46</v>
      </c>
      <c r="F11" s="3" t="s">
        <v>47</v>
      </c>
      <c r="G11" s="3" t="s">
        <v>74</v>
      </c>
      <c r="H11" s="3" t="s">
        <v>92</v>
      </c>
      <c r="I11" s="3" t="s">
        <v>95</v>
      </c>
      <c r="J11" s="3" t="s">
        <v>80</v>
      </c>
      <c r="K11" s="3" t="s">
        <v>87</v>
      </c>
      <c r="L11" s="3" t="s">
        <v>77</v>
      </c>
      <c r="M11" s="3" t="s">
        <v>78</v>
      </c>
      <c r="N11" s="3">
        <v>1</v>
      </c>
      <c r="O11" s="3">
        <v>3</v>
      </c>
      <c r="P11" s="3">
        <v>4</v>
      </c>
      <c r="Q11" s="3">
        <v>5</v>
      </c>
      <c r="R11" s="3">
        <v>6</v>
      </c>
      <c r="S11" s="3">
        <v>2</v>
      </c>
      <c r="T11" s="3" t="s">
        <v>57</v>
      </c>
      <c r="U11" s="3" t="s">
        <v>56</v>
      </c>
      <c r="V11" s="3" t="s">
        <v>55</v>
      </c>
      <c r="W11" s="3" t="s">
        <v>56</v>
      </c>
      <c r="X11" s="3" t="s">
        <v>56</v>
      </c>
      <c r="Y11" s="3" t="s">
        <v>56</v>
      </c>
      <c r="Z11" s="3" t="s">
        <v>56</v>
      </c>
      <c r="AA11" s="3" t="s">
        <v>56</v>
      </c>
      <c r="AB11" s="3" t="s">
        <v>57</v>
      </c>
      <c r="AC11" s="3" t="s">
        <v>46</v>
      </c>
      <c r="AD11" s="3" t="s">
        <v>46</v>
      </c>
      <c r="AE11" s="3" t="s">
        <v>46</v>
      </c>
      <c r="AF11" s="3" t="s">
        <v>58</v>
      </c>
      <c r="AG11" s="3" t="s">
        <v>59</v>
      </c>
      <c r="AH11" s="3" t="s">
        <v>60</v>
      </c>
      <c r="AI11" s="3" t="s">
        <v>59</v>
      </c>
      <c r="AJ11" s="3" t="s">
        <v>59</v>
      </c>
      <c r="AK11" s="3" t="s">
        <v>59</v>
      </c>
      <c r="AL11" s="3" t="s">
        <v>60</v>
      </c>
      <c r="AM11" s="3" t="s">
        <v>62</v>
      </c>
      <c r="AN11" s="3" t="s">
        <v>60</v>
      </c>
      <c r="AO11" s="3" t="s">
        <v>61</v>
      </c>
      <c r="AP11" s="3" t="s">
        <v>63</v>
      </c>
      <c r="AQ11" s="3" t="s">
        <v>64</v>
      </c>
      <c r="AR11" s="3" t="s">
        <v>59</v>
      </c>
    </row>
    <row r="12" spans="1:44" ht="16.5" x14ac:dyDescent="0.25">
      <c r="A12" s="3" t="s">
        <v>44</v>
      </c>
      <c r="B12" s="3">
        <v>26</v>
      </c>
      <c r="C12" s="3">
        <v>164</v>
      </c>
      <c r="D12" s="3">
        <v>60</v>
      </c>
      <c r="E12" s="3" t="s">
        <v>46</v>
      </c>
      <c r="F12" s="3" t="s">
        <v>73</v>
      </c>
      <c r="G12" s="3" t="s">
        <v>48</v>
      </c>
      <c r="H12" s="3" t="s">
        <v>92</v>
      </c>
      <c r="I12" s="3" t="s">
        <v>50</v>
      </c>
      <c r="J12" s="3" t="s">
        <v>76</v>
      </c>
      <c r="K12" s="3" t="s">
        <v>52</v>
      </c>
      <c r="L12" s="3"/>
      <c r="M12" s="3" t="s">
        <v>83</v>
      </c>
      <c r="N12" s="3">
        <v>6</v>
      </c>
      <c r="O12" s="3">
        <v>4</v>
      </c>
      <c r="P12" s="3">
        <v>1</v>
      </c>
      <c r="Q12" s="3">
        <v>3</v>
      </c>
      <c r="R12" s="3">
        <v>2</v>
      </c>
      <c r="S12" s="3">
        <v>5</v>
      </c>
      <c r="T12" s="3" t="s">
        <v>57</v>
      </c>
      <c r="U12" s="3" t="s">
        <v>57</v>
      </c>
      <c r="V12" s="3" t="s">
        <v>57</v>
      </c>
      <c r="W12" s="3" t="s">
        <v>57</v>
      </c>
      <c r="X12" s="3" t="s">
        <v>57</v>
      </c>
      <c r="Y12" s="3" t="s">
        <v>57</v>
      </c>
      <c r="Z12" s="3" t="s">
        <v>57</v>
      </c>
      <c r="AA12" s="3" t="s">
        <v>57</v>
      </c>
      <c r="AB12" s="3" t="s">
        <v>57</v>
      </c>
      <c r="AC12" s="3" t="s">
        <v>46</v>
      </c>
      <c r="AD12" s="3" t="s">
        <v>46</v>
      </c>
      <c r="AE12" s="3" t="s">
        <v>46</v>
      </c>
      <c r="AF12" s="3" t="s">
        <v>46</v>
      </c>
      <c r="AG12" s="3" t="s">
        <v>61</v>
      </c>
      <c r="AH12" s="3" t="s">
        <v>59</v>
      </c>
      <c r="AI12" s="3" t="s">
        <v>70</v>
      </c>
      <c r="AJ12" s="3" t="s">
        <v>62</v>
      </c>
      <c r="AK12" s="3" t="s">
        <v>62</v>
      </c>
      <c r="AL12" s="3" t="s">
        <v>70</v>
      </c>
      <c r="AM12" s="3" t="s">
        <v>59</v>
      </c>
      <c r="AN12" s="3" t="s">
        <v>61</v>
      </c>
      <c r="AO12" s="3" t="s">
        <v>59</v>
      </c>
      <c r="AP12" s="3" t="s">
        <v>63</v>
      </c>
      <c r="AQ12" s="3" t="s">
        <v>84</v>
      </c>
      <c r="AR12" s="3" t="s">
        <v>70</v>
      </c>
    </row>
    <row r="13" spans="1:44" ht="16.5" x14ac:dyDescent="0.25">
      <c r="A13" s="3" t="s">
        <v>72</v>
      </c>
      <c r="B13" s="3">
        <v>33</v>
      </c>
      <c r="C13" s="3">
        <v>177</v>
      </c>
      <c r="D13" s="3">
        <v>80</v>
      </c>
      <c r="E13" s="3" t="s">
        <v>46</v>
      </c>
      <c r="F13" s="3" t="s">
        <v>47</v>
      </c>
      <c r="G13" s="3" t="s">
        <v>48</v>
      </c>
      <c r="H13" s="3" t="s">
        <v>96</v>
      </c>
      <c r="I13" s="3" t="s">
        <v>95</v>
      </c>
      <c r="J13" s="3" t="s">
        <v>68</v>
      </c>
      <c r="K13" s="3" t="s">
        <v>87</v>
      </c>
      <c r="L13" s="3" t="s">
        <v>53</v>
      </c>
      <c r="M13" s="3" t="s">
        <v>83</v>
      </c>
      <c r="N13" s="3">
        <v>4</v>
      </c>
      <c r="O13" s="3">
        <v>3</v>
      </c>
      <c r="P13" s="3">
        <v>6</v>
      </c>
      <c r="Q13" s="3">
        <v>1</v>
      </c>
      <c r="R13" s="3">
        <v>2</v>
      </c>
      <c r="S13" s="3">
        <v>5</v>
      </c>
      <c r="T13" s="3" t="s">
        <v>56</v>
      </c>
      <c r="U13" s="3" t="s">
        <v>56</v>
      </c>
      <c r="V13" s="3" t="s">
        <v>56</v>
      </c>
      <c r="W13" s="3" t="s">
        <v>56</v>
      </c>
      <c r="X13" s="3" t="s">
        <v>56</v>
      </c>
      <c r="Y13" s="3" t="s">
        <v>56</v>
      </c>
      <c r="Z13" s="3" t="s">
        <v>56</v>
      </c>
      <c r="AA13" s="3" t="s">
        <v>56</v>
      </c>
      <c r="AB13" s="3" t="s">
        <v>56</v>
      </c>
      <c r="AC13" s="3" t="s">
        <v>58</v>
      </c>
      <c r="AD13" s="3" t="s">
        <v>46</v>
      </c>
      <c r="AE13" s="3" t="s">
        <v>58</v>
      </c>
      <c r="AF13" s="3" t="s">
        <v>46</v>
      </c>
      <c r="AG13" s="3" t="s">
        <v>62</v>
      </c>
      <c r="AH13" s="3" t="s">
        <v>62</v>
      </c>
      <c r="AI13" s="3" t="s">
        <v>62</v>
      </c>
      <c r="AJ13" s="3" t="s">
        <v>62</v>
      </c>
      <c r="AK13" s="3" t="s">
        <v>62</v>
      </c>
      <c r="AL13" s="3" t="s">
        <v>62</v>
      </c>
      <c r="AM13" s="3" t="s">
        <v>62</v>
      </c>
      <c r="AN13" s="3" t="s">
        <v>62</v>
      </c>
      <c r="AO13" s="3" t="s">
        <v>62</v>
      </c>
      <c r="AP13" s="3" t="s">
        <v>97</v>
      </c>
      <c r="AQ13" s="3" t="s">
        <v>64</v>
      </c>
      <c r="AR13" s="3" t="s">
        <v>60</v>
      </c>
    </row>
    <row r="14" spans="1:44" ht="16.5" x14ac:dyDescent="0.25">
      <c r="A14" s="3" t="s">
        <v>44</v>
      </c>
      <c r="B14" s="3">
        <v>18</v>
      </c>
      <c r="C14" s="3">
        <v>160</v>
      </c>
      <c r="D14" s="3">
        <v>68</v>
      </c>
      <c r="E14" s="3" t="s">
        <v>46</v>
      </c>
      <c r="F14" s="3" t="s">
        <v>73</v>
      </c>
      <c r="G14" s="3" t="s">
        <v>65</v>
      </c>
      <c r="H14" s="3" t="s">
        <v>79</v>
      </c>
      <c r="I14" s="3" t="s">
        <v>67</v>
      </c>
      <c r="J14" s="3" t="s">
        <v>68</v>
      </c>
      <c r="K14" s="3" t="s">
        <v>87</v>
      </c>
      <c r="L14" s="3" t="s">
        <v>53</v>
      </c>
      <c r="M14" s="3" t="s">
        <v>78</v>
      </c>
      <c r="N14" s="3">
        <v>6</v>
      </c>
      <c r="O14" s="3">
        <v>5</v>
      </c>
      <c r="P14" s="3">
        <v>1</v>
      </c>
      <c r="Q14" s="3">
        <v>3</v>
      </c>
      <c r="R14" s="3">
        <v>2</v>
      </c>
      <c r="S14" s="3">
        <v>4</v>
      </c>
      <c r="T14" s="3" t="s">
        <v>56</v>
      </c>
      <c r="U14" s="3" t="s">
        <v>57</v>
      </c>
      <c r="V14" s="3" t="s">
        <v>57</v>
      </c>
      <c r="W14" s="3" t="s">
        <v>56</v>
      </c>
      <c r="X14" s="3" t="s">
        <v>57</v>
      </c>
      <c r="Y14" s="3" t="s">
        <v>56</v>
      </c>
      <c r="Z14" s="3" t="s">
        <v>57</v>
      </c>
      <c r="AA14" s="3" t="s">
        <v>57</v>
      </c>
      <c r="AB14" s="3" t="s">
        <v>57</v>
      </c>
      <c r="AC14" s="3" t="s">
        <v>46</v>
      </c>
      <c r="AD14" s="3" t="s">
        <v>58</v>
      </c>
      <c r="AE14" s="3" t="s">
        <v>46</v>
      </c>
      <c r="AF14" s="3" t="s">
        <v>46</v>
      </c>
      <c r="AG14" s="3" t="s">
        <v>60</v>
      </c>
      <c r="AH14" s="3" t="s">
        <v>60</v>
      </c>
      <c r="AI14" s="3" t="s">
        <v>70</v>
      </c>
      <c r="AJ14" s="3" t="s">
        <v>60</v>
      </c>
      <c r="AK14" s="3" t="s">
        <v>59</v>
      </c>
      <c r="AL14" s="3" t="s">
        <v>59</v>
      </c>
      <c r="AM14" s="3" t="s">
        <v>70</v>
      </c>
      <c r="AN14" s="3" t="s">
        <v>62</v>
      </c>
      <c r="AO14" s="3" t="s">
        <v>59</v>
      </c>
      <c r="AP14" s="3" t="s">
        <v>46</v>
      </c>
      <c r="AQ14" s="3" t="s">
        <v>84</v>
      </c>
      <c r="AR14" s="3" t="s">
        <v>59</v>
      </c>
    </row>
    <row r="15" spans="1:44" ht="16.5" x14ac:dyDescent="0.25">
      <c r="A15" s="3" t="s">
        <v>44</v>
      </c>
      <c r="B15" s="3">
        <v>31</v>
      </c>
      <c r="C15" s="3" t="s">
        <v>98</v>
      </c>
      <c r="D15" s="3">
        <v>48</v>
      </c>
      <c r="E15" s="3" t="s">
        <v>46</v>
      </c>
      <c r="F15" s="3" t="s">
        <v>61</v>
      </c>
      <c r="G15" s="3" t="s">
        <v>48</v>
      </c>
      <c r="H15" s="3" t="s">
        <v>99</v>
      </c>
      <c r="I15" s="3" t="s">
        <v>50</v>
      </c>
      <c r="J15" s="3" t="s">
        <v>80</v>
      </c>
      <c r="K15" s="3" t="s">
        <v>52</v>
      </c>
      <c r="L15" s="3" t="s">
        <v>53</v>
      </c>
      <c r="M15" s="3" t="s">
        <v>83</v>
      </c>
      <c r="N15" s="3">
        <v>6</v>
      </c>
      <c r="O15" s="3">
        <v>5</v>
      </c>
      <c r="P15" s="3">
        <v>2</v>
      </c>
      <c r="Q15" s="3">
        <v>3</v>
      </c>
      <c r="R15" s="3">
        <v>1</v>
      </c>
      <c r="S15" s="3">
        <v>4</v>
      </c>
      <c r="T15" s="3" t="s">
        <v>56</v>
      </c>
      <c r="U15" s="3" t="s">
        <v>57</v>
      </c>
      <c r="V15" s="3" t="s">
        <v>56</v>
      </c>
      <c r="W15" s="3" t="s">
        <v>56</v>
      </c>
      <c r="X15" s="3" t="s">
        <v>57</v>
      </c>
      <c r="Y15" s="3" t="s">
        <v>57</v>
      </c>
      <c r="Z15" s="3" t="s">
        <v>57</v>
      </c>
      <c r="AA15" s="3" t="s">
        <v>57</v>
      </c>
      <c r="AB15" s="3" t="s">
        <v>57</v>
      </c>
      <c r="AC15" s="3" t="s">
        <v>46</v>
      </c>
      <c r="AD15" s="3" t="s">
        <v>58</v>
      </c>
      <c r="AE15" s="3" t="s">
        <v>46</v>
      </c>
      <c r="AF15" s="3" t="s">
        <v>46</v>
      </c>
      <c r="AG15" s="3" t="s">
        <v>60</v>
      </c>
      <c r="AH15" s="3" t="s">
        <v>59</v>
      </c>
      <c r="AI15" s="3" t="s">
        <v>59</v>
      </c>
      <c r="AJ15" s="3" t="s">
        <v>60</v>
      </c>
      <c r="AK15" s="3" t="s">
        <v>60</v>
      </c>
      <c r="AL15" s="3" t="s">
        <v>59</v>
      </c>
      <c r="AM15" s="3" t="s">
        <v>70</v>
      </c>
      <c r="AN15" s="3" t="s">
        <v>60</v>
      </c>
      <c r="AO15" s="3" t="s">
        <v>60</v>
      </c>
      <c r="AP15" s="3" t="s">
        <v>63</v>
      </c>
      <c r="AQ15" s="3" t="s">
        <v>64</v>
      </c>
      <c r="AR15" s="3" t="s">
        <v>59</v>
      </c>
    </row>
    <row r="16" spans="1:44" ht="16.5" x14ac:dyDescent="0.25">
      <c r="A16" s="3" t="s">
        <v>44</v>
      </c>
      <c r="B16" s="3">
        <v>26</v>
      </c>
      <c r="C16" s="3">
        <v>170</v>
      </c>
      <c r="D16" s="3">
        <v>62</v>
      </c>
      <c r="E16" s="3" t="s">
        <v>100</v>
      </c>
      <c r="F16" s="3" t="s">
        <v>61</v>
      </c>
      <c r="G16" s="3" t="s">
        <v>74</v>
      </c>
      <c r="H16" s="3" t="s">
        <v>101</v>
      </c>
      <c r="I16" s="3" t="s">
        <v>67</v>
      </c>
      <c r="J16" s="3" t="s">
        <v>76</v>
      </c>
      <c r="K16" s="3" t="s">
        <v>87</v>
      </c>
      <c r="L16" s="3" t="s">
        <v>53</v>
      </c>
      <c r="M16" s="3" t="s">
        <v>102</v>
      </c>
      <c r="N16" s="3">
        <v>2</v>
      </c>
      <c r="O16" s="3">
        <v>6</v>
      </c>
      <c r="P16" s="3">
        <v>4</v>
      </c>
      <c r="Q16" s="3">
        <v>1</v>
      </c>
      <c r="R16" s="3">
        <v>3</v>
      </c>
      <c r="S16" s="3">
        <v>5</v>
      </c>
      <c r="T16" s="3" t="s">
        <v>56</v>
      </c>
      <c r="U16" s="3" t="s">
        <v>57</v>
      </c>
      <c r="V16" s="3" t="s">
        <v>57</v>
      </c>
      <c r="W16" s="3" t="s">
        <v>56</v>
      </c>
      <c r="X16" s="3" t="s">
        <v>57</v>
      </c>
      <c r="Y16" s="3" t="s">
        <v>57</v>
      </c>
      <c r="Z16" s="3" t="s">
        <v>57</v>
      </c>
      <c r="AA16" s="3" t="s">
        <v>57</v>
      </c>
      <c r="AB16" s="3" t="s">
        <v>57</v>
      </c>
      <c r="AC16" s="3" t="s">
        <v>46</v>
      </c>
      <c r="AD16" s="3" t="s">
        <v>58</v>
      </c>
      <c r="AE16" s="3" t="s">
        <v>46</v>
      </c>
      <c r="AF16" s="3" t="s">
        <v>46</v>
      </c>
      <c r="AG16" s="3" t="s">
        <v>59</v>
      </c>
      <c r="AH16" s="3" t="s">
        <v>59</v>
      </c>
      <c r="AI16" s="3" t="s">
        <v>59</v>
      </c>
      <c r="AJ16" s="3" t="s">
        <v>59</v>
      </c>
      <c r="AK16" s="3" t="s">
        <v>59</v>
      </c>
      <c r="AL16" s="3" t="s">
        <v>59</v>
      </c>
      <c r="AM16" s="3" t="s">
        <v>60</v>
      </c>
      <c r="AN16" s="3" t="s">
        <v>60</v>
      </c>
      <c r="AO16" s="3" t="s">
        <v>62</v>
      </c>
      <c r="AP16" s="3" t="s">
        <v>88</v>
      </c>
      <c r="AQ16" s="3" t="s">
        <v>84</v>
      </c>
      <c r="AR16" s="3" t="s">
        <v>59</v>
      </c>
    </row>
    <row r="17" spans="1:44" ht="16.5" x14ac:dyDescent="0.25">
      <c r="A17" s="3" t="s">
        <v>72</v>
      </c>
      <c r="B17" s="3">
        <v>26</v>
      </c>
      <c r="C17" s="3">
        <v>182</v>
      </c>
      <c r="D17" s="3">
        <v>88</v>
      </c>
      <c r="E17" s="3" t="s">
        <v>46</v>
      </c>
      <c r="F17" s="3" t="s">
        <v>73</v>
      </c>
      <c r="G17" s="3" t="s">
        <v>74</v>
      </c>
      <c r="H17" s="3" t="s">
        <v>103</v>
      </c>
      <c r="I17" s="3" t="s">
        <v>86</v>
      </c>
      <c r="J17" s="3" t="s">
        <v>80</v>
      </c>
      <c r="K17" s="3" t="s">
        <v>104</v>
      </c>
      <c r="L17" s="3" t="s">
        <v>77</v>
      </c>
      <c r="M17" s="3" t="s">
        <v>83</v>
      </c>
      <c r="N17" s="3">
        <v>3</v>
      </c>
      <c r="O17" s="3">
        <v>4</v>
      </c>
      <c r="P17" s="3">
        <v>5</v>
      </c>
      <c r="Q17" s="3">
        <v>2</v>
      </c>
      <c r="R17" s="3">
        <v>6</v>
      </c>
      <c r="S17" s="3">
        <v>1</v>
      </c>
      <c r="T17" s="3" t="s">
        <v>57</v>
      </c>
      <c r="U17" s="3" t="s">
        <v>57</v>
      </c>
      <c r="V17" s="3" t="s">
        <v>57</v>
      </c>
      <c r="W17" s="3" t="s">
        <v>57</v>
      </c>
      <c r="X17" s="3" t="s">
        <v>57</v>
      </c>
      <c r="Y17" s="3" t="s">
        <v>57</v>
      </c>
      <c r="Z17" s="3" t="s">
        <v>56</v>
      </c>
      <c r="AA17" s="3" t="s">
        <v>57</v>
      </c>
      <c r="AB17" s="3" t="s">
        <v>57</v>
      </c>
      <c r="AC17" s="3" t="s">
        <v>46</v>
      </c>
      <c r="AD17" s="3" t="s">
        <v>58</v>
      </c>
      <c r="AE17" s="3" t="s">
        <v>46</v>
      </c>
      <c r="AF17" s="3" t="s">
        <v>46</v>
      </c>
      <c r="AG17" s="3" t="s">
        <v>62</v>
      </c>
      <c r="AH17" s="3" t="s">
        <v>59</v>
      </c>
      <c r="AI17" s="3" t="s">
        <v>70</v>
      </c>
      <c r="AJ17" s="3" t="s">
        <v>60</v>
      </c>
      <c r="AK17" s="3" t="s">
        <v>62</v>
      </c>
      <c r="AL17" s="3" t="s">
        <v>59</v>
      </c>
      <c r="AM17" s="3" t="s">
        <v>60</v>
      </c>
      <c r="AN17" s="3" t="s">
        <v>62</v>
      </c>
      <c r="AO17" s="3" t="s">
        <v>60</v>
      </c>
      <c r="AP17" s="3" t="s">
        <v>97</v>
      </c>
      <c r="AQ17" s="3" t="s">
        <v>71</v>
      </c>
      <c r="AR17" s="3" t="s">
        <v>70</v>
      </c>
    </row>
    <row r="18" spans="1:44" ht="16.5" x14ac:dyDescent="0.25">
      <c r="A18" s="3" t="s">
        <v>44</v>
      </c>
      <c r="B18" s="3">
        <v>24</v>
      </c>
      <c r="C18" s="3" t="s">
        <v>105</v>
      </c>
      <c r="D18" s="3">
        <v>124</v>
      </c>
      <c r="E18" s="3" t="s">
        <v>106</v>
      </c>
      <c r="F18" s="3" t="s">
        <v>73</v>
      </c>
      <c r="G18" s="3" t="s">
        <v>46</v>
      </c>
      <c r="H18" s="3"/>
      <c r="I18" s="3" t="s">
        <v>95</v>
      </c>
      <c r="J18" s="3" t="s">
        <v>80</v>
      </c>
      <c r="K18" s="3" t="s">
        <v>81</v>
      </c>
      <c r="L18" s="3" t="s">
        <v>107</v>
      </c>
      <c r="M18" s="3" t="s">
        <v>94</v>
      </c>
      <c r="N18" s="3">
        <v>1</v>
      </c>
      <c r="O18" s="3">
        <v>2</v>
      </c>
      <c r="P18" s="3">
        <v>3</v>
      </c>
      <c r="Q18" s="3">
        <v>4</v>
      </c>
      <c r="R18" s="3">
        <v>5</v>
      </c>
      <c r="S18" s="3">
        <v>6</v>
      </c>
      <c r="T18" s="3" t="s">
        <v>55</v>
      </c>
      <c r="U18" s="3" t="s">
        <v>55</v>
      </c>
      <c r="V18" s="3" t="s">
        <v>56</v>
      </c>
      <c r="W18" s="3" t="s">
        <v>56</v>
      </c>
      <c r="X18" s="3" t="s">
        <v>56</v>
      </c>
      <c r="Y18" s="3" t="s">
        <v>56</v>
      </c>
      <c r="Z18" s="3" t="s">
        <v>56</v>
      </c>
      <c r="AA18" s="3" t="s">
        <v>55</v>
      </c>
      <c r="AB18" s="3" t="s">
        <v>55</v>
      </c>
      <c r="AC18" s="3" t="s">
        <v>58</v>
      </c>
      <c r="AD18" s="3" t="s">
        <v>58</v>
      </c>
      <c r="AE18" s="3" t="s">
        <v>58</v>
      </c>
      <c r="AF18" s="3" t="s">
        <v>46</v>
      </c>
      <c r="AG18" s="3" t="s">
        <v>62</v>
      </c>
      <c r="AH18" s="3" t="s">
        <v>61</v>
      </c>
      <c r="AI18" s="3" t="s">
        <v>60</v>
      </c>
      <c r="AJ18" s="3" t="s">
        <v>62</v>
      </c>
      <c r="AK18" s="3" t="s">
        <v>61</v>
      </c>
      <c r="AL18" s="3" t="s">
        <v>62</v>
      </c>
      <c r="AM18" s="3" t="s">
        <v>61</v>
      </c>
      <c r="AN18" s="3" t="s">
        <v>61</v>
      </c>
      <c r="AO18" s="3" t="s">
        <v>61</v>
      </c>
      <c r="AP18" s="3" t="s">
        <v>63</v>
      </c>
      <c r="AQ18" s="3" t="s">
        <v>64</v>
      </c>
      <c r="AR18" s="3" t="s">
        <v>59</v>
      </c>
    </row>
    <row r="19" spans="1:44" ht="16.5" x14ac:dyDescent="0.25">
      <c r="A19" s="3" t="s">
        <v>72</v>
      </c>
      <c r="B19" s="3">
        <v>31</v>
      </c>
      <c r="C19" s="3">
        <v>170</v>
      </c>
      <c r="D19" s="3">
        <v>75</v>
      </c>
      <c r="E19" s="3" t="s">
        <v>46</v>
      </c>
      <c r="F19" s="3" t="s">
        <v>73</v>
      </c>
      <c r="G19" s="3" t="s">
        <v>65</v>
      </c>
      <c r="H19" s="3" t="s">
        <v>92</v>
      </c>
      <c r="I19" s="3" t="s">
        <v>67</v>
      </c>
      <c r="J19" s="3" t="s">
        <v>80</v>
      </c>
      <c r="K19" s="3" t="s">
        <v>87</v>
      </c>
      <c r="L19" s="3" t="s">
        <v>108</v>
      </c>
      <c r="M19" s="3" t="s">
        <v>94</v>
      </c>
      <c r="N19" s="3">
        <v>5</v>
      </c>
      <c r="O19" s="3">
        <v>2</v>
      </c>
      <c r="P19" s="3">
        <v>3</v>
      </c>
      <c r="Q19" s="3">
        <v>4</v>
      </c>
      <c r="R19" s="3">
        <v>1</v>
      </c>
      <c r="S19" s="3">
        <v>6</v>
      </c>
      <c r="T19" s="3" t="s">
        <v>56</v>
      </c>
      <c r="U19" s="3" t="s">
        <v>57</v>
      </c>
      <c r="V19" s="3" t="s">
        <v>57</v>
      </c>
      <c r="W19" s="3" t="s">
        <v>57</v>
      </c>
      <c r="X19" s="3" t="s">
        <v>57</v>
      </c>
      <c r="Y19" s="3" t="s">
        <v>57</v>
      </c>
      <c r="Z19" s="3" t="s">
        <v>57</v>
      </c>
      <c r="AA19" s="3" t="s">
        <v>57</v>
      </c>
      <c r="AB19" s="3" t="s">
        <v>57</v>
      </c>
      <c r="AC19" s="3" t="s">
        <v>46</v>
      </c>
      <c r="AD19" s="3" t="s">
        <v>46</v>
      </c>
      <c r="AE19" s="3" t="s">
        <v>46</v>
      </c>
      <c r="AF19" s="3" t="s">
        <v>46</v>
      </c>
      <c r="AG19" s="3" t="s">
        <v>59</v>
      </c>
      <c r="AH19" s="3" t="s">
        <v>62</v>
      </c>
      <c r="AI19" s="3" t="s">
        <v>59</v>
      </c>
      <c r="AJ19" s="3" t="s">
        <v>70</v>
      </c>
      <c r="AK19" s="3" t="s">
        <v>59</v>
      </c>
      <c r="AL19" s="3" t="s">
        <v>62</v>
      </c>
      <c r="AM19" s="3" t="s">
        <v>60</v>
      </c>
      <c r="AN19" s="3" t="s">
        <v>60</v>
      </c>
      <c r="AO19" s="3" t="s">
        <v>62</v>
      </c>
      <c r="AP19" s="3" t="s">
        <v>63</v>
      </c>
      <c r="AQ19" s="3" t="s">
        <v>71</v>
      </c>
      <c r="AR19" s="3" t="s">
        <v>59</v>
      </c>
    </row>
    <row r="20" spans="1:44" ht="16.5" x14ac:dyDescent="0.25">
      <c r="A20" s="3" t="s">
        <v>44</v>
      </c>
      <c r="B20" s="3">
        <v>43</v>
      </c>
      <c r="C20" s="3" t="s">
        <v>109</v>
      </c>
      <c r="D20" s="3">
        <v>56</v>
      </c>
      <c r="E20" s="3" t="s">
        <v>46</v>
      </c>
      <c r="F20" s="3" t="s">
        <v>47</v>
      </c>
      <c r="G20" s="3" t="s">
        <v>65</v>
      </c>
      <c r="H20" s="3" t="s">
        <v>92</v>
      </c>
      <c r="I20" s="3" t="s">
        <v>50</v>
      </c>
      <c r="J20" s="3" t="s">
        <v>80</v>
      </c>
      <c r="K20" s="3" t="s">
        <v>52</v>
      </c>
      <c r="L20" s="3" t="s">
        <v>53</v>
      </c>
      <c r="M20" s="3" t="s">
        <v>94</v>
      </c>
      <c r="N20" s="3">
        <v>6</v>
      </c>
      <c r="O20" s="3">
        <v>1</v>
      </c>
      <c r="P20" s="3">
        <v>3</v>
      </c>
      <c r="Q20" s="3">
        <v>4</v>
      </c>
      <c r="R20" s="3">
        <v>2</v>
      </c>
      <c r="S20" s="3">
        <v>5</v>
      </c>
      <c r="T20" s="3" t="s">
        <v>57</v>
      </c>
      <c r="U20" s="3" t="s">
        <v>57</v>
      </c>
      <c r="V20" s="3" t="s">
        <v>57</v>
      </c>
      <c r="W20" s="3" t="s">
        <v>57</v>
      </c>
      <c r="X20" s="3" t="s">
        <v>57</v>
      </c>
      <c r="Y20" s="3" t="s">
        <v>57</v>
      </c>
      <c r="Z20" s="3" t="s">
        <v>57</v>
      </c>
      <c r="AA20" s="3" t="s">
        <v>57</v>
      </c>
      <c r="AB20" s="3" t="s">
        <v>57</v>
      </c>
      <c r="AC20" s="3" t="s">
        <v>46</v>
      </c>
      <c r="AD20" s="3" t="s">
        <v>46</v>
      </c>
      <c r="AE20" s="3" t="s">
        <v>46</v>
      </c>
      <c r="AF20" s="3" t="s">
        <v>46</v>
      </c>
      <c r="AG20" s="3" t="s">
        <v>61</v>
      </c>
      <c r="AH20" s="3" t="s">
        <v>59</v>
      </c>
      <c r="AI20" s="3" t="s">
        <v>70</v>
      </c>
      <c r="AJ20" s="3" t="s">
        <v>62</v>
      </c>
      <c r="AK20" s="3" t="s">
        <v>62</v>
      </c>
      <c r="AL20" s="3" t="s">
        <v>60</v>
      </c>
      <c r="AM20" s="3" t="s">
        <v>59</v>
      </c>
      <c r="AN20" s="3" t="s">
        <v>62</v>
      </c>
      <c r="AO20" s="3" t="s">
        <v>59</v>
      </c>
      <c r="AP20" s="3" t="s">
        <v>63</v>
      </c>
      <c r="AQ20" s="3" t="s">
        <v>64</v>
      </c>
      <c r="AR20" s="3" t="s">
        <v>70</v>
      </c>
    </row>
    <row r="21" spans="1:44" ht="16.5" x14ac:dyDescent="0.25">
      <c r="A21" s="3" t="s">
        <v>72</v>
      </c>
      <c r="B21" s="3">
        <v>26</v>
      </c>
      <c r="C21" s="3">
        <v>185</v>
      </c>
      <c r="D21" s="3">
        <v>81</v>
      </c>
      <c r="E21" s="3" t="s">
        <v>46</v>
      </c>
      <c r="F21" s="3" t="s">
        <v>47</v>
      </c>
      <c r="G21" s="3" t="s">
        <v>48</v>
      </c>
      <c r="H21" s="3" t="s">
        <v>92</v>
      </c>
      <c r="I21" s="3" t="s">
        <v>50</v>
      </c>
      <c r="J21" s="3" t="s">
        <v>68</v>
      </c>
      <c r="K21" s="3" t="s">
        <v>87</v>
      </c>
      <c r="L21" s="3" t="s">
        <v>108</v>
      </c>
      <c r="M21" s="3" t="s">
        <v>78</v>
      </c>
      <c r="N21" s="3">
        <v>6</v>
      </c>
      <c r="O21" s="3">
        <v>4</v>
      </c>
      <c r="P21" s="3">
        <v>3</v>
      </c>
      <c r="Q21" s="3">
        <v>2</v>
      </c>
      <c r="R21" s="3">
        <v>1</v>
      </c>
      <c r="S21" s="3">
        <v>5</v>
      </c>
      <c r="T21" s="3" t="s">
        <v>56</v>
      </c>
      <c r="U21" s="3" t="s">
        <v>57</v>
      </c>
      <c r="V21" s="3" t="s">
        <v>57</v>
      </c>
      <c r="W21" s="3" t="s">
        <v>57</v>
      </c>
      <c r="X21" s="3" t="s">
        <v>57</v>
      </c>
      <c r="Y21" s="3" t="s">
        <v>57</v>
      </c>
      <c r="Z21" s="3" t="s">
        <v>57</v>
      </c>
      <c r="AA21" s="3" t="s">
        <v>57</v>
      </c>
      <c r="AB21" s="3" t="s">
        <v>57</v>
      </c>
      <c r="AC21" s="3" t="s">
        <v>46</v>
      </c>
      <c r="AD21" s="3" t="s">
        <v>58</v>
      </c>
      <c r="AE21" s="3" t="s">
        <v>46</v>
      </c>
      <c r="AF21" s="3" t="s">
        <v>46</v>
      </c>
      <c r="AG21" s="3" t="s">
        <v>59</v>
      </c>
      <c r="AH21" s="3" t="s">
        <v>60</v>
      </c>
      <c r="AI21" s="3" t="s">
        <v>70</v>
      </c>
      <c r="AJ21" s="3" t="s">
        <v>60</v>
      </c>
      <c r="AK21" s="3" t="s">
        <v>59</v>
      </c>
      <c r="AL21" s="3" t="s">
        <v>70</v>
      </c>
      <c r="AM21" s="3" t="s">
        <v>60</v>
      </c>
      <c r="AN21" s="3" t="s">
        <v>60</v>
      </c>
      <c r="AO21" s="3" t="s">
        <v>60</v>
      </c>
      <c r="AP21" s="3" t="s">
        <v>110</v>
      </c>
      <c r="AQ21" s="3" t="s">
        <v>71</v>
      </c>
      <c r="AR21" s="3" t="s">
        <v>59</v>
      </c>
    </row>
    <row r="22" spans="1:44" ht="16.5" x14ac:dyDescent="0.25">
      <c r="A22" s="3" t="s">
        <v>72</v>
      </c>
      <c r="B22" s="3">
        <v>29</v>
      </c>
      <c r="C22" s="3">
        <v>178</v>
      </c>
      <c r="D22" s="3">
        <v>88</v>
      </c>
      <c r="E22" s="3" t="s">
        <v>46</v>
      </c>
      <c r="F22" s="3" t="s">
        <v>90</v>
      </c>
      <c r="G22" s="3" t="s">
        <v>48</v>
      </c>
      <c r="H22" s="3" t="s">
        <v>79</v>
      </c>
      <c r="I22" s="3" t="s">
        <v>50</v>
      </c>
      <c r="J22" s="3" t="s">
        <v>68</v>
      </c>
      <c r="K22" s="3" t="s">
        <v>87</v>
      </c>
      <c r="L22" s="3" t="s">
        <v>108</v>
      </c>
      <c r="M22" s="3" t="s">
        <v>78</v>
      </c>
      <c r="N22" s="3">
        <v>5</v>
      </c>
      <c r="O22" s="3">
        <v>3</v>
      </c>
      <c r="P22" s="3">
        <v>2</v>
      </c>
      <c r="Q22" s="3">
        <v>4</v>
      </c>
      <c r="R22" s="3">
        <v>1</v>
      </c>
      <c r="S22" s="3">
        <v>6</v>
      </c>
      <c r="T22" s="3" t="s">
        <v>56</v>
      </c>
      <c r="U22" s="3" t="s">
        <v>57</v>
      </c>
      <c r="V22" s="3" t="s">
        <v>57</v>
      </c>
      <c r="W22" s="3" t="s">
        <v>57</v>
      </c>
      <c r="X22" s="3" t="s">
        <v>57</v>
      </c>
      <c r="Y22" s="3" t="s">
        <v>57</v>
      </c>
      <c r="Z22" s="3" t="s">
        <v>57</v>
      </c>
      <c r="AA22" s="3" t="s">
        <v>57</v>
      </c>
      <c r="AB22" s="3" t="s">
        <v>57</v>
      </c>
      <c r="AC22" s="3" t="s">
        <v>58</v>
      </c>
      <c r="AD22" s="3" t="s">
        <v>58</v>
      </c>
      <c r="AE22" s="3" t="s">
        <v>46</v>
      </c>
      <c r="AF22" s="3" t="s">
        <v>46</v>
      </c>
      <c r="AG22" s="3" t="s">
        <v>59</v>
      </c>
      <c r="AH22" s="3" t="s">
        <v>60</v>
      </c>
      <c r="AI22" s="3" t="s">
        <v>59</v>
      </c>
      <c r="AJ22" s="3" t="s">
        <v>60</v>
      </c>
      <c r="AK22" s="3" t="s">
        <v>59</v>
      </c>
      <c r="AL22" s="3" t="s">
        <v>62</v>
      </c>
      <c r="AM22" s="3" t="s">
        <v>60</v>
      </c>
      <c r="AN22" s="3" t="s">
        <v>62</v>
      </c>
      <c r="AO22" s="3" t="s">
        <v>60</v>
      </c>
      <c r="AP22" s="3" t="s">
        <v>63</v>
      </c>
      <c r="AQ22" s="3" t="s">
        <v>84</v>
      </c>
      <c r="AR22" s="3" t="s">
        <v>59</v>
      </c>
    </row>
    <row r="23" spans="1:44" ht="16.5" x14ac:dyDescent="0.25">
      <c r="A23" s="3" t="s">
        <v>44</v>
      </c>
      <c r="B23" s="3">
        <v>27</v>
      </c>
      <c r="C23" s="3" t="s">
        <v>109</v>
      </c>
      <c r="D23" s="3">
        <v>55</v>
      </c>
      <c r="E23" s="3" t="s">
        <v>46</v>
      </c>
      <c r="F23" s="3" t="s">
        <v>90</v>
      </c>
      <c r="G23" s="3" t="s">
        <v>48</v>
      </c>
      <c r="H23" s="3" t="s">
        <v>111</v>
      </c>
      <c r="I23" s="3" t="s">
        <v>50</v>
      </c>
      <c r="J23" s="3" t="s">
        <v>80</v>
      </c>
      <c r="K23" s="3" t="s">
        <v>52</v>
      </c>
      <c r="L23" s="3" t="s">
        <v>77</v>
      </c>
      <c r="M23" s="3" t="s">
        <v>54</v>
      </c>
      <c r="N23" s="3">
        <v>6</v>
      </c>
      <c r="O23" s="3">
        <v>2</v>
      </c>
      <c r="P23" s="3">
        <v>3</v>
      </c>
      <c r="Q23" s="3">
        <v>4</v>
      </c>
      <c r="R23" s="3">
        <v>1</v>
      </c>
      <c r="S23" s="3">
        <v>5</v>
      </c>
      <c r="T23" s="3" t="s">
        <v>56</v>
      </c>
      <c r="U23" s="3" t="s">
        <v>57</v>
      </c>
      <c r="V23" s="3" t="s">
        <v>57</v>
      </c>
      <c r="W23" s="3" t="s">
        <v>56</v>
      </c>
      <c r="X23" s="3" t="s">
        <v>57</v>
      </c>
      <c r="Y23" s="3" t="s">
        <v>57</v>
      </c>
      <c r="Z23" s="3" t="s">
        <v>57</v>
      </c>
      <c r="AA23" s="3" t="s">
        <v>56</v>
      </c>
      <c r="AB23" s="3" t="s">
        <v>57</v>
      </c>
      <c r="AC23" s="3" t="s">
        <v>46</v>
      </c>
      <c r="AD23" s="3" t="s">
        <v>46</v>
      </c>
      <c r="AE23" s="3" t="s">
        <v>46</v>
      </c>
      <c r="AF23" s="3" t="s">
        <v>46</v>
      </c>
      <c r="AG23" s="3" t="s">
        <v>59</v>
      </c>
      <c r="AH23" s="3" t="s">
        <v>60</v>
      </c>
      <c r="AI23" s="3" t="s">
        <v>70</v>
      </c>
      <c r="AJ23" s="3" t="s">
        <v>60</v>
      </c>
      <c r="AK23" s="3" t="s">
        <v>59</v>
      </c>
      <c r="AL23" s="3" t="s">
        <v>59</v>
      </c>
      <c r="AM23" s="3" t="s">
        <v>70</v>
      </c>
      <c r="AN23" s="3" t="s">
        <v>60</v>
      </c>
      <c r="AO23" s="3" t="s">
        <v>59</v>
      </c>
      <c r="AP23" s="3" t="s">
        <v>97</v>
      </c>
      <c r="AQ23" s="3" t="s">
        <v>64</v>
      </c>
      <c r="AR23" s="3" t="s">
        <v>70</v>
      </c>
    </row>
    <row r="24" spans="1:44" ht="16.5" x14ac:dyDescent="0.25">
      <c r="A24" s="3" t="s">
        <v>44</v>
      </c>
      <c r="B24" s="3">
        <v>31</v>
      </c>
      <c r="C24" s="3">
        <v>164</v>
      </c>
      <c r="D24" s="3">
        <v>58</v>
      </c>
      <c r="E24" s="3" t="s">
        <v>46</v>
      </c>
      <c r="F24" s="3" t="s">
        <v>73</v>
      </c>
      <c r="G24" s="3" t="s">
        <v>48</v>
      </c>
      <c r="H24" s="3" t="s">
        <v>99</v>
      </c>
      <c r="I24" s="3" t="s">
        <v>50</v>
      </c>
      <c r="J24" s="3" t="s">
        <v>68</v>
      </c>
      <c r="K24" s="3" t="s">
        <v>104</v>
      </c>
      <c r="L24" s="3" t="s">
        <v>77</v>
      </c>
      <c r="M24" s="3" t="s">
        <v>83</v>
      </c>
      <c r="N24" s="3">
        <v>5</v>
      </c>
      <c r="O24" s="3">
        <v>1</v>
      </c>
      <c r="P24" s="3">
        <v>2</v>
      </c>
      <c r="Q24" s="3">
        <v>4</v>
      </c>
      <c r="R24" s="3">
        <v>3</v>
      </c>
      <c r="S24" s="3">
        <v>6</v>
      </c>
      <c r="T24" s="3" t="s">
        <v>57</v>
      </c>
      <c r="U24" s="3" t="s">
        <v>57</v>
      </c>
      <c r="V24" s="3" t="s">
        <v>57</v>
      </c>
      <c r="W24" s="3" t="s">
        <v>57</v>
      </c>
      <c r="X24" s="3" t="s">
        <v>57</v>
      </c>
      <c r="Y24" s="3" t="s">
        <v>57</v>
      </c>
      <c r="Z24" s="3" t="s">
        <v>57</v>
      </c>
      <c r="AA24" s="3" t="s">
        <v>57</v>
      </c>
      <c r="AB24" s="3" t="s">
        <v>57</v>
      </c>
      <c r="AC24" s="3" t="s">
        <v>46</v>
      </c>
      <c r="AD24" s="3" t="s">
        <v>58</v>
      </c>
      <c r="AE24" s="3" t="s">
        <v>58</v>
      </c>
      <c r="AF24" s="3" t="s">
        <v>46</v>
      </c>
      <c r="AG24" s="3" t="s">
        <v>60</v>
      </c>
      <c r="AH24" s="3" t="s">
        <v>59</v>
      </c>
      <c r="AI24" s="3" t="s">
        <v>70</v>
      </c>
      <c r="AJ24" s="3" t="s">
        <v>62</v>
      </c>
      <c r="AK24" s="3" t="s">
        <v>60</v>
      </c>
      <c r="AL24" s="3" t="s">
        <v>59</v>
      </c>
      <c r="AM24" s="3" t="s">
        <v>59</v>
      </c>
      <c r="AN24" s="3" t="s">
        <v>62</v>
      </c>
      <c r="AO24" s="3" t="s">
        <v>62</v>
      </c>
      <c r="AP24" s="3" t="s">
        <v>63</v>
      </c>
      <c r="AQ24" s="3" t="s">
        <v>64</v>
      </c>
      <c r="AR24" s="3" t="s">
        <v>70</v>
      </c>
    </row>
    <row r="25" spans="1:44" ht="16.5" x14ac:dyDescent="0.25">
      <c r="A25" s="3" t="s">
        <v>72</v>
      </c>
      <c r="B25" s="3">
        <v>29</v>
      </c>
      <c r="C25" s="3">
        <v>165</v>
      </c>
      <c r="D25" s="3">
        <v>65</v>
      </c>
      <c r="E25" s="3" t="s">
        <v>46</v>
      </c>
      <c r="F25" s="3" t="s">
        <v>47</v>
      </c>
      <c r="G25" s="3" t="s">
        <v>74</v>
      </c>
      <c r="H25" s="3" t="s">
        <v>112</v>
      </c>
      <c r="I25" s="3" t="s">
        <v>86</v>
      </c>
      <c r="J25" s="3" t="s">
        <v>68</v>
      </c>
      <c r="K25" s="3" t="s">
        <v>52</v>
      </c>
      <c r="L25" s="3" t="s">
        <v>108</v>
      </c>
      <c r="M25" s="3" t="s">
        <v>78</v>
      </c>
      <c r="N25" s="3">
        <v>5</v>
      </c>
      <c r="O25" s="3">
        <v>3</v>
      </c>
      <c r="P25" s="3">
        <v>2</v>
      </c>
      <c r="Q25" s="3">
        <v>4</v>
      </c>
      <c r="R25" s="3">
        <v>1</v>
      </c>
      <c r="S25" s="3">
        <v>6</v>
      </c>
      <c r="T25" s="3" t="s">
        <v>57</v>
      </c>
      <c r="U25" s="3" t="s">
        <v>57</v>
      </c>
      <c r="V25" s="3" t="s">
        <v>57</v>
      </c>
      <c r="W25" s="3" t="s">
        <v>57</v>
      </c>
      <c r="X25" s="3" t="s">
        <v>57</v>
      </c>
      <c r="Y25" s="3" t="s">
        <v>57</v>
      </c>
      <c r="Z25" s="3" t="s">
        <v>57</v>
      </c>
      <c r="AA25" s="3" t="s">
        <v>57</v>
      </c>
      <c r="AB25" s="3" t="s">
        <v>57</v>
      </c>
      <c r="AC25" s="3" t="s">
        <v>46</v>
      </c>
      <c r="AD25" s="3" t="s">
        <v>58</v>
      </c>
      <c r="AE25" s="3" t="s">
        <v>46</v>
      </c>
      <c r="AF25" s="3" t="s">
        <v>46</v>
      </c>
      <c r="AG25" s="3" t="s">
        <v>60</v>
      </c>
      <c r="AH25" s="3" t="s">
        <v>62</v>
      </c>
      <c r="AI25" s="3" t="s">
        <v>60</v>
      </c>
      <c r="AJ25" s="3" t="s">
        <v>60</v>
      </c>
      <c r="AK25" s="3" t="s">
        <v>62</v>
      </c>
      <c r="AL25" s="3" t="s">
        <v>60</v>
      </c>
      <c r="AM25" s="3" t="s">
        <v>62</v>
      </c>
      <c r="AN25" s="3" t="s">
        <v>60</v>
      </c>
      <c r="AO25" s="3" t="s">
        <v>62</v>
      </c>
      <c r="AP25" s="3" t="s">
        <v>88</v>
      </c>
      <c r="AQ25" s="3" t="s">
        <v>71</v>
      </c>
      <c r="AR25" s="3" t="s">
        <v>59</v>
      </c>
    </row>
    <row r="26" spans="1:44" ht="16.5" x14ac:dyDescent="0.25">
      <c r="A26" s="3" t="s">
        <v>72</v>
      </c>
      <c r="B26" s="3">
        <v>35</v>
      </c>
      <c r="C26" s="3">
        <v>197</v>
      </c>
      <c r="D26" s="3">
        <v>100</v>
      </c>
      <c r="E26" s="3" t="s">
        <v>46</v>
      </c>
      <c r="F26" s="3" t="s">
        <v>90</v>
      </c>
      <c r="G26" s="3" t="s">
        <v>74</v>
      </c>
      <c r="H26" s="3" t="s">
        <v>113</v>
      </c>
      <c r="I26" s="3" t="s">
        <v>86</v>
      </c>
      <c r="J26" s="3" t="s">
        <v>76</v>
      </c>
      <c r="K26" s="3" t="s">
        <v>52</v>
      </c>
      <c r="L26" s="3" t="s">
        <v>69</v>
      </c>
      <c r="M26" s="3" t="s">
        <v>54</v>
      </c>
      <c r="N26" s="3">
        <v>1</v>
      </c>
      <c r="O26" s="3">
        <v>4</v>
      </c>
      <c r="P26" s="3">
        <v>3</v>
      </c>
      <c r="Q26" s="3">
        <v>6</v>
      </c>
      <c r="R26" s="3">
        <v>5</v>
      </c>
      <c r="S26" s="3">
        <v>2</v>
      </c>
      <c r="T26" s="3" t="s">
        <v>56</v>
      </c>
      <c r="U26" s="3" t="s">
        <v>57</v>
      </c>
      <c r="V26" s="3" t="s">
        <v>57</v>
      </c>
      <c r="W26" s="3" t="s">
        <v>57</v>
      </c>
      <c r="X26" s="3" t="s">
        <v>57</v>
      </c>
      <c r="Y26" s="3" t="s">
        <v>56</v>
      </c>
      <c r="Z26" s="3" t="s">
        <v>57</v>
      </c>
      <c r="AA26" s="3" t="s">
        <v>56</v>
      </c>
      <c r="AB26" s="3" t="s">
        <v>57</v>
      </c>
      <c r="AC26" s="3" t="s">
        <v>58</v>
      </c>
      <c r="AD26" s="3" t="s">
        <v>58</v>
      </c>
      <c r="AE26" s="3" t="s">
        <v>58</v>
      </c>
      <c r="AF26" s="3" t="s">
        <v>58</v>
      </c>
      <c r="AG26" s="3" t="s">
        <v>62</v>
      </c>
      <c r="AH26" s="3" t="s">
        <v>59</v>
      </c>
      <c r="AI26" s="3" t="s">
        <v>60</v>
      </c>
      <c r="AJ26" s="3" t="s">
        <v>60</v>
      </c>
      <c r="AK26" s="3" t="s">
        <v>60</v>
      </c>
      <c r="AL26" s="3" t="s">
        <v>59</v>
      </c>
      <c r="AM26" s="3" t="s">
        <v>60</v>
      </c>
      <c r="AN26" s="3" t="s">
        <v>59</v>
      </c>
      <c r="AO26" s="3" t="s">
        <v>60</v>
      </c>
      <c r="AP26" s="3" t="s">
        <v>88</v>
      </c>
      <c r="AQ26" s="3" t="s">
        <v>71</v>
      </c>
      <c r="AR26" s="3" t="s">
        <v>59</v>
      </c>
    </row>
    <row r="27" spans="1:44" ht="16.5" x14ac:dyDescent="0.25">
      <c r="A27" s="3" t="s">
        <v>72</v>
      </c>
      <c r="B27" s="3">
        <v>32</v>
      </c>
      <c r="C27" s="3">
        <v>175</v>
      </c>
      <c r="D27" s="3">
        <v>82</v>
      </c>
      <c r="E27" s="3" t="s">
        <v>114</v>
      </c>
      <c r="F27" s="3" t="s">
        <v>73</v>
      </c>
      <c r="G27" s="3" t="s">
        <v>48</v>
      </c>
      <c r="H27" s="3" t="s">
        <v>115</v>
      </c>
      <c r="I27" s="3" t="s">
        <v>95</v>
      </c>
      <c r="J27" s="3" t="s">
        <v>68</v>
      </c>
      <c r="K27" s="3" t="s">
        <v>81</v>
      </c>
      <c r="L27" s="3" t="s">
        <v>77</v>
      </c>
      <c r="M27" s="3" t="s">
        <v>78</v>
      </c>
      <c r="N27" s="3">
        <v>6</v>
      </c>
      <c r="O27" s="3">
        <v>2</v>
      </c>
      <c r="P27" s="3">
        <v>3</v>
      </c>
      <c r="Q27" s="3">
        <v>5</v>
      </c>
      <c r="R27" s="3">
        <v>1</v>
      </c>
      <c r="S27" s="3">
        <v>4</v>
      </c>
      <c r="T27" s="3" t="s">
        <v>56</v>
      </c>
      <c r="U27" s="3" t="s">
        <v>57</v>
      </c>
      <c r="V27" s="3" t="s">
        <v>56</v>
      </c>
      <c r="W27" s="3" t="s">
        <v>56</v>
      </c>
      <c r="X27" s="3" t="s">
        <v>57</v>
      </c>
      <c r="Y27" s="3" t="s">
        <v>55</v>
      </c>
      <c r="Z27" s="3" t="s">
        <v>56</v>
      </c>
      <c r="AA27" s="3" t="s">
        <v>56</v>
      </c>
      <c r="AB27" s="3" t="s">
        <v>57</v>
      </c>
      <c r="AC27" s="3" t="s">
        <v>58</v>
      </c>
      <c r="AD27" s="3" t="s">
        <v>58</v>
      </c>
      <c r="AE27" s="3" t="s">
        <v>46</v>
      </c>
      <c r="AF27" s="3" t="s">
        <v>58</v>
      </c>
      <c r="AG27" s="3" t="s">
        <v>59</v>
      </c>
      <c r="AH27" s="3" t="s">
        <v>60</v>
      </c>
      <c r="AI27" s="3" t="s">
        <v>59</v>
      </c>
      <c r="AJ27" s="3" t="s">
        <v>59</v>
      </c>
      <c r="AK27" s="3" t="s">
        <v>59</v>
      </c>
      <c r="AL27" s="3" t="s">
        <v>62</v>
      </c>
      <c r="AM27" s="3" t="s">
        <v>62</v>
      </c>
      <c r="AN27" s="3" t="s">
        <v>60</v>
      </c>
      <c r="AO27" s="3" t="s">
        <v>62</v>
      </c>
      <c r="AP27" s="3" t="s">
        <v>97</v>
      </c>
      <c r="AQ27" s="3" t="s">
        <v>84</v>
      </c>
      <c r="AR27" s="3" t="s">
        <v>60</v>
      </c>
    </row>
    <row r="28" spans="1:44" ht="16.5" x14ac:dyDescent="0.25">
      <c r="A28" s="3" t="s">
        <v>44</v>
      </c>
      <c r="B28" s="3">
        <v>38</v>
      </c>
      <c r="C28" s="3">
        <v>153</v>
      </c>
      <c r="D28" s="3">
        <v>65</v>
      </c>
      <c r="E28" s="3" t="s">
        <v>46</v>
      </c>
      <c r="F28" s="3" t="s">
        <v>73</v>
      </c>
      <c r="G28" s="3" t="s">
        <v>48</v>
      </c>
      <c r="H28" s="3" t="s">
        <v>116</v>
      </c>
      <c r="I28" s="3" t="s">
        <v>95</v>
      </c>
      <c r="J28" s="3" t="s">
        <v>80</v>
      </c>
      <c r="K28" s="3" t="s">
        <v>87</v>
      </c>
      <c r="L28" s="3" t="s">
        <v>53</v>
      </c>
      <c r="M28" s="3" t="s">
        <v>78</v>
      </c>
      <c r="N28" s="3">
        <v>6</v>
      </c>
      <c r="O28" s="3">
        <v>4</v>
      </c>
      <c r="P28" s="3">
        <v>5</v>
      </c>
      <c r="Q28" s="3">
        <v>1</v>
      </c>
      <c r="R28" s="3">
        <v>2</v>
      </c>
      <c r="S28" s="3">
        <v>3</v>
      </c>
      <c r="T28" s="3" t="s">
        <v>56</v>
      </c>
      <c r="U28" s="3" t="s">
        <v>56</v>
      </c>
      <c r="V28" s="3" t="s">
        <v>57</v>
      </c>
      <c r="W28" s="3" t="s">
        <v>57</v>
      </c>
      <c r="X28" s="3" t="s">
        <v>57</v>
      </c>
      <c r="Y28" s="3" t="s">
        <v>56</v>
      </c>
      <c r="Z28" s="3" t="s">
        <v>57</v>
      </c>
      <c r="AA28" s="3" t="s">
        <v>57</v>
      </c>
      <c r="AB28" s="3" t="s">
        <v>57</v>
      </c>
      <c r="AC28" s="3" t="s">
        <v>46</v>
      </c>
      <c r="AD28" s="3" t="s">
        <v>46</v>
      </c>
      <c r="AE28" s="3" t="s">
        <v>46</v>
      </c>
      <c r="AF28" s="3" t="s">
        <v>46</v>
      </c>
      <c r="AG28" s="3" t="s">
        <v>62</v>
      </c>
      <c r="AH28" s="3" t="s">
        <v>59</v>
      </c>
      <c r="AI28" s="3" t="s">
        <v>70</v>
      </c>
      <c r="AJ28" s="3" t="s">
        <v>62</v>
      </c>
      <c r="AK28" s="3" t="s">
        <v>62</v>
      </c>
      <c r="AL28" s="3" t="s">
        <v>70</v>
      </c>
      <c r="AM28" s="3" t="s">
        <v>59</v>
      </c>
      <c r="AN28" s="3" t="s">
        <v>60</v>
      </c>
      <c r="AO28" s="3" t="s">
        <v>59</v>
      </c>
      <c r="AP28" s="3" t="s">
        <v>97</v>
      </c>
      <c r="AQ28" s="3" t="s">
        <v>91</v>
      </c>
      <c r="AR28" s="3" t="s">
        <v>70</v>
      </c>
    </row>
    <row r="29" spans="1:44" ht="16.5" x14ac:dyDescent="0.25">
      <c r="A29" s="3" t="s">
        <v>72</v>
      </c>
      <c r="B29" s="3">
        <v>29</v>
      </c>
      <c r="C29" s="3">
        <v>178</v>
      </c>
      <c r="D29" s="3">
        <v>83</v>
      </c>
      <c r="E29" s="3" t="s">
        <v>89</v>
      </c>
      <c r="F29" s="3" t="s">
        <v>47</v>
      </c>
      <c r="G29" s="3" t="s">
        <v>65</v>
      </c>
      <c r="H29" s="3" t="s">
        <v>117</v>
      </c>
      <c r="I29" s="3" t="s">
        <v>50</v>
      </c>
      <c r="J29" s="3" t="s">
        <v>68</v>
      </c>
      <c r="K29" s="3" t="s">
        <v>87</v>
      </c>
      <c r="L29" s="3" t="s">
        <v>53</v>
      </c>
      <c r="M29" s="3" t="s">
        <v>83</v>
      </c>
      <c r="N29" s="3">
        <v>3</v>
      </c>
      <c r="O29" s="3">
        <v>2</v>
      </c>
      <c r="P29" s="3">
        <v>1</v>
      </c>
      <c r="Q29" s="3">
        <v>4</v>
      </c>
      <c r="R29" s="3">
        <v>5</v>
      </c>
      <c r="S29" s="3">
        <v>6</v>
      </c>
      <c r="T29" s="3" t="s">
        <v>57</v>
      </c>
      <c r="U29" s="3" t="s">
        <v>57</v>
      </c>
      <c r="V29" s="3" t="s">
        <v>57</v>
      </c>
      <c r="W29" s="3" t="s">
        <v>56</v>
      </c>
      <c r="X29" s="3" t="s">
        <v>57</v>
      </c>
      <c r="Y29" s="3" t="s">
        <v>56</v>
      </c>
      <c r="Z29" s="3" t="s">
        <v>57</v>
      </c>
      <c r="AA29" s="3" t="s">
        <v>57</v>
      </c>
      <c r="AB29" s="3" t="s">
        <v>57</v>
      </c>
      <c r="AC29" s="3" t="s">
        <v>46</v>
      </c>
      <c r="AD29" s="3" t="s">
        <v>46</v>
      </c>
      <c r="AE29" s="3" t="s">
        <v>58</v>
      </c>
      <c r="AF29" s="3" t="s">
        <v>46</v>
      </c>
      <c r="AG29" s="3" t="s">
        <v>62</v>
      </c>
      <c r="AH29" s="3" t="s">
        <v>62</v>
      </c>
      <c r="AI29" s="3" t="s">
        <v>59</v>
      </c>
      <c r="AJ29" s="3" t="s">
        <v>60</v>
      </c>
      <c r="AK29" s="3" t="s">
        <v>60</v>
      </c>
      <c r="AL29" s="3" t="s">
        <v>59</v>
      </c>
      <c r="AM29" s="3" t="s">
        <v>60</v>
      </c>
      <c r="AN29" s="3" t="s">
        <v>62</v>
      </c>
      <c r="AO29" s="3" t="s">
        <v>59</v>
      </c>
      <c r="AP29" s="3" t="s">
        <v>88</v>
      </c>
      <c r="AQ29" s="3" t="s">
        <v>84</v>
      </c>
      <c r="AR29" s="3" t="s">
        <v>70</v>
      </c>
    </row>
    <row r="30" spans="1:44" ht="16.5" x14ac:dyDescent="0.25">
      <c r="A30" s="3" t="s">
        <v>72</v>
      </c>
      <c r="B30" s="3">
        <v>30</v>
      </c>
      <c r="C30" s="3">
        <v>183</v>
      </c>
      <c r="D30" s="3">
        <v>88</v>
      </c>
      <c r="E30" s="3" t="s">
        <v>46</v>
      </c>
      <c r="F30" s="3" t="s">
        <v>61</v>
      </c>
      <c r="G30" s="3" t="s">
        <v>48</v>
      </c>
      <c r="H30" s="3" t="s">
        <v>96</v>
      </c>
      <c r="I30" s="3" t="s">
        <v>95</v>
      </c>
      <c r="J30" s="3" t="s">
        <v>80</v>
      </c>
      <c r="K30" s="3" t="s">
        <v>87</v>
      </c>
      <c r="L30" s="3" t="s">
        <v>53</v>
      </c>
      <c r="M30" s="3" t="s">
        <v>83</v>
      </c>
      <c r="N30" s="3">
        <v>1</v>
      </c>
      <c r="O30" s="3">
        <v>3</v>
      </c>
      <c r="P30" s="3">
        <v>4</v>
      </c>
      <c r="Q30" s="3">
        <v>2</v>
      </c>
      <c r="R30" s="3">
        <v>6</v>
      </c>
      <c r="S30" s="3">
        <v>5</v>
      </c>
      <c r="T30" s="3" t="s">
        <v>57</v>
      </c>
      <c r="U30" s="3" t="s">
        <v>57</v>
      </c>
      <c r="V30" s="3" t="s">
        <v>57</v>
      </c>
      <c r="W30" s="3" t="s">
        <v>57</v>
      </c>
      <c r="X30" s="3" t="s">
        <v>57</v>
      </c>
      <c r="Y30" s="3" t="s">
        <v>57</v>
      </c>
      <c r="Z30" s="3" t="s">
        <v>57</v>
      </c>
      <c r="AA30" s="3" t="s">
        <v>57</v>
      </c>
      <c r="AB30" s="3" t="s">
        <v>57</v>
      </c>
      <c r="AC30" s="3" t="s">
        <v>46</v>
      </c>
      <c r="AD30" s="3" t="s">
        <v>46</v>
      </c>
      <c r="AE30" s="3" t="s">
        <v>46</v>
      </c>
      <c r="AF30" s="3" t="s">
        <v>46</v>
      </c>
      <c r="AG30" s="3" t="s">
        <v>59</v>
      </c>
      <c r="AH30" s="3" t="s">
        <v>62</v>
      </c>
      <c r="AI30" s="3" t="s">
        <v>60</v>
      </c>
      <c r="AJ30" s="3" t="s">
        <v>59</v>
      </c>
      <c r="AK30" s="3" t="s">
        <v>59</v>
      </c>
      <c r="AL30" s="3" t="s">
        <v>62</v>
      </c>
      <c r="AM30" s="3" t="s">
        <v>62</v>
      </c>
      <c r="AN30" s="3" t="s">
        <v>60</v>
      </c>
      <c r="AO30" s="3" t="s">
        <v>61</v>
      </c>
      <c r="AP30" s="3" t="s">
        <v>97</v>
      </c>
      <c r="AQ30" s="3" t="s">
        <v>64</v>
      </c>
      <c r="AR30" s="3" t="s">
        <v>70</v>
      </c>
    </row>
    <row r="31" spans="1:44" ht="16.5" x14ac:dyDescent="0.25">
      <c r="A31" s="3" t="s">
        <v>44</v>
      </c>
      <c r="B31" s="3">
        <v>23</v>
      </c>
      <c r="C31" s="3">
        <v>153</v>
      </c>
      <c r="D31" s="3">
        <v>62</v>
      </c>
      <c r="E31" s="3" t="s">
        <v>46</v>
      </c>
      <c r="F31" s="3" t="s">
        <v>118</v>
      </c>
      <c r="G31" s="3" t="s">
        <v>46</v>
      </c>
      <c r="H31" s="3"/>
      <c r="I31" s="3"/>
      <c r="J31" s="3"/>
      <c r="K31" s="3" t="s">
        <v>87</v>
      </c>
      <c r="L31" s="3" t="s">
        <v>69</v>
      </c>
      <c r="M31" s="3" t="s">
        <v>78</v>
      </c>
      <c r="N31" s="3">
        <v>1</v>
      </c>
      <c r="O31" s="3">
        <v>2</v>
      </c>
      <c r="P31" s="3">
        <v>3</v>
      </c>
      <c r="Q31" s="3">
        <v>4</v>
      </c>
      <c r="R31" s="3">
        <v>5</v>
      </c>
      <c r="S31" s="3">
        <v>6</v>
      </c>
      <c r="T31" s="3" t="s">
        <v>56</v>
      </c>
      <c r="U31" s="3" t="s">
        <v>56</v>
      </c>
      <c r="V31" s="3" t="s">
        <v>56</v>
      </c>
      <c r="W31" s="3" t="s">
        <v>56</v>
      </c>
      <c r="X31" s="3" t="s">
        <v>56</v>
      </c>
      <c r="Y31" s="3" t="s">
        <v>57</v>
      </c>
      <c r="Z31" s="3" t="s">
        <v>56</v>
      </c>
      <c r="AA31" s="3" t="s">
        <v>56</v>
      </c>
      <c r="AB31" s="3" t="s">
        <v>56</v>
      </c>
      <c r="AC31" s="3" t="s">
        <v>46</v>
      </c>
      <c r="AD31" s="3" t="s">
        <v>46</v>
      </c>
      <c r="AE31" s="3" t="s">
        <v>46</v>
      </c>
      <c r="AF31" s="3" t="s">
        <v>46</v>
      </c>
      <c r="AG31" s="3" t="s">
        <v>59</v>
      </c>
      <c r="AH31" s="3" t="s">
        <v>61</v>
      </c>
      <c r="AI31" s="3" t="s">
        <v>60</v>
      </c>
      <c r="AJ31" s="3" t="s">
        <v>59</v>
      </c>
      <c r="AK31" s="3" t="s">
        <v>60</v>
      </c>
      <c r="AL31" s="3" t="s">
        <v>60</v>
      </c>
      <c r="AM31" s="3" t="s">
        <v>59</v>
      </c>
      <c r="AN31" s="3" t="s">
        <v>61</v>
      </c>
      <c r="AO31" s="3" t="s">
        <v>62</v>
      </c>
      <c r="AP31" s="3" t="s">
        <v>46</v>
      </c>
      <c r="AQ31" s="3" t="s">
        <v>71</v>
      </c>
      <c r="AR31" s="3" t="s">
        <v>59</v>
      </c>
    </row>
    <row r="32" spans="1:44" ht="16.5" x14ac:dyDescent="0.25">
      <c r="A32" s="3" t="s">
        <v>72</v>
      </c>
      <c r="B32" s="3">
        <v>33</v>
      </c>
      <c r="C32" s="3">
        <v>176</v>
      </c>
      <c r="D32" s="3">
        <v>85</v>
      </c>
      <c r="E32" s="3" t="s">
        <v>46</v>
      </c>
      <c r="F32" s="3" t="s">
        <v>90</v>
      </c>
      <c r="G32" s="3" t="s">
        <v>48</v>
      </c>
      <c r="H32" s="3" t="s">
        <v>101</v>
      </c>
      <c r="I32" s="3" t="s">
        <v>50</v>
      </c>
      <c r="J32" s="3"/>
      <c r="K32" s="3" t="s">
        <v>52</v>
      </c>
      <c r="L32" s="3" t="s">
        <v>53</v>
      </c>
      <c r="M32" s="3" t="s">
        <v>83</v>
      </c>
      <c r="N32" s="3">
        <v>1</v>
      </c>
      <c r="O32" s="3">
        <v>6</v>
      </c>
      <c r="P32" s="3">
        <v>2</v>
      </c>
      <c r="Q32" s="3">
        <v>5</v>
      </c>
      <c r="R32" s="3">
        <v>4</v>
      </c>
      <c r="S32" s="3">
        <v>3</v>
      </c>
      <c r="T32" s="3" t="s">
        <v>55</v>
      </c>
      <c r="U32" s="3" t="s">
        <v>57</v>
      </c>
      <c r="V32" s="3" t="s">
        <v>57</v>
      </c>
      <c r="W32" s="3" t="s">
        <v>55</v>
      </c>
      <c r="X32" s="3" t="s">
        <v>56</v>
      </c>
      <c r="Y32" s="3" t="s">
        <v>57</v>
      </c>
      <c r="Z32" s="3" t="s">
        <v>57</v>
      </c>
      <c r="AA32" s="3" t="s">
        <v>57</v>
      </c>
      <c r="AB32" s="3" t="s">
        <v>57</v>
      </c>
      <c r="AC32" s="3" t="s">
        <v>46</v>
      </c>
      <c r="AD32" s="3" t="s">
        <v>46</v>
      </c>
      <c r="AE32" s="3" t="s">
        <v>46</v>
      </c>
      <c r="AF32" s="3" t="s">
        <v>46</v>
      </c>
      <c r="AG32" s="3" t="s">
        <v>60</v>
      </c>
      <c r="AH32" s="3" t="s">
        <v>59</v>
      </c>
      <c r="AI32" s="3" t="s">
        <v>60</v>
      </c>
      <c r="AJ32" s="3" t="s">
        <v>60</v>
      </c>
      <c r="AK32" s="3" t="s">
        <v>59</v>
      </c>
      <c r="AL32" s="3" t="s">
        <v>60</v>
      </c>
      <c r="AM32" s="3" t="s">
        <v>60</v>
      </c>
      <c r="AN32" s="3" t="s">
        <v>60</v>
      </c>
      <c r="AO32" s="3" t="s">
        <v>62</v>
      </c>
      <c r="AP32" s="3" t="s">
        <v>88</v>
      </c>
      <c r="AQ32" s="3" t="s">
        <v>84</v>
      </c>
      <c r="AR32" s="3" t="s">
        <v>59</v>
      </c>
    </row>
    <row r="33" spans="1:44" ht="16.5" x14ac:dyDescent="0.25">
      <c r="A33" s="3" t="s">
        <v>44</v>
      </c>
      <c r="B33" s="3">
        <v>19</v>
      </c>
      <c r="C33" s="3">
        <v>161</v>
      </c>
      <c r="D33" s="3">
        <v>60</v>
      </c>
      <c r="E33" s="3" t="s">
        <v>46</v>
      </c>
      <c r="F33" s="3" t="s">
        <v>61</v>
      </c>
      <c r="G33" s="3" t="s">
        <v>48</v>
      </c>
      <c r="H33" s="3" t="s">
        <v>119</v>
      </c>
      <c r="I33" s="3" t="s">
        <v>50</v>
      </c>
      <c r="J33" s="3" t="s">
        <v>68</v>
      </c>
      <c r="K33" s="3" t="s">
        <v>52</v>
      </c>
      <c r="L33" s="3" t="s">
        <v>77</v>
      </c>
      <c r="M33" s="3" t="s">
        <v>54</v>
      </c>
      <c r="N33" s="3">
        <v>1</v>
      </c>
      <c r="O33" s="3">
        <v>2</v>
      </c>
      <c r="P33" s="3">
        <v>3</v>
      </c>
      <c r="Q33" s="3">
        <v>4</v>
      </c>
      <c r="R33" s="3">
        <v>5</v>
      </c>
      <c r="S33" s="3">
        <v>6</v>
      </c>
      <c r="T33" s="3" t="s">
        <v>57</v>
      </c>
      <c r="U33" s="3" t="s">
        <v>57</v>
      </c>
      <c r="V33" s="3" t="s">
        <v>57</v>
      </c>
      <c r="W33" s="3" t="s">
        <v>57</v>
      </c>
      <c r="X33" s="3" t="s">
        <v>57</v>
      </c>
      <c r="Y33" s="3" t="s">
        <v>57</v>
      </c>
      <c r="Z33" s="3" t="s">
        <v>56</v>
      </c>
      <c r="AA33" s="3" t="s">
        <v>57</v>
      </c>
      <c r="AB33" s="3" t="s">
        <v>57</v>
      </c>
      <c r="AC33" s="3" t="s">
        <v>46</v>
      </c>
      <c r="AD33" s="3" t="s">
        <v>58</v>
      </c>
      <c r="AE33" s="3" t="s">
        <v>46</v>
      </c>
      <c r="AF33" s="3" t="s">
        <v>46</v>
      </c>
      <c r="AG33" s="3" t="s">
        <v>62</v>
      </c>
      <c r="AH33" s="3" t="s">
        <v>59</v>
      </c>
      <c r="AI33" s="3" t="s">
        <v>59</v>
      </c>
      <c r="AJ33" s="3" t="s">
        <v>62</v>
      </c>
      <c r="AK33" s="3" t="s">
        <v>62</v>
      </c>
      <c r="AL33" s="3" t="s">
        <v>59</v>
      </c>
      <c r="AM33" s="3" t="s">
        <v>59</v>
      </c>
      <c r="AN33" s="3" t="s">
        <v>62</v>
      </c>
      <c r="AO33" s="3" t="s">
        <v>59</v>
      </c>
      <c r="AP33" s="3" t="s">
        <v>46</v>
      </c>
      <c r="AQ33" s="3" t="s">
        <v>64</v>
      </c>
      <c r="AR33" s="3" t="s">
        <v>59</v>
      </c>
    </row>
    <row r="34" spans="1:44" ht="16.5" x14ac:dyDescent="0.25">
      <c r="A34" s="3" t="s">
        <v>72</v>
      </c>
      <c r="B34" s="3">
        <v>27</v>
      </c>
      <c r="C34" s="3" t="s">
        <v>120</v>
      </c>
      <c r="D34" s="3">
        <v>104</v>
      </c>
      <c r="E34" s="3" t="s">
        <v>46</v>
      </c>
      <c r="F34" s="3" t="s">
        <v>118</v>
      </c>
      <c r="G34" s="3" t="s">
        <v>46</v>
      </c>
      <c r="H34" s="3"/>
      <c r="I34" s="3"/>
      <c r="J34" s="3"/>
      <c r="K34" s="3" t="s">
        <v>87</v>
      </c>
      <c r="L34" s="3" t="s">
        <v>77</v>
      </c>
      <c r="M34" s="3" t="s">
        <v>54</v>
      </c>
      <c r="N34" s="3"/>
      <c r="O34" s="3"/>
      <c r="P34" s="3"/>
      <c r="Q34" s="3"/>
      <c r="R34" s="3"/>
      <c r="S34" s="3"/>
      <c r="T34" s="3" t="s">
        <v>57</v>
      </c>
      <c r="U34" s="3" t="s">
        <v>57</v>
      </c>
      <c r="V34" s="3" t="s">
        <v>57</v>
      </c>
      <c r="W34" s="3" t="s">
        <v>57</v>
      </c>
      <c r="X34" s="3" t="s">
        <v>57</v>
      </c>
      <c r="Y34" s="3" t="s">
        <v>57</v>
      </c>
      <c r="Z34" s="3" t="s">
        <v>57</v>
      </c>
      <c r="AA34" s="3" t="s">
        <v>57</v>
      </c>
      <c r="AB34" s="3" t="s">
        <v>57</v>
      </c>
      <c r="AC34" s="3" t="s">
        <v>46</v>
      </c>
      <c r="AD34" s="3" t="s">
        <v>46</v>
      </c>
      <c r="AE34" s="3" t="s">
        <v>46</v>
      </c>
      <c r="AF34" s="3" t="s">
        <v>46</v>
      </c>
      <c r="AG34" s="3" t="s">
        <v>61</v>
      </c>
      <c r="AH34" s="3" t="s">
        <v>60</v>
      </c>
      <c r="AI34" s="3" t="s">
        <v>60</v>
      </c>
      <c r="AJ34" s="3" t="s">
        <v>60</v>
      </c>
      <c r="AK34" s="3" t="s">
        <v>62</v>
      </c>
      <c r="AL34" s="3" t="s">
        <v>60</v>
      </c>
      <c r="AM34" s="3" t="s">
        <v>60</v>
      </c>
      <c r="AN34" s="3" t="s">
        <v>62</v>
      </c>
      <c r="AO34" s="3" t="s">
        <v>60</v>
      </c>
      <c r="AP34" s="3" t="s">
        <v>97</v>
      </c>
      <c r="AQ34" s="3" t="s">
        <v>84</v>
      </c>
      <c r="AR34" s="3" t="s">
        <v>70</v>
      </c>
    </row>
    <row r="35" spans="1:44" ht="16.5" x14ac:dyDescent="0.25">
      <c r="A35" s="3" t="s">
        <v>72</v>
      </c>
      <c r="B35" s="3">
        <v>28</v>
      </c>
      <c r="C35" s="3">
        <v>170</v>
      </c>
      <c r="D35" s="3">
        <v>72</v>
      </c>
      <c r="E35" s="3" t="s">
        <v>89</v>
      </c>
      <c r="F35" s="3" t="s">
        <v>61</v>
      </c>
      <c r="G35" s="3" t="s">
        <v>48</v>
      </c>
      <c r="H35" s="3" t="s">
        <v>79</v>
      </c>
      <c r="I35" s="3" t="s">
        <v>50</v>
      </c>
      <c r="J35" s="3" t="s">
        <v>68</v>
      </c>
      <c r="K35" s="3" t="s">
        <v>52</v>
      </c>
      <c r="L35" s="3" t="s">
        <v>53</v>
      </c>
      <c r="M35" s="3" t="s">
        <v>83</v>
      </c>
      <c r="N35" s="3">
        <v>1</v>
      </c>
      <c r="O35" s="3">
        <v>6</v>
      </c>
      <c r="P35" s="3">
        <v>3</v>
      </c>
      <c r="Q35" s="3">
        <v>5</v>
      </c>
      <c r="R35" s="3">
        <v>4</v>
      </c>
      <c r="S35" s="3">
        <v>2</v>
      </c>
      <c r="T35" s="3" t="s">
        <v>57</v>
      </c>
      <c r="U35" s="3" t="s">
        <v>57</v>
      </c>
      <c r="V35" s="3" t="s">
        <v>57</v>
      </c>
      <c r="W35" s="3" t="s">
        <v>57</v>
      </c>
      <c r="X35" s="3" t="s">
        <v>57</v>
      </c>
      <c r="Y35" s="3" t="s">
        <v>57</v>
      </c>
      <c r="Z35" s="3" t="s">
        <v>57</v>
      </c>
      <c r="AA35" s="3" t="s">
        <v>57</v>
      </c>
      <c r="AB35" s="3" t="s">
        <v>57</v>
      </c>
      <c r="AC35" s="3" t="s">
        <v>46</v>
      </c>
      <c r="AD35" s="3" t="s">
        <v>58</v>
      </c>
      <c r="AE35" s="3" t="s">
        <v>46</v>
      </c>
      <c r="AF35" s="3" t="s">
        <v>46</v>
      </c>
      <c r="AG35" s="3" t="s">
        <v>62</v>
      </c>
      <c r="AH35" s="3" t="s">
        <v>59</v>
      </c>
      <c r="AI35" s="3" t="s">
        <v>70</v>
      </c>
      <c r="AJ35" s="3" t="s">
        <v>62</v>
      </c>
      <c r="AK35" s="3" t="s">
        <v>61</v>
      </c>
      <c r="AL35" s="3" t="s">
        <v>70</v>
      </c>
      <c r="AM35" s="3" t="s">
        <v>60</v>
      </c>
      <c r="AN35" s="3" t="s">
        <v>62</v>
      </c>
      <c r="AO35" s="3" t="s">
        <v>60</v>
      </c>
      <c r="AP35" s="3" t="s">
        <v>88</v>
      </c>
      <c r="AQ35" s="3" t="s">
        <v>71</v>
      </c>
      <c r="AR35" s="3" t="s">
        <v>70</v>
      </c>
    </row>
    <row r="36" spans="1:44" ht="16.5" x14ac:dyDescent="0.25">
      <c r="A36" s="3" t="s">
        <v>72</v>
      </c>
      <c r="B36" s="3">
        <v>37</v>
      </c>
      <c r="C36" s="3">
        <v>164</v>
      </c>
      <c r="D36" s="3">
        <v>94</v>
      </c>
      <c r="E36" s="3" t="s">
        <v>46</v>
      </c>
      <c r="F36" s="3" t="s">
        <v>73</v>
      </c>
      <c r="G36" s="3" t="s">
        <v>48</v>
      </c>
      <c r="H36" s="3" t="s">
        <v>92</v>
      </c>
      <c r="I36" s="3" t="s">
        <v>95</v>
      </c>
      <c r="J36" s="3" t="s">
        <v>51</v>
      </c>
      <c r="K36" s="3" t="s">
        <v>52</v>
      </c>
      <c r="L36" s="3" t="s">
        <v>53</v>
      </c>
      <c r="M36" s="3" t="s">
        <v>83</v>
      </c>
      <c r="N36" s="3">
        <v>6</v>
      </c>
      <c r="O36" s="3">
        <v>3</v>
      </c>
      <c r="P36" s="3">
        <v>4</v>
      </c>
      <c r="Q36" s="3">
        <v>5</v>
      </c>
      <c r="R36" s="3">
        <v>1</v>
      </c>
      <c r="S36" s="3">
        <v>2</v>
      </c>
      <c r="T36" s="3" t="s">
        <v>56</v>
      </c>
      <c r="U36" s="3" t="s">
        <v>57</v>
      </c>
      <c r="V36" s="3" t="s">
        <v>57</v>
      </c>
      <c r="W36" s="3" t="s">
        <v>57</v>
      </c>
      <c r="X36" s="3" t="s">
        <v>57</v>
      </c>
      <c r="Y36" s="3" t="s">
        <v>57</v>
      </c>
      <c r="Z36" s="3" t="s">
        <v>57</v>
      </c>
      <c r="AA36" s="3" t="s">
        <v>57</v>
      </c>
      <c r="AB36" s="3" t="s">
        <v>57</v>
      </c>
      <c r="AC36" s="3" t="s">
        <v>46</v>
      </c>
      <c r="AD36" s="3" t="s">
        <v>58</v>
      </c>
      <c r="AE36" s="3" t="s">
        <v>46</v>
      </c>
      <c r="AF36" s="3" t="s">
        <v>46</v>
      </c>
      <c r="AG36" s="3" t="s">
        <v>62</v>
      </c>
      <c r="AH36" s="3" t="s">
        <v>70</v>
      </c>
      <c r="AI36" s="3" t="s">
        <v>70</v>
      </c>
      <c r="AJ36" s="3" t="s">
        <v>62</v>
      </c>
      <c r="AK36" s="3" t="s">
        <v>62</v>
      </c>
      <c r="AL36" s="3" t="s">
        <v>70</v>
      </c>
      <c r="AM36" s="3" t="s">
        <v>70</v>
      </c>
      <c r="AN36" s="3" t="s">
        <v>61</v>
      </c>
      <c r="AO36" s="3" t="s">
        <v>70</v>
      </c>
      <c r="AP36" s="3" t="s">
        <v>46</v>
      </c>
      <c r="AQ36" s="3" t="s">
        <v>71</v>
      </c>
      <c r="AR36" s="3" t="s">
        <v>70</v>
      </c>
    </row>
    <row r="37" spans="1:44" ht="16.5" x14ac:dyDescent="0.25">
      <c r="A37" s="3" t="s">
        <v>44</v>
      </c>
      <c r="B37" s="3">
        <v>28</v>
      </c>
      <c r="C37" s="3">
        <v>173</v>
      </c>
      <c r="D37" s="3">
        <v>69</v>
      </c>
      <c r="E37" s="3" t="s">
        <v>46</v>
      </c>
      <c r="F37" s="3" t="s">
        <v>73</v>
      </c>
      <c r="G37" s="3" t="s">
        <v>46</v>
      </c>
      <c r="H37" s="3"/>
      <c r="I37" s="3"/>
      <c r="J37" s="3"/>
      <c r="K37" s="3" t="s">
        <v>87</v>
      </c>
      <c r="L37" s="3" t="s">
        <v>53</v>
      </c>
      <c r="M37" s="3" t="s">
        <v>54</v>
      </c>
      <c r="N37" s="3"/>
      <c r="O37" s="3"/>
      <c r="P37" s="3"/>
      <c r="Q37" s="3"/>
      <c r="R37" s="3"/>
      <c r="S37" s="3"/>
      <c r="T37" s="3" t="s">
        <v>55</v>
      </c>
      <c r="U37" s="3" t="s">
        <v>56</v>
      </c>
      <c r="V37" s="3" t="s">
        <v>57</v>
      </c>
      <c r="W37" s="3" t="s">
        <v>56</v>
      </c>
      <c r="X37" s="3" t="s">
        <v>57</v>
      </c>
      <c r="Y37" s="3" t="s">
        <v>57</v>
      </c>
      <c r="Z37" s="3" t="s">
        <v>56</v>
      </c>
      <c r="AA37" s="3" t="s">
        <v>56</v>
      </c>
      <c r="AB37" s="3" t="s">
        <v>57</v>
      </c>
      <c r="AC37" s="3" t="s">
        <v>46</v>
      </c>
      <c r="AD37" s="3" t="s">
        <v>58</v>
      </c>
      <c r="AE37" s="3" t="s">
        <v>58</v>
      </c>
      <c r="AF37" s="3" t="s">
        <v>58</v>
      </c>
      <c r="AG37" s="3" t="s">
        <v>59</v>
      </c>
      <c r="AH37" s="3" t="s">
        <v>60</v>
      </c>
      <c r="AI37" s="3" t="s">
        <v>70</v>
      </c>
      <c r="AJ37" s="3" t="s">
        <v>59</v>
      </c>
      <c r="AK37" s="3" t="s">
        <v>59</v>
      </c>
      <c r="AL37" s="3" t="s">
        <v>62</v>
      </c>
      <c r="AM37" s="3" t="s">
        <v>61</v>
      </c>
      <c r="AN37" s="3" t="s">
        <v>59</v>
      </c>
      <c r="AO37" s="3" t="s">
        <v>61</v>
      </c>
      <c r="AP37" s="3" t="s">
        <v>88</v>
      </c>
      <c r="AQ37" s="3" t="s">
        <v>84</v>
      </c>
      <c r="AR37" s="3" t="s">
        <v>70</v>
      </c>
    </row>
    <row r="38" spans="1:44" ht="16.5" x14ac:dyDescent="0.25">
      <c r="A38" s="3" t="s">
        <v>44</v>
      </c>
      <c r="B38" s="3">
        <v>31</v>
      </c>
      <c r="C38" s="3">
        <v>170</v>
      </c>
      <c r="D38" s="3">
        <v>64</v>
      </c>
      <c r="E38" s="3" t="s">
        <v>46</v>
      </c>
      <c r="F38" s="3" t="s">
        <v>47</v>
      </c>
      <c r="G38" s="3" t="s">
        <v>48</v>
      </c>
      <c r="H38" s="3" t="s">
        <v>121</v>
      </c>
      <c r="I38" s="3" t="s">
        <v>50</v>
      </c>
      <c r="J38" s="3" t="s">
        <v>122</v>
      </c>
      <c r="K38" s="3" t="s">
        <v>52</v>
      </c>
      <c r="L38" s="3" t="s">
        <v>108</v>
      </c>
      <c r="M38" s="3" t="s">
        <v>54</v>
      </c>
      <c r="N38" s="3">
        <v>6</v>
      </c>
      <c r="O38" s="3">
        <v>4</v>
      </c>
      <c r="P38" s="3">
        <v>1</v>
      </c>
      <c r="Q38" s="3">
        <v>2</v>
      </c>
      <c r="R38" s="3">
        <v>3</v>
      </c>
      <c r="S38" s="3">
        <v>5</v>
      </c>
      <c r="T38" s="3" t="s">
        <v>56</v>
      </c>
      <c r="U38" s="3" t="s">
        <v>57</v>
      </c>
      <c r="V38" s="3" t="s">
        <v>57</v>
      </c>
      <c r="W38" s="3" t="s">
        <v>56</v>
      </c>
      <c r="X38" s="3" t="s">
        <v>57</v>
      </c>
      <c r="Y38" s="3" t="s">
        <v>55</v>
      </c>
      <c r="Z38" s="3" t="s">
        <v>57</v>
      </c>
      <c r="AA38" s="3" t="s">
        <v>57</v>
      </c>
      <c r="AB38" s="3" t="s">
        <v>57</v>
      </c>
      <c r="AC38" s="3" t="s">
        <v>46</v>
      </c>
      <c r="AD38" s="3" t="s">
        <v>46</v>
      </c>
      <c r="AE38" s="3" t="s">
        <v>46</v>
      </c>
      <c r="AF38" s="3" t="s">
        <v>46</v>
      </c>
      <c r="AG38" s="3" t="s">
        <v>60</v>
      </c>
      <c r="AH38" s="3" t="s">
        <v>59</v>
      </c>
      <c r="AI38" s="3" t="s">
        <v>70</v>
      </c>
      <c r="AJ38" s="3" t="s">
        <v>60</v>
      </c>
      <c r="AK38" s="3" t="s">
        <v>60</v>
      </c>
      <c r="AL38" s="3" t="s">
        <v>59</v>
      </c>
      <c r="AM38" s="3" t="s">
        <v>70</v>
      </c>
      <c r="AN38" s="3" t="s">
        <v>62</v>
      </c>
      <c r="AO38" s="3" t="s">
        <v>59</v>
      </c>
      <c r="AP38" s="3" t="s">
        <v>97</v>
      </c>
      <c r="AQ38" s="3" t="s">
        <v>64</v>
      </c>
      <c r="AR38" s="3" t="s">
        <v>70</v>
      </c>
    </row>
  </sheetData>
  <autoFilter ref="A1:AR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4"/>
  <sheetViews>
    <sheetView topLeftCell="A35" workbookViewId="0">
      <selection activeCell="B10" sqref="B10"/>
    </sheetView>
  </sheetViews>
  <sheetFormatPr defaultRowHeight="15.75" x14ac:dyDescent="0.25"/>
  <cols>
    <col min="1" max="1" width="9" style="2"/>
    <col min="2" max="2" width="17.125" bestFit="1" customWidth="1"/>
    <col min="3" max="3" width="255.625" bestFit="1" customWidth="1"/>
  </cols>
  <sheetData>
    <row r="1" spans="1:3" ht="16.5" x14ac:dyDescent="0.25">
      <c r="A1" s="2" t="s">
        <v>123</v>
      </c>
      <c r="C1" s="1" t="s">
        <v>0</v>
      </c>
    </row>
    <row r="2" spans="1:3" ht="16.5" x14ac:dyDescent="0.25">
      <c r="A2" s="2" t="s">
        <v>124</v>
      </c>
      <c r="C2" s="1" t="s">
        <v>1</v>
      </c>
    </row>
    <row r="3" spans="1:3" ht="16.5" x14ac:dyDescent="0.25">
      <c r="A3" s="2" t="s">
        <v>125</v>
      </c>
      <c r="C3" s="1" t="s">
        <v>2</v>
      </c>
    </row>
    <row r="4" spans="1:3" ht="16.5" x14ac:dyDescent="0.25">
      <c r="A4" s="2" t="s">
        <v>126</v>
      </c>
      <c r="C4" s="1" t="s">
        <v>3</v>
      </c>
    </row>
    <row r="5" spans="1:3" ht="16.5" x14ac:dyDescent="0.25">
      <c r="A5" s="2" t="s">
        <v>127</v>
      </c>
      <c r="C5" s="1" t="s">
        <v>4</v>
      </c>
    </row>
    <row r="6" spans="1:3" ht="16.5" x14ac:dyDescent="0.25">
      <c r="A6" s="2" t="s">
        <v>128</v>
      </c>
      <c r="C6" s="1" t="s">
        <v>5</v>
      </c>
    </row>
    <row r="7" spans="1:3" ht="16.5" x14ac:dyDescent="0.25">
      <c r="A7" s="2" t="s">
        <v>129</v>
      </c>
      <c r="C7" s="1" t="s">
        <v>6</v>
      </c>
    </row>
    <row r="8" spans="1:3" ht="16.5" x14ac:dyDescent="0.25">
      <c r="A8" s="2" t="s">
        <v>130</v>
      </c>
      <c r="C8" s="1" t="s">
        <v>7</v>
      </c>
    </row>
    <row r="9" spans="1:3" ht="16.5" x14ac:dyDescent="0.25">
      <c r="A9" s="2" t="s">
        <v>131</v>
      </c>
      <c r="C9" s="1" t="s">
        <v>8</v>
      </c>
    </row>
    <row r="10" spans="1:3" ht="16.5" x14ac:dyDescent="0.25">
      <c r="A10" s="2" t="s">
        <v>132</v>
      </c>
      <c r="C10" s="1" t="s">
        <v>9</v>
      </c>
    </row>
    <row r="11" spans="1:3" ht="16.5" x14ac:dyDescent="0.25">
      <c r="A11" s="2" t="s">
        <v>133</v>
      </c>
      <c r="B11" t="s">
        <v>167</v>
      </c>
      <c r="C11" s="1" t="s">
        <v>10</v>
      </c>
    </row>
    <row r="12" spans="1:3" ht="16.5" x14ac:dyDescent="0.25">
      <c r="A12" s="2" t="s">
        <v>134</v>
      </c>
      <c r="C12" s="1" t="s">
        <v>11</v>
      </c>
    </row>
    <row r="13" spans="1:3" ht="16.5" x14ac:dyDescent="0.25">
      <c r="A13" s="2" t="s">
        <v>135</v>
      </c>
      <c r="C13" s="1" t="s">
        <v>12</v>
      </c>
    </row>
    <row r="14" spans="1:3" ht="16.5" x14ac:dyDescent="0.25">
      <c r="A14" s="2" t="s">
        <v>136</v>
      </c>
      <c r="C14" s="1" t="s">
        <v>13</v>
      </c>
    </row>
    <row r="15" spans="1:3" ht="16.5" x14ac:dyDescent="0.25">
      <c r="A15" s="2" t="s">
        <v>137</v>
      </c>
      <c r="C15" s="1" t="s">
        <v>14</v>
      </c>
    </row>
    <row r="16" spans="1:3" ht="16.5" x14ac:dyDescent="0.25">
      <c r="A16" s="2" t="s">
        <v>138</v>
      </c>
      <c r="C16" s="1" t="s">
        <v>15</v>
      </c>
    </row>
    <row r="17" spans="1:3" ht="16.5" x14ac:dyDescent="0.25">
      <c r="A17" s="2" t="s">
        <v>139</v>
      </c>
      <c r="C17" s="1" t="s">
        <v>16</v>
      </c>
    </row>
    <row r="18" spans="1:3" ht="16.5" x14ac:dyDescent="0.25">
      <c r="A18" s="2" t="s">
        <v>140</v>
      </c>
      <c r="C18" s="1" t="s">
        <v>17</v>
      </c>
    </row>
    <row r="19" spans="1:3" ht="16.5" x14ac:dyDescent="0.25">
      <c r="A19" s="2" t="s">
        <v>141</v>
      </c>
      <c r="C19" s="1" t="s">
        <v>18</v>
      </c>
    </row>
    <row r="20" spans="1:3" ht="16.5" x14ac:dyDescent="0.25">
      <c r="A20" s="2" t="s">
        <v>142</v>
      </c>
      <c r="C20" s="1" t="s">
        <v>19</v>
      </c>
    </row>
    <row r="21" spans="1:3" ht="16.5" x14ac:dyDescent="0.25">
      <c r="A21" s="2" t="s">
        <v>143</v>
      </c>
      <c r="C21" s="1" t="s">
        <v>20</v>
      </c>
    </row>
    <row r="22" spans="1:3" ht="16.5" x14ac:dyDescent="0.25">
      <c r="A22" s="2" t="s">
        <v>144</v>
      </c>
      <c r="C22" s="1" t="s">
        <v>21</v>
      </c>
    </row>
    <row r="23" spans="1:3" ht="16.5" x14ac:dyDescent="0.25">
      <c r="A23" s="2" t="s">
        <v>145</v>
      </c>
      <c r="C23" s="1" t="s">
        <v>22</v>
      </c>
    </row>
    <row r="24" spans="1:3" ht="16.5" x14ac:dyDescent="0.25">
      <c r="A24" s="2" t="s">
        <v>146</v>
      </c>
      <c r="C24" s="1" t="s">
        <v>23</v>
      </c>
    </row>
    <row r="25" spans="1:3" ht="16.5" x14ac:dyDescent="0.25">
      <c r="A25" s="2" t="s">
        <v>147</v>
      </c>
      <c r="C25" s="1" t="s">
        <v>24</v>
      </c>
    </row>
    <row r="26" spans="1:3" ht="16.5" x14ac:dyDescent="0.25">
      <c r="A26" s="2" t="s">
        <v>148</v>
      </c>
      <c r="C26" s="1" t="s">
        <v>25</v>
      </c>
    </row>
    <row r="27" spans="1:3" ht="16.5" x14ac:dyDescent="0.25">
      <c r="A27" s="2" t="s">
        <v>149</v>
      </c>
      <c r="C27" s="1" t="s">
        <v>26</v>
      </c>
    </row>
    <row r="28" spans="1:3" ht="16.5" x14ac:dyDescent="0.25">
      <c r="A28" s="2" t="s">
        <v>150</v>
      </c>
      <c r="C28" s="1" t="s">
        <v>27</v>
      </c>
    </row>
    <row r="29" spans="1:3" ht="16.5" x14ac:dyDescent="0.25">
      <c r="A29" s="2" t="s">
        <v>151</v>
      </c>
      <c r="C29" s="1" t="s">
        <v>28</v>
      </c>
    </row>
    <row r="30" spans="1:3" ht="16.5" x14ac:dyDescent="0.25">
      <c r="A30" s="2" t="s">
        <v>152</v>
      </c>
      <c r="C30" s="1" t="s">
        <v>29</v>
      </c>
    </row>
    <row r="31" spans="1:3" ht="16.5" x14ac:dyDescent="0.25">
      <c r="A31" s="2" t="s">
        <v>153</v>
      </c>
      <c r="C31" s="1" t="s">
        <v>30</v>
      </c>
    </row>
    <row r="32" spans="1:3" ht="16.5" x14ac:dyDescent="0.25">
      <c r="A32" s="2" t="s">
        <v>154</v>
      </c>
      <c r="C32" s="1" t="s">
        <v>31</v>
      </c>
    </row>
    <row r="33" spans="1:3" ht="16.5" x14ac:dyDescent="0.25">
      <c r="A33" s="2" t="s">
        <v>155</v>
      </c>
      <c r="C33" s="1" t="s">
        <v>32</v>
      </c>
    </row>
    <row r="34" spans="1:3" ht="16.5" x14ac:dyDescent="0.25">
      <c r="A34" s="2" t="s">
        <v>156</v>
      </c>
      <c r="C34" s="1" t="s">
        <v>33</v>
      </c>
    </row>
    <row r="35" spans="1:3" ht="16.5" x14ac:dyDescent="0.25">
      <c r="A35" s="2" t="s">
        <v>157</v>
      </c>
      <c r="C35" s="1" t="s">
        <v>34</v>
      </c>
    </row>
    <row r="36" spans="1:3" ht="16.5" x14ac:dyDescent="0.25">
      <c r="A36" s="2" t="s">
        <v>158</v>
      </c>
      <c r="C36" s="1" t="s">
        <v>35</v>
      </c>
    </row>
    <row r="37" spans="1:3" ht="16.5" x14ac:dyDescent="0.25">
      <c r="A37" s="2" t="s">
        <v>159</v>
      </c>
      <c r="C37" s="1" t="s">
        <v>36</v>
      </c>
    </row>
    <row r="38" spans="1:3" ht="16.5" x14ac:dyDescent="0.25">
      <c r="A38" s="2" t="s">
        <v>160</v>
      </c>
      <c r="C38" s="1" t="s">
        <v>37</v>
      </c>
    </row>
    <row r="39" spans="1:3" ht="16.5" x14ac:dyDescent="0.25">
      <c r="A39" s="2" t="s">
        <v>161</v>
      </c>
      <c r="C39" s="1" t="s">
        <v>38</v>
      </c>
    </row>
    <row r="40" spans="1:3" ht="16.5" x14ac:dyDescent="0.25">
      <c r="A40" s="2" t="s">
        <v>162</v>
      </c>
      <c r="C40" s="1" t="s">
        <v>39</v>
      </c>
    </row>
    <row r="41" spans="1:3" ht="16.5" x14ac:dyDescent="0.25">
      <c r="A41" s="2" t="s">
        <v>163</v>
      </c>
      <c r="C41" s="1" t="s">
        <v>40</v>
      </c>
    </row>
    <row r="42" spans="1:3" ht="16.5" x14ac:dyDescent="0.25">
      <c r="A42" s="2" t="s">
        <v>164</v>
      </c>
      <c r="C42" s="1" t="s">
        <v>41</v>
      </c>
    </row>
    <row r="43" spans="1:3" ht="16.5" x14ac:dyDescent="0.25">
      <c r="A43" s="2" t="s">
        <v>165</v>
      </c>
      <c r="C43" s="1" t="s">
        <v>42</v>
      </c>
    </row>
    <row r="44" spans="1:3" ht="16.5" x14ac:dyDescent="0.25">
      <c r="A44" s="2" t="s">
        <v>166</v>
      </c>
      <c r="C44" s="1" t="s">
        <v>43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B7B22-F755-48CF-B6EF-D37F65BE7ECC}">
  <dimension ref="A1:F38"/>
  <sheetViews>
    <sheetView workbookViewId="0">
      <selection activeCell="A2" sqref="A2"/>
    </sheetView>
  </sheetViews>
  <sheetFormatPr defaultRowHeight="15.75" x14ac:dyDescent="0.25"/>
  <cols>
    <col min="1" max="1" width="27" customWidth="1"/>
    <col min="5" max="5" width="25.5" bestFit="1" customWidth="1"/>
  </cols>
  <sheetData>
    <row r="1" spans="1:6" x14ac:dyDescent="0.25">
      <c r="E1" t="s">
        <v>163</v>
      </c>
      <c r="F1" t="s">
        <v>168</v>
      </c>
    </row>
    <row r="2" spans="1:6" x14ac:dyDescent="0.25">
      <c r="A2" s="5" t="s">
        <v>163</v>
      </c>
      <c r="E2" t="s">
        <v>62</v>
      </c>
      <c r="F2">
        <v>1</v>
      </c>
    </row>
    <row r="3" spans="1:6" x14ac:dyDescent="0.25">
      <c r="A3" t="s">
        <v>62</v>
      </c>
      <c r="E3" t="s">
        <v>60</v>
      </c>
      <c r="F3">
        <v>2</v>
      </c>
    </row>
    <row r="4" spans="1:6" x14ac:dyDescent="0.25">
      <c r="A4" t="s">
        <v>60</v>
      </c>
      <c r="B4" t="e">
        <f>VLOOKUP(A3,Tabela1,2,FALSE)</f>
        <v>#NAME?</v>
      </c>
      <c r="E4" t="s">
        <v>59</v>
      </c>
      <c r="F4">
        <v>3</v>
      </c>
    </row>
    <row r="5" spans="1:6" x14ac:dyDescent="0.25">
      <c r="A5" t="s">
        <v>60</v>
      </c>
      <c r="B5">
        <v>2</v>
      </c>
      <c r="E5" t="s">
        <v>61</v>
      </c>
      <c r="F5">
        <v>4</v>
      </c>
    </row>
    <row r="6" spans="1:6" x14ac:dyDescent="0.25">
      <c r="A6" t="s">
        <v>62</v>
      </c>
      <c r="B6">
        <v>3</v>
      </c>
      <c r="E6" t="s">
        <v>70</v>
      </c>
      <c r="F6">
        <v>5</v>
      </c>
    </row>
    <row r="7" spans="1:6" x14ac:dyDescent="0.25">
      <c r="A7" t="s">
        <v>59</v>
      </c>
      <c r="B7">
        <v>3</v>
      </c>
    </row>
    <row r="8" spans="1:6" x14ac:dyDescent="0.25">
      <c r="A8" t="s">
        <v>60</v>
      </c>
      <c r="B8">
        <v>2</v>
      </c>
    </row>
    <row r="9" spans="1:6" x14ac:dyDescent="0.25">
      <c r="A9" t="s">
        <v>59</v>
      </c>
      <c r="B9">
        <v>4</v>
      </c>
    </row>
    <row r="10" spans="1:6" x14ac:dyDescent="0.25">
      <c r="A10" t="s">
        <v>62</v>
      </c>
      <c r="B10">
        <v>3</v>
      </c>
    </row>
    <row r="11" spans="1:6" x14ac:dyDescent="0.25">
      <c r="A11" t="s">
        <v>61</v>
      </c>
      <c r="B11">
        <v>4</v>
      </c>
    </row>
    <row r="12" spans="1:6" x14ac:dyDescent="0.25">
      <c r="A12" t="s">
        <v>59</v>
      </c>
      <c r="B12">
        <v>2</v>
      </c>
    </row>
    <row r="13" spans="1:6" x14ac:dyDescent="0.25">
      <c r="A13" t="s">
        <v>62</v>
      </c>
      <c r="B13">
        <v>5</v>
      </c>
    </row>
    <row r="14" spans="1:6" x14ac:dyDescent="0.25">
      <c r="A14" t="s">
        <v>59</v>
      </c>
      <c r="B14">
        <v>4</v>
      </c>
    </row>
    <row r="15" spans="1:6" x14ac:dyDescent="0.25">
      <c r="A15" t="s">
        <v>60</v>
      </c>
      <c r="B15">
        <v>2</v>
      </c>
    </row>
    <row r="16" spans="1:6" x14ac:dyDescent="0.25">
      <c r="A16" t="s">
        <v>62</v>
      </c>
      <c r="B16">
        <v>4</v>
      </c>
    </row>
    <row r="17" spans="1:2" x14ac:dyDescent="0.25">
      <c r="A17" t="s">
        <v>60</v>
      </c>
      <c r="B17">
        <v>3</v>
      </c>
    </row>
    <row r="18" spans="1:2" x14ac:dyDescent="0.25">
      <c r="A18" t="s">
        <v>61</v>
      </c>
      <c r="B18">
        <v>2</v>
      </c>
    </row>
    <row r="19" spans="1:2" x14ac:dyDescent="0.25">
      <c r="A19" t="s">
        <v>62</v>
      </c>
      <c r="B19">
        <v>3</v>
      </c>
    </row>
    <row r="20" spans="1:2" x14ac:dyDescent="0.25">
      <c r="A20" t="s">
        <v>59</v>
      </c>
      <c r="B20">
        <v>5</v>
      </c>
    </row>
    <row r="21" spans="1:2" x14ac:dyDescent="0.25">
      <c r="A21" t="s">
        <v>60</v>
      </c>
      <c r="B21">
        <v>2</v>
      </c>
    </row>
    <row r="22" spans="1:2" x14ac:dyDescent="0.25">
      <c r="A22" t="s">
        <v>60</v>
      </c>
      <c r="B22">
        <v>4</v>
      </c>
    </row>
    <row r="23" spans="1:2" x14ac:dyDescent="0.25">
      <c r="A23" t="s">
        <v>59</v>
      </c>
      <c r="B23">
        <v>3</v>
      </c>
    </row>
    <row r="24" spans="1:2" x14ac:dyDescent="0.25">
      <c r="A24" t="s">
        <v>62</v>
      </c>
      <c r="B24">
        <v>3</v>
      </c>
    </row>
    <row r="25" spans="1:2" x14ac:dyDescent="0.25">
      <c r="A25" t="s">
        <v>62</v>
      </c>
      <c r="B25">
        <v>4</v>
      </c>
    </row>
    <row r="26" spans="1:2" x14ac:dyDescent="0.25">
      <c r="A26" t="s">
        <v>60</v>
      </c>
      <c r="B26">
        <v>2</v>
      </c>
    </row>
    <row r="27" spans="1:2" x14ac:dyDescent="0.25">
      <c r="A27" t="s">
        <v>62</v>
      </c>
      <c r="B27">
        <v>2</v>
      </c>
    </row>
    <row r="28" spans="1:2" x14ac:dyDescent="0.25">
      <c r="A28" t="s">
        <v>59</v>
      </c>
      <c r="B28">
        <v>3</v>
      </c>
    </row>
    <row r="29" spans="1:2" x14ac:dyDescent="0.25">
      <c r="A29" t="s">
        <v>59</v>
      </c>
      <c r="B29">
        <v>2</v>
      </c>
    </row>
    <row r="30" spans="1:2" x14ac:dyDescent="0.25">
      <c r="A30" t="s">
        <v>61</v>
      </c>
      <c r="B30">
        <v>4</v>
      </c>
    </row>
    <row r="31" spans="1:2" x14ac:dyDescent="0.25">
      <c r="A31" t="s">
        <v>62</v>
      </c>
      <c r="B31">
        <v>4</v>
      </c>
    </row>
    <row r="32" spans="1:2" x14ac:dyDescent="0.25">
      <c r="A32" t="s">
        <v>62</v>
      </c>
      <c r="B32">
        <v>5</v>
      </c>
    </row>
    <row r="33" spans="1:2" x14ac:dyDescent="0.25">
      <c r="A33" t="s">
        <v>59</v>
      </c>
      <c r="B33">
        <v>2</v>
      </c>
    </row>
    <row r="34" spans="1:2" x14ac:dyDescent="0.25">
      <c r="A34" t="s">
        <v>60</v>
      </c>
      <c r="B34">
        <v>2</v>
      </c>
    </row>
    <row r="35" spans="1:2" x14ac:dyDescent="0.25">
      <c r="A35" t="s">
        <v>60</v>
      </c>
      <c r="B35">
        <v>4</v>
      </c>
    </row>
    <row r="36" spans="1:2" x14ac:dyDescent="0.25">
      <c r="A36" t="s">
        <v>70</v>
      </c>
      <c r="B36">
        <v>3</v>
      </c>
    </row>
    <row r="37" spans="1:2" x14ac:dyDescent="0.25">
      <c r="A37" t="s">
        <v>61</v>
      </c>
      <c r="B37">
        <v>3</v>
      </c>
    </row>
    <row r="38" spans="1:2" x14ac:dyDescent="0.25">
      <c r="A38" t="s">
        <v>59</v>
      </c>
      <c r="B38">
        <v>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FE49E-21AA-4026-A8DC-D833802387CA}">
  <dimension ref="A1:G37"/>
  <sheetViews>
    <sheetView zoomScale="90" zoomScaleNormal="90" workbookViewId="0">
      <selection activeCell="G11" sqref="G11"/>
    </sheetView>
  </sheetViews>
  <sheetFormatPr defaultRowHeight="15.75" x14ac:dyDescent="0.25"/>
  <cols>
    <col min="1" max="1" width="15.625" style="9" bestFit="1" customWidth="1"/>
    <col min="2" max="2" width="16.375" style="9" bestFit="1" customWidth="1"/>
    <col min="3" max="3" width="21.375" style="9" bestFit="1" customWidth="1"/>
  </cols>
  <sheetData>
    <row r="1" spans="1:7" x14ac:dyDescent="0.25">
      <c r="A1" s="8" t="s">
        <v>124</v>
      </c>
      <c r="B1" s="8" t="s">
        <v>125</v>
      </c>
      <c r="C1" s="8" t="s">
        <v>126</v>
      </c>
      <c r="E1" s="12"/>
      <c r="F1" s="12" t="s">
        <v>44</v>
      </c>
      <c r="G1" s="12" t="s">
        <v>72</v>
      </c>
    </row>
    <row r="2" spans="1:7" x14ac:dyDescent="0.25">
      <c r="A2" s="9">
        <v>31</v>
      </c>
      <c r="B2" s="9" t="s">
        <v>44</v>
      </c>
      <c r="C2" s="9" t="s">
        <v>45</v>
      </c>
      <c r="E2" s="12" t="s">
        <v>169</v>
      </c>
      <c r="F2" s="13">
        <v>48</v>
      </c>
      <c r="G2" s="13">
        <v>65</v>
      </c>
    </row>
    <row r="3" spans="1:7" x14ac:dyDescent="0.25">
      <c r="A3" s="9">
        <v>33</v>
      </c>
      <c r="B3" s="9" t="s">
        <v>44</v>
      </c>
      <c r="C3" s="9">
        <v>61</v>
      </c>
      <c r="E3" s="12" t="s">
        <v>123</v>
      </c>
      <c r="F3" s="13">
        <v>56.5</v>
      </c>
      <c r="G3" s="13">
        <v>80.25</v>
      </c>
    </row>
    <row r="4" spans="1:7" x14ac:dyDescent="0.25">
      <c r="A4" s="9">
        <v>28</v>
      </c>
      <c r="B4" s="9" t="s">
        <v>72</v>
      </c>
      <c r="C4" s="9">
        <v>85</v>
      </c>
      <c r="E4" s="12" t="s">
        <v>170</v>
      </c>
      <c r="F4" s="13">
        <v>61.5</v>
      </c>
      <c r="G4" s="13">
        <v>85</v>
      </c>
    </row>
    <row r="5" spans="1:7" x14ac:dyDescent="0.25">
      <c r="A5" s="9">
        <v>35</v>
      </c>
      <c r="B5" s="9" t="s">
        <v>44</v>
      </c>
      <c r="C5" s="9">
        <v>56</v>
      </c>
      <c r="E5" s="12" t="s">
        <v>125</v>
      </c>
      <c r="F5" s="13">
        <v>64.88</v>
      </c>
      <c r="G5" s="13">
        <v>92.5</v>
      </c>
    </row>
    <row r="6" spans="1:7" x14ac:dyDescent="0.25">
      <c r="A6" s="9">
        <v>69</v>
      </c>
      <c r="B6" s="9" t="s">
        <v>44</v>
      </c>
      <c r="C6" s="9">
        <v>60</v>
      </c>
      <c r="E6" s="12" t="s">
        <v>171</v>
      </c>
      <c r="F6" s="13">
        <v>124</v>
      </c>
      <c r="G6" s="13">
        <v>106</v>
      </c>
    </row>
    <row r="7" spans="1:7" x14ac:dyDescent="0.25">
      <c r="A7" s="9">
        <v>29</v>
      </c>
      <c r="B7" s="9" t="s">
        <v>44</v>
      </c>
      <c r="C7" s="9">
        <v>62</v>
      </c>
    </row>
    <row r="8" spans="1:7" x14ac:dyDescent="0.25">
      <c r="A8" s="9">
        <v>26</v>
      </c>
      <c r="B8" s="9" t="s">
        <v>44</v>
      </c>
      <c r="C8" s="9">
        <v>52</v>
      </c>
    </row>
    <row r="9" spans="1:7" x14ac:dyDescent="0.25">
      <c r="A9" s="9">
        <v>31</v>
      </c>
      <c r="B9" s="9" t="s">
        <v>44</v>
      </c>
      <c r="C9" s="9">
        <v>75</v>
      </c>
      <c r="E9" s="14">
        <f xml:space="preserve"> 32.75 + 1.5 * (32.75 - 26)</f>
        <v>42.875</v>
      </c>
    </row>
    <row r="10" spans="1:7" x14ac:dyDescent="0.25">
      <c r="A10" s="9">
        <v>25</v>
      </c>
      <c r="B10" s="9" t="s">
        <v>72</v>
      </c>
      <c r="C10" s="9">
        <v>106</v>
      </c>
      <c r="E10" s="14">
        <f xml:space="preserve"> 26 - 1.5 * (32.75 - 26)</f>
        <v>15.875</v>
      </c>
    </row>
    <row r="11" spans="1:7" x14ac:dyDescent="0.25">
      <c r="A11" s="9">
        <v>26</v>
      </c>
      <c r="B11" s="9" t="s">
        <v>44</v>
      </c>
      <c r="C11" s="9">
        <v>60</v>
      </c>
    </row>
    <row r="12" spans="1:7" x14ac:dyDescent="0.25">
      <c r="A12" s="9">
        <v>33</v>
      </c>
      <c r="B12" s="9" t="s">
        <v>72</v>
      </c>
      <c r="C12" s="9">
        <v>80</v>
      </c>
    </row>
    <row r="13" spans="1:7" x14ac:dyDescent="0.25">
      <c r="A13" s="9">
        <v>18</v>
      </c>
      <c r="B13" s="9" t="s">
        <v>44</v>
      </c>
      <c r="C13" s="9">
        <v>68</v>
      </c>
    </row>
    <row r="14" spans="1:7" x14ac:dyDescent="0.25">
      <c r="A14" s="9">
        <v>31</v>
      </c>
      <c r="B14" s="9" t="s">
        <v>44</v>
      </c>
      <c r="C14" s="9">
        <v>48</v>
      </c>
    </row>
    <row r="15" spans="1:7" x14ac:dyDescent="0.25">
      <c r="A15" s="9">
        <v>26</v>
      </c>
      <c r="B15" s="9" t="s">
        <v>44</v>
      </c>
      <c r="C15" s="9">
        <v>62</v>
      </c>
    </row>
    <row r="16" spans="1:7" x14ac:dyDescent="0.25">
      <c r="A16" s="9">
        <v>26</v>
      </c>
      <c r="B16" s="9" t="s">
        <v>72</v>
      </c>
      <c r="C16" s="9">
        <v>88</v>
      </c>
    </row>
    <row r="17" spans="1:3" x14ac:dyDescent="0.25">
      <c r="A17" s="9">
        <v>24</v>
      </c>
      <c r="B17" s="9" t="s">
        <v>44</v>
      </c>
      <c r="C17" s="9">
        <v>124</v>
      </c>
    </row>
    <row r="18" spans="1:3" x14ac:dyDescent="0.25">
      <c r="A18" s="9">
        <v>31</v>
      </c>
      <c r="B18" s="9" t="s">
        <v>72</v>
      </c>
      <c r="C18" s="9">
        <v>75</v>
      </c>
    </row>
    <row r="19" spans="1:3" x14ac:dyDescent="0.25">
      <c r="A19" s="9">
        <v>43</v>
      </c>
      <c r="B19" s="9" t="s">
        <v>44</v>
      </c>
      <c r="C19" s="9">
        <v>56</v>
      </c>
    </row>
    <row r="20" spans="1:3" x14ac:dyDescent="0.25">
      <c r="A20" s="9">
        <v>26</v>
      </c>
      <c r="B20" s="9" t="s">
        <v>72</v>
      </c>
      <c r="C20" s="9">
        <v>81</v>
      </c>
    </row>
    <row r="21" spans="1:3" x14ac:dyDescent="0.25">
      <c r="A21" s="9">
        <v>29</v>
      </c>
      <c r="B21" s="9" t="s">
        <v>72</v>
      </c>
      <c r="C21" s="9">
        <v>88</v>
      </c>
    </row>
    <row r="22" spans="1:3" x14ac:dyDescent="0.25">
      <c r="A22" s="9">
        <v>27</v>
      </c>
      <c r="B22" s="9" t="s">
        <v>44</v>
      </c>
      <c r="C22" s="9">
        <v>55</v>
      </c>
    </row>
    <row r="23" spans="1:3" x14ac:dyDescent="0.25">
      <c r="A23" s="9">
        <v>31</v>
      </c>
      <c r="B23" s="9" t="s">
        <v>44</v>
      </c>
      <c r="C23" s="9">
        <v>58</v>
      </c>
    </row>
    <row r="24" spans="1:3" x14ac:dyDescent="0.25">
      <c r="A24" s="9">
        <v>29</v>
      </c>
      <c r="B24" s="9" t="s">
        <v>72</v>
      </c>
      <c r="C24" s="9">
        <v>65</v>
      </c>
    </row>
    <row r="25" spans="1:3" x14ac:dyDescent="0.25">
      <c r="A25" s="9">
        <v>35</v>
      </c>
      <c r="B25" s="9" t="s">
        <v>72</v>
      </c>
      <c r="C25" s="9">
        <v>100</v>
      </c>
    </row>
    <row r="26" spans="1:3" x14ac:dyDescent="0.25">
      <c r="A26" s="9">
        <v>32</v>
      </c>
      <c r="B26" s="9" t="s">
        <v>72</v>
      </c>
      <c r="C26" s="9">
        <v>82</v>
      </c>
    </row>
    <row r="27" spans="1:3" x14ac:dyDescent="0.25">
      <c r="A27" s="9">
        <v>38</v>
      </c>
      <c r="B27" s="9" t="s">
        <v>44</v>
      </c>
      <c r="C27" s="9">
        <v>65</v>
      </c>
    </row>
    <row r="28" spans="1:3" x14ac:dyDescent="0.25">
      <c r="A28" s="9">
        <v>29</v>
      </c>
      <c r="B28" s="9" t="s">
        <v>72</v>
      </c>
      <c r="C28" s="9">
        <v>83</v>
      </c>
    </row>
    <row r="29" spans="1:3" x14ac:dyDescent="0.25">
      <c r="A29" s="9">
        <v>30</v>
      </c>
      <c r="B29" s="9" t="s">
        <v>72</v>
      </c>
      <c r="C29" s="9">
        <v>88</v>
      </c>
    </row>
    <row r="30" spans="1:3" x14ac:dyDescent="0.25">
      <c r="A30" s="9">
        <v>23</v>
      </c>
      <c r="B30" s="9" t="s">
        <v>44</v>
      </c>
      <c r="C30" s="9">
        <v>62</v>
      </c>
    </row>
    <row r="31" spans="1:3" x14ac:dyDescent="0.25">
      <c r="A31" s="9">
        <v>33</v>
      </c>
      <c r="B31" s="9" t="s">
        <v>72</v>
      </c>
      <c r="C31" s="9">
        <v>85</v>
      </c>
    </row>
    <row r="32" spans="1:3" x14ac:dyDescent="0.25">
      <c r="A32" s="9">
        <v>19</v>
      </c>
      <c r="B32" s="9" t="s">
        <v>44</v>
      </c>
      <c r="C32" s="9">
        <v>60</v>
      </c>
    </row>
    <row r="33" spans="1:3" x14ac:dyDescent="0.25">
      <c r="A33" s="9">
        <v>27</v>
      </c>
      <c r="B33" s="9" t="s">
        <v>72</v>
      </c>
      <c r="C33" s="9">
        <v>104</v>
      </c>
    </row>
    <row r="34" spans="1:3" x14ac:dyDescent="0.25">
      <c r="A34" s="9">
        <v>28</v>
      </c>
      <c r="B34" s="9" t="s">
        <v>72</v>
      </c>
      <c r="C34" s="9">
        <v>72</v>
      </c>
    </row>
    <row r="35" spans="1:3" x14ac:dyDescent="0.25">
      <c r="A35" s="9">
        <v>37</v>
      </c>
      <c r="B35" s="9" t="s">
        <v>72</v>
      </c>
      <c r="C35" s="9">
        <v>94</v>
      </c>
    </row>
    <row r="36" spans="1:3" x14ac:dyDescent="0.25">
      <c r="A36" s="9">
        <v>28</v>
      </c>
      <c r="B36" s="9" t="s">
        <v>44</v>
      </c>
      <c r="C36" s="9">
        <v>69</v>
      </c>
    </row>
    <row r="37" spans="1:3" x14ac:dyDescent="0.25">
      <c r="A37" s="9">
        <v>31</v>
      </c>
      <c r="B37" s="9" t="s">
        <v>44</v>
      </c>
      <c r="C37" s="9">
        <v>64</v>
      </c>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691E-34EF-432C-8BB7-AE8D64DF66B6}">
  <dimension ref="A1:E38"/>
  <sheetViews>
    <sheetView tabSelected="1" workbookViewId="0">
      <selection activeCell="C4" sqref="C4"/>
    </sheetView>
  </sheetViews>
  <sheetFormatPr defaultRowHeight="15.75" x14ac:dyDescent="0.25"/>
  <cols>
    <col min="2" max="2" width="15.875" style="9" bestFit="1" customWidth="1"/>
    <col min="3" max="3" width="21.375" style="9" bestFit="1" customWidth="1"/>
  </cols>
  <sheetData>
    <row r="1" spans="1:5" x14ac:dyDescent="0.25">
      <c r="A1" s="17" t="s">
        <v>172</v>
      </c>
      <c r="B1" s="17"/>
      <c r="C1" s="17"/>
      <c r="D1" s="17"/>
      <c r="E1" s="11"/>
    </row>
    <row r="2" spans="1:5" x14ac:dyDescent="0.25">
      <c r="B2" s="9" t="s">
        <v>2</v>
      </c>
      <c r="C2" s="9" t="s">
        <v>3</v>
      </c>
    </row>
    <row r="3" spans="1:5" x14ac:dyDescent="0.25">
      <c r="B3" s="16">
        <v>170</v>
      </c>
      <c r="C3" s="9">
        <v>64.5</v>
      </c>
      <c r="D3" s="6">
        <f>C3/(B3/100)^2</f>
        <v>22.318339100346023</v>
      </c>
    </row>
    <row r="4" spans="1:5" x14ac:dyDescent="0.25">
      <c r="B4" s="16">
        <v>169</v>
      </c>
      <c r="C4" s="9">
        <v>61</v>
      </c>
      <c r="D4" s="6">
        <f t="shared" ref="D4:D38" si="0">C4/(B4/100)^2</f>
        <v>21.357795595392322</v>
      </c>
    </row>
    <row r="5" spans="1:5" x14ac:dyDescent="0.25">
      <c r="B5" s="16">
        <v>184</v>
      </c>
      <c r="C5" s="9">
        <v>85</v>
      </c>
      <c r="D5" s="6">
        <f t="shared" si="0"/>
        <v>25.10633270321361</v>
      </c>
    </row>
    <row r="6" spans="1:5" x14ac:dyDescent="0.25">
      <c r="B6" s="16">
        <v>168</v>
      </c>
      <c r="C6" s="9">
        <v>56</v>
      </c>
      <c r="D6" s="6">
        <f t="shared" si="0"/>
        <v>19.841269841269845</v>
      </c>
    </row>
    <row r="7" spans="1:5" x14ac:dyDescent="0.25">
      <c r="B7" s="16">
        <v>168</v>
      </c>
      <c r="C7" s="9">
        <v>60</v>
      </c>
      <c r="D7" s="6">
        <f t="shared" si="0"/>
        <v>21.258503401360546</v>
      </c>
    </row>
    <row r="8" spans="1:5" x14ac:dyDescent="0.25">
      <c r="B8" s="16">
        <v>167</v>
      </c>
      <c r="C8" s="9">
        <v>62</v>
      </c>
      <c r="D8" s="6">
        <f t="shared" si="0"/>
        <v>22.230987127541326</v>
      </c>
    </row>
    <row r="9" spans="1:5" x14ac:dyDescent="0.25">
      <c r="B9" s="16">
        <v>165</v>
      </c>
      <c r="C9" s="9">
        <v>52</v>
      </c>
      <c r="D9" s="6">
        <f t="shared" si="0"/>
        <v>19.100091827364558</v>
      </c>
    </row>
    <row r="10" spans="1:5" x14ac:dyDescent="0.25">
      <c r="B10" s="16">
        <v>173</v>
      </c>
      <c r="C10" s="9">
        <v>75</v>
      </c>
      <c r="D10" s="6">
        <f t="shared" si="0"/>
        <v>25.059307026629689</v>
      </c>
    </row>
    <row r="11" spans="1:5" x14ac:dyDescent="0.25">
      <c r="B11" s="16">
        <v>183</v>
      </c>
      <c r="C11" s="9">
        <v>106</v>
      </c>
      <c r="D11" s="6">
        <f t="shared" si="0"/>
        <v>31.652184299322162</v>
      </c>
    </row>
    <row r="12" spans="1:5" x14ac:dyDescent="0.25">
      <c r="B12" s="16">
        <v>164</v>
      </c>
      <c r="C12" s="9">
        <v>60</v>
      </c>
      <c r="D12" s="6">
        <f t="shared" si="0"/>
        <v>22.308149910767405</v>
      </c>
    </row>
    <row r="13" spans="1:5" x14ac:dyDescent="0.25">
      <c r="B13" s="16">
        <v>177</v>
      </c>
      <c r="C13" s="9">
        <v>80</v>
      </c>
      <c r="D13" s="6">
        <f t="shared" si="0"/>
        <v>25.535446391522228</v>
      </c>
    </row>
    <row r="14" spans="1:5" x14ac:dyDescent="0.25">
      <c r="B14" s="16">
        <v>160</v>
      </c>
      <c r="C14" s="9">
        <v>68</v>
      </c>
      <c r="D14" s="6">
        <f t="shared" si="0"/>
        <v>26.562499999999996</v>
      </c>
    </row>
    <row r="15" spans="1:5" x14ac:dyDescent="0.25">
      <c r="B15" s="16">
        <v>160</v>
      </c>
      <c r="C15" s="9">
        <v>48</v>
      </c>
      <c r="D15" s="6">
        <f t="shared" si="0"/>
        <v>18.749999999999996</v>
      </c>
    </row>
    <row r="16" spans="1:5" x14ac:dyDescent="0.25">
      <c r="B16" s="18">
        <v>170</v>
      </c>
      <c r="C16" s="9">
        <v>62</v>
      </c>
      <c r="D16" s="6">
        <f t="shared" si="0"/>
        <v>21.453287197231838</v>
      </c>
    </row>
    <row r="17" spans="2:4" x14ac:dyDescent="0.25">
      <c r="B17" s="19">
        <v>182</v>
      </c>
      <c r="C17" s="9">
        <v>88</v>
      </c>
      <c r="D17" s="6">
        <f t="shared" si="0"/>
        <v>26.566839753652939</v>
      </c>
    </row>
    <row r="18" spans="2:4" x14ac:dyDescent="0.25">
      <c r="B18" s="19">
        <v>178</v>
      </c>
      <c r="C18" s="9">
        <v>124</v>
      </c>
      <c r="D18" s="6">
        <f t="shared" si="0"/>
        <v>39.136472667592471</v>
      </c>
    </row>
    <row r="19" spans="2:4" x14ac:dyDescent="0.25">
      <c r="B19" s="19">
        <v>170</v>
      </c>
      <c r="C19" s="9">
        <v>75</v>
      </c>
      <c r="D19" s="6">
        <f t="shared" si="0"/>
        <v>25.95155709342561</v>
      </c>
    </row>
    <row r="20" spans="2:4" x14ac:dyDescent="0.25">
      <c r="B20" s="19">
        <v>162</v>
      </c>
      <c r="C20" s="9">
        <v>56</v>
      </c>
      <c r="D20" s="6">
        <f t="shared" si="0"/>
        <v>21.338210638622158</v>
      </c>
    </row>
    <row r="21" spans="2:4" x14ac:dyDescent="0.25">
      <c r="B21" s="19">
        <v>185</v>
      </c>
      <c r="C21" s="9">
        <v>81</v>
      </c>
      <c r="D21" s="6">
        <f t="shared" si="0"/>
        <v>23.666910153396639</v>
      </c>
    </row>
    <row r="22" spans="2:4" x14ac:dyDescent="0.25">
      <c r="B22" s="19">
        <v>178</v>
      </c>
      <c r="C22" s="9">
        <v>88</v>
      </c>
      <c r="D22" s="6">
        <f t="shared" si="0"/>
        <v>27.774270925388208</v>
      </c>
    </row>
    <row r="23" spans="2:4" x14ac:dyDescent="0.25">
      <c r="B23" s="19">
        <v>162</v>
      </c>
      <c r="C23" s="9">
        <v>55</v>
      </c>
      <c r="D23" s="6">
        <f t="shared" si="0"/>
        <v>20.957171162932475</v>
      </c>
    </row>
    <row r="24" spans="2:4" x14ac:dyDescent="0.25">
      <c r="B24" s="19">
        <v>164</v>
      </c>
      <c r="C24" s="9">
        <v>58</v>
      </c>
      <c r="D24" s="6">
        <f t="shared" si="0"/>
        <v>21.564544913741823</v>
      </c>
    </row>
    <row r="25" spans="2:4" x14ac:dyDescent="0.25">
      <c r="B25" s="19">
        <v>165</v>
      </c>
      <c r="C25" s="9">
        <v>65</v>
      </c>
      <c r="D25" s="6">
        <f t="shared" si="0"/>
        <v>23.875114784205696</v>
      </c>
    </row>
    <row r="26" spans="2:4" x14ac:dyDescent="0.25">
      <c r="B26" s="19">
        <v>197</v>
      </c>
      <c r="C26" s="9">
        <v>100</v>
      </c>
      <c r="D26" s="6">
        <f t="shared" si="0"/>
        <v>25.767218944059369</v>
      </c>
    </row>
    <row r="27" spans="2:4" x14ac:dyDescent="0.25">
      <c r="B27" s="19">
        <v>175</v>
      </c>
      <c r="C27" s="9">
        <v>82</v>
      </c>
      <c r="D27" s="6">
        <f t="shared" si="0"/>
        <v>26.775510204081634</v>
      </c>
    </row>
    <row r="28" spans="2:4" x14ac:dyDescent="0.25">
      <c r="B28" s="19">
        <v>153</v>
      </c>
      <c r="C28" s="9">
        <v>65</v>
      </c>
      <c r="D28" s="6">
        <f t="shared" si="0"/>
        <v>27.767098124652911</v>
      </c>
    </row>
    <row r="29" spans="2:4" x14ac:dyDescent="0.25">
      <c r="B29" s="19">
        <v>178</v>
      </c>
      <c r="C29" s="9">
        <v>83</v>
      </c>
      <c r="D29" s="6">
        <f t="shared" si="0"/>
        <v>26.196187350082059</v>
      </c>
    </row>
    <row r="30" spans="2:4" x14ac:dyDescent="0.25">
      <c r="B30" s="19">
        <v>183</v>
      </c>
      <c r="C30" s="9">
        <v>88</v>
      </c>
      <c r="D30" s="6">
        <f t="shared" si="0"/>
        <v>26.277285078682549</v>
      </c>
    </row>
    <row r="31" spans="2:4" x14ac:dyDescent="0.25">
      <c r="B31" s="19">
        <v>153</v>
      </c>
      <c r="C31" s="9">
        <v>62</v>
      </c>
      <c r="D31" s="6">
        <f t="shared" si="0"/>
        <v>26.485539749668931</v>
      </c>
    </row>
    <row r="32" spans="2:4" x14ac:dyDescent="0.25">
      <c r="B32" s="19">
        <v>176</v>
      </c>
      <c r="C32" s="9">
        <v>85</v>
      </c>
      <c r="D32" s="6">
        <f t="shared" si="0"/>
        <v>27.440599173553721</v>
      </c>
    </row>
    <row r="33" spans="2:4" x14ac:dyDescent="0.25">
      <c r="B33" s="19">
        <v>161</v>
      </c>
      <c r="C33" s="9">
        <v>60</v>
      </c>
      <c r="D33" s="6">
        <f t="shared" si="0"/>
        <v>23.147255121330193</v>
      </c>
    </row>
    <row r="34" spans="2:4" x14ac:dyDescent="0.25">
      <c r="B34" s="19">
        <v>170</v>
      </c>
      <c r="C34" s="9">
        <v>104</v>
      </c>
      <c r="D34" s="6">
        <f t="shared" si="0"/>
        <v>35.986159169550177</v>
      </c>
    </row>
    <row r="35" spans="2:4" x14ac:dyDescent="0.25">
      <c r="B35" s="19">
        <v>170</v>
      </c>
      <c r="C35" s="9">
        <v>72</v>
      </c>
      <c r="D35" s="6">
        <f t="shared" si="0"/>
        <v>24.913494809688583</v>
      </c>
    </row>
    <row r="36" spans="2:4" x14ac:dyDescent="0.25">
      <c r="B36" s="19">
        <v>164</v>
      </c>
      <c r="C36" s="9">
        <v>94</v>
      </c>
      <c r="D36" s="6">
        <f t="shared" si="0"/>
        <v>34.949434860202267</v>
      </c>
    </row>
    <row r="37" spans="2:4" x14ac:dyDescent="0.25">
      <c r="B37" s="19">
        <v>173</v>
      </c>
      <c r="C37" s="9">
        <v>69</v>
      </c>
      <c r="D37" s="6">
        <f t="shared" si="0"/>
        <v>23.054562464499313</v>
      </c>
    </row>
    <row r="38" spans="2:4" x14ac:dyDescent="0.25">
      <c r="B38" s="19">
        <v>170</v>
      </c>
      <c r="C38" s="9">
        <v>64</v>
      </c>
      <c r="D38" s="6">
        <f t="shared" si="0"/>
        <v>22.145328719723185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BASE</vt:lpstr>
      <vt:lpstr>Legenda</vt:lpstr>
      <vt:lpstr>Folha1</vt:lpstr>
      <vt:lpstr>Exercício</vt:lpstr>
      <vt:lpstr>+Exercícios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Rabelo</dc:creator>
  <cp:lastModifiedBy>DEBORA PEREIRA DUARTE</cp:lastModifiedBy>
  <dcterms:created xsi:type="dcterms:W3CDTF">2015-11-30T11:26:40Z</dcterms:created>
  <dcterms:modified xsi:type="dcterms:W3CDTF">2024-03-05T15:48:30Z</dcterms:modified>
</cp:coreProperties>
</file>