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Doutorado\Ecomp\dev\doctorate-degree\eye-tracker\RSL\V2\"/>
    </mc:Choice>
  </mc:AlternateContent>
  <xr:revisionPtr revIDLastSave="0" documentId="13_ncr:1_{14B8A37A-B74F-4ABB-B88C-7F8325D06557}" xr6:coauthVersionLast="46" xr6:coauthVersionMax="46" xr10:uidLastSave="{00000000-0000-0000-0000-000000000000}"/>
  <bookViews>
    <workbookView xWindow="20370" yWindow="-2340" windowWidth="29040" windowHeight="15840" xr2:uid="{AEE29E62-D9E1-4726-AA00-942A07BD229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K14" i="1" s="1"/>
  <c r="J15" i="1"/>
  <c r="J16" i="1"/>
  <c r="J17" i="1"/>
  <c r="J18" i="1"/>
  <c r="K18" i="1" s="1"/>
  <c r="J19" i="1"/>
  <c r="J20" i="1"/>
  <c r="J21" i="1"/>
  <c r="J22" i="1"/>
  <c r="K22" i="1" s="1"/>
  <c r="J23" i="1"/>
  <c r="J24" i="1"/>
  <c r="K24" i="1"/>
  <c r="K23" i="1"/>
  <c r="K21" i="1"/>
  <c r="K20" i="1"/>
  <c r="K19" i="1"/>
  <c r="K17" i="1"/>
  <c r="K16" i="1"/>
  <c r="K15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<sst xmlns="http://schemas.openxmlformats.org/spreadsheetml/2006/main" count="133" uniqueCount="65">
  <si>
    <t>Title</t>
  </si>
  <si>
    <t xml:space="preserve">G1 </t>
  </si>
  <si>
    <t xml:space="preserve">G2 </t>
  </si>
  <si>
    <t>G3</t>
  </si>
  <si>
    <t>G4</t>
  </si>
  <si>
    <t xml:space="preserve">S1 </t>
  </si>
  <si>
    <t xml:space="preserve">S2 </t>
  </si>
  <si>
    <t xml:space="preserve">S3 </t>
  </si>
  <si>
    <t xml:space="preserve">S4 </t>
  </si>
  <si>
    <t>Quality
Score</t>
  </si>
  <si>
    <t>QA1</t>
  </si>
  <si>
    <t>Jornal/Conference 
name</t>
  </si>
  <si>
    <t>Ranking of 
the publications</t>
  </si>
  <si>
    <t>QA2</t>
  </si>
  <si>
    <t xml:space="preserve">Qty 
citations </t>
  </si>
  <si>
    <t>QC3</t>
  </si>
  <si>
    <t>Year</t>
  </si>
  <si>
    <t>CQ4</t>
  </si>
  <si>
    <t>Status</t>
  </si>
  <si>
    <t>Exploring the Understandability of a Hybrid Process Design Artifact Based on DCR Graphs</t>
  </si>
  <si>
    <t>Lecture Notes in Business Information Processing</t>
  </si>
  <si>
    <t>Q3</t>
  </si>
  <si>
    <t>Lower</t>
  </si>
  <si>
    <t>High</t>
  </si>
  <si>
    <t>Comprehension of business process models: Insight into cognitive strategies via eye tracking</t>
  </si>
  <si>
    <t>Expert systems with applications</t>
  </si>
  <si>
    <t>Q1</t>
  </si>
  <si>
    <t>Medium</t>
  </si>
  <si>
    <t>The effect of rule linking on business process model understanding</t>
  </si>
  <si>
    <t>USING EYE TRACKING TO EXPOSE COGNITIVE PROCESSES IN UNDERSTANDING CONCEPTUAL MODELS</t>
  </si>
  <si>
    <t>Mis quarterly</t>
  </si>
  <si>
    <t>Evaluating the Understandability of Hybrid Process Model Representations Using Eye Tracking: First Insights</t>
  </si>
  <si>
    <t>Attentional Characteristics of Anomaly Detection in Conceptual Modeling</t>
  </si>
  <si>
    <t>Lecture Notes in Information Systems and Organisation</t>
  </si>
  <si>
    <t>Não tem Q</t>
  </si>
  <si>
    <t>Utilizing the Capabilities Offered by Eye-Tracking to Foster Novices Comprehension of Business Process Models</t>
  </si>
  <si>
    <t>Cognitive Computing – ICCC 2018</t>
  </si>
  <si>
    <t>Não achei nem no SRJ nem no CORE</t>
  </si>
  <si>
    <t>Real-time business process model tailoring: The effect of domain knowledge on reading strategy</t>
  </si>
  <si>
    <t>Lecture Notes in Computer Science</t>
  </si>
  <si>
    <t>Q2</t>
  </si>
  <si>
    <t>Using Insights from Cognitive Neuroscience to Investigate the Effects ofEvent-Driven Process Chains on Process Model Comprehension</t>
  </si>
  <si>
    <t>International Conference on Business Process Management</t>
  </si>
  <si>
    <t>A</t>
  </si>
  <si>
    <t>The Business Process Model Quality Metrics</t>
  </si>
  <si>
    <t>Enterprise and Organizational Modeling and Simulation</t>
  </si>
  <si>
    <t>C</t>
  </si>
  <si>
    <t>Measuring and explaining cognitive load during design activities: A fine-grained approach</t>
  </si>
  <si>
    <t>How visual cognition influences process model comprehension</t>
  </si>
  <si>
    <t>Decision Support Systems</t>
  </si>
  <si>
    <t>Eye tracking meets the process of process modeling: A visual analytic approach</t>
  </si>
  <si>
    <t>Eye tracking experiments on process model comprehension: Lessons learned</t>
  </si>
  <si>
    <t>Cognitive insights into business process model comprehension: Preliminary results for experienced and inexperienced individuals</t>
  </si>
  <si>
    <t>Task-specific visual cues for improving process model understanding</t>
  </si>
  <si>
    <t>Information and Software Technology</t>
  </si>
  <si>
    <t>Measuring cognitive load during process model creation</t>
  </si>
  <si>
    <t>Eye-tracking the factors of process model comprehension tasks</t>
  </si>
  <si>
    <t>Investigating the Process of Process Modeling with Eye Movement Analysis</t>
  </si>
  <si>
    <t>Evaluating a graphical notation for modeling collaborative learning activities: A family of experiments</t>
  </si>
  <si>
    <t>Science of Computer Programming</t>
  </si>
  <si>
    <t>Learning process modeling phases from modeling interactions and eyetracking data</t>
  </si>
  <si>
    <t>DATA &amp; KNOWLEDGE ENGINEERING</t>
  </si>
  <si>
    <t>Business Process and Rule Integration Approaches - An Empirical Analysis</t>
  </si>
  <si>
    <t>An Empirical Review of the Connection Between Model Viewer Characteristics and the Comprehension of Conceptual Process Models</t>
  </si>
  <si>
    <t>Information Systems Frontiers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</si>
</sst>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2" fontId="0" fillId="3" borderId="3" xfId="0" applyNumberForma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2" fontId="0" fillId="0" borderId="3" xfId="0" applyNumberForma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2" fontId="0" fillId="2" borderId="4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</cellXfs>
  <cellStyles count="1">
    <cellStyle name="Normal" xfId="0" builtinId="0"/>
  </cellStyles>
  <dxfs count="22"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C7069-0E48-425D-BC1D-8EA905F97788}" name="Tabela2" displayName="Tabela2" ref="A1:S24" totalsRowShown="0" headerRowDxfId="21" dataDxfId="19" headerRowBorderDxfId="20" tableBorderDxfId="18" totalsRowBorderDxfId="17">
  <autoFilter ref="A1:S24" xr:uid="{B2A5190D-0D1C-49E0-B91B-DD6731F5449B}"/>
  <tableColumns count="19">
    <tableColumn id="4" xr3:uid="{6C30E838-6526-4C82-8B58-BCAAD4155273}" name="Title" dataDxfId="16"/>
    <tableColumn id="11" xr3:uid="{17C398C4-6879-4838-8548-A104B1901FFE}" name="G1 " dataDxfId="15"/>
    <tableColumn id="13" xr3:uid="{97D1B66B-DCC0-463E-9970-E2E70670BB03}" name="G2 " dataDxfId="14"/>
    <tableColumn id="14" xr3:uid="{E2D6E58B-E079-4463-BE4C-24C18DFF4126}" name="G3" dataDxfId="13"/>
    <tableColumn id="16" xr3:uid="{ADB7AB3C-03D3-4BF0-AD57-9F1C3C961A37}" name="G4" dataDxfId="12"/>
    <tableColumn id="17" xr3:uid="{547739F0-88EF-4C0D-A248-293E527DD25E}" name="S1 " dataDxfId="11"/>
    <tableColumn id="18" xr3:uid="{ED3B05AA-9FCF-4322-B14D-9CA3E354283B}" name="S2 " dataDxfId="10"/>
    <tableColumn id="19" xr3:uid="{C01D3F04-263C-475D-A499-CBFB50D29917}" name="S3 " dataDxfId="9"/>
    <tableColumn id="20" xr3:uid="{C09556D5-5491-4676-93FC-B1DDB944738F}" name="S4 " dataDxfId="8"/>
    <tableColumn id="21" xr3:uid="{1673525D-E8F8-469D-93C0-956D3805665E}" name="Quality_x000a_Score" dataDxfId="0">
      <calculatedColumnFormula>SUM(B2:E2)/4+(3*(SUM(F2:I2)/4))</calculatedColumnFormula>
    </tableColumn>
    <tableColumn id="22" xr3:uid="{2141AB66-B44E-4338-8E7E-E14001B97979}" name="QA1" dataDxfId="7">
      <calculatedColumnFormula>IF(J2 &gt; 2.5, "High", IF(J2 &lt; 1.5,"Lower","Medium"))</calculatedColumnFormula>
    </tableColumn>
    <tableColumn id="10" xr3:uid="{A6252660-A121-4B73-B4BA-65B6753CB89A}" name="Jornal/Conference _x000a_name" dataDxfId="6"/>
    <tableColumn id="9" xr3:uid="{2BC1CF98-02CF-49F8-8497-F416E326A5B6}" name="Ranking of _x000a_the publications"/>
    <tableColumn id="8" xr3:uid="{FDF22840-6B62-40C4-AAD5-E79B2C3B246D}" name="QA2"/>
    <tableColumn id="23" xr3:uid="{D3DE14A3-C293-4A67-936C-B8AC7497CE41}" name="Qty _x000a_citations " dataDxfId="5"/>
    <tableColumn id="24" xr3:uid="{E459D15D-03BB-4CCC-8CB6-ED28DCB11497}" name="QC3" dataDxfId="4"/>
    <tableColumn id="6" xr3:uid="{04E69620-96E8-43A1-A9DA-57E375DEE949}" name="Year" dataDxfId="3"/>
    <tableColumn id="25" xr3:uid="{095EBDB9-3516-4AEB-A02A-9E41F0D72765}" name="CQ4" dataDxfId="2"/>
    <tableColumn id="26" xr3:uid="{AE128175-4074-41C8-97E7-A465E097D409}" name="Status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53A97-4ECA-4D07-86A3-480CDE308EDE}">
  <dimension ref="A1:S24"/>
  <sheetViews>
    <sheetView tabSelected="1" workbookViewId="0">
      <selection activeCell="J3" sqref="J3"/>
    </sheetView>
  </sheetViews>
  <sheetFormatPr defaultRowHeight="15" x14ac:dyDescent="0.25"/>
  <cols>
    <col min="1" max="1" width="24.42578125" customWidth="1"/>
    <col min="12" max="12" width="32.7109375" customWidth="1"/>
    <col min="13" max="13" width="13.140625" bestFit="1" customWidth="1"/>
  </cols>
  <sheetData>
    <row r="1" spans="1:19" ht="38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4" t="s">
        <v>13</v>
      </c>
      <c r="O1" s="5" t="s">
        <v>14</v>
      </c>
      <c r="P1" s="4" t="s">
        <v>15</v>
      </c>
      <c r="Q1" s="6" t="s">
        <v>16</v>
      </c>
      <c r="R1" s="4" t="s">
        <v>17</v>
      </c>
      <c r="S1" s="7" t="s">
        <v>18</v>
      </c>
    </row>
    <row r="2" spans="1:19" ht="33.75" x14ac:dyDescent="0.25">
      <c r="A2" s="9" t="s">
        <v>19</v>
      </c>
      <c r="B2" s="10">
        <v>0.5</v>
      </c>
      <c r="C2" s="10">
        <v>1</v>
      </c>
      <c r="D2" s="10">
        <v>0.5</v>
      </c>
      <c r="E2" s="10">
        <v>0.5</v>
      </c>
      <c r="F2" s="10">
        <v>1</v>
      </c>
      <c r="G2" s="10">
        <v>0</v>
      </c>
      <c r="H2" s="10">
        <v>0.5</v>
      </c>
      <c r="I2" s="10">
        <v>1</v>
      </c>
      <c r="J2" s="10">
        <f>SUM(B2:E2)/4+(3*(SUM(F2:I2)/4))</f>
        <v>2.5</v>
      </c>
      <c r="K2" s="11" t="str">
        <f>IF(J2 &gt; 2.5, "High", IF(J2 &lt; 1.5,"Lower","Medium"))</f>
        <v>Medium</v>
      </c>
      <c r="L2" s="12" t="s">
        <v>20</v>
      </c>
      <c r="M2" s="11" t="s">
        <v>21</v>
      </c>
      <c r="N2" s="11" t="s">
        <v>22</v>
      </c>
      <c r="O2" s="11">
        <v>5</v>
      </c>
      <c r="P2" s="11" t="s">
        <v>23</v>
      </c>
      <c r="Q2" s="13">
        <v>2019</v>
      </c>
      <c r="R2" s="14"/>
      <c r="S2" s="14"/>
    </row>
    <row r="3" spans="1:19" ht="45" x14ac:dyDescent="0.25">
      <c r="A3" s="15" t="s">
        <v>24</v>
      </c>
      <c r="B3" s="16">
        <v>1</v>
      </c>
      <c r="C3" s="16">
        <v>1</v>
      </c>
      <c r="D3" s="16">
        <v>1</v>
      </c>
      <c r="E3" s="16">
        <v>1</v>
      </c>
      <c r="F3" s="16">
        <v>1</v>
      </c>
      <c r="G3" s="16">
        <v>0.5</v>
      </c>
      <c r="H3" s="16">
        <v>1</v>
      </c>
      <c r="I3" s="16">
        <v>0</v>
      </c>
      <c r="J3" s="16">
        <f t="shared" ref="J2:J24" si="0">SUM(B3:E3)/4+(3*(SUM(F3:I3)/4))</f>
        <v>2.875</v>
      </c>
      <c r="K3" s="14" t="str">
        <f t="shared" ref="K2:K24" si="1">IF(J3 &gt; 2.5, "High", IF(J3 &lt; 1.5,"Lower","Medium"))</f>
        <v>High</v>
      </c>
      <c r="L3" s="17" t="s">
        <v>25</v>
      </c>
      <c r="M3" s="14" t="s">
        <v>26</v>
      </c>
      <c r="N3" s="18" t="s">
        <v>23</v>
      </c>
      <c r="O3" s="14">
        <v>1</v>
      </c>
      <c r="P3" s="19" t="s">
        <v>27</v>
      </c>
      <c r="Q3" s="8">
        <v>2019</v>
      </c>
      <c r="R3" s="19"/>
      <c r="S3" s="14"/>
    </row>
    <row r="4" spans="1:19" ht="33.75" x14ac:dyDescent="0.25">
      <c r="A4" s="20" t="s">
        <v>28</v>
      </c>
      <c r="B4" s="16">
        <v>1</v>
      </c>
      <c r="C4" s="16">
        <v>1</v>
      </c>
      <c r="D4" s="16">
        <v>1</v>
      </c>
      <c r="E4" s="16">
        <v>0.5</v>
      </c>
      <c r="F4" s="16">
        <v>1</v>
      </c>
      <c r="G4" s="16">
        <v>1</v>
      </c>
      <c r="H4" s="16">
        <v>1</v>
      </c>
      <c r="I4" s="16">
        <v>0</v>
      </c>
      <c r="J4" s="16">
        <f t="shared" si="0"/>
        <v>3.125</v>
      </c>
      <c r="K4" s="19" t="str">
        <f t="shared" si="1"/>
        <v>High</v>
      </c>
      <c r="L4" s="21" t="s">
        <v>20</v>
      </c>
      <c r="M4" s="11" t="s">
        <v>21</v>
      </c>
      <c r="N4" s="11" t="s">
        <v>22</v>
      </c>
      <c r="O4" s="22">
        <v>1</v>
      </c>
      <c r="P4" s="19" t="s">
        <v>27</v>
      </c>
      <c r="Q4" s="8">
        <v>2019</v>
      </c>
      <c r="R4" s="19"/>
      <c r="S4" s="19"/>
    </row>
    <row r="5" spans="1:19" ht="45" x14ac:dyDescent="0.25">
      <c r="A5" s="15" t="s">
        <v>29</v>
      </c>
      <c r="B5" s="16">
        <v>1</v>
      </c>
      <c r="C5" s="16">
        <v>1</v>
      </c>
      <c r="D5" s="16">
        <v>1</v>
      </c>
      <c r="E5" s="16">
        <v>1</v>
      </c>
      <c r="F5" s="16">
        <v>1</v>
      </c>
      <c r="G5" s="16">
        <v>1</v>
      </c>
      <c r="H5" s="16">
        <v>1</v>
      </c>
      <c r="I5" s="16">
        <v>0</v>
      </c>
      <c r="J5" s="16">
        <f t="shared" si="0"/>
        <v>3.25</v>
      </c>
      <c r="K5" s="18" t="str">
        <f t="shared" si="1"/>
        <v>High</v>
      </c>
      <c r="L5" s="23" t="s">
        <v>30</v>
      </c>
      <c r="M5" s="14" t="s">
        <v>26</v>
      </c>
      <c r="N5" s="18" t="s">
        <v>23</v>
      </c>
      <c r="O5" s="24">
        <v>1</v>
      </c>
      <c r="P5" s="18" t="s">
        <v>27</v>
      </c>
      <c r="Q5" s="8">
        <v>2019</v>
      </c>
      <c r="R5" s="18"/>
      <c r="S5" s="25"/>
    </row>
    <row r="6" spans="1:19" ht="45" x14ac:dyDescent="0.25">
      <c r="A6" s="20" t="s">
        <v>31</v>
      </c>
      <c r="B6" s="16">
        <v>1</v>
      </c>
      <c r="C6" s="16">
        <v>1</v>
      </c>
      <c r="D6" s="16">
        <v>0.5</v>
      </c>
      <c r="E6" s="16">
        <v>0.5</v>
      </c>
      <c r="F6" s="16">
        <v>1</v>
      </c>
      <c r="G6" s="16">
        <v>1</v>
      </c>
      <c r="H6" s="16">
        <v>1</v>
      </c>
      <c r="I6" s="16">
        <v>0</v>
      </c>
      <c r="J6" s="16">
        <f t="shared" si="0"/>
        <v>3</v>
      </c>
      <c r="K6" s="14" t="str">
        <f t="shared" si="1"/>
        <v>High</v>
      </c>
      <c r="L6" s="17" t="s">
        <v>20</v>
      </c>
      <c r="M6" s="11" t="s">
        <v>21</v>
      </c>
      <c r="N6" s="11" t="s">
        <v>22</v>
      </c>
      <c r="O6" s="14">
        <v>6</v>
      </c>
      <c r="P6" s="14" t="s">
        <v>23</v>
      </c>
      <c r="Q6" s="8">
        <v>2018</v>
      </c>
      <c r="R6" s="14"/>
      <c r="S6" s="14"/>
    </row>
    <row r="7" spans="1:19" ht="33.75" x14ac:dyDescent="0.25">
      <c r="A7" s="15" t="s">
        <v>32</v>
      </c>
      <c r="B7" s="18">
        <v>1</v>
      </c>
      <c r="C7" s="18">
        <v>1</v>
      </c>
      <c r="D7" s="18">
        <v>0.5</v>
      </c>
      <c r="E7" s="18">
        <v>1</v>
      </c>
      <c r="F7" s="18">
        <v>1</v>
      </c>
      <c r="G7" s="18">
        <v>1</v>
      </c>
      <c r="H7" s="18">
        <v>1</v>
      </c>
      <c r="I7" s="18">
        <v>0</v>
      </c>
      <c r="J7" s="16">
        <f t="shared" si="0"/>
        <v>3.125</v>
      </c>
      <c r="K7" s="18" t="str">
        <f t="shared" si="1"/>
        <v>High</v>
      </c>
      <c r="L7" s="18" t="s">
        <v>33</v>
      </c>
      <c r="M7" s="18" t="s">
        <v>34</v>
      </c>
      <c r="N7" s="18" t="s">
        <v>22</v>
      </c>
      <c r="O7" s="18">
        <v>2</v>
      </c>
      <c r="P7" s="18" t="s">
        <v>27</v>
      </c>
      <c r="Q7" s="18">
        <v>2019</v>
      </c>
      <c r="R7" s="18"/>
      <c r="S7" s="18"/>
    </row>
    <row r="8" spans="1:19" ht="45" x14ac:dyDescent="0.25">
      <c r="A8" s="20" t="s">
        <v>35</v>
      </c>
      <c r="B8" s="16">
        <v>0.5</v>
      </c>
      <c r="C8" s="16">
        <v>1</v>
      </c>
      <c r="D8" s="16">
        <v>1</v>
      </c>
      <c r="E8" s="16">
        <v>0</v>
      </c>
      <c r="F8" s="16">
        <v>0</v>
      </c>
      <c r="G8" s="16">
        <v>1</v>
      </c>
      <c r="H8" s="16">
        <v>0.5</v>
      </c>
      <c r="I8" s="16">
        <v>0</v>
      </c>
      <c r="J8" s="16">
        <f t="shared" si="0"/>
        <v>1.75</v>
      </c>
      <c r="K8" s="11" t="str">
        <f t="shared" si="1"/>
        <v>Medium</v>
      </c>
      <c r="L8" s="12" t="s">
        <v>36</v>
      </c>
      <c r="M8" s="12" t="s">
        <v>37</v>
      </c>
      <c r="N8" s="11" t="s">
        <v>22</v>
      </c>
      <c r="O8" s="26">
        <v>3</v>
      </c>
      <c r="P8" s="26" t="s">
        <v>27</v>
      </c>
      <c r="Q8" s="8">
        <v>2018</v>
      </c>
      <c r="R8" s="16"/>
      <c r="S8" s="11"/>
    </row>
    <row r="9" spans="1:19" ht="33.75" x14ac:dyDescent="0.25">
      <c r="A9" s="15" t="s">
        <v>38</v>
      </c>
      <c r="B9" s="16">
        <v>1</v>
      </c>
      <c r="C9" s="16">
        <v>0.5</v>
      </c>
      <c r="D9" s="16">
        <v>0</v>
      </c>
      <c r="E9" s="16">
        <v>0</v>
      </c>
      <c r="F9" s="16">
        <v>1</v>
      </c>
      <c r="G9" s="16">
        <v>0</v>
      </c>
      <c r="H9" s="16">
        <v>1</v>
      </c>
      <c r="I9" s="16">
        <v>0</v>
      </c>
      <c r="J9" s="16">
        <f t="shared" si="0"/>
        <v>1.875</v>
      </c>
      <c r="K9" s="18" t="str">
        <f t="shared" si="1"/>
        <v>Medium</v>
      </c>
      <c r="L9" s="23" t="s">
        <v>39</v>
      </c>
      <c r="M9" s="18" t="s">
        <v>40</v>
      </c>
      <c r="N9" s="18" t="s">
        <v>27</v>
      </c>
      <c r="O9" s="24">
        <v>1</v>
      </c>
      <c r="P9" s="18" t="s">
        <v>27</v>
      </c>
      <c r="Q9" s="8">
        <v>2018</v>
      </c>
      <c r="R9" s="18"/>
      <c r="S9" s="25"/>
    </row>
    <row r="10" spans="1:19" ht="56.25" x14ac:dyDescent="0.25">
      <c r="A10" s="20" t="s">
        <v>41</v>
      </c>
      <c r="B10" s="16">
        <v>1</v>
      </c>
      <c r="C10" s="16">
        <v>1</v>
      </c>
      <c r="D10" s="16">
        <v>1</v>
      </c>
      <c r="E10" s="16">
        <v>0</v>
      </c>
      <c r="F10" s="16">
        <v>1</v>
      </c>
      <c r="G10" s="16">
        <v>1</v>
      </c>
      <c r="H10" s="16">
        <v>1</v>
      </c>
      <c r="I10" s="16">
        <v>0</v>
      </c>
      <c r="J10" s="16">
        <f t="shared" si="0"/>
        <v>3</v>
      </c>
      <c r="K10" s="16" t="str">
        <f t="shared" si="1"/>
        <v>High</v>
      </c>
      <c r="L10" s="20" t="s">
        <v>42</v>
      </c>
      <c r="M10" s="16" t="s">
        <v>43</v>
      </c>
      <c r="N10" s="11" t="s">
        <v>23</v>
      </c>
      <c r="O10" s="27">
        <v>5</v>
      </c>
      <c r="P10" s="27" t="s">
        <v>23</v>
      </c>
      <c r="Q10" s="8">
        <v>2018</v>
      </c>
      <c r="R10" s="16"/>
      <c r="S10" s="16"/>
    </row>
    <row r="11" spans="1:19" ht="22.5" x14ac:dyDescent="0.25">
      <c r="A11" s="20" t="s">
        <v>44</v>
      </c>
      <c r="B11" s="16">
        <v>0.5</v>
      </c>
      <c r="C11" s="16">
        <v>0.5</v>
      </c>
      <c r="D11" s="16">
        <v>0</v>
      </c>
      <c r="E11" s="16">
        <v>0</v>
      </c>
      <c r="F11" s="16">
        <v>0.5</v>
      </c>
      <c r="G11" s="16">
        <v>0.5</v>
      </c>
      <c r="H11" s="16">
        <v>0</v>
      </c>
      <c r="I11" s="16">
        <v>0</v>
      </c>
      <c r="J11" s="16">
        <f t="shared" si="0"/>
        <v>1</v>
      </c>
      <c r="K11" s="24" t="str">
        <f t="shared" si="1"/>
        <v>Lower</v>
      </c>
      <c r="L11" s="23" t="s">
        <v>45</v>
      </c>
      <c r="M11" s="24" t="s">
        <v>46</v>
      </c>
      <c r="N11" s="18" t="s">
        <v>22</v>
      </c>
      <c r="O11" s="24">
        <v>7</v>
      </c>
      <c r="P11" s="24" t="s">
        <v>23</v>
      </c>
      <c r="Q11" s="8">
        <v>2017</v>
      </c>
      <c r="R11" s="24"/>
      <c r="S11" s="14"/>
    </row>
    <row r="12" spans="1:19" ht="33.75" x14ac:dyDescent="0.25">
      <c r="A12" s="20" t="s">
        <v>47</v>
      </c>
      <c r="B12" s="16">
        <v>0.5</v>
      </c>
      <c r="C12" s="16">
        <v>0.5</v>
      </c>
      <c r="D12" s="16">
        <v>0.5</v>
      </c>
      <c r="E12" s="16">
        <v>0</v>
      </c>
      <c r="F12" s="16">
        <v>0</v>
      </c>
      <c r="G12" s="16">
        <v>0.5</v>
      </c>
      <c r="H12" s="16">
        <v>0</v>
      </c>
      <c r="I12" s="16">
        <v>0</v>
      </c>
      <c r="J12" s="16">
        <f t="shared" si="0"/>
        <v>0.75</v>
      </c>
      <c r="K12" s="27" t="str">
        <f t="shared" si="1"/>
        <v>Lower</v>
      </c>
      <c r="L12" s="17" t="s">
        <v>33</v>
      </c>
      <c r="M12" s="11" t="s">
        <v>34</v>
      </c>
      <c r="N12" s="14"/>
      <c r="O12" s="14">
        <v>2</v>
      </c>
      <c r="P12" s="14" t="s">
        <v>27</v>
      </c>
      <c r="Q12" s="8">
        <v>2018</v>
      </c>
      <c r="R12" s="27"/>
      <c r="S12" s="27"/>
    </row>
    <row r="13" spans="1:19" ht="22.5" x14ac:dyDescent="0.25">
      <c r="A13" s="20" t="s">
        <v>48</v>
      </c>
      <c r="B13" s="16">
        <v>1</v>
      </c>
      <c r="C13" s="16">
        <v>1</v>
      </c>
      <c r="D13" s="16">
        <v>1</v>
      </c>
      <c r="E13" s="16">
        <v>0</v>
      </c>
      <c r="F13" s="16">
        <v>1</v>
      </c>
      <c r="G13" s="16">
        <v>1</v>
      </c>
      <c r="H13" s="16">
        <v>1</v>
      </c>
      <c r="I13" s="16">
        <v>0</v>
      </c>
      <c r="J13" s="16">
        <f t="shared" si="0"/>
        <v>3</v>
      </c>
      <c r="K13" s="24" t="str">
        <f t="shared" si="1"/>
        <v>High</v>
      </c>
      <c r="L13" s="23" t="s">
        <v>49</v>
      </c>
      <c r="M13" s="24" t="s">
        <v>26</v>
      </c>
      <c r="N13" s="18" t="s">
        <v>23</v>
      </c>
      <c r="O13" s="24">
        <v>27</v>
      </c>
      <c r="P13" s="28" t="s">
        <v>23</v>
      </c>
      <c r="Q13" s="8">
        <v>2017</v>
      </c>
      <c r="R13" s="24"/>
      <c r="S13" s="14"/>
    </row>
    <row r="14" spans="1:19" ht="33.75" x14ac:dyDescent="0.25">
      <c r="A14" s="20" t="s">
        <v>50</v>
      </c>
      <c r="B14" s="16">
        <v>1</v>
      </c>
      <c r="C14" s="16">
        <v>0</v>
      </c>
      <c r="D14" s="16">
        <v>0.5</v>
      </c>
      <c r="E14" s="16">
        <v>0</v>
      </c>
      <c r="F14" s="16">
        <v>0.5</v>
      </c>
      <c r="G14" s="16">
        <v>0</v>
      </c>
      <c r="H14" s="16">
        <v>1</v>
      </c>
      <c r="I14" s="16">
        <v>0</v>
      </c>
      <c r="J14" s="16">
        <f t="shared" si="0"/>
        <v>1.5</v>
      </c>
      <c r="K14" s="27" t="str">
        <f t="shared" si="1"/>
        <v>Medium</v>
      </c>
      <c r="L14" s="17" t="s">
        <v>20</v>
      </c>
      <c r="M14" s="11" t="s">
        <v>21</v>
      </c>
      <c r="N14" s="11" t="s">
        <v>22</v>
      </c>
      <c r="O14" s="14">
        <v>8</v>
      </c>
      <c r="P14" s="27" t="s">
        <v>23</v>
      </c>
      <c r="Q14" s="8">
        <v>2016</v>
      </c>
      <c r="R14" s="27"/>
      <c r="S14" s="27"/>
    </row>
    <row r="15" spans="1:19" ht="33.75" x14ac:dyDescent="0.25">
      <c r="A15" s="20" t="s">
        <v>51</v>
      </c>
      <c r="B15" s="16">
        <v>1</v>
      </c>
      <c r="C15" s="16">
        <v>0.5</v>
      </c>
      <c r="D15" s="16">
        <v>0.5</v>
      </c>
      <c r="E15" s="16">
        <v>0</v>
      </c>
      <c r="F15" s="16">
        <v>1</v>
      </c>
      <c r="G15" s="16">
        <v>0.5</v>
      </c>
      <c r="H15" s="16">
        <v>1</v>
      </c>
      <c r="I15" s="16">
        <v>0</v>
      </c>
      <c r="J15" s="16">
        <f t="shared" si="0"/>
        <v>2.375</v>
      </c>
      <c r="K15" s="24" t="str">
        <f t="shared" si="1"/>
        <v>Medium</v>
      </c>
      <c r="L15" s="23" t="s">
        <v>20</v>
      </c>
      <c r="M15" s="24" t="s">
        <v>21</v>
      </c>
      <c r="N15" s="18" t="s">
        <v>22</v>
      </c>
      <c r="O15" s="24">
        <v>14</v>
      </c>
      <c r="P15" s="24" t="s">
        <v>23</v>
      </c>
      <c r="Q15" s="8">
        <v>2017</v>
      </c>
      <c r="R15" s="24"/>
      <c r="S15" s="14"/>
    </row>
    <row r="16" spans="1:19" ht="56.25" x14ac:dyDescent="0.25">
      <c r="A16" s="20" t="s">
        <v>52</v>
      </c>
      <c r="B16" s="16">
        <v>1</v>
      </c>
      <c r="C16" s="16">
        <v>1</v>
      </c>
      <c r="D16" s="16">
        <v>1</v>
      </c>
      <c r="E16" s="16">
        <v>0.5</v>
      </c>
      <c r="F16" s="16">
        <v>1</v>
      </c>
      <c r="G16" s="16">
        <v>1</v>
      </c>
      <c r="H16" s="16">
        <v>1</v>
      </c>
      <c r="I16" s="16">
        <v>0</v>
      </c>
      <c r="J16" s="16">
        <f t="shared" si="0"/>
        <v>3.125</v>
      </c>
      <c r="K16" s="19" t="str">
        <f t="shared" si="1"/>
        <v>High</v>
      </c>
      <c r="L16" s="21" t="s">
        <v>20</v>
      </c>
      <c r="M16" s="19" t="s">
        <v>21</v>
      </c>
      <c r="N16" s="11" t="s">
        <v>22</v>
      </c>
      <c r="O16" s="14">
        <v>11</v>
      </c>
      <c r="P16" s="19" t="s">
        <v>23</v>
      </c>
      <c r="Q16" s="8">
        <v>2017</v>
      </c>
      <c r="R16" s="19"/>
      <c r="S16" s="19"/>
    </row>
    <row r="17" spans="1:19" ht="33.75" x14ac:dyDescent="0.25">
      <c r="A17" s="29" t="s">
        <v>53</v>
      </c>
      <c r="B17" s="16">
        <v>1</v>
      </c>
      <c r="C17" s="16">
        <v>0</v>
      </c>
      <c r="D17" s="16">
        <v>1</v>
      </c>
      <c r="E17" s="16">
        <v>1</v>
      </c>
      <c r="F17" s="16">
        <v>1</v>
      </c>
      <c r="G17" s="16">
        <v>0.5</v>
      </c>
      <c r="H17" s="16">
        <v>1</v>
      </c>
      <c r="I17" s="16">
        <v>0</v>
      </c>
      <c r="J17" s="16">
        <f t="shared" si="0"/>
        <v>2.625</v>
      </c>
      <c r="K17" s="27" t="str">
        <f t="shared" si="1"/>
        <v>High</v>
      </c>
      <c r="L17" s="29" t="s">
        <v>54</v>
      </c>
      <c r="M17" s="27" t="s">
        <v>40</v>
      </c>
      <c r="N17" s="18" t="s">
        <v>27</v>
      </c>
      <c r="O17" s="27">
        <v>19</v>
      </c>
      <c r="P17" s="27" t="s">
        <v>23</v>
      </c>
      <c r="Q17" s="8">
        <v>2016</v>
      </c>
      <c r="R17" s="27"/>
      <c r="S17" s="14"/>
    </row>
    <row r="18" spans="1:19" ht="22.5" x14ac:dyDescent="0.25">
      <c r="A18" s="20" t="s">
        <v>55</v>
      </c>
      <c r="B18" s="16">
        <v>1</v>
      </c>
      <c r="C18" s="16">
        <v>0</v>
      </c>
      <c r="D18" s="16">
        <v>0.5</v>
      </c>
      <c r="E18" s="16">
        <v>0</v>
      </c>
      <c r="F18" s="16">
        <v>0</v>
      </c>
      <c r="G18" s="16">
        <v>0</v>
      </c>
      <c r="H18" s="16">
        <v>1</v>
      </c>
      <c r="I18" s="16">
        <v>0</v>
      </c>
      <c r="J18" s="16">
        <f t="shared" si="0"/>
        <v>1.125</v>
      </c>
      <c r="K18" s="30" t="str">
        <f t="shared" si="1"/>
        <v>Lower</v>
      </c>
      <c r="L18" s="29" t="s">
        <v>33</v>
      </c>
      <c r="M18" s="11" t="s">
        <v>34</v>
      </c>
      <c r="N18" s="11" t="s">
        <v>22</v>
      </c>
      <c r="O18" s="30">
        <v>7</v>
      </c>
      <c r="P18" s="30" t="s">
        <v>23</v>
      </c>
      <c r="Q18" s="8">
        <v>2015</v>
      </c>
      <c r="R18" s="30"/>
      <c r="S18" s="14"/>
    </row>
    <row r="19" spans="1:19" ht="22.5" x14ac:dyDescent="0.25">
      <c r="A19" s="15" t="s">
        <v>56</v>
      </c>
      <c r="B19" s="16">
        <v>1</v>
      </c>
      <c r="C19" s="16">
        <v>1</v>
      </c>
      <c r="D19" s="16">
        <v>1</v>
      </c>
      <c r="E19" s="16">
        <v>0.5</v>
      </c>
      <c r="F19" s="16">
        <v>1</v>
      </c>
      <c r="G19" s="16">
        <v>0.5</v>
      </c>
      <c r="H19" s="16">
        <v>1</v>
      </c>
      <c r="I19" s="16">
        <v>0</v>
      </c>
      <c r="J19" s="16">
        <f t="shared" si="0"/>
        <v>2.75</v>
      </c>
      <c r="K19" s="24" t="str">
        <f t="shared" si="1"/>
        <v>High</v>
      </c>
      <c r="L19" s="23" t="s">
        <v>39</v>
      </c>
      <c r="M19" s="24" t="s">
        <v>40</v>
      </c>
      <c r="N19" s="18" t="s">
        <v>27</v>
      </c>
      <c r="O19" s="24">
        <v>28</v>
      </c>
      <c r="P19" s="24" t="s">
        <v>23</v>
      </c>
      <c r="Q19" s="8">
        <v>2013</v>
      </c>
      <c r="R19" s="24"/>
      <c r="S19" s="14"/>
    </row>
    <row r="20" spans="1:19" ht="33.75" x14ac:dyDescent="0.25">
      <c r="A20" s="20" t="s">
        <v>57</v>
      </c>
      <c r="B20" s="16">
        <v>1</v>
      </c>
      <c r="C20" s="16">
        <v>0.5</v>
      </c>
      <c r="D20" s="16">
        <v>0.5</v>
      </c>
      <c r="E20" s="16">
        <v>0</v>
      </c>
      <c r="F20" s="16">
        <v>1</v>
      </c>
      <c r="G20" s="16">
        <v>0.5</v>
      </c>
      <c r="H20" s="16">
        <v>0.5</v>
      </c>
      <c r="I20" s="16">
        <v>0</v>
      </c>
      <c r="J20" s="16">
        <f t="shared" si="0"/>
        <v>2</v>
      </c>
      <c r="K20" s="14" t="str">
        <f t="shared" si="1"/>
        <v>Medium</v>
      </c>
      <c r="L20" s="29" t="s">
        <v>42</v>
      </c>
      <c r="M20" s="14" t="s">
        <v>43</v>
      </c>
      <c r="N20" s="11" t="s">
        <v>23</v>
      </c>
      <c r="O20" s="14">
        <v>36</v>
      </c>
      <c r="P20" s="14" t="s">
        <v>23</v>
      </c>
      <c r="Q20" s="8">
        <v>2013</v>
      </c>
      <c r="R20" s="14"/>
      <c r="S20" s="14"/>
    </row>
    <row r="21" spans="1:19" ht="33.75" x14ac:dyDescent="0.25">
      <c r="A21" s="29" t="s">
        <v>58</v>
      </c>
      <c r="B21" s="16">
        <v>1</v>
      </c>
      <c r="C21" s="16">
        <v>1</v>
      </c>
      <c r="D21" s="16">
        <v>1</v>
      </c>
      <c r="E21" s="16">
        <v>0.5</v>
      </c>
      <c r="F21" s="16">
        <v>1</v>
      </c>
      <c r="G21" s="16">
        <v>0.5</v>
      </c>
      <c r="H21" s="16">
        <v>1</v>
      </c>
      <c r="I21" s="16">
        <v>0</v>
      </c>
      <c r="J21" s="16">
        <f t="shared" si="0"/>
        <v>2.75</v>
      </c>
      <c r="K21" s="27" t="str">
        <f t="shared" si="1"/>
        <v>High</v>
      </c>
      <c r="L21" s="29" t="s">
        <v>59</v>
      </c>
      <c r="M21" s="27" t="s">
        <v>21</v>
      </c>
      <c r="N21" s="18" t="s">
        <v>22</v>
      </c>
      <c r="O21" s="27">
        <v>13</v>
      </c>
      <c r="P21" s="27" t="s">
        <v>23</v>
      </c>
      <c r="Q21" s="8">
        <v>2014</v>
      </c>
      <c r="R21" s="27"/>
      <c r="S21" s="14"/>
    </row>
    <row r="22" spans="1:19" ht="33.75" x14ac:dyDescent="0.25">
      <c r="A22" s="31" t="s">
        <v>60</v>
      </c>
      <c r="B22" s="10">
        <v>1</v>
      </c>
      <c r="C22" s="10">
        <v>1</v>
      </c>
      <c r="D22" s="10">
        <v>0.5</v>
      </c>
      <c r="E22" s="10">
        <v>0.5</v>
      </c>
      <c r="F22" s="10">
        <v>1</v>
      </c>
      <c r="G22" s="10">
        <v>1</v>
      </c>
      <c r="H22" s="10">
        <v>1</v>
      </c>
      <c r="I22" s="10">
        <v>0</v>
      </c>
      <c r="J22" s="10">
        <f t="shared" si="0"/>
        <v>3</v>
      </c>
      <c r="K22" s="32" t="str">
        <f t="shared" si="1"/>
        <v>High</v>
      </c>
      <c r="L22" s="33" t="s">
        <v>61</v>
      </c>
      <c r="M22" s="32" t="s">
        <v>40</v>
      </c>
      <c r="N22" s="11" t="s">
        <v>27</v>
      </c>
      <c r="O22" s="32">
        <v>4</v>
      </c>
      <c r="P22" s="32" t="s">
        <v>27</v>
      </c>
      <c r="Q22" s="13">
        <v>2019</v>
      </c>
      <c r="R22" s="32"/>
      <c r="S22" s="32"/>
    </row>
    <row r="23" spans="1:19" ht="33.75" x14ac:dyDescent="0.25">
      <c r="A23" s="29" t="s">
        <v>62</v>
      </c>
      <c r="B23" s="16">
        <v>1</v>
      </c>
      <c r="C23" s="16">
        <v>1</v>
      </c>
      <c r="D23" s="16">
        <v>1</v>
      </c>
      <c r="E23" s="16">
        <v>1</v>
      </c>
      <c r="F23" s="16">
        <v>1</v>
      </c>
      <c r="G23" s="16">
        <v>1</v>
      </c>
      <c r="H23" s="16">
        <v>1</v>
      </c>
      <c r="I23" s="16">
        <v>0</v>
      </c>
      <c r="J23" s="16">
        <f t="shared" si="0"/>
        <v>3.25</v>
      </c>
      <c r="K23" s="16" t="str">
        <f t="shared" si="1"/>
        <v>High</v>
      </c>
      <c r="L23" s="34" t="s">
        <v>42</v>
      </c>
      <c r="M23" s="16" t="s">
        <v>43</v>
      </c>
      <c r="N23" s="18" t="s">
        <v>23</v>
      </c>
      <c r="O23" s="25">
        <v>3</v>
      </c>
      <c r="P23" s="16" t="s">
        <v>27</v>
      </c>
      <c r="Q23" s="8">
        <v>2018</v>
      </c>
      <c r="R23" s="16"/>
      <c r="S23" s="19"/>
    </row>
    <row r="24" spans="1:19" ht="56.25" x14ac:dyDescent="0.25">
      <c r="A24" s="35" t="s">
        <v>63</v>
      </c>
      <c r="B24" s="36">
        <v>1</v>
      </c>
      <c r="C24" s="36">
        <v>1</v>
      </c>
      <c r="D24" s="36">
        <v>1</v>
      </c>
      <c r="E24" s="36">
        <v>0.5</v>
      </c>
      <c r="F24" s="36">
        <v>1</v>
      </c>
      <c r="G24" s="36">
        <v>1</v>
      </c>
      <c r="H24" s="36">
        <v>1</v>
      </c>
      <c r="I24" s="36">
        <v>0</v>
      </c>
      <c r="J24" s="37">
        <f t="shared" si="0"/>
        <v>3.125</v>
      </c>
      <c r="K24" s="38" t="str">
        <f t="shared" si="1"/>
        <v>High</v>
      </c>
      <c r="L24" s="39" t="s">
        <v>64</v>
      </c>
      <c r="M24" s="38" t="s">
        <v>26</v>
      </c>
      <c r="N24" s="38" t="s">
        <v>23</v>
      </c>
      <c r="O24" s="38">
        <v>9</v>
      </c>
      <c r="P24" s="38" t="s">
        <v>23</v>
      </c>
      <c r="Q24" s="40">
        <v>2019</v>
      </c>
      <c r="R24" s="38"/>
      <c r="S24" s="4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RBD-NOTE</dc:creator>
  <cp:lastModifiedBy>rafael duarte</cp:lastModifiedBy>
  <dcterms:created xsi:type="dcterms:W3CDTF">2020-04-03T11:42:47Z</dcterms:created>
  <dcterms:modified xsi:type="dcterms:W3CDTF">2021-03-22T14:25:01Z</dcterms:modified>
</cp:coreProperties>
</file>