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740" tabRatio="215" activeTab="1"/>
  </bookViews>
  <sheets>
    <sheet name="2014-15" sheetId="1" r:id="rId1"/>
    <sheet name="2016-17" sheetId="2" r:id="rId2"/>
    <sheet name="Scorers" sheetId="3" r:id="rId3"/>
  </sheets>
  <calcPr calcId="145621"/>
</workbook>
</file>

<file path=xl/calcChain.xml><?xml version="1.0" encoding="utf-8"?>
<calcChain xmlns="http://schemas.openxmlformats.org/spreadsheetml/2006/main">
  <c r="C16" i="3" l="1"/>
  <c r="X23" i="2" l="1"/>
  <c r="Y23" i="2"/>
  <c r="Z23" i="2"/>
  <c r="AA23" i="2"/>
  <c r="AB23" i="2"/>
  <c r="AC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D23" i="2"/>
  <c r="E23" i="2"/>
  <c r="F23" i="2"/>
  <c r="G23" i="2"/>
  <c r="H23" i="2"/>
  <c r="I23" i="2"/>
  <c r="J23" i="2"/>
  <c r="C23" i="2"/>
  <c r="C22" i="2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C10" i="2" l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C17" i="2"/>
  <c r="AO19" i="2"/>
  <c r="AO1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C6" i="2" s="1"/>
  <c r="AE21" i="2" l="1"/>
  <c r="AD23" i="2"/>
  <c r="AO5" i="2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16" i="2"/>
  <c r="AO25" i="1"/>
  <c r="AF21" i="2" l="1"/>
  <c r="AE23" i="2"/>
  <c r="C31" i="1"/>
  <c r="AG21" i="2" l="1"/>
  <c r="AF23" i="2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C6" i="1"/>
  <c r="AH21" i="2" l="1"/>
  <c r="AG23" i="2"/>
  <c r="AO6" i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26" i="1"/>
  <c r="AI21" i="2" l="1"/>
  <c r="AH23" i="2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C23" i="1"/>
  <c r="C24" i="1" s="1"/>
  <c r="H14" i="1"/>
  <c r="H29" i="1" s="1"/>
  <c r="I14" i="1"/>
  <c r="I29" i="1" s="1"/>
  <c r="J14" i="1"/>
  <c r="J29" i="1" s="1"/>
  <c r="K14" i="1"/>
  <c r="K29" i="1" s="1"/>
  <c r="L14" i="1"/>
  <c r="L29" i="1" s="1"/>
  <c r="M14" i="1"/>
  <c r="M29" i="1" s="1"/>
  <c r="N14" i="1"/>
  <c r="N29" i="1" s="1"/>
  <c r="O14" i="1"/>
  <c r="O29" i="1" s="1"/>
  <c r="P14" i="1"/>
  <c r="P29" i="1" s="1"/>
  <c r="Q14" i="1"/>
  <c r="Q29" i="1" s="1"/>
  <c r="R14" i="1"/>
  <c r="R29" i="1" s="1"/>
  <c r="S14" i="1"/>
  <c r="S29" i="1" s="1"/>
  <c r="T14" i="1"/>
  <c r="T29" i="1" s="1"/>
  <c r="U14" i="1"/>
  <c r="U29" i="1" s="1"/>
  <c r="V14" i="1"/>
  <c r="V29" i="1" s="1"/>
  <c r="W14" i="1"/>
  <c r="W29" i="1" s="1"/>
  <c r="X14" i="1"/>
  <c r="X29" i="1" s="1"/>
  <c r="Y14" i="1"/>
  <c r="Y29" i="1" s="1"/>
  <c r="Z14" i="1"/>
  <c r="Z29" i="1" s="1"/>
  <c r="AA14" i="1"/>
  <c r="AA29" i="1" s="1"/>
  <c r="AB14" i="1"/>
  <c r="AB29" i="1" s="1"/>
  <c r="AC14" i="1"/>
  <c r="AC29" i="1" s="1"/>
  <c r="AD14" i="1"/>
  <c r="AD29" i="1" s="1"/>
  <c r="AE14" i="1"/>
  <c r="AF14" i="1"/>
  <c r="AG14" i="1"/>
  <c r="AH14" i="1"/>
  <c r="AI14" i="1"/>
  <c r="AJ14" i="1"/>
  <c r="AK14" i="1"/>
  <c r="AL14" i="1"/>
  <c r="AM14" i="1"/>
  <c r="AM29" i="1" s="1"/>
  <c r="AN14" i="1"/>
  <c r="AN29" i="1" s="1"/>
  <c r="E14" i="1"/>
  <c r="E29" i="1" s="1"/>
  <c r="F14" i="1"/>
  <c r="F29" i="1" s="1"/>
  <c r="G14" i="1"/>
  <c r="G29" i="1" s="1"/>
  <c r="D14" i="1"/>
  <c r="D29" i="1" s="1"/>
  <c r="C14" i="1"/>
  <c r="AJ21" i="2" l="1"/>
  <c r="AI23" i="2"/>
  <c r="AI29" i="1"/>
  <c r="AE29" i="1"/>
  <c r="AL29" i="1"/>
  <c r="AH29" i="1"/>
  <c r="AK29" i="1"/>
  <c r="AG29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C29" i="1"/>
  <c r="AO14" i="1"/>
  <c r="AJ29" i="1"/>
  <c r="AF29" i="1"/>
  <c r="AO23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G17" i="1"/>
  <c r="H17" i="1"/>
  <c r="I17" i="1"/>
  <c r="J17" i="1"/>
  <c r="K17" i="1"/>
  <c r="L17" i="1"/>
  <c r="D17" i="1"/>
  <c r="E17" i="1"/>
  <c r="F17" i="1"/>
  <c r="G16" i="1"/>
  <c r="G31" i="1" s="1"/>
  <c r="H16" i="1"/>
  <c r="H31" i="1" s="1"/>
  <c r="I16" i="1"/>
  <c r="I31" i="1" s="1"/>
  <c r="J16" i="1"/>
  <c r="J31" i="1" s="1"/>
  <c r="K16" i="1"/>
  <c r="K31" i="1" s="1"/>
  <c r="L16" i="1"/>
  <c r="L31" i="1" s="1"/>
  <c r="M16" i="1"/>
  <c r="M31" i="1" s="1"/>
  <c r="N16" i="1"/>
  <c r="N31" i="1" s="1"/>
  <c r="O16" i="1"/>
  <c r="O31" i="1" s="1"/>
  <c r="P16" i="1"/>
  <c r="P31" i="1" s="1"/>
  <c r="Q16" i="1"/>
  <c r="Q31" i="1" s="1"/>
  <c r="R16" i="1"/>
  <c r="R31" i="1" s="1"/>
  <c r="S16" i="1"/>
  <c r="S31" i="1" s="1"/>
  <c r="T16" i="1"/>
  <c r="T31" i="1" s="1"/>
  <c r="U16" i="1"/>
  <c r="U31" i="1" s="1"/>
  <c r="V16" i="1"/>
  <c r="V31" i="1" s="1"/>
  <c r="W16" i="1"/>
  <c r="W31" i="1" s="1"/>
  <c r="X16" i="1"/>
  <c r="X31" i="1" s="1"/>
  <c r="Y16" i="1"/>
  <c r="Y31" i="1" s="1"/>
  <c r="Z16" i="1"/>
  <c r="Z31" i="1" s="1"/>
  <c r="AA16" i="1"/>
  <c r="AA31" i="1" s="1"/>
  <c r="AB16" i="1"/>
  <c r="AB31" i="1" s="1"/>
  <c r="AC16" i="1"/>
  <c r="AC31" i="1" s="1"/>
  <c r="AD16" i="1"/>
  <c r="AD31" i="1" s="1"/>
  <c r="AE16" i="1"/>
  <c r="AE31" i="1" s="1"/>
  <c r="AF16" i="1"/>
  <c r="AF31" i="1" s="1"/>
  <c r="AG16" i="1"/>
  <c r="AG31" i="1" s="1"/>
  <c r="AH16" i="1"/>
  <c r="AH31" i="1" s="1"/>
  <c r="AI16" i="1"/>
  <c r="AI31" i="1" s="1"/>
  <c r="AJ16" i="1"/>
  <c r="AJ31" i="1" s="1"/>
  <c r="AK16" i="1"/>
  <c r="AK31" i="1" s="1"/>
  <c r="AL16" i="1"/>
  <c r="AL31" i="1" s="1"/>
  <c r="AM16" i="1"/>
  <c r="AM31" i="1" s="1"/>
  <c r="AN16" i="1"/>
  <c r="AN31" i="1" s="1"/>
  <c r="D16" i="1"/>
  <c r="D31" i="1" s="1"/>
  <c r="E16" i="1"/>
  <c r="E31" i="1" s="1"/>
  <c r="F16" i="1"/>
  <c r="F31" i="1" s="1"/>
  <c r="AK21" i="2" l="1"/>
  <c r="AJ23" i="2"/>
  <c r="AL21" i="2" l="1"/>
  <c r="AK23" i="2"/>
  <c r="AM21" i="2" l="1"/>
  <c r="AL23" i="2"/>
  <c r="AN21" i="2" l="1"/>
  <c r="AN23" i="2" s="1"/>
  <c r="AM23" i="2"/>
</calcChain>
</file>

<file path=xl/sharedStrings.xml><?xml version="1.0" encoding="utf-8"?>
<sst xmlns="http://schemas.openxmlformats.org/spreadsheetml/2006/main" count="620" uniqueCount="97">
  <si>
    <t>2013-14</t>
  </si>
  <si>
    <t>2014-15</t>
  </si>
  <si>
    <t>Match</t>
  </si>
  <si>
    <t>Opponent</t>
  </si>
  <si>
    <t>Score</t>
  </si>
  <si>
    <t>WLD</t>
  </si>
  <si>
    <t>Stoke</t>
  </si>
  <si>
    <t>1-0</t>
  </si>
  <si>
    <t>W</t>
  </si>
  <si>
    <t>Southampton</t>
  </si>
  <si>
    <t>2-1</t>
  </si>
  <si>
    <t>Man City</t>
  </si>
  <si>
    <t>Aston Villa</t>
  </si>
  <si>
    <t>Man Utd</t>
  </si>
  <si>
    <t>Swansea</t>
  </si>
  <si>
    <t>D</t>
  </si>
  <si>
    <t>2-2</t>
  </si>
  <si>
    <t>0-1</t>
  </si>
  <si>
    <t>L</t>
  </si>
  <si>
    <t>Sunderland</t>
  </si>
  <si>
    <t>3-1</t>
  </si>
  <si>
    <t>Crystal Palace</t>
  </si>
  <si>
    <t>Newcastle</t>
  </si>
  <si>
    <t>WBA</t>
  </si>
  <si>
    <t>4-1</t>
  </si>
  <si>
    <t>Arsenal</t>
  </si>
  <si>
    <t>0-2</t>
  </si>
  <si>
    <t>Fulham</t>
  </si>
  <si>
    <t>4-0</t>
  </si>
  <si>
    <t>Everton</t>
  </si>
  <si>
    <t>3-3</t>
  </si>
  <si>
    <t>Hull</t>
  </si>
  <si>
    <t>1-3</t>
  </si>
  <si>
    <t>Norwich</t>
  </si>
  <si>
    <t>5-1</t>
  </si>
  <si>
    <t>West Ham</t>
  </si>
  <si>
    <t>Tottenham</t>
  </si>
  <si>
    <t>5-0</t>
  </si>
  <si>
    <t>Cardiff</t>
  </si>
  <si>
    <t>1-2</t>
  </si>
  <si>
    <t>Chelsea</t>
  </si>
  <si>
    <t>2-0</t>
  </si>
  <si>
    <t>5-3</t>
  </si>
  <si>
    <t>1-1</t>
  </si>
  <si>
    <t>3-2</t>
  </si>
  <si>
    <t>4-3</t>
  </si>
  <si>
    <t>3-0</t>
  </si>
  <si>
    <t>6-3</t>
  </si>
  <si>
    <t>Goals scored</t>
  </si>
  <si>
    <t>Goals conceded</t>
  </si>
  <si>
    <t>Totals</t>
  </si>
  <si>
    <t>Points</t>
  </si>
  <si>
    <t>Agg Points</t>
  </si>
  <si>
    <t>QPR</t>
  </si>
  <si>
    <t>Leicester</t>
  </si>
  <si>
    <t>Burnley</t>
  </si>
  <si>
    <t>0-0</t>
  </si>
  <si>
    <t>2012-13</t>
  </si>
  <si>
    <t>Reading</t>
  </si>
  <si>
    <t>Wigan</t>
  </si>
  <si>
    <t>0-3</t>
  </si>
  <si>
    <t>5-2</t>
  </si>
  <si>
    <t>6-0</t>
  </si>
  <si>
    <t>West Brom</t>
  </si>
  <si>
    <t>Points avg.</t>
  </si>
  <si>
    <t>Goals avg.</t>
  </si>
  <si>
    <t>1-4</t>
  </si>
  <si>
    <t>2016-17</t>
  </si>
  <si>
    <t>Burnely</t>
  </si>
  <si>
    <t>Spurs</t>
  </si>
  <si>
    <t>Palace</t>
  </si>
  <si>
    <t>Watford</t>
  </si>
  <si>
    <t>3-4</t>
  </si>
  <si>
    <t>2-4</t>
  </si>
  <si>
    <t>6-1</t>
  </si>
  <si>
    <t>Bournemouth</t>
  </si>
  <si>
    <t>Middlesbrough</t>
  </si>
  <si>
    <t>West ham</t>
  </si>
  <si>
    <t>Total Goals</t>
  </si>
  <si>
    <t>2-3</t>
  </si>
  <si>
    <t>LFC Top scorers</t>
  </si>
  <si>
    <t>Sadio Mané</t>
  </si>
  <si>
    <t>Roberto Firmino</t>
  </si>
  <si>
    <t>Rank</t>
  </si>
  <si>
    <t>Player</t>
  </si>
  <si>
    <t>LG</t>
  </si>
  <si>
    <t>Divock Origi</t>
  </si>
  <si>
    <t>Adam Lallana</t>
  </si>
  <si>
    <t>Philippe Coutinho</t>
  </si>
  <si>
    <t>James Milner</t>
  </si>
  <si>
    <t>Daniel Sturridge</t>
  </si>
  <si>
    <t>Emre Can</t>
  </si>
  <si>
    <t>Georginio Wijnaldum</t>
  </si>
  <si>
    <t>Dejan Lovren</t>
  </si>
  <si>
    <t>Jordan Henderson</t>
  </si>
  <si>
    <t>Joel Matip</t>
  </si>
  <si>
    <t>Goal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</si>
</sst>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1"/>
  <sheetViews>
    <sheetView workbookViewId="0">
      <pane xSplit="2" topLeftCell="T1" activePane="topRight" state="frozen"/>
      <selection pane="topRight" activeCell="U40" sqref="U40"/>
    </sheetView>
  </sheetViews>
  <sheetFormatPr defaultColWidth="9.140625" defaultRowHeight="12.75" x14ac:dyDescent="0.2"/>
  <cols>
    <col min="1" max="1" width="4.140625" style="1" customWidth="1"/>
    <col min="2" max="2" width="15.85546875" style="1" bestFit="1" customWidth="1"/>
    <col min="3" max="3" width="12" style="1" bestFit="1" customWidth="1"/>
    <col min="4" max="6" width="9.140625" style="1"/>
    <col min="7" max="7" width="12" style="1" bestFit="1" customWidth="1"/>
    <col min="8" max="8" width="10.28515625" style="1" bestFit="1" customWidth="1"/>
    <col min="9" max="40" width="9.140625" style="1"/>
    <col min="41" max="41" width="9.140625" style="2"/>
    <col min="42" max="16384" width="9.140625" style="1"/>
  </cols>
  <sheetData>
    <row r="2" spans="1:41" s="2" customFormat="1" ht="13.15" x14ac:dyDescent="0.4">
      <c r="B2" s="4" t="s">
        <v>2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 t="s">
        <v>50</v>
      </c>
    </row>
    <row r="3" spans="1:41" x14ac:dyDescent="0.2">
      <c r="A3" s="11" t="s">
        <v>57</v>
      </c>
      <c r="B3" s="4" t="s">
        <v>3</v>
      </c>
      <c r="C3" s="1" t="s">
        <v>23</v>
      </c>
      <c r="D3" s="1" t="s">
        <v>11</v>
      </c>
      <c r="E3" s="1" t="s">
        <v>25</v>
      </c>
      <c r="F3" s="1" t="s">
        <v>19</v>
      </c>
      <c r="G3" s="1" t="s">
        <v>13</v>
      </c>
      <c r="H3" s="1" t="s">
        <v>33</v>
      </c>
      <c r="I3" s="1" t="s">
        <v>6</v>
      </c>
      <c r="J3" s="1" t="s">
        <v>58</v>
      </c>
      <c r="K3" s="1" t="s">
        <v>29</v>
      </c>
      <c r="L3" s="1" t="s">
        <v>22</v>
      </c>
      <c r="M3" s="1" t="s">
        <v>40</v>
      </c>
      <c r="N3" s="1" t="s">
        <v>59</v>
      </c>
      <c r="O3" s="1" t="s">
        <v>14</v>
      </c>
      <c r="P3" s="1" t="s">
        <v>36</v>
      </c>
      <c r="Q3" s="1" t="s">
        <v>9</v>
      </c>
      <c r="R3" s="1" t="s">
        <v>35</v>
      </c>
      <c r="S3" s="1" t="s">
        <v>12</v>
      </c>
      <c r="T3" s="1" t="s">
        <v>27</v>
      </c>
      <c r="U3" s="1" t="s">
        <v>6</v>
      </c>
      <c r="V3" s="1" t="s">
        <v>53</v>
      </c>
      <c r="W3" s="1" t="s">
        <v>19</v>
      </c>
      <c r="X3" s="1" t="s">
        <v>13</v>
      </c>
      <c r="Y3" s="1" t="s">
        <v>33</v>
      </c>
      <c r="Z3" s="1" t="s">
        <v>25</v>
      </c>
      <c r="AA3" s="1" t="s">
        <v>11</v>
      </c>
      <c r="AB3" s="1" t="s">
        <v>23</v>
      </c>
      <c r="AC3" s="1" t="s">
        <v>14</v>
      </c>
      <c r="AD3" s="1" t="s">
        <v>59</v>
      </c>
      <c r="AE3" s="1" t="s">
        <v>36</v>
      </c>
      <c r="AF3" s="1" t="s">
        <v>9</v>
      </c>
      <c r="AG3" s="1" t="s">
        <v>12</v>
      </c>
      <c r="AH3" s="1" t="s">
        <v>35</v>
      </c>
      <c r="AI3" s="1" t="s">
        <v>58</v>
      </c>
      <c r="AJ3" s="1" t="s">
        <v>40</v>
      </c>
      <c r="AK3" s="1" t="s">
        <v>22</v>
      </c>
      <c r="AL3" s="1" t="s">
        <v>29</v>
      </c>
      <c r="AM3" s="1" t="s">
        <v>27</v>
      </c>
      <c r="AN3" s="1" t="s">
        <v>53</v>
      </c>
    </row>
    <row r="4" spans="1:41" s="3" customFormat="1" x14ac:dyDescent="0.2">
      <c r="A4" s="11"/>
      <c r="B4" s="5" t="s">
        <v>4</v>
      </c>
      <c r="C4" s="3" t="s">
        <v>60</v>
      </c>
      <c r="D4" s="3" t="s">
        <v>16</v>
      </c>
      <c r="E4" s="3" t="s">
        <v>26</v>
      </c>
      <c r="F4" s="3" t="s">
        <v>43</v>
      </c>
      <c r="G4" s="3" t="s">
        <v>39</v>
      </c>
      <c r="H4" s="3" t="s">
        <v>61</v>
      </c>
      <c r="I4" s="3" t="s">
        <v>56</v>
      </c>
      <c r="J4" s="3" t="s">
        <v>7</v>
      </c>
      <c r="K4" s="3" t="s">
        <v>16</v>
      </c>
      <c r="L4" s="3" t="s">
        <v>43</v>
      </c>
      <c r="M4" s="3" t="s">
        <v>43</v>
      </c>
      <c r="N4" s="3" t="s">
        <v>46</v>
      </c>
      <c r="O4" s="3" t="s">
        <v>56</v>
      </c>
      <c r="P4" s="3" t="s">
        <v>39</v>
      </c>
      <c r="Q4" s="3" t="s">
        <v>7</v>
      </c>
      <c r="R4" s="3" t="s">
        <v>44</v>
      </c>
      <c r="S4" s="3" t="s">
        <v>32</v>
      </c>
      <c r="T4" s="3" t="s">
        <v>28</v>
      </c>
      <c r="U4" s="3" t="s">
        <v>32</v>
      </c>
      <c r="V4" s="3" t="s">
        <v>46</v>
      </c>
      <c r="W4" s="3" t="s">
        <v>46</v>
      </c>
      <c r="X4" s="3" t="s">
        <v>39</v>
      </c>
      <c r="Y4" s="3" t="s">
        <v>37</v>
      </c>
      <c r="Z4" s="3" t="s">
        <v>16</v>
      </c>
      <c r="AA4" s="3" t="s">
        <v>16</v>
      </c>
      <c r="AB4" s="3" t="s">
        <v>26</v>
      </c>
      <c r="AC4" s="3" t="s">
        <v>37</v>
      </c>
      <c r="AD4" s="3" t="s">
        <v>28</v>
      </c>
      <c r="AE4" s="3" t="s">
        <v>44</v>
      </c>
      <c r="AF4" s="3" t="s">
        <v>32</v>
      </c>
      <c r="AG4" s="3" t="s">
        <v>10</v>
      </c>
      <c r="AH4" s="3" t="s">
        <v>56</v>
      </c>
      <c r="AI4" s="3" t="s">
        <v>56</v>
      </c>
      <c r="AJ4" s="3" t="s">
        <v>16</v>
      </c>
      <c r="AK4" s="3" t="s">
        <v>62</v>
      </c>
      <c r="AL4" s="3" t="s">
        <v>56</v>
      </c>
      <c r="AM4" s="3" t="s">
        <v>20</v>
      </c>
      <c r="AN4" s="3" t="s">
        <v>7</v>
      </c>
      <c r="AO4" s="6"/>
    </row>
    <row r="5" spans="1:41" x14ac:dyDescent="0.2">
      <c r="A5" s="11"/>
      <c r="B5" s="4" t="s">
        <v>5</v>
      </c>
      <c r="C5" s="1" t="s">
        <v>18</v>
      </c>
      <c r="D5" s="1" t="s">
        <v>15</v>
      </c>
      <c r="E5" s="1" t="s">
        <v>18</v>
      </c>
      <c r="F5" s="1" t="s">
        <v>15</v>
      </c>
      <c r="G5" s="1" t="s">
        <v>18</v>
      </c>
      <c r="H5" s="1" t="s">
        <v>8</v>
      </c>
      <c r="I5" s="1" t="s">
        <v>15</v>
      </c>
      <c r="J5" s="1" t="s">
        <v>8</v>
      </c>
      <c r="K5" s="1" t="s">
        <v>15</v>
      </c>
      <c r="L5" s="1" t="s">
        <v>15</v>
      </c>
      <c r="M5" s="1" t="s">
        <v>15</v>
      </c>
      <c r="N5" s="1" t="s">
        <v>8</v>
      </c>
      <c r="O5" s="1" t="s">
        <v>15</v>
      </c>
      <c r="P5" s="1" t="s">
        <v>18</v>
      </c>
      <c r="Q5" s="1" t="s">
        <v>8</v>
      </c>
      <c r="R5" s="1" t="s">
        <v>8</v>
      </c>
      <c r="S5" s="1" t="s">
        <v>18</v>
      </c>
      <c r="T5" s="1" t="s">
        <v>8</v>
      </c>
      <c r="U5" s="1" t="s">
        <v>18</v>
      </c>
      <c r="V5" s="1" t="s">
        <v>8</v>
      </c>
      <c r="W5" s="1" t="s">
        <v>8</v>
      </c>
      <c r="X5" s="1" t="s">
        <v>18</v>
      </c>
      <c r="Y5" s="1" t="s">
        <v>8</v>
      </c>
      <c r="Z5" s="1" t="s">
        <v>15</v>
      </c>
      <c r="AA5" s="1" t="s">
        <v>15</v>
      </c>
      <c r="AB5" s="1" t="s">
        <v>18</v>
      </c>
      <c r="AC5" s="1" t="s">
        <v>8</v>
      </c>
      <c r="AD5" s="1" t="s">
        <v>8</v>
      </c>
      <c r="AE5" s="1" t="s">
        <v>8</v>
      </c>
      <c r="AF5" s="1" t="s">
        <v>18</v>
      </c>
      <c r="AG5" s="1" t="s">
        <v>8</v>
      </c>
      <c r="AH5" s="1" t="s">
        <v>15</v>
      </c>
      <c r="AI5" s="1" t="s">
        <v>15</v>
      </c>
      <c r="AJ5" s="1" t="s">
        <v>15</v>
      </c>
      <c r="AK5" s="1" t="s">
        <v>8</v>
      </c>
      <c r="AL5" s="1" t="s">
        <v>15</v>
      </c>
      <c r="AM5" s="1" t="s">
        <v>8</v>
      </c>
      <c r="AN5" s="1" t="s">
        <v>8</v>
      </c>
    </row>
    <row r="6" spans="1:41" x14ac:dyDescent="0.2">
      <c r="A6" s="11"/>
      <c r="B6" s="4" t="s">
        <v>51</v>
      </c>
      <c r="C6" s="1">
        <f>IF(C5="W",3,IF(C5="D",1,0))</f>
        <v>0</v>
      </c>
      <c r="D6" s="1">
        <f t="shared" ref="D6:AN6" si="0">IF(D5="W",3,IF(D5="D",1,0))</f>
        <v>1</v>
      </c>
      <c r="E6" s="1">
        <f t="shared" si="0"/>
        <v>0</v>
      </c>
      <c r="F6" s="1">
        <f t="shared" si="0"/>
        <v>1</v>
      </c>
      <c r="G6" s="1">
        <f t="shared" si="0"/>
        <v>0</v>
      </c>
      <c r="H6" s="1">
        <f t="shared" si="0"/>
        <v>3</v>
      </c>
      <c r="I6" s="1">
        <f t="shared" si="0"/>
        <v>1</v>
      </c>
      <c r="J6" s="1">
        <f t="shared" si="0"/>
        <v>3</v>
      </c>
      <c r="K6" s="1">
        <f t="shared" si="0"/>
        <v>1</v>
      </c>
      <c r="L6" s="1">
        <f t="shared" si="0"/>
        <v>1</v>
      </c>
      <c r="M6" s="1">
        <f t="shared" si="0"/>
        <v>1</v>
      </c>
      <c r="N6" s="1">
        <f t="shared" si="0"/>
        <v>3</v>
      </c>
      <c r="O6" s="1">
        <f t="shared" si="0"/>
        <v>1</v>
      </c>
      <c r="P6" s="1">
        <f t="shared" si="0"/>
        <v>0</v>
      </c>
      <c r="Q6" s="1">
        <f t="shared" si="0"/>
        <v>3</v>
      </c>
      <c r="R6" s="1">
        <f t="shared" si="0"/>
        <v>3</v>
      </c>
      <c r="S6" s="1">
        <f t="shared" si="0"/>
        <v>0</v>
      </c>
      <c r="T6" s="1">
        <f t="shared" si="0"/>
        <v>3</v>
      </c>
      <c r="U6" s="1">
        <f t="shared" si="0"/>
        <v>0</v>
      </c>
      <c r="V6" s="1">
        <f t="shared" si="0"/>
        <v>3</v>
      </c>
      <c r="W6" s="1">
        <f t="shared" si="0"/>
        <v>3</v>
      </c>
      <c r="X6" s="1">
        <f t="shared" si="0"/>
        <v>0</v>
      </c>
      <c r="Y6" s="1">
        <f t="shared" si="0"/>
        <v>3</v>
      </c>
      <c r="Z6" s="1">
        <f t="shared" si="0"/>
        <v>1</v>
      </c>
      <c r="AA6" s="1">
        <f t="shared" si="0"/>
        <v>1</v>
      </c>
      <c r="AB6" s="1">
        <f t="shared" si="0"/>
        <v>0</v>
      </c>
      <c r="AC6" s="1">
        <f t="shared" si="0"/>
        <v>3</v>
      </c>
      <c r="AD6" s="1">
        <f t="shared" si="0"/>
        <v>3</v>
      </c>
      <c r="AE6" s="1">
        <f t="shared" si="0"/>
        <v>3</v>
      </c>
      <c r="AF6" s="1">
        <f t="shared" si="0"/>
        <v>0</v>
      </c>
      <c r="AG6" s="1">
        <f t="shared" si="0"/>
        <v>3</v>
      </c>
      <c r="AH6" s="1">
        <f t="shared" si="0"/>
        <v>1</v>
      </c>
      <c r="AI6" s="1">
        <f t="shared" si="0"/>
        <v>1</v>
      </c>
      <c r="AJ6" s="1">
        <f t="shared" si="0"/>
        <v>1</v>
      </c>
      <c r="AK6" s="1">
        <f t="shared" si="0"/>
        <v>3</v>
      </c>
      <c r="AL6" s="1">
        <f t="shared" si="0"/>
        <v>1</v>
      </c>
      <c r="AM6" s="1">
        <f t="shared" si="0"/>
        <v>3</v>
      </c>
      <c r="AN6" s="1">
        <f t="shared" si="0"/>
        <v>3</v>
      </c>
      <c r="AO6" s="2">
        <f t="shared" ref="AO6" si="1">SUM(C6:AN6)</f>
        <v>61</v>
      </c>
    </row>
    <row r="7" spans="1:41" x14ac:dyDescent="0.2">
      <c r="A7" s="11"/>
      <c r="B7" s="4" t="s">
        <v>52</v>
      </c>
      <c r="C7" s="1">
        <f>C6</f>
        <v>0</v>
      </c>
      <c r="D7" s="1">
        <f>C7+D6</f>
        <v>1</v>
      </c>
      <c r="E7" s="1">
        <f t="shared" ref="E7:AN7" si="2">D7+E6</f>
        <v>1</v>
      </c>
      <c r="F7" s="1">
        <f t="shared" si="2"/>
        <v>2</v>
      </c>
      <c r="G7" s="1">
        <f t="shared" si="2"/>
        <v>2</v>
      </c>
      <c r="H7" s="1">
        <f t="shared" si="2"/>
        <v>5</v>
      </c>
      <c r="I7" s="1">
        <f t="shared" si="2"/>
        <v>6</v>
      </c>
      <c r="J7" s="1">
        <f t="shared" si="2"/>
        <v>9</v>
      </c>
      <c r="K7" s="1">
        <f t="shared" si="2"/>
        <v>10</v>
      </c>
      <c r="L7" s="1">
        <f t="shared" si="2"/>
        <v>11</v>
      </c>
      <c r="M7" s="1">
        <f t="shared" si="2"/>
        <v>12</v>
      </c>
      <c r="N7" s="1">
        <f t="shared" si="2"/>
        <v>15</v>
      </c>
      <c r="O7" s="1">
        <f t="shared" si="2"/>
        <v>16</v>
      </c>
      <c r="P7" s="1">
        <f t="shared" si="2"/>
        <v>16</v>
      </c>
      <c r="Q7" s="1">
        <f t="shared" si="2"/>
        <v>19</v>
      </c>
      <c r="R7" s="1">
        <f t="shared" si="2"/>
        <v>22</v>
      </c>
      <c r="S7" s="1">
        <f t="shared" si="2"/>
        <v>22</v>
      </c>
      <c r="T7" s="1">
        <f t="shared" si="2"/>
        <v>25</v>
      </c>
      <c r="U7" s="1">
        <f t="shared" si="2"/>
        <v>25</v>
      </c>
      <c r="V7" s="1">
        <f t="shared" si="2"/>
        <v>28</v>
      </c>
      <c r="W7" s="1">
        <f t="shared" si="2"/>
        <v>31</v>
      </c>
      <c r="X7" s="1">
        <f t="shared" si="2"/>
        <v>31</v>
      </c>
      <c r="Y7" s="1">
        <f t="shared" si="2"/>
        <v>34</v>
      </c>
      <c r="Z7" s="1">
        <f t="shared" si="2"/>
        <v>35</v>
      </c>
      <c r="AA7" s="1">
        <f t="shared" si="2"/>
        <v>36</v>
      </c>
      <c r="AB7" s="1">
        <f t="shared" si="2"/>
        <v>36</v>
      </c>
      <c r="AC7" s="1">
        <f t="shared" si="2"/>
        <v>39</v>
      </c>
      <c r="AD7" s="1">
        <f t="shared" si="2"/>
        <v>42</v>
      </c>
      <c r="AE7" s="1">
        <f t="shared" si="2"/>
        <v>45</v>
      </c>
      <c r="AF7" s="1">
        <f t="shared" si="2"/>
        <v>45</v>
      </c>
      <c r="AG7" s="1">
        <f t="shared" si="2"/>
        <v>48</v>
      </c>
      <c r="AH7" s="1">
        <f t="shared" si="2"/>
        <v>49</v>
      </c>
      <c r="AI7" s="1">
        <f t="shared" si="2"/>
        <v>50</v>
      </c>
      <c r="AJ7" s="1">
        <f t="shared" si="2"/>
        <v>51</v>
      </c>
      <c r="AK7" s="1">
        <f t="shared" si="2"/>
        <v>54</v>
      </c>
      <c r="AL7" s="1">
        <f t="shared" si="2"/>
        <v>55</v>
      </c>
      <c r="AM7" s="1">
        <f t="shared" si="2"/>
        <v>58</v>
      </c>
      <c r="AN7" s="1">
        <f t="shared" si="2"/>
        <v>61</v>
      </c>
      <c r="AO7" s="2">
        <v>61</v>
      </c>
    </row>
    <row r="8" spans="1:41" x14ac:dyDescent="0.2">
      <c r="A8" s="11"/>
      <c r="B8" s="4" t="s">
        <v>48</v>
      </c>
      <c r="C8" s="1">
        <v>0</v>
      </c>
      <c r="D8" s="1" t="str">
        <f t="shared" ref="D8:AN8" si="3">LEFT(D4,FIND("-",D4)-1)</f>
        <v>2</v>
      </c>
      <c r="E8" s="1" t="str">
        <f t="shared" si="3"/>
        <v>0</v>
      </c>
      <c r="F8" s="1" t="str">
        <f t="shared" si="3"/>
        <v>1</v>
      </c>
      <c r="G8" s="1" t="str">
        <f t="shared" si="3"/>
        <v>1</v>
      </c>
      <c r="H8" s="1" t="str">
        <f t="shared" si="3"/>
        <v>5</v>
      </c>
      <c r="I8" s="1" t="str">
        <f t="shared" si="3"/>
        <v>0</v>
      </c>
      <c r="J8" s="1" t="str">
        <f t="shared" si="3"/>
        <v>1</v>
      </c>
      <c r="K8" s="1" t="str">
        <f t="shared" si="3"/>
        <v>2</v>
      </c>
      <c r="L8" s="1" t="str">
        <f t="shared" si="3"/>
        <v>1</v>
      </c>
      <c r="M8" s="1" t="str">
        <f t="shared" si="3"/>
        <v>1</v>
      </c>
      <c r="N8" s="1" t="str">
        <f t="shared" si="3"/>
        <v>3</v>
      </c>
      <c r="O8" s="1" t="str">
        <f t="shared" si="3"/>
        <v>0</v>
      </c>
      <c r="P8" s="1" t="str">
        <f t="shared" si="3"/>
        <v>1</v>
      </c>
      <c r="Q8" s="1" t="str">
        <f t="shared" si="3"/>
        <v>1</v>
      </c>
      <c r="R8" s="1" t="str">
        <f t="shared" si="3"/>
        <v>3</v>
      </c>
      <c r="S8" s="1" t="str">
        <f t="shared" si="3"/>
        <v>1</v>
      </c>
      <c r="T8" s="1" t="str">
        <f t="shared" si="3"/>
        <v>4</v>
      </c>
      <c r="U8" s="1" t="str">
        <f t="shared" si="3"/>
        <v>1</v>
      </c>
      <c r="V8" s="1" t="str">
        <f t="shared" si="3"/>
        <v>3</v>
      </c>
      <c r="W8" s="1" t="str">
        <f t="shared" si="3"/>
        <v>3</v>
      </c>
      <c r="X8" s="1" t="str">
        <f t="shared" si="3"/>
        <v>1</v>
      </c>
      <c r="Y8" s="1" t="str">
        <f t="shared" si="3"/>
        <v>5</v>
      </c>
      <c r="Z8" s="1" t="str">
        <f t="shared" si="3"/>
        <v>2</v>
      </c>
      <c r="AA8" s="1" t="str">
        <f t="shared" si="3"/>
        <v>2</v>
      </c>
      <c r="AB8" s="1" t="str">
        <f t="shared" si="3"/>
        <v>0</v>
      </c>
      <c r="AC8" s="1" t="str">
        <f t="shared" si="3"/>
        <v>5</v>
      </c>
      <c r="AD8" s="1" t="str">
        <f t="shared" si="3"/>
        <v>4</v>
      </c>
      <c r="AE8" s="1" t="str">
        <f t="shared" si="3"/>
        <v>3</v>
      </c>
      <c r="AF8" s="1" t="str">
        <f t="shared" si="3"/>
        <v>1</v>
      </c>
      <c r="AG8" s="1" t="str">
        <f t="shared" si="3"/>
        <v>2</v>
      </c>
      <c r="AH8" s="1" t="str">
        <f t="shared" si="3"/>
        <v>0</v>
      </c>
      <c r="AI8" s="1" t="str">
        <f t="shared" si="3"/>
        <v>0</v>
      </c>
      <c r="AJ8" s="1" t="str">
        <f t="shared" si="3"/>
        <v>2</v>
      </c>
      <c r="AK8" s="1" t="str">
        <f t="shared" si="3"/>
        <v>6</v>
      </c>
      <c r="AL8" s="1" t="str">
        <f t="shared" si="3"/>
        <v>0</v>
      </c>
      <c r="AM8" s="1" t="str">
        <f t="shared" si="3"/>
        <v>3</v>
      </c>
      <c r="AN8" s="1" t="str">
        <f t="shared" si="3"/>
        <v>1</v>
      </c>
      <c r="AO8" s="2">
        <v>71</v>
      </c>
    </row>
    <row r="9" spans="1:41" x14ac:dyDescent="0.2">
      <c r="A9" s="11"/>
      <c r="B9" s="4" t="s">
        <v>49</v>
      </c>
      <c r="C9" s="1">
        <v>3</v>
      </c>
      <c r="D9" s="1" t="str">
        <f t="shared" ref="D9:AN9" si="4">RIGHT(D4,FIND("-",D4)-1)</f>
        <v>2</v>
      </c>
      <c r="E9" s="1" t="str">
        <f t="shared" si="4"/>
        <v>2</v>
      </c>
      <c r="F9" s="1" t="str">
        <f t="shared" si="4"/>
        <v>1</v>
      </c>
      <c r="G9" s="1" t="str">
        <f t="shared" si="4"/>
        <v>2</v>
      </c>
      <c r="H9" s="1" t="str">
        <f t="shared" si="4"/>
        <v>2</v>
      </c>
      <c r="I9" s="1" t="str">
        <f t="shared" si="4"/>
        <v>0</v>
      </c>
      <c r="J9" s="1" t="str">
        <f t="shared" si="4"/>
        <v>0</v>
      </c>
      <c r="K9" s="1" t="str">
        <f t="shared" si="4"/>
        <v>2</v>
      </c>
      <c r="L9" s="1" t="str">
        <f t="shared" si="4"/>
        <v>1</v>
      </c>
      <c r="M9" s="1" t="str">
        <f t="shared" si="4"/>
        <v>1</v>
      </c>
      <c r="N9" s="1" t="str">
        <f t="shared" si="4"/>
        <v>0</v>
      </c>
      <c r="O9" s="1" t="str">
        <f t="shared" si="4"/>
        <v>0</v>
      </c>
      <c r="P9" s="1" t="str">
        <f t="shared" si="4"/>
        <v>2</v>
      </c>
      <c r="Q9" s="1" t="str">
        <f t="shared" si="4"/>
        <v>0</v>
      </c>
      <c r="R9" s="1" t="str">
        <f t="shared" si="4"/>
        <v>2</v>
      </c>
      <c r="S9" s="1" t="str">
        <f t="shared" si="4"/>
        <v>3</v>
      </c>
      <c r="T9" s="1" t="str">
        <f t="shared" si="4"/>
        <v>0</v>
      </c>
      <c r="U9" s="1" t="str">
        <f t="shared" si="4"/>
        <v>3</v>
      </c>
      <c r="V9" s="1" t="str">
        <f t="shared" si="4"/>
        <v>0</v>
      </c>
      <c r="W9" s="1" t="str">
        <f t="shared" si="4"/>
        <v>0</v>
      </c>
      <c r="X9" s="1" t="str">
        <f t="shared" si="4"/>
        <v>2</v>
      </c>
      <c r="Y9" s="1" t="str">
        <f t="shared" si="4"/>
        <v>0</v>
      </c>
      <c r="Z9" s="1" t="str">
        <f t="shared" si="4"/>
        <v>2</v>
      </c>
      <c r="AA9" s="1" t="str">
        <f t="shared" si="4"/>
        <v>2</v>
      </c>
      <c r="AB9" s="1" t="str">
        <f t="shared" si="4"/>
        <v>2</v>
      </c>
      <c r="AC9" s="1" t="str">
        <f t="shared" si="4"/>
        <v>0</v>
      </c>
      <c r="AD9" s="1" t="str">
        <f t="shared" si="4"/>
        <v>0</v>
      </c>
      <c r="AE9" s="1" t="str">
        <f t="shared" si="4"/>
        <v>2</v>
      </c>
      <c r="AF9" s="1" t="str">
        <f t="shared" si="4"/>
        <v>3</v>
      </c>
      <c r="AG9" s="1" t="str">
        <f t="shared" si="4"/>
        <v>1</v>
      </c>
      <c r="AH9" s="1" t="str">
        <f t="shared" si="4"/>
        <v>0</v>
      </c>
      <c r="AI9" s="1" t="str">
        <f t="shared" si="4"/>
        <v>0</v>
      </c>
      <c r="AJ9" s="1" t="str">
        <f t="shared" si="4"/>
        <v>2</v>
      </c>
      <c r="AK9" s="1" t="str">
        <f t="shared" si="4"/>
        <v>0</v>
      </c>
      <c r="AL9" s="1" t="str">
        <f t="shared" si="4"/>
        <v>0</v>
      </c>
      <c r="AM9" s="1" t="str">
        <f t="shared" si="4"/>
        <v>1</v>
      </c>
      <c r="AN9" s="1" t="str">
        <f t="shared" si="4"/>
        <v>0</v>
      </c>
      <c r="AO9" s="2">
        <v>43</v>
      </c>
    </row>
    <row r="10" spans="1:41" s="2" customFormat="1" ht="13.15" x14ac:dyDescent="0.4">
      <c r="B10" s="4"/>
    </row>
    <row r="11" spans="1:41" x14ac:dyDescent="0.2">
      <c r="A11" s="11" t="s">
        <v>0</v>
      </c>
      <c r="B11" s="4" t="s">
        <v>3</v>
      </c>
      <c r="C11" s="1" t="s">
        <v>6</v>
      </c>
      <c r="D11" s="1" t="s">
        <v>12</v>
      </c>
      <c r="E11" s="1" t="s">
        <v>13</v>
      </c>
      <c r="F11" s="1" t="s">
        <v>14</v>
      </c>
      <c r="G11" s="1" t="s">
        <v>9</v>
      </c>
      <c r="H11" s="1" t="s">
        <v>19</v>
      </c>
      <c r="I11" s="1" t="s">
        <v>21</v>
      </c>
      <c r="J11" s="1" t="s">
        <v>22</v>
      </c>
      <c r="K11" s="1" t="s">
        <v>23</v>
      </c>
      <c r="L11" s="1" t="s">
        <v>25</v>
      </c>
      <c r="M11" s="1" t="s">
        <v>27</v>
      </c>
      <c r="N11" s="1" t="s">
        <v>29</v>
      </c>
      <c r="O11" s="1" t="s">
        <v>31</v>
      </c>
      <c r="P11" s="1" t="s">
        <v>33</v>
      </c>
      <c r="Q11" s="1" t="s">
        <v>35</v>
      </c>
      <c r="R11" s="1" t="s">
        <v>36</v>
      </c>
      <c r="S11" s="1" t="s">
        <v>38</v>
      </c>
      <c r="T11" s="1" t="s">
        <v>11</v>
      </c>
      <c r="U11" s="1" t="s">
        <v>40</v>
      </c>
      <c r="V11" s="1" t="s">
        <v>31</v>
      </c>
      <c r="W11" s="1" t="s">
        <v>6</v>
      </c>
      <c r="X11" s="1" t="s">
        <v>12</v>
      </c>
      <c r="Y11" s="1" t="s">
        <v>29</v>
      </c>
      <c r="Z11" s="1" t="s">
        <v>23</v>
      </c>
      <c r="AA11" s="1" t="s">
        <v>25</v>
      </c>
      <c r="AB11" s="1" t="s">
        <v>27</v>
      </c>
      <c r="AC11" s="1" t="s">
        <v>14</v>
      </c>
      <c r="AD11" s="1" t="s">
        <v>9</v>
      </c>
      <c r="AE11" s="1" t="s">
        <v>13</v>
      </c>
      <c r="AF11" s="1" t="s">
        <v>38</v>
      </c>
      <c r="AG11" s="1" t="s">
        <v>19</v>
      </c>
      <c r="AH11" s="1" t="s">
        <v>36</v>
      </c>
      <c r="AI11" s="1" t="s">
        <v>35</v>
      </c>
      <c r="AJ11" s="1" t="s">
        <v>11</v>
      </c>
      <c r="AK11" s="1" t="s">
        <v>33</v>
      </c>
      <c r="AL11" s="1" t="s">
        <v>40</v>
      </c>
      <c r="AM11" s="1" t="s">
        <v>21</v>
      </c>
      <c r="AN11" s="1" t="s">
        <v>22</v>
      </c>
    </row>
    <row r="12" spans="1:41" s="3" customFormat="1" x14ac:dyDescent="0.2">
      <c r="A12" s="11"/>
      <c r="B12" s="5" t="s">
        <v>4</v>
      </c>
      <c r="C12" s="3" t="s">
        <v>7</v>
      </c>
      <c r="D12" s="3" t="s">
        <v>7</v>
      </c>
      <c r="E12" s="3" t="s">
        <v>7</v>
      </c>
      <c r="F12" s="3" t="s">
        <v>16</v>
      </c>
      <c r="G12" s="3" t="s">
        <v>17</v>
      </c>
      <c r="H12" s="3" t="s">
        <v>20</v>
      </c>
      <c r="I12" s="3" t="s">
        <v>20</v>
      </c>
      <c r="J12" s="3" t="s">
        <v>16</v>
      </c>
      <c r="K12" s="3" t="s">
        <v>24</v>
      </c>
      <c r="L12" s="3" t="s">
        <v>26</v>
      </c>
      <c r="M12" s="3" t="s">
        <v>28</v>
      </c>
      <c r="N12" s="3" t="s">
        <v>30</v>
      </c>
      <c r="O12" s="3" t="s">
        <v>32</v>
      </c>
      <c r="P12" s="3" t="s">
        <v>34</v>
      </c>
      <c r="Q12" s="3" t="s">
        <v>24</v>
      </c>
      <c r="R12" s="3" t="s">
        <v>37</v>
      </c>
      <c r="S12" s="3" t="s">
        <v>20</v>
      </c>
      <c r="T12" s="3" t="s">
        <v>39</v>
      </c>
      <c r="U12" s="3" t="s">
        <v>39</v>
      </c>
      <c r="V12" s="3" t="s">
        <v>41</v>
      </c>
      <c r="W12" s="3" t="s">
        <v>42</v>
      </c>
      <c r="X12" s="3" t="s">
        <v>16</v>
      </c>
      <c r="Y12" s="3" t="s">
        <v>28</v>
      </c>
      <c r="Z12" s="3" t="s">
        <v>43</v>
      </c>
      <c r="AA12" s="3" t="s">
        <v>34</v>
      </c>
      <c r="AB12" s="3" t="s">
        <v>44</v>
      </c>
      <c r="AC12" s="3" t="s">
        <v>45</v>
      </c>
      <c r="AD12" s="3" t="s">
        <v>46</v>
      </c>
      <c r="AE12" s="3" t="s">
        <v>46</v>
      </c>
      <c r="AF12" s="3" t="s">
        <v>47</v>
      </c>
      <c r="AG12" s="3" t="s">
        <v>10</v>
      </c>
      <c r="AH12" s="3" t="s">
        <v>28</v>
      </c>
      <c r="AI12" s="3" t="s">
        <v>10</v>
      </c>
      <c r="AJ12" s="3" t="s">
        <v>44</v>
      </c>
      <c r="AK12" s="3" t="s">
        <v>44</v>
      </c>
      <c r="AL12" s="3" t="s">
        <v>26</v>
      </c>
      <c r="AM12" s="3" t="s">
        <v>30</v>
      </c>
      <c r="AN12" s="3" t="s">
        <v>10</v>
      </c>
      <c r="AO12" s="6"/>
    </row>
    <row r="13" spans="1:41" x14ac:dyDescent="0.2">
      <c r="A13" s="11"/>
      <c r="B13" s="4" t="s">
        <v>5</v>
      </c>
      <c r="C13" s="1" t="s">
        <v>8</v>
      </c>
      <c r="D13" s="1" t="s">
        <v>8</v>
      </c>
      <c r="E13" s="1" t="s">
        <v>8</v>
      </c>
      <c r="F13" s="1" t="s">
        <v>15</v>
      </c>
      <c r="G13" s="1" t="s">
        <v>18</v>
      </c>
      <c r="H13" s="1" t="s">
        <v>8</v>
      </c>
      <c r="I13" s="1" t="s">
        <v>8</v>
      </c>
      <c r="J13" s="1" t="s">
        <v>15</v>
      </c>
      <c r="K13" s="1" t="s">
        <v>8</v>
      </c>
      <c r="L13" s="1" t="s">
        <v>18</v>
      </c>
      <c r="M13" s="1" t="s">
        <v>8</v>
      </c>
      <c r="N13" s="1" t="s">
        <v>15</v>
      </c>
      <c r="O13" s="1" t="s">
        <v>18</v>
      </c>
      <c r="P13" s="1" t="s">
        <v>8</v>
      </c>
      <c r="Q13" s="1" t="s">
        <v>8</v>
      </c>
      <c r="R13" s="1" t="s">
        <v>8</v>
      </c>
      <c r="S13" s="1" t="s">
        <v>8</v>
      </c>
      <c r="T13" s="1" t="s">
        <v>18</v>
      </c>
      <c r="U13" s="1" t="s">
        <v>18</v>
      </c>
      <c r="V13" s="1" t="s">
        <v>8</v>
      </c>
      <c r="W13" s="1" t="s">
        <v>8</v>
      </c>
      <c r="X13" s="1" t="s">
        <v>15</v>
      </c>
      <c r="Y13" s="1" t="s">
        <v>8</v>
      </c>
      <c r="Z13" s="1" t="s">
        <v>15</v>
      </c>
      <c r="AA13" s="1" t="s">
        <v>8</v>
      </c>
      <c r="AB13" s="1" t="s">
        <v>8</v>
      </c>
      <c r="AC13" s="1" t="s">
        <v>8</v>
      </c>
      <c r="AD13" s="1" t="s">
        <v>8</v>
      </c>
      <c r="AE13" s="1" t="s">
        <v>8</v>
      </c>
      <c r="AF13" s="1" t="s">
        <v>8</v>
      </c>
      <c r="AG13" s="1" t="s">
        <v>8</v>
      </c>
      <c r="AH13" s="1" t="s">
        <v>8</v>
      </c>
      <c r="AI13" s="1" t="s">
        <v>8</v>
      </c>
      <c r="AJ13" s="1" t="s">
        <v>8</v>
      </c>
      <c r="AK13" s="1" t="s">
        <v>8</v>
      </c>
      <c r="AL13" s="1" t="s">
        <v>18</v>
      </c>
      <c r="AM13" s="1" t="s">
        <v>15</v>
      </c>
      <c r="AN13" s="1" t="s">
        <v>8</v>
      </c>
    </row>
    <row r="14" spans="1:41" x14ac:dyDescent="0.2">
      <c r="A14" s="11"/>
      <c r="B14" s="4" t="s">
        <v>51</v>
      </c>
      <c r="C14" s="1">
        <f>IF(C13="W",3,IF(C13="D",1,0))</f>
        <v>3</v>
      </c>
      <c r="D14" s="1">
        <f>IF(D13="W",3,IF(D13="D",1,0))</f>
        <v>3</v>
      </c>
      <c r="E14" s="1">
        <f t="shared" ref="E14:G14" si="5">IF(E13="W",3,IF(E13="D",1,0))</f>
        <v>3</v>
      </c>
      <c r="F14" s="1">
        <f t="shared" si="5"/>
        <v>1</v>
      </c>
      <c r="G14" s="1">
        <f t="shared" si="5"/>
        <v>0</v>
      </c>
      <c r="H14" s="1">
        <f t="shared" ref="H14" si="6">IF(H13="W",3,IF(H13="D",1,0))</f>
        <v>3</v>
      </c>
      <c r="I14" s="1">
        <f t="shared" ref="I14" si="7">IF(I13="W",3,IF(I13="D",1,0))</f>
        <v>3</v>
      </c>
      <c r="J14" s="1">
        <f t="shared" ref="J14" si="8">IF(J13="W",3,IF(J13="D",1,0))</f>
        <v>1</v>
      </c>
      <c r="K14" s="1">
        <f t="shared" ref="K14" si="9">IF(K13="W",3,IF(K13="D",1,0))</f>
        <v>3</v>
      </c>
      <c r="L14" s="1">
        <f t="shared" ref="L14" si="10">IF(L13="W",3,IF(L13="D",1,0))</f>
        <v>0</v>
      </c>
      <c r="M14" s="1">
        <f t="shared" ref="M14" si="11">IF(M13="W",3,IF(M13="D",1,0))</f>
        <v>3</v>
      </c>
      <c r="N14" s="1">
        <f t="shared" ref="N14" si="12">IF(N13="W",3,IF(N13="D",1,0))</f>
        <v>1</v>
      </c>
      <c r="O14" s="1">
        <f t="shared" ref="O14" si="13">IF(O13="W",3,IF(O13="D",1,0))</f>
        <v>0</v>
      </c>
      <c r="P14" s="1">
        <f t="shared" ref="P14" si="14">IF(P13="W",3,IF(P13="D",1,0))</f>
        <v>3</v>
      </c>
      <c r="Q14" s="1">
        <f t="shared" ref="Q14" si="15">IF(Q13="W",3,IF(Q13="D",1,0))</f>
        <v>3</v>
      </c>
      <c r="R14" s="1">
        <f t="shared" ref="R14" si="16">IF(R13="W",3,IF(R13="D",1,0))</f>
        <v>3</v>
      </c>
      <c r="S14" s="1">
        <f t="shared" ref="S14" si="17">IF(S13="W",3,IF(S13="D",1,0))</f>
        <v>3</v>
      </c>
      <c r="T14" s="1">
        <f t="shared" ref="T14" si="18">IF(T13="W",3,IF(T13="D",1,0))</f>
        <v>0</v>
      </c>
      <c r="U14" s="1">
        <f t="shared" ref="U14" si="19">IF(U13="W",3,IF(U13="D",1,0))</f>
        <v>0</v>
      </c>
      <c r="V14" s="1">
        <f t="shared" ref="V14" si="20">IF(V13="W",3,IF(V13="D",1,0))</f>
        <v>3</v>
      </c>
      <c r="W14" s="1">
        <f t="shared" ref="W14" si="21">IF(W13="W",3,IF(W13="D",1,0))</f>
        <v>3</v>
      </c>
      <c r="X14" s="1">
        <f t="shared" ref="X14" si="22">IF(X13="W",3,IF(X13="D",1,0))</f>
        <v>1</v>
      </c>
      <c r="Y14" s="1">
        <f t="shared" ref="Y14" si="23">IF(Y13="W",3,IF(Y13="D",1,0))</f>
        <v>3</v>
      </c>
      <c r="Z14" s="1">
        <f t="shared" ref="Z14" si="24">IF(Z13="W",3,IF(Z13="D",1,0))</f>
        <v>1</v>
      </c>
      <c r="AA14" s="1">
        <f t="shared" ref="AA14" si="25">IF(AA13="W",3,IF(AA13="D",1,0))</f>
        <v>3</v>
      </c>
      <c r="AB14" s="1">
        <f t="shared" ref="AB14" si="26">IF(AB13="W",3,IF(AB13="D",1,0))</f>
        <v>3</v>
      </c>
      <c r="AC14" s="1">
        <f t="shared" ref="AC14" si="27">IF(AC13="W",3,IF(AC13="D",1,0))</f>
        <v>3</v>
      </c>
      <c r="AD14" s="1">
        <f t="shared" ref="AD14" si="28">IF(AD13="W",3,IF(AD13="D",1,0))</f>
        <v>3</v>
      </c>
      <c r="AE14" s="1">
        <f t="shared" ref="AE14" si="29">IF(AE13="W",3,IF(AE13="D",1,0))</f>
        <v>3</v>
      </c>
      <c r="AF14" s="1">
        <f t="shared" ref="AF14" si="30">IF(AF13="W",3,IF(AF13="D",1,0))</f>
        <v>3</v>
      </c>
      <c r="AG14" s="1">
        <f t="shared" ref="AG14" si="31">IF(AG13="W",3,IF(AG13="D",1,0))</f>
        <v>3</v>
      </c>
      <c r="AH14" s="1">
        <f t="shared" ref="AH14" si="32">IF(AH13="W",3,IF(AH13="D",1,0))</f>
        <v>3</v>
      </c>
      <c r="AI14" s="1">
        <f t="shared" ref="AI14" si="33">IF(AI13="W",3,IF(AI13="D",1,0))</f>
        <v>3</v>
      </c>
      <c r="AJ14" s="1">
        <f t="shared" ref="AJ14" si="34">IF(AJ13="W",3,IF(AJ13="D",1,0))</f>
        <v>3</v>
      </c>
      <c r="AK14" s="1">
        <f t="shared" ref="AK14" si="35">IF(AK13="W",3,IF(AK13="D",1,0))</f>
        <v>3</v>
      </c>
      <c r="AL14" s="1">
        <f t="shared" ref="AL14" si="36">IF(AL13="W",3,IF(AL13="D",1,0))</f>
        <v>0</v>
      </c>
      <c r="AM14" s="1">
        <f t="shared" ref="AM14" si="37">IF(AM13="W",3,IF(AM13="D",1,0))</f>
        <v>1</v>
      </c>
      <c r="AN14" s="1">
        <f t="shared" ref="AN14" si="38">IF(AN13="W",3,IF(AN13="D",1,0))</f>
        <v>3</v>
      </c>
      <c r="AO14" s="2">
        <f t="shared" ref="AO14" si="39">SUM(C14:AN14)</f>
        <v>84</v>
      </c>
    </row>
    <row r="15" spans="1:41" x14ac:dyDescent="0.2">
      <c r="A15" s="11"/>
      <c r="B15" s="4" t="s">
        <v>52</v>
      </c>
      <c r="C15" s="1">
        <f>C14</f>
        <v>3</v>
      </c>
      <c r="D15" s="1">
        <f>C15+D14</f>
        <v>6</v>
      </c>
      <c r="E15" s="1">
        <f t="shared" ref="E15:G15" si="40">D15+E14</f>
        <v>9</v>
      </c>
      <c r="F15" s="1">
        <f t="shared" si="40"/>
        <v>10</v>
      </c>
      <c r="G15" s="1">
        <f t="shared" si="40"/>
        <v>10</v>
      </c>
      <c r="H15" s="1">
        <f>G15+H14</f>
        <v>13</v>
      </c>
      <c r="I15" s="1">
        <f t="shared" ref="I15" si="41">H15+I14</f>
        <v>16</v>
      </c>
      <c r="J15" s="1">
        <f>I15+J14</f>
        <v>17</v>
      </c>
      <c r="K15" s="1">
        <f>J15+K14</f>
        <v>20</v>
      </c>
      <c r="L15" s="1">
        <f t="shared" ref="L15" si="42">K15+L14</f>
        <v>20</v>
      </c>
      <c r="M15" s="1">
        <f t="shared" ref="M15" si="43">L15+M14</f>
        <v>23</v>
      </c>
      <c r="N15" s="1">
        <f t="shared" ref="N15" si="44">M15+N14</f>
        <v>24</v>
      </c>
      <c r="O15" s="1">
        <f t="shared" ref="O15:P15" si="45">N15+O14</f>
        <v>24</v>
      </c>
      <c r="P15" s="1">
        <f t="shared" si="45"/>
        <v>27</v>
      </c>
      <c r="Q15" s="1">
        <f t="shared" ref="Q15:T15" si="46">P15+Q14</f>
        <v>30</v>
      </c>
      <c r="R15" s="1">
        <f t="shared" si="46"/>
        <v>33</v>
      </c>
      <c r="S15" s="1">
        <f t="shared" si="46"/>
        <v>36</v>
      </c>
      <c r="T15" s="1">
        <f t="shared" si="46"/>
        <v>36</v>
      </c>
      <c r="U15" s="1">
        <f t="shared" ref="U15" si="47">T15+U14</f>
        <v>36</v>
      </c>
      <c r="V15" s="1">
        <f t="shared" ref="V15" si="48">U15+V14</f>
        <v>39</v>
      </c>
      <c r="W15" s="1">
        <f t="shared" ref="W15:X15" si="49">V15+W14</f>
        <v>42</v>
      </c>
      <c r="X15" s="1">
        <f t="shared" si="49"/>
        <v>43</v>
      </c>
      <c r="Y15" s="1">
        <f t="shared" ref="Y15:AB15" si="50">X15+Y14</f>
        <v>46</v>
      </c>
      <c r="Z15" s="1">
        <f t="shared" si="50"/>
        <v>47</v>
      </c>
      <c r="AA15" s="1">
        <f t="shared" si="50"/>
        <v>50</v>
      </c>
      <c r="AB15" s="1">
        <f t="shared" si="50"/>
        <v>53</v>
      </c>
      <c r="AC15" s="1">
        <f t="shared" ref="AC15" si="51">AB15+AC14</f>
        <v>56</v>
      </c>
      <c r="AD15" s="1">
        <f t="shared" ref="AD15" si="52">AC15+AD14</f>
        <v>59</v>
      </c>
      <c r="AE15" s="1">
        <f t="shared" ref="AE15:AF15" si="53">AD15+AE14</f>
        <v>62</v>
      </c>
      <c r="AF15" s="1">
        <f t="shared" si="53"/>
        <v>65</v>
      </c>
      <c r="AG15" s="1">
        <f t="shared" ref="AG15:AJ15" si="54">AF15+AG14</f>
        <v>68</v>
      </c>
      <c r="AH15" s="1">
        <f t="shared" si="54"/>
        <v>71</v>
      </c>
      <c r="AI15" s="1">
        <f t="shared" si="54"/>
        <v>74</v>
      </c>
      <c r="AJ15" s="1">
        <f t="shared" si="54"/>
        <v>77</v>
      </c>
      <c r="AK15" s="1">
        <f t="shared" ref="AK15" si="55">AJ15+AK14</f>
        <v>80</v>
      </c>
      <c r="AL15" s="1">
        <f t="shared" ref="AL15" si="56">AK15+AL14</f>
        <v>80</v>
      </c>
      <c r="AM15" s="1">
        <f t="shared" ref="AM15:AN15" si="57">AL15+AM14</f>
        <v>81</v>
      </c>
      <c r="AN15" s="1">
        <f t="shared" si="57"/>
        <v>84</v>
      </c>
    </row>
    <row r="16" spans="1:41" x14ac:dyDescent="0.2">
      <c r="A16" s="11"/>
      <c r="B16" s="4" t="s">
        <v>48</v>
      </c>
      <c r="C16" s="1">
        <v>1</v>
      </c>
      <c r="D16" s="1" t="str">
        <f t="shared" ref="D16:AN16" si="58">LEFT(D12,FIND("-",D12)-1)</f>
        <v>1</v>
      </c>
      <c r="E16" s="1" t="str">
        <f t="shared" si="58"/>
        <v>1</v>
      </c>
      <c r="F16" s="1" t="str">
        <f t="shared" si="58"/>
        <v>2</v>
      </c>
      <c r="G16" s="1" t="str">
        <f t="shared" si="58"/>
        <v>0</v>
      </c>
      <c r="H16" s="1" t="str">
        <f t="shared" si="58"/>
        <v>3</v>
      </c>
      <c r="I16" s="1" t="str">
        <f t="shared" si="58"/>
        <v>3</v>
      </c>
      <c r="J16" s="1" t="str">
        <f t="shared" si="58"/>
        <v>2</v>
      </c>
      <c r="K16" s="1" t="str">
        <f t="shared" si="58"/>
        <v>4</v>
      </c>
      <c r="L16" s="1" t="str">
        <f t="shared" si="58"/>
        <v>0</v>
      </c>
      <c r="M16" s="1" t="str">
        <f t="shared" si="58"/>
        <v>4</v>
      </c>
      <c r="N16" s="1" t="str">
        <f t="shared" si="58"/>
        <v>3</v>
      </c>
      <c r="O16" s="1" t="str">
        <f t="shared" si="58"/>
        <v>1</v>
      </c>
      <c r="P16" s="1" t="str">
        <f t="shared" si="58"/>
        <v>5</v>
      </c>
      <c r="Q16" s="1" t="str">
        <f t="shared" si="58"/>
        <v>4</v>
      </c>
      <c r="R16" s="1" t="str">
        <f t="shared" si="58"/>
        <v>5</v>
      </c>
      <c r="S16" s="1" t="str">
        <f t="shared" si="58"/>
        <v>3</v>
      </c>
      <c r="T16" s="1" t="str">
        <f t="shared" si="58"/>
        <v>1</v>
      </c>
      <c r="U16" s="1" t="str">
        <f t="shared" si="58"/>
        <v>1</v>
      </c>
      <c r="V16" s="1" t="str">
        <f t="shared" si="58"/>
        <v>2</v>
      </c>
      <c r="W16" s="1" t="str">
        <f t="shared" si="58"/>
        <v>5</v>
      </c>
      <c r="X16" s="1" t="str">
        <f t="shared" si="58"/>
        <v>2</v>
      </c>
      <c r="Y16" s="1" t="str">
        <f t="shared" si="58"/>
        <v>4</v>
      </c>
      <c r="Z16" s="1" t="str">
        <f t="shared" si="58"/>
        <v>1</v>
      </c>
      <c r="AA16" s="1" t="str">
        <f t="shared" si="58"/>
        <v>5</v>
      </c>
      <c r="AB16" s="1" t="str">
        <f t="shared" si="58"/>
        <v>3</v>
      </c>
      <c r="AC16" s="1" t="str">
        <f t="shared" si="58"/>
        <v>4</v>
      </c>
      <c r="AD16" s="1" t="str">
        <f t="shared" si="58"/>
        <v>3</v>
      </c>
      <c r="AE16" s="1" t="str">
        <f t="shared" si="58"/>
        <v>3</v>
      </c>
      <c r="AF16" s="1" t="str">
        <f t="shared" si="58"/>
        <v>6</v>
      </c>
      <c r="AG16" s="1" t="str">
        <f t="shared" si="58"/>
        <v>2</v>
      </c>
      <c r="AH16" s="1" t="str">
        <f t="shared" si="58"/>
        <v>4</v>
      </c>
      <c r="AI16" s="1" t="str">
        <f t="shared" si="58"/>
        <v>2</v>
      </c>
      <c r="AJ16" s="1" t="str">
        <f t="shared" si="58"/>
        <v>3</v>
      </c>
      <c r="AK16" s="1" t="str">
        <f t="shared" si="58"/>
        <v>3</v>
      </c>
      <c r="AL16" s="1" t="str">
        <f t="shared" si="58"/>
        <v>0</v>
      </c>
      <c r="AM16" s="1" t="str">
        <f t="shared" si="58"/>
        <v>3</v>
      </c>
      <c r="AN16" s="1" t="str">
        <f t="shared" si="58"/>
        <v>2</v>
      </c>
      <c r="AO16" s="2">
        <v>101</v>
      </c>
    </row>
    <row r="17" spans="1:41" x14ac:dyDescent="0.2">
      <c r="A17" s="11"/>
      <c r="B17" s="4" t="s">
        <v>49</v>
      </c>
      <c r="C17" s="1">
        <v>0</v>
      </c>
      <c r="D17" s="1" t="str">
        <f t="shared" ref="D17:AN17" si="59">RIGHT(D12,FIND("-",D12)-1)</f>
        <v>0</v>
      </c>
      <c r="E17" s="1" t="str">
        <f t="shared" si="59"/>
        <v>0</v>
      </c>
      <c r="F17" s="1" t="str">
        <f t="shared" si="59"/>
        <v>2</v>
      </c>
      <c r="G17" s="1" t="str">
        <f t="shared" si="59"/>
        <v>1</v>
      </c>
      <c r="H17" s="1" t="str">
        <f t="shared" si="59"/>
        <v>1</v>
      </c>
      <c r="I17" s="1" t="str">
        <f t="shared" si="59"/>
        <v>1</v>
      </c>
      <c r="J17" s="1" t="str">
        <f t="shared" si="59"/>
        <v>2</v>
      </c>
      <c r="K17" s="1" t="str">
        <f t="shared" si="59"/>
        <v>1</v>
      </c>
      <c r="L17" s="1" t="str">
        <f t="shared" si="59"/>
        <v>2</v>
      </c>
      <c r="M17" s="1" t="str">
        <f t="shared" si="59"/>
        <v>0</v>
      </c>
      <c r="N17" s="1" t="str">
        <f t="shared" si="59"/>
        <v>3</v>
      </c>
      <c r="O17" s="1" t="str">
        <f t="shared" si="59"/>
        <v>3</v>
      </c>
      <c r="P17" s="1" t="str">
        <f t="shared" si="59"/>
        <v>1</v>
      </c>
      <c r="Q17" s="1" t="str">
        <f t="shared" si="59"/>
        <v>1</v>
      </c>
      <c r="R17" s="1" t="str">
        <f t="shared" si="59"/>
        <v>0</v>
      </c>
      <c r="S17" s="1" t="str">
        <f t="shared" si="59"/>
        <v>1</v>
      </c>
      <c r="T17" s="1" t="str">
        <f t="shared" si="59"/>
        <v>2</v>
      </c>
      <c r="U17" s="1" t="str">
        <f t="shared" si="59"/>
        <v>2</v>
      </c>
      <c r="V17" s="1" t="str">
        <f t="shared" si="59"/>
        <v>0</v>
      </c>
      <c r="W17" s="1" t="str">
        <f t="shared" si="59"/>
        <v>3</v>
      </c>
      <c r="X17" s="1" t="str">
        <f t="shared" si="59"/>
        <v>2</v>
      </c>
      <c r="Y17" s="1" t="str">
        <f t="shared" si="59"/>
        <v>0</v>
      </c>
      <c r="Z17" s="1" t="str">
        <f t="shared" si="59"/>
        <v>1</v>
      </c>
      <c r="AA17" s="1" t="str">
        <f t="shared" si="59"/>
        <v>1</v>
      </c>
      <c r="AB17" s="1" t="str">
        <f t="shared" si="59"/>
        <v>2</v>
      </c>
      <c r="AC17" s="1" t="str">
        <f t="shared" si="59"/>
        <v>3</v>
      </c>
      <c r="AD17" s="1" t="str">
        <f t="shared" si="59"/>
        <v>0</v>
      </c>
      <c r="AE17" s="1" t="str">
        <f t="shared" si="59"/>
        <v>0</v>
      </c>
      <c r="AF17" s="1" t="str">
        <f t="shared" si="59"/>
        <v>3</v>
      </c>
      <c r="AG17" s="1" t="str">
        <f t="shared" si="59"/>
        <v>1</v>
      </c>
      <c r="AH17" s="1" t="str">
        <f t="shared" si="59"/>
        <v>0</v>
      </c>
      <c r="AI17" s="1" t="str">
        <f t="shared" si="59"/>
        <v>1</v>
      </c>
      <c r="AJ17" s="1" t="str">
        <f t="shared" si="59"/>
        <v>2</v>
      </c>
      <c r="AK17" s="1" t="str">
        <f t="shared" si="59"/>
        <v>2</v>
      </c>
      <c r="AL17" s="1" t="str">
        <f t="shared" si="59"/>
        <v>2</v>
      </c>
      <c r="AM17" s="1" t="str">
        <f t="shared" si="59"/>
        <v>3</v>
      </c>
      <c r="AN17" s="1" t="str">
        <f t="shared" si="59"/>
        <v>1</v>
      </c>
      <c r="AO17" s="2">
        <v>50</v>
      </c>
    </row>
    <row r="18" spans="1:41" ht="13.15" x14ac:dyDescent="0.4">
      <c r="B18" s="4"/>
    </row>
    <row r="19" spans="1:41" ht="12.75" customHeight="1" x14ac:dyDescent="0.4">
      <c r="B19" s="4"/>
    </row>
    <row r="20" spans="1:41" x14ac:dyDescent="0.2">
      <c r="A20" s="11" t="s">
        <v>1</v>
      </c>
      <c r="B20" s="4" t="s">
        <v>3</v>
      </c>
      <c r="C20" s="1" t="s">
        <v>9</v>
      </c>
      <c r="D20" s="1" t="s">
        <v>11</v>
      </c>
      <c r="E20" s="1" t="s">
        <v>36</v>
      </c>
      <c r="F20" s="1" t="s">
        <v>12</v>
      </c>
      <c r="G20" s="1" t="s">
        <v>35</v>
      </c>
      <c r="H20" s="1" t="s">
        <v>29</v>
      </c>
      <c r="I20" s="1" t="s">
        <v>23</v>
      </c>
      <c r="J20" s="1" t="s">
        <v>53</v>
      </c>
      <c r="K20" s="1" t="s">
        <v>31</v>
      </c>
      <c r="L20" s="1" t="s">
        <v>22</v>
      </c>
      <c r="M20" s="1" t="s">
        <v>40</v>
      </c>
      <c r="N20" s="1" t="s">
        <v>21</v>
      </c>
      <c r="O20" s="1" t="s">
        <v>6</v>
      </c>
      <c r="P20" s="1" t="s">
        <v>54</v>
      </c>
      <c r="Q20" s="1" t="s">
        <v>19</v>
      </c>
      <c r="R20" s="1" t="s">
        <v>13</v>
      </c>
      <c r="S20" s="1" t="s">
        <v>25</v>
      </c>
      <c r="T20" s="1" t="s">
        <v>55</v>
      </c>
      <c r="U20" s="1" t="s">
        <v>14</v>
      </c>
      <c r="V20" s="1" t="s">
        <v>54</v>
      </c>
      <c r="W20" s="1" t="s">
        <v>19</v>
      </c>
      <c r="X20" s="1" t="s">
        <v>12</v>
      </c>
      <c r="Y20" s="1" t="s">
        <v>35</v>
      </c>
      <c r="Z20" s="1" t="s">
        <v>29</v>
      </c>
      <c r="AA20" s="1" t="s">
        <v>36</v>
      </c>
      <c r="AB20" s="1" t="s">
        <v>9</v>
      </c>
      <c r="AC20" s="1" t="s">
        <v>11</v>
      </c>
      <c r="AD20" s="1" t="s">
        <v>55</v>
      </c>
      <c r="AE20" s="1" t="s">
        <v>14</v>
      </c>
      <c r="AF20" s="1" t="s">
        <v>13</v>
      </c>
      <c r="AG20" s="1" t="s">
        <v>25</v>
      </c>
      <c r="AH20" s="1" t="s">
        <v>22</v>
      </c>
      <c r="AI20" s="1" t="s">
        <v>63</v>
      </c>
      <c r="AJ20" s="1" t="s">
        <v>31</v>
      </c>
      <c r="AK20" s="1" t="s">
        <v>53</v>
      </c>
      <c r="AL20" s="1" t="s">
        <v>40</v>
      </c>
      <c r="AM20" s="1" t="s">
        <v>21</v>
      </c>
      <c r="AN20" s="1" t="s">
        <v>6</v>
      </c>
    </row>
    <row r="21" spans="1:41" s="3" customFormat="1" x14ac:dyDescent="0.2">
      <c r="A21" s="11"/>
      <c r="B21" s="5" t="s">
        <v>4</v>
      </c>
      <c r="C21" s="3" t="s">
        <v>10</v>
      </c>
      <c r="D21" s="3" t="s">
        <v>32</v>
      </c>
      <c r="E21" s="3" t="s">
        <v>46</v>
      </c>
      <c r="F21" s="3" t="s">
        <v>17</v>
      </c>
      <c r="G21" s="3" t="s">
        <v>32</v>
      </c>
      <c r="H21" s="3" t="s">
        <v>43</v>
      </c>
      <c r="I21" s="3" t="s">
        <v>10</v>
      </c>
      <c r="J21" s="3" t="s">
        <v>44</v>
      </c>
      <c r="K21" s="3" t="s">
        <v>56</v>
      </c>
      <c r="L21" s="3" t="s">
        <v>17</v>
      </c>
      <c r="M21" s="3" t="s">
        <v>39</v>
      </c>
      <c r="N21" s="3" t="s">
        <v>32</v>
      </c>
      <c r="O21" s="3" t="s">
        <v>7</v>
      </c>
      <c r="P21" s="3" t="s">
        <v>20</v>
      </c>
      <c r="Q21" s="3" t="s">
        <v>56</v>
      </c>
      <c r="R21" s="3" t="s">
        <v>60</v>
      </c>
      <c r="S21" s="3" t="s">
        <v>16</v>
      </c>
      <c r="T21" s="3" t="s">
        <v>7</v>
      </c>
      <c r="U21" s="3" t="s">
        <v>24</v>
      </c>
      <c r="V21" s="3" t="s">
        <v>16</v>
      </c>
      <c r="W21" s="3" t="s">
        <v>7</v>
      </c>
      <c r="X21" s="3" t="s">
        <v>41</v>
      </c>
      <c r="Y21" s="3" t="s">
        <v>41</v>
      </c>
      <c r="Z21" s="3" t="s">
        <v>56</v>
      </c>
      <c r="AA21" s="3" t="s">
        <v>44</v>
      </c>
      <c r="AB21" s="3" t="s">
        <v>41</v>
      </c>
      <c r="AC21" s="3" t="s">
        <v>10</v>
      </c>
      <c r="AD21" s="3" t="s">
        <v>41</v>
      </c>
      <c r="AE21" s="3" t="s">
        <v>7</v>
      </c>
      <c r="AF21" s="3" t="s">
        <v>39</v>
      </c>
      <c r="AG21" s="3" t="s">
        <v>66</v>
      </c>
      <c r="AH21" s="3" t="s">
        <v>41</v>
      </c>
      <c r="AI21" s="3" t="s">
        <v>56</v>
      </c>
      <c r="AJ21" s="3" t="s">
        <v>17</v>
      </c>
      <c r="AK21" s="3" t="s">
        <v>10</v>
      </c>
      <c r="AL21" s="3" t="s">
        <v>43</v>
      </c>
      <c r="AO21" s="2"/>
    </row>
    <row r="22" spans="1:41" x14ac:dyDescent="0.2">
      <c r="A22" s="11"/>
      <c r="B22" s="4" t="s">
        <v>5</v>
      </c>
      <c r="C22" s="1" t="s">
        <v>8</v>
      </c>
      <c r="D22" s="1" t="s">
        <v>18</v>
      </c>
      <c r="E22" s="1" t="s">
        <v>8</v>
      </c>
      <c r="F22" s="1" t="s">
        <v>18</v>
      </c>
      <c r="G22" s="1" t="s">
        <v>18</v>
      </c>
      <c r="H22" s="1" t="s">
        <v>15</v>
      </c>
      <c r="I22" s="1" t="s">
        <v>8</v>
      </c>
      <c r="J22" s="1" t="s">
        <v>8</v>
      </c>
      <c r="K22" s="1" t="s">
        <v>15</v>
      </c>
      <c r="L22" s="1" t="s">
        <v>18</v>
      </c>
      <c r="M22" s="1" t="s">
        <v>18</v>
      </c>
      <c r="N22" s="1" t="s">
        <v>18</v>
      </c>
      <c r="O22" s="1" t="s">
        <v>8</v>
      </c>
      <c r="P22" s="1" t="s">
        <v>8</v>
      </c>
      <c r="Q22" s="1" t="s">
        <v>15</v>
      </c>
      <c r="R22" s="1" t="s">
        <v>18</v>
      </c>
      <c r="S22" s="1" t="s">
        <v>15</v>
      </c>
      <c r="T22" s="1" t="s">
        <v>8</v>
      </c>
      <c r="U22" s="1" t="s">
        <v>8</v>
      </c>
      <c r="V22" s="1" t="s">
        <v>15</v>
      </c>
      <c r="W22" s="1" t="s">
        <v>8</v>
      </c>
      <c r="X22" s="1" t="s">
        <v>8</v>
      </c>
      <c r="Y22" s="1" t="s">
        <v>8</v>
      </c>
      <c r="Z22" s="1" t="s">
        <v>15</v>
      </c>
      <c r="AA22" s="1" t="s">
        <v>8</v>
      </c>
      <c r="AB22" s="1" t="s">
        <v>8</v>
      </c>
      <c r="AC22" s="1" t="s">
        <v>8</v>
      </c>
      <c r="AD22" s="1" t="s">
        <v>8</v>
      </c>
      <c r="AE22" s="1" t="s">
        <v>8</v>
      </c>
      <c r="AF22" s="1" t="s">
        <v>18</v>
      </c>
      <c r="AG22" s="1" t="s">
        <v>18</v>
      </c>
      <c r="AH22" s="1" t="s">
        <v>8</v>
      </c>
      <c r="AI22" s="1" t="s">
        <v>15</v>
      </c>
      <c r="AJ22" s="1" t="s">
        <v>18</v>
      </c>
      <c r="AK22" s="1" t="s">
        <v>8</v>
      </c>
      <c r="AL22" s="1" t="s">
        <v>15</v>
      </c>
    </row>
    <row r="23" spans="1:41" x14ac:dyDescent="0.2">
      <c r="A23" s="11"/>
      <c r="B23" s="4" t="s">
        <v>51</v>
      </c>
      <c r="C23" s="1">
        <f>IF(C22="W",3,IF(C22="D",1,0))</f>
        <v>3</v>
      </c>
      <c r="D23" s="1">
        <f t="shared" ref="D23:AN23" si="60">IF(D22="W",3,IF(D22="D",1,0))</f>
        <v>0</v>
      </c>
      <c r="E23" s="1">
        <f t="shared" si="60"/>
        <v>3</v>
      </c>
      <c r="F23" s="1">
        <f t="shared" si="60"/>
        <v>0</v>
      </c>
      <c r="G23" s="1">
        <f t="shared" si="60"/>
        <v>0</v>
      </c>
      <c r="H23" s="1">
        <f t="shared" si="60"/>
        <v>1</v>
      </c>
      <c r="I23" s="1">
        <f t="shared" si="60"/>
        <v>3</v>
      </c>
      <c r="J23" s="1">
        <f t="shared" si="60"/>
        <v>3</v>
      </c>
      <c r="K23" s="1">
        <f t="shared" si="60"/>
        <v>1</v>
      </c>
      <c r="L23" s="1">
        <f t="shared" si="60"/>
        <v>0</v>
      </c>
      <c r="M23" s="1">
        <f t="shared" si="60"/>
        <v>0</v>
      </c>
      <c r="N23" s="1">
        <f t="shared" si="60"/>
        <v>0</v>
      </c>
      <c r="O23" s="1">
        <f t="shared" si="60"/>
        <v>3</v>
      </c>
      <c r="P23" s="1">
        <f t="shared" si="60"/>
        <v>3</v>
      </c>
      <c r="Q23" s="1">
        <f t="shared" si="60"/>
        <v>1</v>
      </c>
      <c r="R23" s="1">
        <f t="shared" si="60"/>
        <v>0</v>
      </c>
      <c r="S23" s="1">
        <f t="shared" si="60"/>
        <v>1</v>
      </c>
      <c r="T23" s="1">
        <f t="shared" si="60"/>
        <v>3</v>
      </c>
      <c r="U23" s="1">
        <f t="shared" si="60"/>
        <v>3</v>
      </c>
      <c r="V23" s="1">
        <f t="shared" si="60"/>
        <v>1</v>
      </c>
      <c r="W23" s="1">
        <f t="shared" si="60"/>
        <v>3</v>
      </c>
      <c r="X23" s="1">
        <f t="shared" si="60"/>
        <v>3</v>
      </c>
      <c r="Y23" s="1">
        <f t="shared" si="60"/>
        <v>3</v>
      </c>
      <c r="Z23" s="1">
        <f t="shared" si="60"/>
        <v>1</v>
      </c>
      <c r="AA23" s="1">
        <f t="shared" si="60"/>
        <v>3</v>
      </c>
      <c r="AB23" s="1">
        <f t="shared" si="60"/>
        <v>3</v>
      </c>
      <c r="AC23" s="1">
        <f t="shared" si="60"/>
        <v>3</v>
      </c>
      <c r="AD23" s="1">
        <f t="shared" si="60"/>
        <v>3</v>
      </c>
      <c r="AE23" s="1">
        <f t="shared" si="60"/>
        <v>3</v>
      </c>
      <c r="AF23" s="1">
        <f t="shared" si="60"/>
        <v>0</v>
      </c>
      <c r="AG23" s="1">
        <f t="shared" si="60"/>
        <v>0</v>
      </c>
      <c r="AH23" s="1">
        <f t="shared" si="60"/>
        <v>3</v>
      </c>
      <c r="AI23" s="1">
        <f t="shared" si="60"/>
        <v>1</v>
      </c>
      <c r="AJ23" s="1">
        <f t="shared" si="60"/>
        <v>0</v>
      </c>
      <c r="AK23" s="1">
        <f t="shared" si="60"/>
        <v>3</v>
      </c>
      <c r="AL23" s="1">
        <f t="shared" si="60"/>
        <v>1</v>
      </c>
      <c r="AM23" s="1">
        <f t="shared" si="60"/>
        <v>0</v>
      </c>
      <c r="AN23" s="1">
        <f t="shared" si="60"/>
        <v>0</v>
      </c>
      <c r="AO23" s="2">
        <f>SUM(C23:AN23)</f>
        <v>62</v>
      </c>
    </row>
    <row r="24" spans="1:41" x14ac:dyDescent="0.2">
      <c r="A24" s="11"/>
      <c r="B24" s="4" t="s">
        <v>52</v>
      </c>
      <c r="C24" s="1">
        <f>C23</f>
        <v>3</v>
      </c>
      <c r="D24" s="1">
        <f>C24+D23</f>
        <v>3</v>
      </c>
      <c r="E24" s="1">
        <f t="shared" ref="E24:AN24" si="61">D24+E23</f>
        <v>6</v>
      </c>
      <c r="F24" s="1">
        <f t="shared" si="61"/>
        <v>6</v>
      </c>
      <c r="G24" s="1">
        <f t="shared" si="61"/>
        <v>6</v>
      </c>
      <c r="H24" s="1">
        <f t="shared" si="61"/>
        <v>7</v>
      </c>
      <c r="I24" s="1">
        <f t="shared" si="61"/>
        <v>10</v>
      </c>
      <c r="J24" s="1">
        <f t="shared" si="61"/>
        <v>13</v>
      </c>
      <c r="K24" s="1">
        <f t="shared" si="61"/>
        <v>14</v>
      </c>
      <c r="L24" s="1">
        <f t="shared" si="61"/>
        <v>14</v>
      </c>
      <c r="M24" s="1">
        <f t="shared" si="61"/>
        <v>14</v>
      </c>
      <c r="N24" s="1">
        <f t="shared" si="61"/>
        <v>14</v>
      </c>
      <c r="O24" s="1">
        <f t="shared" si="61"/>
        <v>17</v>
      </c>
      <c r="P24" s="1">
        <f t="shared" si="61"/>
        <v>20</v>
      </c>
      <c r="Q24" s="1">
        <f t="shared" si="61"/>
        <v>21</v>
      </c>
      <c r="R24" s="1">
        <f t="shared" si="61"/>
        <v>21</v>
      </c>
      <c r="S24" s="1">
        <f t="shared" si="61"/>
        <v>22</v>
      </c>
      <c r="T24" s="1">
        <f t="shared" si="61"/>
        <v>25</v>
      </c>
      <c r="U24" s="1">
        <f t="shared" si="61"/>
        <v>28</v>
      </c>
      <c r="V24" s="1">
        <f t="shared" si="61"/>
        <v>29</v>
      </c>
      <c r="W24" s="1">
        <f t="shared" si="61"/>
        <v>32</v>
      </c>
      <c r="X24" s="1">
        <f t="shared" si="61"/>
        <v>35</v>
      </c>
      <c r="Y24" s="1">
        <f t="shared" si="61"/>
        <v>38</v>
      </c>
      <c r="Z24" s="1">
        <f t="shared" si="61"/>
        <v>39</v>
      </c>
      <c r="AA24" s="1">
        <f t="shared" si="61"/>
        <v>42</v>
      </c>
      <c r="AB24" s="1">
        <f t="shared" si="61"/>
        <v>45</v>
      </c>
      <c r="AC24" s="1">
        <f t="shared" si="61"/>
        <v>48</v>
      </c>
      <c r="AD24" s="1">
        <f t="shared" si="61"/>
        <v>51</v>
      </c>
      <c r="AE24" s="1">
        <f t="shared" si="61"/>
        <v>54</v>
      </c>
      <c r="AF24" s="1">
        <f t="shared" si="61"/>
        <v>54</v>
      </c>
      <c r="AG24" s="1">
        <f t="shared" si="61"/>
        <v>54</v>
      </c>
      <c r="AH24" s="1">
        <f t="shared" si="61"/>
        <v>57</v>
      </c>
      <c r="AI24" s="1">
        <f t="shared" si="61"/>
        <v>58</v>
      </c>
      <c r="AJ24" s="1">
        <f t="shared" si="61"/>
        <v>58</v>
      </c>
      <c r="AK24" s="1">
        <f t="shared" si="61"/>
        <v>61</v>
      </c>
      <c r="AL24" s="1">
        <f t="shared" si="61"/>
        <v>62</v>
      </c>
      <c r="AM24" s="1">
        <f t="shared" si="61"/>
        <v>62</v>
      </c>
      <c r="AN24" s="1">
        <f t="shared" si="61"/>
        <v>62</v>
      </c>
    </row>
    <row r="25" spans="1:41" x14ac:dyDescent="0.2">
      <c r="A25" s="11"/>
      <c r="B25" s="4" t="s">
        <v>48</v>
      </c>
      <c r="C25" s="1">
        <v>2</v>
      </c>
      <c r="D25" s="1">
        <v>1</v>
      </c>
      <c r="E25" s="1">
        <v>3</v>
      </c>
      <c r="F25" s="1">
        <v>0</v>
      </c>
      <c r="G25" s="1">
        <v>1</v>
      </c>
      <c r="H25" s="1">
        <v>1</v>
      </c>
      <c r="I25" s="1">
        <v>2</v>
      </c>
      <c r="J25" s="1">
        <v>3</v>
      </c>
      <c r="K25" s="1">
        <v>0</v>
      </c>
      <c r="L25" s="1">
        <v>0</v>
      </c>
      <c r="M25" s="1">
        <v>1</v>
      </c>
      <c r="N25" s="1">
        <v>1</v>
      </c>
      <c r="O25" s="1">
        <v>1</v>
      </c>
      <c r="P25" s="1">
        <v>3</v>
      </c>
      <c r="Q25" s="1">
        <v>0</v>
      </c>
      <c r="R25" s="1">
        <v>0</v>
      </c>
      <c r="S25" s="1">
        <v>2</v>
      </c>
      <c r="T25" s="1">
        <v>1</v>
      </c>
      <c r="U25" s="1">
        <v>4</v>
      </c>
      <c r="V25" s="1">
        <v>2</v>
      </c>
      <c r="W25" s="1">
        <v>1</v>
      </c>
      <c r="X25" s="1">
        <v>2</v>
      </c>
      <c r="Y25" s="1">
        <v>2</v>
      </c>
      <c r="Z25" s="1">
        <v>0</v>
      </c>
      <c r="AA25" s="1">
        <v>3</v>
      </c>
      <c r="AB25" s="1">
        <v>2</v>
      </c>
      <c r="AC25" s="1">
        <v>2</v>
      </c>
      <c r="AD25" s="1">
        <v>2</v>
      </c>
      <c r="AE25" s="1">
        <v>1</v>
      </c>
      <c r="AF25" s="1">
        <v>1</v>
      </c>
      <c r="AG25" s="1">
        <v>1</v>
      </c>
      <c r="AH25" s="1">
        <v>2</v>
      </c>
      <c r="AI25" s="1">
        <v>0</v>
      </c>
      <c r="AJ25" s="1">
        <v>0</v>
      </c>
      <c r="AK25" s="1">
        <v>2</v>
      </c>
      <c r="AL25" s="1">
        <v>1</v>
      </c>
      <c r="AO25" s="2">
        <f>SUM(C25:AN25)</f>
        <v>50</v>
      </c>
    </row>
    <row r="26" spans="1:41" x14ac:dyDescent="0.2">
      <c r="A26" s="11"/>
      <c r="B26" s="4" t="s">
        <v>49</v>
      </c>
      <c r="C26" s="1">
        <v>1</v>
      </c>
      <c r="D26" s="1">
        <v>3</v>
      </c>
      <c r="E26" s="1">
        <v>0</v>
      </c>
      <c r="F26" s="1">
        <v>1</v>
      </c>
      <c r="G26" s="1">
        <v>3</v>
      </c>
      <c r="H26" s="1">
        <v>1</v>
      </c>
      <c r="I26" s="1">
        <v>1</v>
      </c>
      <c r="J26" s="1">
        <v>2</v>
      </c>
      <c r="K26" s="1">
        <v>0</v>
      </c>
      <c r="L26" s="1">
        <v>1</v>
      </c>
      <c r="M26" s="1">
        <v>2</v>
      </c>
      <c r="N26" s="1">
        <v>3</v>
      </c>
      <c r="O26" s="1">
        <v>0</v>
      </c>
      <c r="P26" s="1">
        <v>1</v>
      </c>
      <c r="Q26" s="1">
        <v>0</v>
      </c>
      <c r="R26" s="1">
        <v>3</v>
      </c>
      <c r="S26" s="1">
        <v>2</v>
      </c>
      <c r="T26" s="1">
        <v>0</v>
      </c>
      <c r="U26" s="1">
        <v>1</v>
      </c>
      <c r="V26" s="1">
        <v>2</v>
      </c>
      <c r="W26" s="1">
        <v>0</v>
      </c>
      <c r="X26" s="1">
        <v>0</v>
      </c>
      <c r="Y26" s="1">
        <v>0</v>
      </c>
      <c r="Z26" s="1">
        <v>0</v>
      </c>
      <c r="AA26" s="1">
        <v>2</v>
      </c>
      <c r="AB26" s="1">
        <v>0</v>
      </c>
      <c r="AC26" s="1">
        <v>1</v>
      </c>
      <c r="AD26" s="1">
        <v>0</v>
      </c>
      <c r="AE26" s="1">
        <v>0</v>
      </c>
      <c r="AF26" s="1">
        <v>2</v>
      </c>
      <c r="AG26" s="1">
        <v>4</v>
      </c>
      <c r="AH26" s="1">
        <v>0</v>
      </c>
      <c r="AI26" s="1">
        <v>0</v>
      </c>
      <c r="AJ26" s="1">
        <v>1</v>
      </c>
      <c r="AK26" s="1">
        <v>1</v>
      </c>
      <c r="AL26" s="1">
        <v>1</v>
      </c>
      <c r="AO26" s="2">
        <f t="shared" ref="AO26" si="62">SUM(C26:AN26)</f>
        <v>39</v>
      </c>
    </row>
    <row r="29" spans="1:41" x14ac:dyDescent="0.2">
      <c r="B29" s="1" t="s">
        <v>64</v>
      </c>
      <c r="C29" s="7">
        <f>SUM(C6+C14+C23)/3</f>
        <v>2</v>
      </c>
      <c r="D29" s="7">
        <f t="shared" ref="D29:AN29" si="63">SUM(D6+D14+D23)/3</f>
        <v>1.3333333333333333</v>
      </c>
      <c r="E29" s="7">
        <f t="shared" si="63"/>
        <v>2</v>
      </c>
      <c r="F29" s="7">
        <f t="shared" si="63"/>
        <v>0.66666666666666663</v>
      </c>
      <c r="G29" s="7">
        <f t="shared" si="63"/>
        <v>0</v>
      </c>
      <c r="H29" s="7">
        <f t="shared" si="63"/>
        <v>2.3333333333333335</v>
      </c>
      <c r="I29" s="7">
        <f t="shared" si="63"/>
        <v>2.3333333333333335</v>
      </c>
      <c r="J29" s="7">
        <f t="shared" si="63"/>
        <v>2.3333333333333335</v>
      </c>
      <c r="K29" s="7">
        <f t="shared" si="63"/>
        <v>1.6666666666666667</v>
      </c>
      <c r="L29" s="7">
        <f t="shared" si="63"/>
        <v>0.33333333333333331</v>
      </c>
      <c r="M29" s="7">
        <f t="shared" si="63"/>
        <v>1.3333333333333333</v>
      </c>
      <c r="N29" s="7">
        <f t="shared" si="63"/>
        <v>1.3333333333333333</v>
      </c>
      <c r="O29" s="7">
        <f t="shared" si="63"/>
        <v>1.3333333333333333</v>
      </c>
      <c r="P29" s="7">
        <f t="shared" si="63"/>
        <v>2</v>
      </c>
      <c r="Q29" s="7">
        <f t="shared" si="63"/>
        <v>2.3333333333333335</v>
      </c>
      <c r="R29" s="7">
        <f t="shared" si="63"/>
        <v>2</v>
      </c>
      <c r="S29" s="7">
        <f t="shared" si="63"/>
        <v>1.3333333333333333</v>
      </c>
      <c r="T29" s="7">
        <f t="shared" si="63"/>
        <v>2</v>
      </c>
      <c r="U29" s="7">
        <f t="shared" si="63"/>
        <v>1</v>
      </c>
      <c r="V29" s="7">
        <f t="shared" si="63"/>
        <v>2.3333333333333335</v>
      </c>
      <c r="W29" s="7">
        <f t="shared" si="63"/>
        <v>3</v>
      </c>
      <c r="X29" s="7">
        <f t="shared" si="63"/>
        <v>1.3333333333333333</v>
      </c>
      <c r="Y29" s="7">
        <f t="shared" si="63"/>
        <v>3</v>
      </c>
      <c r="Z29" s="7">
        <f t="shared" si="63"/>
        <v>1</v>
      </c>
      <c r="AA29" s="7">
        <f t="shared" si="63"/>
        <v>2.3333333333333335</v>
      </c>
      <c r="AB29" s="7">
        <f t="shared" si="63"/>
        <v>2</v>
      </c>
      <c r="AC29" s="7">
        <f>SUM(AC6+AC14+AC23)/3</f>
        <v>3</v>
      </c>
      <c r="AD29" s="7">
        <f t="shared" si="63"/>
        <v>3</v>
      </c>
      <c r="AE29" s="7">
        <f t="shared" si="63"/>
        <v>3</v>
      </c>
      <c r="AF29" s="7">
        <f t="shared" si="63"/>
        <v>1</v>
      </c>
      <c r="AG29" s="7">
        <f t="shared" si="63"/>
        <v>2</v>
      </c>
      <c r="AH29" s="7">
        <f t="shared" si="63"/>
        <v>2.3333333333333335</v>
      </c>
      <c r="AI29" s="7">
        <f t="shared" si="63"/>
        <v>1.6666666666666667</v>
      </c>
      <c r="AJ29" s="7">
        <f t="shared" si="63"/>
        <v>1.3333333333333333</v>
      </c>
      <c r="AK29" s="7">
        <f t="shared" si="63"/>
        <v>3</v>
      </c>
      <c r="AL29" s="7">
        <f t="shared" si="63"/>
        <v>0.66666666666666663</v>
      </c>
      <c r="AM29" s="7">
        <f t="shared" si="63"/>
        <v>1.3333333333333333</v>
      </c>
      <c r="AN29" s="7">
        <f t="shared" si="63"/>
        <v>2</v>
      </c>
    </row>
    <row r="31" spans="1:41" x14ac:dyDescent="0.2">
      <c r="B31" s="1" t="s">
        <v>65</v>
      </c>
      <c r="C31" s="7">
        <f t="shared" ref="C31:N31" si="64">SUM(C8+C16+C25)/3</f>
        <v>1</v>
      </c>
      <c r="D31" s="7">
        <f t="shared" si="64"/>
        <v>1.3333333333333333</v>
      </c>
      <c r="E31" s="7">
        <f t="shared" si="64"/>
        <v>1.3333333333333333</v>
      </c>
      <c r="F31" s="7">
        <f t="shared" si="64"/>
        <v>1</v>
      </c>
      <c r="G31" s="7">
        <f t="shared" si="64"/>
        <v>0.66666666666666663</v>
      </c>
      <c r="H31" s="7">
        <f t="shared" si="64"/>
        <v>3</v>
      </c>
      <c r="I31" s="7">
        <f t="shared" si="64"/>
        <v>1.6666666666666667</v>
      </c>
      <c r="J31" s="7">
        <f t="shared" si="64"/>
        <v>2</v>
      </c>
      <c r="K31" s="7">
        <f t="shared" si="64"/>
        <v>2</v>
      </c>
      <c r="L31" s="7">
        <f t="shared" si="64"/>
        <v>0.33333333333333331</v>
      </c>
      <c r="M31" s="7">
        <f t="shared" si="64"/>
        <v>2</v>
      </c>
      <c r="N31" s="7">
        <f t="shared" si="64"/>
        <v>2.3333333333333335</v>
      </c>
      <c r="O31" s="7">
        <f>SUM(O8+O16+O25)/3</f>
        <v>0.66666666666666663</v>
      </c>
      <c r="P31" s="7">
        <f t="shared" ref="P31:AN31" si="65">SUM(P8+P16+P25)/3</f>
        <v>3</v>
      </c>
      <c r="Q31" s="7">
        <f t="shared" si="65"/>
        <v>1.6666666666666667</v>
      </c>
      <c r="R31" s="7">
        <f t="shared" si="65"/>
        <v>2.6666666666666665</v>
      </c>
      <c r="S31" s="7">
        <f t="shared" si="65"/>
        <v>2</v>
      </c>
      <c r="T31" s="7">
        <f t="shared" si="65"/>
        <v>2</v>
      </c>
      <c r="U31" s="7">
        <f t="shared" si="65"/>
        <v>2</v>
      </c>
      <c r="V31" s="7">
        <f t="shared" si="65"/>
        <v>2.3333333333333335</v>
      </c>
      <c r="W31" s="7">
        <f t="shared" si="65"/>
        <v>3</v>
      </c>
      <c r="X31" s="7">
        <f t="shared" si="65"/>
        <v>1.6666666666666667</v>
      </c>
      <c r="Y31" s="7">
        <f t="shared" si="65"/>
        <v>3.6666666666666665</v>
      </c>
      <c r="Z31" s="7">
        <f t="shared" si="65"/>
        <v>1</v>
      </c>
      <c r="AA31" s="7">
        <f t="shared" si="65"/>
        <v>3.3333333333333335</v>
      </c>
      <c r="AB31" s="7">
        <f t="shared" si="65"/>
        <v>1.6666666666666667</v>
      </c>
      <c r="AC31" s="7">
        <f t="shared" si="65"/>
        <v>3.6666666666666665</v>
      </c>
      <c r="AD31" s="7">
        <f t="shared" si="65"/>
        <v>3</v>
      </c>
      <c r="AE31" s="7">
        <f t="shared" si="65"/>
        <v>2.3333333333333335</v>
      </c>
      <c r="AF31" s="7">
        <f t="shared" si="65"/>
        <v>2.6666666666666665</v>
      </c>
      <c r="AG31" s="7">
        <f t="shared" si="65"/>
        <v>1.6666666666666667</v>
      </c>
      <c r="AH31" s="7">
        <f t="shared" si="65"/>
        <v>2</v>
      </c>
      <c r="AI31" s="7">
        <f t="shared" si="65"/>
        <v>0.66666666666666663</v>
      </c>
      <c r="AJ31" s="7">
        <f t="shared" si="65"/>
        <v>1.6666666666666667</v>
      </c>
      <c r="AK31" s="7">
        <f t="shared" si="65"/>
        <v>3.6666666666666665</v>
      </c>
      <c r="AL31" s="7">
        <f t="shared" si="65"/>
        <v>0.33333333333333331</v>
      </c>
      <c r="AM31" s="7">
        <f t="shared" si="65"/>
        <v>2</v>
      </c>
      <c r="AN31" s="7">
        <f t="shared" si="65"/>
        <v>1</v>
      </c>
    </row>
  </sheetData>
  <mergeCells count="3">
    <mergeCell ref="A11:A17"/>
    <mergeCell ref="A20:A26"/>
    <mergeCell ref="A3:A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topLeftCell="A7" workbookViewId="0">
      <pane xSplit="2" topLeftCell="X1" activePane="topRight" state="frozen"/>
      <selection pane="topRight" activeCell="AJ14" sqref="AJ14"/>
    </sheetView>
  </sheetViews>
  <sheetFormatPr defaultColWidth="9.140625" defaultRowHeight="12.75" x14ac:dyDescent="0.2"/>
  <cols>
    <col min="1" max="1" width="4.140625" style="1" customWidth="1"/>
    <col min="2" max="2" width="15.85546875" style="1" bestFit="1" customWidth="1"/>
    <col min="3" max="3" width="12" style="1" bestFit="1" customWidth="1"/>
    <col min="4" max="6" width="9.140625" style="1"/>
    <col min="7" max="7" width="12" style="1" bestFit="1" customWidth="1"/>
    <col min="8" max="8" width="10.28515625" style="1" bestFit="1" customWidth="1"/>
    <col min="9" max="40" width="9.140625" style="1"/>
    <col min="41" max="41" width="9.140625" style="2"/>
    <col min="42" max="16384" width="9.140625" style="1"/>
  </cols>
  <sheetData>
    <row r="1" spans="1:41" s="2" customFormat="1" ht="13.15" x14ac:dyDescent="0.4">
      <c r="B1" s="4"/>
    </row>
    <row r="2" spans="1:41" x14ac:dyDescent="0.2">
      <c r="A2" s="11" t="s">
        <v>0</v>
      </c>
      <c r="B2" s="4" t="s">
        <v>3</v>
      </c>
      <c r="C2" s="1" t="s">
        <v>6</v>
      </c>
      <c r="D2" s="1" t="s">
        <v>12</v>
      </c>
      <c r="E2" s="1" t="s">
        <v>13</v>
      </c>
      <c r="F2" s="1" t="s">
        <v>14</v>
      </c>
      <c r="G2" s="1" t="s">
        <v>9</v>
      </c>
      <c r="H2" s="1" t="s">
        <v>19</v>
      </c>
      <c r="I2" s="1" t="s">
        <v>21</v>
      </c>
      <c r="J2" s="1" t="s">
        <v>22</v>
      </c>
      <c r="K2" s="1" t="s">
        <v>23</v>
      </c>
      <c r="L2" s="1" t="s">
        <v>25</v>
      </c>
      <c r="M2" s="1" t="s">
        <v>27</v>
      </c>
      <c r="N2" s="1" t="s">
        <v>29</v>
      </c>
      <c r="O2" s="1" t="s">
        <v>31</v>
      </c>
      <c r="P2" s="1" t="s">
        <v>33</v>
      </c>
      <c r="Q2" s="1" t="s">
        <v>35</v>
      </c>
      <c r="R2" s="1" t="s">
        <v>36</v>
      </c>
      <c r="S2" s="1" t="s">
        <v>38</v>
      </c>
      <c r="T2" s="1" t="s">
        <v>11</v>
      </c>
      <c r="U2" s="1" t="s">
        <v>40</v>
      </c>
      <c r="V2" s="1" t="s">
        <v>31</v>
      </c>
      <c r="W2" s="1" t="s">
        <v>6</v>
      </c>
      <c r="X2" s="1" t="s">
        <v>12</v>
      </c>
      <c r="Y2" s="1" t="s">
        <v>29</v>
      </c>
      <c r="Z2" s="1" t="s">
        <v>23</v>
      </c>
      <c r="AA2" s="1" t="s">
        <v>25</v>
      </c>
      <c r="AB2" s="1" t="s">
        <v>27</v>
      </c>
      <c r="AC2" s="1" t="s">
        <v>14</v>
      </c>
      <c r="AD2" s="1" t="s">
        <v>9</v>
      </c>
      <c r="AE2" s="1" t="s">
        <v>13</v>
      </c>
      <c r="AF2" s="1" t="s">
        <v>38</v>
      </c>
      <c r="AG2" s="1" t="s">
        <v>19</v>
      </c>
      <c r="AH2" s="1" t="s">
        <v>36</v>
      </c>
      <c r="AI2" s="1" t="s">
        <v>35</v>
      </c>
      <c r="AJ2" s="1" t="s">
        <v>11</v>
      </c>
      <c r="AK2" s="1" t="s">
        <v>33</v>
      </c>
      <c r="AL2" s="1" t="s">
        <v>40</v>
      </c>
      <c r="AM2" s="1" t="s">
        <v>21</v>
      </c>
      <c r="AN2" s="1" t="s">
        <v>22</v>
      </c>
    </row>
    <row r="3" spans="1:41" s="3" customFormat="1" x14ac:dyDescent="0.2">
      <c r="A3" s="11"/>
      <c r="B3" s="5" t="s">
        <v>4</v>
      </c>
      <c r="C3" s="3" t="s">
        <v>7</v>
      </c>
      <c r="D3" s="3" t="s">
        <v>7</v>
      </c>
      <c r="E3" s="3" t="s">
        <v>7</v>
      </c>
      <c r="F3" s="3" t="s">
        <v>16</v>
      </c>
      <c r="G3" s="3" t="s">
        <v>17</v>
      </c>
      <c r="H3" s="3" t="s">
        <v>20</v>
      </c>
      <c r="I3" s="3" t="s">
        <v>20</v>
      </c>
      <c r="J3" s="3" t="s">
        <v>16</v>
      </c>
      <c r="K3" s="3" t="s">
        <v>24</v>
      </c>
      <c r="L3" s="3" t="s">
        <v>26</v>
      </c>
      <c r="M3" s="3" t="s">
        <v>28</v>
      </c>
      <c r="N3" s="3" t="s">
        <v>30</v>
      </c>
      <c r="O3" s="3" t="s">
        <v>32</v>
      </c>
      <c r="P3" s="3" t="s">
        <v>34</v>
      </c>
      <c r="Q3" s="3" t="s">
        <v>24</v>
      </c>
      <c r="R3" s="3" t="s">
        <v>37</v>
      </c>
      <c r="S3" s="3" t="s">
        <v>20</v>
      </c>
      <c r="T3" s="3" t="s">
        <v>39</v>
      </c>
      <c r="U3" s="3" t="s">
        <v>39</v>
      </c>
      <c r="V3" s="3" t="s">
        <v>41</v>
      </c>
      <c r="W3" s="3" t="s">
        <v>42</v>
      </c>
      <c r="X3" s="3" t="s">
        <v>16</v>
      </c>
      <c r="Y3" s="3" t="s">
        <v>28</v>
      </c>
      <c r="Z3" s="3" t="s">
        <v>43</v>
      </c>
      <c r="AA3" s="3" t="s">
        <v>34</v>
      </c>
      <c r="AB3" s="3" t="s">
        <v>44</v>
      </c>
      <c r="AC3" s="3" t="s">
        <v>45</v>
      </c>
      <c r="AD3" s="3" t="s">
        <v>46</v>
      </c>
      <c r="AE3" s="3" t="s">
        <v>46</v>
      </c>
      <c r="AF3" s="3" t="s">
        <v>47</v>
      </c>
      <c r="AG3" s="3" t="s">
        <v>10</v>
      </c>
      <c r="AH3" s="3" t="s">
        <v>28</v>
      </c>
      <c r="AI3" s="3" t="s">
        <v>10</v>
      </c>
      <c r="AJ3" s="3" t="s">
        <v>44</v>
      </c>
      <c r="AK3" s="3" t="s">
        <v>44</v>
      </c>
      <c r="AL3" s="3" t="s">
        <v>26</v>
      </c>
      <c r="AM3" s="3" t="s">
        <v>30</v>
      </c>
      <c r="AN3" s="3" t="s">
        <v>10</v>
      </c>
      <c r="AO3" s="6"/>
    </row>
    <row r="4" spans="1:41" x14ac:dyDescent="0.2">
      <c r="A4" s="11"/>
      <c r="B4" s="4" t="s">
        <v>5</v>
      </c>
      <c r="C4" s="1" t="s">
        <v>8</v>
      </c>
      <c r="D4" s="1" t="s">
        <v>8</v>
      </c>
      <c r="E4" s="1" t="s">
        <v>8</v>
      </c>
      <c r="F4" s="1" t="s">
        <v>15</v>
      </c>
      <c r="G4" s="1" t="s">
        <v>18</v>
      </c>
      <c r="H4" s="1" t="s">
        <v>8</v>
      </c>
      <c r="I4" s="1" t="s">
        <v>8</v>
      </c>
      <c r="J4" s="1" t="s">
        <v>15</v>
      </c>
      <c r="K4" s="1" t="s">
        <v>8</v>
      </c>
      <c r="L4" s="1" t="s">
        <v>18</v>
      </c>
      <c r="M4" s="1" t="s">
        <v>8</v>
      </c>
      <c r="N4" s="1" t="s">
        <v>15</v>
      </c>
      <c r="O4" s="1" t="s">
        <v>18</v>
      </c>
      <c r="P4" s="1" t="s">
        <v>8</v>
      </c>
      <c r="Q4" s="1" t="s">
        <v>8</v>
      </c>
      <c r="R4" s="1" t="s">
        <v>8</v>
      </c>
      <c r="S4" s="1" t="s">
        <v>8</v>
      </c>
      <c r="T4" s="1" t="s">
        <v>18</v>
      </c>
      <c r="U4" s="1" t="s">
        <v>18</v>
      </c>
      <c r="V4" s="1" t="s">
        <v>8</v>
      </c>
      <c r="W4" s="1" t="s">
        <v>8</v>
      </c>
      <c r="X4" s="1" t="s">
        <v>15</v>
      </c>
      <c r="Y4" s="1" t="s">
        <v>8</v>
      </c>
      <c r="Z4" s="1" t="s">
        <v>15</v>
      </c>
      <c r="AA4" s="1" t="s">
        <v>8</v>
      </c>
      <c r="AB4" s="1" t="s">
        <v>8</v>
      </c>
      <c r="AC4" s="1" t="s">
        <v>8</v>
      </c>
      <c r="AD4" s="1" t="s">
        <v>8</v>
      </c>
      <c r="AE4" s="1" t="s">
        <v>8</v>
      </c>
      <c r="AF4" s="1" t="s">
        <v>8</v>
      </c>
      <c r="AG4" s="1" t="s">
        <v>8</v>
      </c>
      <c r="AH4" s="1" t="s">
        <v>8</v>
      </c>
      <c r="AI4" s="1" t="s">
        <v>8</v>
      </c>
      <c r="AJ4" s="1" t="s">
        <v>8</v>
      </c>
      <c r="AK4" s="1" t="s">
        <v>8</v>
      </c>
      <c r="AL4" s="1" t="s">
        <v>18</v>
      </c>
      <c r="AM4" s="1" t="s">
        <v>15</v>
      </c>
      <c r="AN4" s="1" t="s">
        <v>8</v>
      </c>
    </row>
    <row r="5" spans="1:41" x14ac:dyDescent="0.2">
      <c r="A5" s="11"/>
      <c r="B5" s="4" t="s">
        <v>51</v>
      </c>
      <c r="C5" s="1">
        <f>IF(C4="W",3,IF(C4="D",1,0))</f>
        <v>3</v>
      </c>
      <c r="D5" s="1">
        <f>IF(D4="W",3,IF(D4="D",1,0))</f>
        <v>3</v>
      </c>
      <c r="E5" s="1">
        <f t="shared" ref="E5:AN5" si="0">IF(E4="W",3,IF(E4="D",1,0))</f>
        <v>3</v>
      </c>
      <c r="F5" s="1">
        <f t="shared" si="0"/>
        <v>1</v>
      </c>
      <c r="G5" s="1">
        <f t="shared" si="0"/>
        <v>0</v>
      </c>
      <c r="H5" s="1">
        <f t="shared" si="0"/>
        <v>3</v>
      </c>
      <c r="I5" s="1">
        <f t="shared" si="0"/>
        <v>3</v>
      </c>
      <c r="J5" s="1">
        <f t="shared" si="0"/>
        <v>1</v>
      </c>
      <c r="K5" s="1">
        <f t="shared" si="0"/>
        <v>3</v>
      </c>
      <c r="L5" s="1">
        <f t="shared" si="0"/>
        <v>0</v>
      </c>
      <c r="M5" s="1">
        <f t="shared" si="0"/>
        <v>3</v>
      </c>
      <c r="N5" s="1">
        <f t="shared" si="0"/>
        <v>1</v>
      </c>
      <c r="O5" s="1">
        <f t="shared" si="0"/>
        <v>0</v>
      </c>
      <c r="P5" s="1">
        <f t="shared" si="0"/>
        <v>3</v>
      </c>
      <c r="Q5" s="1">
        <f t="shared" si="0"/>
        <v>3</v>
      </c>
      <c r="R5" s="1">
        <f t="shared" si="0"/>
        <v>3</v>
      </c>
      <c r="S5" s="1">
        <f t="shared" si="0"/>
        <v>3</v>
      </c>
      <c r="T5" s="1">
        <f t="shared" si="0"/>
        <v>0</v>
      </c>
      <c r="U5" s="1">
        <f t="shared" si="0"/>
        <v>0</v>
      </c>
      <c r="V5" s="1">
        <f t="shared" si="0"/>
        <v>3</v>
      </c>
      <c r="W5" s="1">
        <f t="shared" si="0"/>
        <v>3</v>
      </c>
      <c r="X5" s="1">
        <f t="shared" si="0"/>
        <v>1</v>
      </c>
      <c r="Y5" s="1">
        <f t="shared" si="0"/>
        <v>3</v>
      </c>
      <c r="Z5" s="1">
        <f t="shared" si="0"/>
        <v>1</v>
      </c>
      <c r="AA5" s="1">
        <f t="shared" si="0"/>
        <v>3</v>
      </c>
      <c r="AB5" s="1">
        <f t="shared" si="0"/>
        <v>3</v>
      </c>
      <c r="AC5" s="1">
        <f t="shared" si="0"/>
        <v>3</v>
      </c>
      <c r="AD5" s="1">
        <f t="shared" si="0"/>
        <v>3</v>
      </c>
      <c r="AE5" s="1">
        <f t="shared" si="0"/>
        <v>3</v>
      </c>
      <c r="AF5" s="1">
        <f t="shared" si="0"/>
        <v>3</v>
      </c>
      <c r="AG5" s="1">
        <f t="shared" si="0"/>
        <v>3</v>
      </c>
      <c r="AH5" s="1">
        <f t="shared" si="0"/>
        <v>3</v>
      </c>
      <c r="AI5" s="1">
        <f t="shared" si="0"/>
        <v>3</v>
      </c>
      <c r="AJ5" s="1">
        <f t="shared" si="0"/>
        <v>3</v>
      </c>
      <c r="AK5" s="1">
        <f t="shared" si="0"/>
        <v>3</v>
      </c>
      <c r="AL5" s="1">
        <f t="shared" si="0"/>
        <v>0</v>
      </c>
      <c r="AM5" s="1">
        <f t="shared" si="0"/>
        <v>1</v>
      </c>
      <c r="AN5" s="1">
        <f t="shared" si="0"/>
        <v>3</v>
      </c>
      <c r="AO5" s="2">
        <f t="shared" ref="AO5" si="1">SUM(C5:AN5)</f>
        <v>84</v>
      </c>
    </row>
    <row r="6" spans="1:41" x14ac:dyDescent="0.2">
      <c r="A6" s="11"/>
      <c r="B6" s="4" t="s">
        <v>52</v>
      </c>
      <c r="C6" s="1">
        <f>C5</f>
        <v>3</v>
      </c>
      <c r="D6" s="1">
        <f>C6+D5</f>
        <v>6</v>
      </c>
      <c r="E6" s="1">
        <f t="shared" ref="E6:G6" si="2">D6+E5</f>
        <v>9</v>
      </c>
      <c r="F6" s="1">
        <f t="shared" si="2"/>
        <v>10</v>
      </c>
      <c r="G6" s="1">
        <f t="shared" si="2"/>
        <v>10</v>
      </c>
      <c r="H6" s="1">
        <f>G6+H5</f>
        <v>13</v>
      </c>
      <c r="I6" s="1">
        <f t="shared" ref="I6" si="3">H6+I5</f>
        <v>16</v>
      </c>
      <c r="J6" s="1">
        <f>I6+J5</f>
        <v>17</v>
      </c>
      <c r="K6" s="1">
        <f>J6+K5</f>
        <v>20</v>
      </c>
      <c r="L6" s="1">
        <f t="shared" ref="L6:AN6" si="4">K6+L5</f>
        <v>20</v>
      </c>
      <c r="M6" s="1">
        <f t="shared" si="4"/>
        <v>23</v>
      </c>
      <c r="N6" s="1">
        <f t="shared" si="4"/>
        <v>24</v>
      </c>
      <c r="O6" s="1">
        <f t="shared" si="4"/>
        <v>24</v>
      </c>
      <c r="P6" s="1">
        <f t="shared" si="4"/>
        <v>27</v>
      </c>
      <c r="Q6" s="1">
        <f t="shared" si="4"/>
        <v>30</v>
      </c>
      <c r="R6" s="1">
        <f t="shared" si="4"/>
        <v>33</v>
      </c>
      <c r="S6" s="1">
        <f t="shared" si="4"/>
        <v>36</v>
      </c>
      <c r="T6" s="1">
        <f t="shared" si="4"/>
        <v>36</v>
      </c>
      <c r="U6" s="1">
        <f t="shared" si="4"/>
        <v>36</v>
      </c>
      <c r="V6" s="1">
        <f t="shared" si="4"/>
        <v>39</v>
      </c>
      <c r="W6" s="1">
        <f t="shared" si="4"/>
        <v>42</v>
      </c>
      <c r="X6" s="1">
        <f t="shared" si="4"/>
        <v>43</v>
      </c>
      <c r="Y6" s="1">
        <f t="shared" si="4"/>
        <v>46</v>
      </c>
      <c r="Z6" s="1">
        <f t="shared" si="4"/>
        <v>47</v>
      </c>
      <c r="AA6" s="1">
        <f t="shared" si="4"/>
        <v>50</v>
      </c>
      <c r="AB6" s="1">
        <f t="shared" si="4"/>
        <v>53</v>
      </c>
      <c r="AC6" s="1">
        <f t="shared" si="4"/>
        <v>56</v>
      </c>
      <c r="AD6" s="1">
        <f t="shared" si="4"/>
        <v>59</v>
      </c>
      <c r="AE6" s="1">
        <f t="shared" si="4"/>
        <v>62</v>
      </c>
      <c r="AF6" s="1">
        <f t="shared" si="4"/>
        <v>65</v>
      </c>
      <c r="AG6" s="1">
        <f t="shared" si="4"/>
        <v>68</v>
      </c>
      <c r="AH6" s="1">
        <f t="shared" si="4"/>
        <v>71</v>
      </c>
      <c r="AI6" s="1">
        <f t="shared" si="4"/>
        <v>74</v>
      </c>
      <c r="AJ6" s="1">
        <f t="shared" si="4"/>
        <v>77</v>
      </c>
      <c r="AK6" s="1">
        <f t="shared" si="4"/>
        <v>80</v>
      </c>
      <c r="AL6" s="1">
        <f t="shared" si="4"/>
        <v>80</v>
      </c>
      <c r="AM6" s="1">
        <f t="shared" si="4"/>
        <v>81</v>
      </c>
      <c r="AN6" s="1">
        <f t="shared" si="4"/>
        <v>84</v>
      </c>
    </row>
    <row r="7" spans="1:41" x14ac:dyDescent="0.2">
      <c r="A7" s="11"/>
      <c r="B7" s="4" t="s">
        <v>48</v>
      </c>
      <c r="C7" s="1">
        <v>1</v>
      </c>
      <c r="D7" s="1" t="str">
        <f t="shared" ref="D7:AN7" si="5">LEFT(D3,FIND("-",D3)-1)</f>
        <v>1</v>
      </c>
      <c r="E7" s="1" t="str">
        <f t="shared" si="5"/>
        <v>1</v>
      </c>
      <c r="F7" s="1" t="str">
        <f t="shared" si="5"/>
        <v>2</v>
      </c>
      <c r="G7" s="1" t="str">
        <f t="shared" si="5"/>
        <v>0</v>
      </c>
      <c r="H7" s="1" t="str">
        <f t="shared" si="5"/>
        <v>3</v>
      </c>
      <c r="I7" s="1" t="str">
        <f t="shared" si="5"/>
        <v>3</v>
      </c>
      <c r="J7" s="1" t="str">
        <f t="shared" si="5"/>
        <v>2</v>
      </c>
      <c r="K7" s="1" t="str">
        <f t="shared" si="5"/>
        <v>4</v>
      </c>
      <c r="L7" s="1" t="str">
        <f t="shared" si="5"/>
        <v>0</v>
      </c>
      <c r="M7" s="1" t="str">
        <f t="shared" si="5"/>
        <v>4</v>
      </c>
      <c r="N7" s="1" t="str">
        <f t="shared" si="5"/>
        <v>3</v>
      </c>
      <c r="O7" s="1" t="str">
        <f t="shared" si="5"/>
        <v>1</v>
      </c>
      <c r="P7" s="1" t="str">
        <f t="shared" si="5"/>
        <v>5</v>
      </c>
      <c r="Q7" s="1" t="str">
        <f t="shared" si="5"/>
        <v>4</v>
      </c>
      <c r="R7" s="1" t="str">
        <f t="shared" si="5"/>
        <v>5</v>
      </c>
      <c r="S7" s="1" t="str">
        <f t="shared" si="5"/>
        <v>3</v>
      </c>
      <c r="T7" s="1" t="str">
        <f t="shared" si="5"/>
        <v>1</v>
      </c>
      <c r="U7" s="1" t="str">
        <f t="shared" si="5"/>
        <v>1</v>
      </c>
      <c r="V7" s="1" t="str">
        <f t="shared" si="5"/>
        <v>2</v>
      </c>
      <c r="W7" s="1" t="str">
        <f t="shared" si="5"/>
        <v>5</v>
      </c>
      <c r="X7" s="1" t="str">
        <f t="shared" si="5"/>
        <v>2</v>
      </c>
      <c r="Y7" s="1" t="str">
        <f t="shared" si="5"/>
        <v>4</v>
      </c>
      <c r="Z7" s="1" t="str">
        <f t="shared" si="5"/>
        <v>1</v>
      </c>
      <c r="AA7" s="1" t="str">
        <f t="shared" si="5"/>
        <v>5</v>
      </c>
      <c r="AB7" s="1" t="str">
        <f t="shared" si="5"/>
        <v>3</v>
      </c>
      <c r="AC7" s="1" t="str">
        <f t="shared" si="5"/>
        <v>4</v>
      </c>
      <c r="AD7" s="1" t="str">
        <f t="shared" si="5"/>
        <v>3</v>
      </c>
      <c r="AE7" s="1" t="str">
        <f t="shared" si="5"/>
        <v>3</v>
      </c>
      <c r="AF7" s="1" t="str">
        <f t="shared" si="5"/>
        <v>6</v>
      </c>
      <c r="AG7" s="1" t="str">
        <f t="shared" si="5"/>
        <v>2</v>
      </c>
      <c r="AH7" s="1" t="str">
        <f t="shared" si="5"/>
        <v>4</v>
      </c>
      <c r="AI7" s="1" t="str">
        <f t="shared" si="5"/>
        <v>2</v>
      </c>
      <c r="AJ7" s="1" t="str">
        <f t="shared" si="5"/>
        <v>3</v>
      </c>
      <c r="AK7" s="1" t="str">
        <f t="shared" si="5"/>
        <v>3</v>
      </c>
      <c r="AL7" s="1" t="str">
        <f t="shared" si="5"/>
        <v>0</v>
      </c>
      <c r="AM7" s="1" t="str">
        <f t="shared" si="5"/>
        <v>3</v>
      </c>
      <c r="AN7" s="1" t="str">
        <f t="shared" si="5"/>
        <v>2</v>
      </c>
      <c r="AO7" s="2">
        <v>101</v>
      </c>
    </row>
    <row r="8" spans="1:41" x14ac:dyDescent="0.2">
      <c r="A8" s="11"/>
      <c r="B8" s="4" t="s">
        <v>49</v>
      </c>
      <c r="C8" s="1">
        <v>0</v>
      </c>
      <c r="D8" s="1" t="str">
        <f t="shared" ref="D8:AN8" si="6">RIGHT(D3,FIND("-",D3)-1)</f>
        <v>0</v>
      </c>
      <c r="E8" s="1" t="str">
        <f t="shared" si="6"/>
        <v>0</v>
      </c>
      <c r="F8" s="1" t="str">
        <f t="shared" si="6"/>
        <v>2</v>
      </c>
      <c r="G8" s="1" t="str">
        <f t="shared" si="6"/>
        <v>1</v>
      </c>
      <c r="H8" s="1" t="str">
        <f t="shared" si="6"/>
        <v>1</v>
      </c>
      <c r="I8" s="1" t="str">
        <f t="shared" si="6"/>
        <v>1</v>
      </c>
      <c r="J8" s="1" t="str">
        <f t="shared" si="6"/>
        <v>2</v>
      </c>
      <c r="K8" s="1" t="str">
        <f t="shared" si="6"/>
        <v>1</v>
      </c>
      <c r="L8" s="1" t="str">
        <f t="shared" si="6"/>
        <v>2</v>
      </c>
      <c r="M8" s="1" t="str">
        <f t="shared" si="6"/>
        <v>0</v>
      </c>
      <c r="N8" s="1" t="str">
        <f t="shared" si="6"/>
        <v>3</v>
      </c>
      <c r="O8" s="1" t="str">
        <f t="shared" si="6"/>
        <v>3</v>
      </c>
      <c r="P8" s="1" t="str">
        <f t="shared" si="6"/>
        <v>1</v>
      </c>
      <c r="Q8" s="1" t="str">
        <f t="shared" si="6"/>
        <v>1</v>
      </c>
      <c r="R8" s="1" t="str">
        <f t="shared" si="6"/>
        <v>0</v>
      </c>
      <c r="S8" s="1" t="str">
        <f t="shared" si="6"/>
        <v>1</v>
      </c>
      <c r="T8" s="1" t="str">
        <f t="shared" si="6"/>
        <v>2</v>
      </c>
      <c r="U8" s="1" t="str">
        <f t="shared" si="6"/>
        <v>2</v>
      </c>
      <c r="V8" s="1" t="str">
        <f t="shared" si="6"/>
        <v>0</v>
      </c>
      <c r="W8" s="1" t="str">
        <f t="shared" si="6"/>
        <v>3</v>
      </c>
      <c r="X8" s="1" t="str">
        <f t="shared" si="6"/>
        <v>2</v>
      </c>
      <c r="Y8" s="1" t="str">
        <f t="shared" si="6"/>
        <v>0</v>
      </c>
      <c r="Z8" s="1" t="str">
        <f t="shared" si="6"/>
        <v>1</v>
      </c>
      <c r="AA8" s="1" t="str">
        <f t="shared" si="6"/>
        <v>1</v>
      </c>
      <c r="AB8" s="1" t="str">
        <f t="shared" si="6"/>
        <v>2</v>
      </c>
      <c r="AC8" s="1" t="str">
        <f t="shared" si="6"/>
        <v>3</v>
      </c>
      <c r="AD8" s="1" t="str">
        <f t="shared" si="6"/>
        <v>0</v>
      </c>
      <c r="AE8" s="1" t="str">
        <f t="shared" si="6"/>
        <v>0</v>
      </c>
      <c r="AF8" s="1" t="str">
        <f t="shared" si="6"/>
        <v>3</v>
      </c>
      <c r="AG8" s="1" t="str">
        <f t="shared" si="6"/>
        <v>1</v>
      </c>
      <c r="AH8" s="1" t="str">
        <f t="shared" si="6"/>
        <v>0</v>
      </c>
      <c r="AI8" s="1" t="str">
        <f t="shared" si="6"/>
        <v>1</v>
      </c>
      <c r="AJ8" s="1" t="str">
        <f t="shared" si="6"/>
        <v>2</v>
      </c>
      <c r="AK8" s="1" t="str">
        <f t="shared" si="6"/>
        <v>2</v>
      </c>
      <c r="AL8" s="1" t="str">
        <f t="shared" si="6"/>
        <v>2</v>
      </c>
      <c r="AM8" s="1" t="str">
        <f t="shared" si="6"/>
        <v>3</v>
      </c>
      <c r="AN8" s="1" t="str">
        <f t="shared" si="6"/>
        <v>1</v>
      </c>
      <c r="AO8" s="2">
        <v>50</v>
      </c>
    </row>
    <row r="9" spans="1:41" x14ac:dyDescent="0.2">
      <c r="B9" s="4"/>
    </row>
    <row r="10" spans="1:41" x14ac:dyDescent="0.2">
      <c r="B10" s="8" t="s">
        <v>78</v>
      </c>
      <c r="C10" s="1">
        <f>C7</f>
        <v>1</v>
      </c>
      <c r="D10" s="1">
        <f>C10+D7</f>
        <v>2</v>
      </c>
      <c r="E10" s="1">
        <f t="shared" ref="E10:AN10" si="7">D10+E7</f>
        <v>3</v>
      </c>
      <c r="F10" s="1">
        <f t="shared" si="7"/>
        <v>5</v>
      </c>
      <c r="G10" s="1">
        <f t="shared" si="7"/>
        <v>5</v>
      </c>
      <c r="H10" s="1">
        <f t="shared" si="7"/>
        <v>8</v>
      </c>
      <c r="I10" s="1">
        <f t="shared" si="7"/>
        <v>11</v>
      </c>
      <c r="J10" s="1">
        <f t="shared" si="7"/>
        <v>13</v>
      </c>
      <c r="K10" s="1">
        <f t="shared" si="7"/>
        <v>17</v>
      </c>
      <c r="L10" s="1">
        <f t="shared" si="7"/>
        <v>17</v>
      </c>
      <c r="M10" s="1">
        <f t="shared" si="7"/>
        <v>21</v>
      </c>
      <c r="N10" s="1">
        <f t="shared" si="7"/>
        <v>24</v>
      </c>
      <c r="O10" s="1">
        <f t="shared" si="7"/>
        <v>25</v>
      </c>
      <c r="P10" s="1">
        <f t="shared" si="7"/>
        <v>30</v>
      </c>
      <c r="Q10" s="1">
        <f t="shared" si="7"/>
        <v>34</v>
      </c>
      <c r="R10" s="1">
        <f t="shared" si="7"/>
        <v>39</v>
      </c>
      <c r="S10" s="1">
        <f t="shared" si="7"/>
        <v>42</v>
      </c>
      <c r="T10" s="1">
        <f t="shared" si="7"/>
        <v>43</v>
      </c>
      <c r="U10" s="1">
        <f t="shared" si="7"/>
        <v>44</v>
      </c>
      <c r="V10" s="1">
        <f t="shared" si="7"/>
        <v>46</v>
      </c>
      <c r="W10" s="1">
        <f t="shared" si="7"/>
        <v>51</v>
      </c>
      <c r="X10" s="1">
        <f t="shared" si="7"/>
        <v>53</v>
      </c>
      <c r="Y10" s="1">
        <f>X10+Y7</f>
        <v>57</v>
      </c>
      <c r="Z10" s="1">
        <f t="shared" si="7"/>
        <v>58</v>
      </c>
      <c r="AA10" s="1">
        <f t="shared" si="7"/>
        <v>63</v>
      </c>
      <c r="AB10" s="1">
        <f t="shared" si="7"/>
        <v>66</v>
      </c>
      <c r="AC10" s="1">
        <f t="shared" si="7"/>
        <v>70</v>
      </c>
      <c r="AD10" s="1">
        <f t="shared" si="7"/>
        <v>73</v>
      </c>
      <c r="AE10" s="1">
        <f t="shared" si="7"/>
        <v>76</v>
      </c>
      <c r="AF10" s="1">
        <f t="shared" si="7"/>
        <v>82</v>
      </c>
      <c r="AG10" s="1">
        <f t="shared" si="7"/>
        <v>84</v>
      </c>
      <c r="AH10" s="1">
        <f t="shared" si="7"/>
        <v>88</v>
      </c>
      <c r="AI10" s="1">
        <f t="shared" si="7"/>
        <v>90</v>
      </c>
      <c r="AJ10" s="1">
        <f>AI10+AJ7</f>
        <v>93</v>
      </c>
      <c r="AK10" s="1">
        <f t="shared" si="7"/>
        <v>96</v>
      </c>
      <c r="AL10" s="1">
        <f t="shared" si="7"/>
        <v>96</v>
      </c>
      <c r="AM10" s="1">
        <f t="shared" si="7"/>
        <v>99</v>
      </c>
      <c r="AN10" s="1">
        <f t="shared" si="7"/>
        <v>101</v>
      </c>
    </row>
    <row r="11" spans="1:41" ht="13.15" x14ac:dyDescent="0.4">
      <c r="B11" s="8"/>
    </row>
    <row r="12" spans="1:41" ht="12.75" customHeight="1" x14ac:dyDescent="0.4">
      <c r="B12" s="4"/>
    </row>
    <row r="13" spans="1:41" x14ac:dyDescent="0.2">
      <c r="A13" s="11" t="s">
        <v>67</v>
      </c>
      <c r="B13" s="4" t="s">
        <v>3</v>
      </c>
      <c r="C13" s="1" t="s">
        <v>25</v>
      </c>
      <c r="D13" s="1" t="s">
        <v>68</v>
      </c>
      <c r="E13" s="1" t="s">
        <v>69</v>
      </c>
      <c r="F13" s="1" t="s">
        <v>54</v>
      </c>
      <c r="G13" s="1" t="s">
        <v>40</v>
      </c>
      <c r="H13" s="1" t="s">
        <v>31</v>
      </c>
      <c r="I13" s="1" t="s">
        <v>14</v>
      </c>
      <c r="J13" s="1" t="s">
        <v>13</v>
      </c>
      <c r="K13" s="1" t="s">
        <v>23</v>
      </c>
      <c r="L13" s="1" t="s">
        <v>70</v>
      </c>
      <c r="M13" s="1" t="s">
        <v>71</v>
      </c>
      <c r="N13" s="1" t="s">
        <v>9</v>
      </c>
      <c r="O13" s="1" t="s">
        <v>19</v>
      </c>
      <c r="P13" s="1" t="s">
        <v>75</v>
      </c>
      <c r="Q13" s="1" t="s">
        <v>35</v>
      </c>
      <c r="R13" s="1" t="s">
        <v>76</v>
      </c>
      <c r="S13" s="1" t="s">
        <v>29</v>
      </c>
      <c r="T13" s="1" t="s">
        <v>6</v>
      </c>
      <c r="U13" s="1" t="s">
        <v>11</v>
      </c>
      <c r="V13" s="1" t="s">
        <v>19</v>
      </c>
      <c r="W13" s="1" t="s">
        <v>13</v>
      </c>
      <c r="X13" s="1" t="s">
        <v>14</v>
      </c>
      <c r="Y13" s="1" t="s">
        <v>40</v>
      </c>
      <c r="Z13" s="1" t="s">
        <v>31</v>
      </c>
      <c r="AA13" s="1" t="s">
        <v>69</v>
      </c>
      <c r="AB13" s="1" t="s">
        <v>54</v>
      </c>
      <c r="AC13" s="1" t="s">
        <v>25</v>
      </c>
      <c r="AD13" s="1" t="s">
        <v>55</v>
      </c>
      <c r="AE13" s="1" t="s">
        <v>11</v>
      </c>
      <c r="AF13" s="1" t="s">
        <v>29</v>
      </c>
      <c r="AG13" s="1" t="s">
        <v>75</v>
      </c>
      <c r="AH13" s="1" t="s">
        <v>6</v>
      </c>
      <c r="AI13" s="1" t="s">
        <v>23</v>
      </c>
      <c r="AJ13" s="1" t="s">
        <v>70</v>
      </c>
      <c r="AK13" s="1" t="s">
        <v>71</v>
      </c>
      <c r="AL13" s="1" t="s">
        <v>9</v>
      </c>
      <c r="AM13" s="1" t="s">
        <v>77</v>
      </c>
      <c r="AN13" s="1" t="s">
        <v>76</v>
      </c>
    </row>
    <row r="14" spans="1:41" s="3" customFormat="1" x14ac:dyDescent="0.2">
      <c r="A14" s="11"/>
      <c r="B14" s="5" t="s">
        <v>4</v>
      </c>
      <c r="C14" s="3" t="s">
        <v>72</v>
      </c>
      <c r="D14" s="3" t="s">
        <v>26</v>
      </c>
      <c r="E14" s="3" t="s">
        <v>43</v>
      </c>
      <c r="F14" s="3" t="s">
        <v>24</v>
      </c>
      <c r="G14" s="3" t="s">
        <v>39</v>
      </c>
      <c r="H14" s="3" t="s">
        <v>34</v>
      </c>
      <c r="I14" s="3" t="s">
        <v>39</v>
      </c>
      <c r="J14" s="3" t="s">
        <v>56</v>
      </c>
      <c r="K14" s="3" t="s">
        <v>10</v>
      </c>
      <c r="L14" s="3" t="s">
        <v>73</v>
      </c>
      <c r="M14" s="3" t="s">
        <v>74</v>
      </c>
      <c r="N14" s="3" t="s">
        <v>56</v>
      </c>
      <c r="O14" s="3" t="s">
        <v>41</v>
      </c>
      <c r="P14" s="3" t="s">
        <v>45</v>
      </c>
      <c r="Q14" s="3" t="s">
        <v>16</v>
      </c>
      <c r="R14" s="3" t="s">
        <v>60</v>
      </c>
      <c r="S14" s="3" t="s">
        <v>17</v>
      </c>
      <c r="T14" s="3" t="s">
        <v>24</v>
      </c>
      <c r="U14" s="3" t="s">
        <v>7</v>
      </c>
      <c r="V14" s="3" t="s">
        <v>16</v>
      </c>
      <c r="W14" s="3" t="s">
        <v>43</v>
      </c>
      <c r="X14" s="3" t="s">
        <v>79</v>
      </c>
      <c r="Y14" s="3" t="s">
        <v>43</v>
      </c>
      <c r="Z14" s="3" t="s">
        <v>41</v>
      </c>
      <c r="AA14" s="3" t="s">
        <v>41</v>
      </c>
      <c r="AB14" s="3" t="s">
        <v>20</v>
      </c>
      <c r="AC14" s="3" t="s">
        <v>20</v>
      </c>
      <c r="AD14" s="3" t="s">
        <v>10</v>
      </c>
      <c r="AE14" s="3" t="s">
        <v>43</v>
      </c>
      <c r="AF14" s="3" t="s">
        <v>20</v>
      </c>
      <c r="AG14" s="3" t="s">
        <v>16</v>
      </c>
      <c r="AH14" s="3" t="s">
        <v>39</v>
      </c>
      <c r="AI14" s="3" t="s">
        <v>17</v>
      </c>
      <c r="AO14" s="2"/>
    </row>
    <row r="15" spans="1:41" x14ac:dyDescent="0.2">
      <c r="A15" s="11"/>
      <c r="B15" s="4" t="s">
        <v>5</v>
      </c>
      <c r="C15" s="1" t="s">
        <v>8</v>
      </c>
      <c r="D15" s="1" t="s">
        <v>18</v>
      </c>
      <c r="E15" s="1" t="s">
        <v>15</v>
      </c>
      <c r="F15" s="1" t="s">
        <v>8</v>
      </c>
      <c r="G15" s="1" t="s">
        <v>8</v>
      </c>
      <c r="H15" s="1" t="s">
        <v>8</v>
      </c>
      <c r="I15" s="1" t="s">
        <v>8</v>
      </c>
      <c r="J15" s="1" t="s">
        <v>15</v>
      </c>
      <c r="K15" s="1" t="s">
        <v>8</v>
      </c>
      <c r="L15" s="1" t="s">
        <v>8</v>
      </c>
      <c r="M15" s="1" t="s">
        <v>8</v>
      </c>
      <c r="N15" s="1" t="s">
        <v>15</v>
      </c>
      <c r="O15" s="1" t="s">
        <v>8</v>
      </c>
      <c r="P15" s="1" t="s">
        <v>18</v>
      </c>
      <c r="Q15" s="1" t="s">
        <v>15</v>
      </c>
      <c r="R15" s="1" t="s">
        <v>8</v>
      </c>
      <c r="S15" s="1" t="s">
        <v>8</v>
      </c>
      <c r="T15" s="1" t="s">
        <v>8</v>
      </c>
      <c r="U15" s="1" t="s">
        <v>8</v>
      </c>
      <c r="V15" s="1" t="s">
        <v>15</v>
      </c>
      <c r="W15" s="1" t="s">
        <v>15</v>
      </c>
      <c r="X15" s="1" t="s">
        <v>18</v>
      </c>
      <c r="Y15" s="1" t="s">
        <v>15</v>
      </c>
      <c r="Z15" s="1" t="s">
        <v>18</v>
      </c>
      <c r="AA15" s="1" t="s">
        <v>8</v>
      </c>
      <c r="AB15" s="1" t="s">
        <v>18</v>
      </c>
      <c r="AC15" s="1" t="s">
        <v>8</v>
      </c>
      <c r="AD15" s="1" t="s">
        <v>8</v>
      </c>
      <c r="AE15" s="1" t="s">
        <v>15</v>
      </c>
      <c r="AF15" s="1" t="s">
        <v>8</v>
      </c>
      <c r="AG15" s="1" t="s">
        <v>15</v>
      </c>
      <c r="AH15" s="1" t="s">
        <v>8</v>
      </c>
      <c r="AI15" s="1" t="s">
        <v>8</v>
      </c>
    </row>
    <row r="16" spans="1:41" x14ac:dyDescent="0.2">
      <c r="A16" s="11"/>
      <c r="B16" s="4" t="s">
        <v>51</v>
      </c>
      <c r="C16" s="1">
        <v>3</v>
      </c>
      <c r="D16" s="1">
        <v>0</v>
      </c>
      <c r="E16" s="1">
        <v>1</v>
      </c>
      <c r="F16" s="1">
        <v>3</v>
      </c>
      <c r="G16" s="1">
        <v>3</v>
      </c>
      <c r="H16" s="1">
        <v>3</v>
      </c>
      <c r="I16" s="1">
        <v>3</v>
      </c>
      <c r="J16" s="1">
        <v>1</v>
      </c>
      <c r="K16" s="1">
        <v>3</v>
      </c>
      <c r="L16" s="1">
        <v>3</v>
      </c>
      <c r="M16" s="1">
        <v>3</v>
      </c>
      <c r="N16" s="1">
        <v>1</v>
      </c>
      <c r="O16" s="1">
        <v>3</v>
      </c>
      <c r="P16" s="1">
        <v>0</v>
      </c>
      <c r="Q16" s="1">
        <v>1</v>
      </c>
      <c r="R16" s="1">
        <v>3</v>
      </c>
      <c r="S16" s="1">
        <v>3</v>
      </c>
      <c r="T16" s="1">
        <v>3</v>
      </c>
      <c r="U16" s="1">
        <v>3</v>
      </c>
      <c r="V16" s="1">
        <v>1</v>
      </c>
      <c r="W16" s="1">
        <v>1</v>
      </c>
      <c r="X16" s="1">
        <v>0</v>
      </c>
      <c r="Y16" s="1">
        <v>1</v>
      </c>
      <c r="Z16" s="1">
        <v>0</v>
      </c>
      <c r="AA16" s="1">
        <v>3</v>
      </c>
      <c r="AB16" s="1">
        <v>0</v>
      </c>
      <c r="AC16" s="1">
        <v>3</v>
      </c>
      <c r="AD16" s="1">
        <v>3</v>
      </c>
      <c r="AE16" s="1">
        <v>1</v>
      </c>
      <c r="AF16" s="1">
        <v>3</v>
      </c>
      <c r="AG16" s="1">
        <v>1</v>
      </c>
      <c r="AH16" s="1">
        <v>3</v>
      </c>
      <c r="AI16" s="1">
        <v>3</v>
      </c>
      <c r="AO16" s="2">
        <f>SUM(C16:AN16)</f>
        <v>66</v>
      </c>
    </row>
    <row r="17" spans="1:41" x14ac:dyDescent="0.2">
      <c r="A17" s="11"/>
      <c r="B17" s="4" t="s">
        <v>52</v>
      </c>
      <c r="C17" s="1">
        <f>C16</f>
        <v>3</v>
      </c>
      <c r="D17" s="1">
        <f>C17+D16</f>
        <v>3</v>
      </c>
      <c r="E17" s="1">
        <f>D17+E16</f>
        <v>4</v>
      </c>
      <c r="F17" s="1">
        <f t="shared" ref="F17:O17" si="8">E17+F16</f>
        <v>7</v>
      </c>
      <c r="G17" s="1">
        <f t="shared" si="8"/>
        <v>10</v>
      </c>
      <c r="H17" s="1">
        <f t="shared" si="8"/>
        <v>13</v>
      </c>
      <c r="I17" s="1">
        <f t="shared" si="8"/>
        <v>16</v>
      </c>
      <c r="J17" s="1">
        <f t="shared" si="8"/>
        <v>17</v>
      </c>
      <c r="K17" s="1">
        <f t="shared" si="8"/>
        <v>20</v>
      </c>
      <c r="L17" s="1">
        <f t="shared" si="8"/>
        <v>23</v>
      </c>
      <c r="M17" s="1">
        <f t="shared" si="8"/>
        <v>26</v>
      </c>
      <c r="N17" s="1">
        <f t="shared" si="8"/>
        <v>27</v>
      </c>
      <c r="O17" s="1">
        <f t="shared" si="8"/>
        <v>30</v>
      </c>
      <c r="P17" s="1">
        <f t="shared" ref="P17" si="9">O17+P16</f>
        <v>30</v>
      </c>
      <c r="Q17" s="1">
        <f t="shared" ref="Q17" si="10">P17+Q16</f>
        <v>31</v>
      </c>
      <c r="R17" s="1">
        <f t="shared" ref="R17" si="11">Q17+R16</f>
        <v>34</v>
      </c>
      <c r="S17" s="1">
        <f t="shared" ref="S17" si="12">R17+S16</f>
        <v>37</v>
      </c>
      <c r="T17" s="1">
        <f t="shared" ref="T17" si="13">S17+T16</f>
        <v>40</v>
      </c>
      <c r="U17" s="1">
        <f t="shared" ref="U17" si="14">T17+U16</f>
        <v>43</v>
      </c>
      <c r="V17" s="1">
        <f t="shared" ref="V17" si="15">U17+V16</f>
        <v>44</v>
      </c>
      <c r="W17" s="1">
        <f t="shared" ref="W17" si="16">V17+W16</f>
        <v>45</v>
      </c>
      <c r="X17" s="1">
        <f t="shared" ref="X17:Y17" si="17">W17+X16</f>
        <v>45</v>
      </c>
      <c r="Y17" s="1">
        <f t="shared" si="17"/>
        <v>46</v>
      </c>
      <c r="Z17" s="1">
        <f t="shared" ref="Z17" si="18">Y17+Z16</f>
        <v>46</v>
      </c>
      <c r="AA17" s="1">
        <f t="shared" ref="AA17" si="19">Z17+AA16</f>
        <v>49</v>
      </c>
      <c r="AB17" s="1">
        <f t="shared" ref="AB17" si="20">AA17+AB16</f>
        <v>49</v>
      </c>
      <c r="AC17" s="1">
        <f t="shared" ref="AC17" si="21">AB17+AC16</f>
        <v>52</v>
      </c>
      <c r="AD17" s="1">
        <f t="shared" ref="AD17" si="22">AC17+AD16</f>
        <v>55</v>
      </c>
      <c r="AE17" s="1">
        <f t="shared" ref="AE17" si="23">AD17+AE16</f>
        <v>56</v>
      </c>
      <c r="AF17" s="1">
        <f t="shared" ref="AF17" si="24">AE17+AF16</f>
        <v>59</v>
      </c>
      <c r="AG17" s="1">
        <f t="shared" ref="AG17" si="25">AF17+AG16</f>
        <v>60</v>
      </c>
      <c r="AH17" s="1">
        <f t="shared" ref="AH17:AI17" si="26">AG17+AH16</f>
        <v>63</v>
      </c>
      <c r="AI17" s="1">
        <f t="shared" si="26"/>
        <v>66</v>
      </c>
      <c r="AJ17" s="1">
        <f t="shared" ref="AJ17" si="27">AI17+AJ16</f>
        <v>66</v>
      </c>
      <c r="AK17" s="1">
        <f t="shared" ref="AK17" si="28">AJ17+AK16</f>
        <v>66</v>
      </c>
      <c r="AL17" s="1">
        <f t="shared" ref="AL17" si="29">AK17+AL16</f>
        <v>66</v>
      </c>
      <c r="AM17" s="1">
        <f t="shared" ref="AM17" si="30">AL17+AM16</f>
        <v>66</v>
      </c>
      <c r="AN17" s="1">
        <f>AM17+AN16</f>
        <v>66</v>
      </c>
    </row>
    <row r="18" spans="1:41" x14ac:dyDescent="0.2">
      <c r="A18" s="11"/>
      <c r="B18" s="4" t="s">
        <v>48</v>
      </c>
      <c r="C18" s="1">
        <v>4</v>
      </c>
      <c r="D18" s="1">
        <v>0</v>
      </c>
      <c r="E18" s="1">
        <v>1</v>
      </c>
      <c r="F18" s="1">
        <v>4</v>
      </c>
      <c r="G18" s="1">
        <v>2</v>
      </c>
      <c r="H18" s="1">
        <v>5</v>
      </c>
      <c r="I18" s="1">
        <v>2</v>
      </c>
      <c r="J18" s="1">
        <v>0</v>
      </c>
      <c r="K18" s="1">
        <v>2</v>
      </c>
      <c r="L18" s="1">
        <v>4</v>
      </c>
      <c r="M18" s="1">
        <v>6</v>
      </c>
      <c r="N18" s="1">
        <v>0</v>
      </c>
      <c r="O18" s="1">
        <v>2</v>
      </c>
      <c r="P18" s="1">
        <v>3</v>
      </c>
      <c r="Q18" s="1">
        <v>2</v>
      </c>
      <c r="R18" s="1">
        <v>3</v>
      </c>
      <c r="S18" s="1">
        <v>1</v>
      </c>
      <c r="T18" s="1">
        <v>4</v>
      </c>
      <c r="U18" s="1">
        <v>1</v>
      </c>
      <c r="V18" s="1">
        <v>2</v>
      </c>
      <c r="W18" s="1">
        <v>1</v>
      </c>
      <c r="X18" s="1">
        <v>2</v>
      </c>
      <c r="Y18" s="1">
        <v>1</v>
      </c>
      <c r="Z18" s="1">
        <v>0</v>
      </c>
      <c r="AA18" s="1">
        <v>2</v>
      </c>
      <c r="AB18" s="1">
        <v>1</v>
      </c>
      <c r="AC18" s="1">
        <v>3</v>
      </c>
      <c r="AD18" s="1">
        <v>2</v>
      </c>
      <c r="AE18" s="1">
        <v>1</v>
      </c>
      <c r="AF18" s="1">
        <v>3</v>
      </c>
      <c r="AG18" s="1">
        <v>2</v>
      </c>
      <c r="AH18" s="1">
        <v>2</v>
      </c>
      <c r="AI18" s="1">
        <v>1</v>
      </c>
      <c r="AO18" s="2">
        <f>SUM(C18:AN18)</f>
        <v>69</v>
      </c>
    </row>
    <row r="19" spans="1:41" x14ac:dyDescent="0.2">
      <c r="A19" s="11"/>
      <c r="B19" s="4" t="s">
        <v>49</v>
      </c>
      <c r="C19" s="1">
        <v>3</v>
      </c>
      <c r="D19" s="1">
        <v>2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1</v>
      </c>
      <c r="L19" s="1">
        <v>2</v>
      </c>
      <c r="M19" s="1">
        <v>1</v>
      </c>
      <c r="N19" s="1">
        <v>0</v>
      </c>
      <c r="O19" s="1">
        <v>0</v>
      </c>
      <c r="P19" s="1">
        <v>4</v>
      </c>
      <c r="Q19" s="1">
        <v>2</v>
      </c>
      <c r="R19" s="1">
        <v>0</v>
      </c>
      <c r="S19" s="1">
        <v>0</v>
      </c>
      <c r="T19" s="1">
        <v>1</v>
      </c>
      <c r="U19" s="1">
        <v>0</v>
      </c>
      <c r="V19" s="1">
        <v>2</v>
      </c>
      <c r="W19" s="1">
        <v>1</v>
      </c>
      <c r="X19" s="1">
        <v>3</v>
      </c>
      <c r="Y19" s="1">
        <v>1</v>
      </c>
      <c r="Z19" s="1">
        <v>2</v>
      </c>
      <c r="AA19" s="1">
        <v>0</v>
      </c>
      <c r="AB19" s="1">
        <v>3</v>
      </c>
      <c r="AC19" s="1">
        <v>1</v>
      </c>
      <c r="AD19" s="1">
        <v>1</v>
      </c>
      <c r="AE19" s="1">
        <v>1</v>
      </c>
      <c r="AF19" s="1">
        <v>1</v>
      </c>
      <c r="AG19" s="1">
        <v>2</v>
      </c>
      <c r="AH19" s="1">
        <v>1</v>
      </c>
      <c r="AI19" s="1">
        <v>0</v>
      </c>
      <c r="AO19" s="2">
        <f t="shared" ref="AO19" si="31">SUM(C19:AN19)</f>
        <v>40</v>
      </c>
    </row>
    <row r="21" spans="1:41" x14ac:dyDescent="0.2">
      <c r="B21" s="8" t="s">
        <v>78</v>
      </c>
      <c r="C21" s="1">
        <f>C18</f>
        <v>4</v>
      </c>
      <c r="D21" s="1">
        <f>C21+D18</f>
        <v>4</v>
      </c>
      <c r="E21" s="1">
        <f>D21+E18</f>
        <v>5</v>
      </c>
      <c r="F21" s="1">
        <f t="shared" ref="F21:U21" si="32">E21+F18</f>
        <v>9</v>
      </c>
      <c r="G21" s="1">
        <f t="shared" si="32"/>
        <v>11</v>
      </c>
      <c r="H21" s="1">
        <f t="shared" si="32"/>
        <v>16</v>
      </c>
      <c r="I21" s="1">
        <f t="shared" si="32"/>
        <v>18</v>
      </c>
      <c r="J21" s="1">
        <f t="shared" si="32"/>
        <v>18</v>
      </c>
      <c r="K21" s="1">
        <f t="shared" si="32"/>
        <v>20</v>
      </c>
      <c r="L21" s="1">
        <f t="shared" si="32"/>
        <v>24</v>
      </c>
      <c r="M21" s="1">
        <f t="shared" si="32"/>
        <v>30</v>
      </c>
      <c r="N21" s="1">
        <f t="shared" si="32"/>
        <v>30</v>
      </c>
      <c r="O21" s="1">
        <f t="shared" si="32"/>
        <v>32</v>
      </c>
      <c r="P21" s="1">
        <f t="shared" si="32"/>
        <v>35</v>
      </c>
      <c r="Q21" s="1">
        <f t="shared" si="32"/>
        <v>37</v>
      </c>
      <c r="R21" s="1">
        <f t="shared" si="32"/>
        <v>40</v>
      </c>
      <c r="S21" s="1">
        <f t="shared" si="32"/>
        <v>41</v>
      </c>
      <c r="T21" s="1">
        <f t="shared" si="32"/>
        <v>45</v>
      </c>
      <c r="U21" s="1">
        <f t="shared" si="32"/>
        <v>46</v>
      </c>
      <c r="V21" s="1">
        <f>U21+V18</f>
        <v>48</v>
      </c>
      <c r="W21" s="1">
        <f>V21+W18</f>
        <v>49</v>
      </c>
      <c r="X21" s="1">
        <f t="shared" ref="X21:AJ21" si="33">W21+X18</f>
        <v>51</v>
      </c>
      <c r="Y21" s="1">
        <f t="shared" si="33"/>
        <v>52</v>
      </c>
      <c r="Z21" s="1">
        <f t="shared" si="33"/>
        <v>52</v>
      </c>
      <c r="AA21" s="1">
        <f t="shared" si="33"/>
        <v>54</v>
      </c>
      <c r="AB21" s="1">
        <f t="shared" si="33"/>
        <v>55</v>
      </c>
      <c r="AC21" s="1">
        <f t="shared" si="33"/>
        <v>58</v>
      </c>
      <c r="AD21" s="1">
        <f t="shared" si="33"/>
        <v>60</v>
      </c>
      <c r="AE21" s="1">
        <f t="shared" si="33"/>
        <v>61</v>
      </c>
      <c r="AF21" s="1">
        <f t="shared" si="33"/>
        <v>64</v>
      </c>
      <c r="AG21" s="1">
        <f t="shared" si="33"/>
        <v>66</v>
      </c>
      <c r="AH21" s="1">
        <f t="shared" si="33"/>
        <v>68</v>
      </c>
      <c r="AI21" s="1">
        <f t="shared" si="33"/>
        <v>69</v>
      </c>
      <c r="AJ21" s="1">
        <f t="shared" si="33"/>
        <v>69</v>
      </c>
      <c r="AK21" s="1">
        <f>AJ21+AK18</f>
        <v>69</v>
      </c>
      <c r="AL21" s="1">
        <f>AK21+AL18</f>
        <v>69</v>
      </c>
      <c r="AM21" s="1">
        <f t="shared" ref="AM21:AN21" si="34">AL21+AM18</f>
        <v>69</v>
      </c>
      <c r="AN21" s="1">
        <f t="shared" si="34"/>
        <v>69</v>
      </c>
    </row>
    <row r="22" spans="1:41" x14ac:dyDescent="0.2">
      <c r="B22" s="8" t="s">
        <v>78</v>
      </c>
      <c r="C22" s="1">
        <f>C19</f>
        <v>3</v>
      </c>
      <c r="D22" s="1">
        <f>C22+D19</f>
        <v>5</v>
      </c>
      <c r="E22" s="1">
        <f>D22+E19</f>
        <v>6</v>
      </c>
      <c r="F22" s="1">
        <f t="shared" ref="F22" si="35">E22+F19</f>
        <v>7</v>
      </c>
      <c r="G22" s="1">
        <f t="shared" ref="G22" si="36">F22+G19</f>
        <v>8</v>
      </c>
      <c r="H22" s="1">
        <f t="shared" ref="H22" si="37">G22+H19</f>
        <v>9</v>
      </c>
      <c r="I22" s="1">
        <f t="shared" ref="I22" si="38">H22+I19</f>
        <v>10</v>
      </c>
      <c r="J22" s="1">
        <f t="shared" ref="J22" si="39">I22+J19</f>
        <v>10</v>
      </c>
      <c r="K22" s="1">
        <f t="shared" ref="K22" si="40">J22+K19</f>
        <v>11</v>
      </c>
      <c r="L22" s="1">
        <f t="shared" ref="L22" si="41">K22+L19</f>
        <v>13</v>
      </c>
      <c r="M22" s="1">
        <f t="shared" ref="M22" si="42">L22+M19</f>
        <v>14</v>
      </c>
      <c r="N22" s="1">
        <f t="shared" ref="N22" si="43">M22+N19</f>
        <v>14</v>
      </c>
      <c r="O22" s="1">
        <f t="shared" ref="O22" si="44">N22+O19</f>
        <v>14</v>
      </c>
      <c r="P22" s="1">
        <f t="shared" ref="P22" si="45">O22+P19</f>
        <v>18</v>
      </c>
      <c r="Q22" s="1">
        <f t="shared" ref="Q22" si="46">P22+Q19</f>
        <v>20</v>
      </c>
      <c r="R22" s="1">
        <f t="shared" ref="R22" si="47">Q22+R19</f>
        <v>20</v>
      </c>
      <c r="S22" s="1">
        <f t="shared" ref="S22" si="48">R22+S19</f>
        <v>20</v>
      </c>
      <c r="T22" s="1">
        <f t="shared" ref="T22" si="49">S22+T19</f>
        <v>21</v>
      </c>
      <c r="U22" s="1">
        <f t="shared" ref="U22" si="50">T22+U19</f>
        <v>21</v>
      </c>
      <c r="V22" s="1">
        <f>U22+V19</f>
        <v>23</v>
      </c>
      <c r="W22" s="1">
        <f>V22+W19</f>
        <v>24</v>
      </c>
      <c r="X22" s="1">
        <f t="shared" ref="X22" si="51">W22+X19</f>
        <v>27</v>
      </c>
      <c r="Y22" s="1">
        <f t="shared" ref="Y22" si="52">X22+Y19</f>
        <v>28</v>
      </c>
      <c r="Z22" s="1">
        <f t="shared" ref="Z22" si="53">Y22+Z19</f>
        <v>30</v>
      </c>
      <c r="AA22" s="1">
        <f t="shared" ref="AA22" si="54">Z22+AA19</f>
        <v>30</v>
      </c>
      <c r="AB22" s="1">
        <f t="shared" ref="AB22" si="55">AA22+AB19</f>
        <v>33</v>
      </c>
      <c r="AC22" s="1">
        <f t="shared" ref="AC22" si="56">AB22+AC19</f>
        <v>34</v>
      </c>
      <c r="AD22" s="1">
        <f t="shared" ref="AD22" si="57">AC22+AD19</f>
        <v>35</v>
      </c>
      <c r="AE22" s="1">
        <f t="shared" ref="AE22" si="58">AD22+AE19</f>
        <v>36</v>
      </c>
      <c r="AF22" s="1">
        <f t="shared" ref="AF22" si="59">AE22+AF19</f>
        <v>37</v>
      </c>
      <c r="AG22" s="1">
        <f t="shared" ref="AG22" si="60">AF22+AG19</f>
        <v>39</v>
      </c>
      <c r="AH22" s="1">
        <f t="shared" ref="AH22" si="61">AG22+AH19</f>
        <v>40</v>
      </c>
      <c r="AI22" s="1">
        <f t="shared" ref="AI22" si="62">AH22+AI19</f>
        <v>40</v>
      </c>
      <c r="AJ22" s="1">
        <f t="shared" ref="AJ22" si="63">AI22+AJ19</f>
        <v>40</v>
      </c>
      <c r="AK22" s="1">
        <f>AJ22+AK19</f>
        <v>40</v>
      </c>
      <c r="AL22" s="1">
        <f>AK22+AL19</f>
        <v>40</v>
      </c>
      <c r="AM22" s="1">
        <f t="shared" ref="AM22" si="64">AL22+AM19</f>
        <v>40</v>
      </c>
      <c r="AN22" s="1">
        <f t="shared" ref="AN22" si="65">AM22+AN19</f>
        <v>40</v>
      </c>
    </row>
    <row r="23" spans="1:41" x14ac:dyDescent="0.2">
      <c r="B23" s="1" t="s">
        <v>96</v>
      </c>
      <c r="C23" s="1">
        <f>C21-C22</f>
        <v>1</v>
      </c>
      <c r="D23" s="1">
        <f t="shared" ref="D23:K23" si="66">D21-D22</f>
        <v>-1</v>
      </c>
      <c r="E23" s="1">
        <f t="shared" si="66"/>
        <v>-1</v>
      </c>
      <c r="F23" s="1">
        <f t="shared" si="66"/>
        <v>2</v>
      </c>
      <c r="G23" s="1">
        <f t="shared" si="66"/>
        <v>3</v>
      </c>
      <c r="H23" s="1">
        <f t="shared" si="66"/>
        <v>7</v>
      </c>
      <c r="I23" s="1">
        <f t="shared" si="66"/>
        <v>8</v>
      </c>
      <c r="J23" s="1">
        <f t="shared" si="66"/>
        <v>8</v>
      </c>
      <c r="K23" s="1">
        <f t="shared" si="66"/>
        <v>9</v>
      </c>
      <c r="L23" s="1">
        <f t="shared" ref="L23" si="67">L21-L22</f>
        <v>11</v>
      </c>
      <c r="M23" s="1">
        <f t="shared" ref="M23" si="68">M21-M22</f>
        <v>16</v>
      </c>
      <c r="N23" s="1">
        <f t="shared" ref="N23" si="69">N21-N22</f>
        <v>16</v>
      </c>
      <c r="O23" s="1">
        <f t="shared" ref="O23" si="70">O21-O22</f>
        <v>18</v>
      </c>
      <c r="P23" s="1">
        <f t="shared" ref="P23" si="71">P21-P22</f>
        <v>17</v>
      </c>
      <c r="Q23" s="1">
        <f t="shared" ref="Q23" si="72">Q21-Q22</f>
        <v>17</v>
      </c>
      <c r="R23" s="1">
        <f t="shared" ref="R23:S23" si="73">R21-R22</f>
        <v>20</v>
      </c>
      <c r="S23" s="1">
        <f t="shared" si="73"/>
        <v>21</v>
      </c>
      <c r="T23" s="1">
        <f t="shared" ref="T23" si="74">T21-T22</f>
        <v>24</v>
      </c>
      <c r="U23" s="1">
        <f t="shared" ref="U23" si="75">U21-U22</f>
        <v>25</v>
      </c>
      <c r="V23" s="1">
        <f t="shared" ref="V23" si="76">V21-V22</f>
        <v>25</v>
      </c>
      <c r="W23" s="1">
        <f t="shared" ref="W23" si="77">W21-W22</f>
        <v>25</v>
      </c>
      <c r="X23" s="1">
        <f>X21-X22</f>
        <v>24</v>
      </c>
      <c r="Y23" s="1">
        <f t="shared" ref="Y23" si="78">Y21-Y22</f>
        <v>24</v>
      </c>
      <c r="Z23" s="1">
        <f t="shared" ref="Z23" si="79">Z21-Z22</f>
        <v>22</v>
      </c>
      <c r="AA23" s="1">
        <f t="shared" ref="AA23" si="80">AA21-AA22</f>
        <v>24</v>
      </c>
      <c r="AB23" s="1">
        <f t="shared" ref="AB23" si="81">AB21-AB22</f>
        <v>22</v>
      </c>
      <c r="AC23" s="1">
        <f t="shared" ref="AC23" si="82">AC21-AC22</f>
        <v>24</v>
      </c>
      <c r="AD23" s="1">
        <f t="shared" ref="AD23" si="83">AD21-AD22</f>
        <v>25</v>
      </c>
      <c r="AE23" s="1">
        <f t="shared" ref="AE23" si="84">AE21-AE22</f>
        <v>25</v>
      </c>
      <c r="AF23" s="1">
        <f t="shared" ref="AF23" si="85">AF21-AF22</f>
        <v>27</v>
      </c>
      <c r="AG23" s="1">
        <f t="shared" ref="AG23" si="86">AG21-AG22</f>
        <v>27</v>
      </c>
      <c r="AH23" s="1">
        <f t="shared" ref="AH23" si="87">AH21-AH22</f>
        <v>28</v>
      </c>
      <c r="AI23" s="1">
        <f>AI21-AI22</f>
        <v>29</v>
      </c>
      <c r="AJ23" s="1">
        <f t="shared" ref="AJ23" si="88">AJ21-AJ22</f>
        <v>29</v>
      </c>
      <c r="AK23" s="1">
        <f t="shared" ref="AK23" si="89">AK21-AK22</f>
        <v>29</v>
      </c>
      <c r="AL23" s="1">
        <f t="shared" ref="AL23" si="90">AL21-AL22</f>
        <v>29</v>
      </c>
      <c r="AM23" s="1">
        <f t="shared" ref="AM23" si="91">AM21-AM22</f>
        <v>29</v>
      </c>
      <c r="AN23" s="1">
        <f t="shared" ref="AN23" si="92">AN21-AN22</f>
        <v>29</v>
      </c>
    </row>
    <row r="24" spans="1:41" ht="13.15" x14ac:dyDescent="0.4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</sheetData>
  <mergeCells count="2">
    <mergeCell ref="A2:A8"/>
    <mergeCell ref="A13:A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8" sqref="C18"/>
    </sheetView>
  </sheetViews>
  <sheetFormatPr defaultRowHeight="12.75" x14ac:dyDescent="0.2"/>
  <cols>
    <col min="1" max="1" width="6" customWidth="1"/>
    <col min="2" max="2" width="18.42578125" bestFit="1" customWidth="1"/>
  </cols>
  <sheetData>
    <row r="1" spans="1:3" x14ac:dyDescent="0.2">
      <c r="A1" t="s">
        <v>80</v>
      </c>
    </row>
    <row r="3" spans="1:3" x14ac:dyDescent="0.2">
      <c r="A3" s="10" t="s">
        <v>83</v>
      </c>
      <c r="B3" s="10" t="s">
        <v>84</v>
      </c>
      <c r="C3" s="10" t="s">
        <v>85</v>
      </c>
    </row>
    <row r="4" spans="1:3" x14ac:dyDescent="0.2">
      <c r="A4" s="9"/>
      <c r="B4" t="s">
        <v>81</v>
      </c>
      <c r="C4">
        <v>13</v>
      </c>
    </row>
    <row r="5" spans="1:3" x14ac:dyDescent="0.2">
      <c r="B5" t="s">
        <v>82</v>
      </c>
      <c r="C5">
        <v>11</v>
      </c>
    </row>
    <row r="6" spans="1:3" x14ac:dyDescent="0.2">
      <c r="B6" t="s">
        <v>87</v>
      </c>
      <c r="C6">
        <v>7</v>
      </c>
    </row>
    <row r="7" spans="1:3" x14ac:dyDescent="0.2">
      <c r="B7" t="s">
        <v>89</v>
      </c>
      <c r="C7">
        <v>7</v>
      </c>
    </row>
    <row r="8" spans="1:3" x14ac:dyDescent="0.2">
      <c r="B8" t="s">
        <v>88</v>
      </c>
      <c r="C8">
        <v>9</v>
      </c>
    </row>
    <row r="9" spans="1:3" x14ac:dyDescent="0.2">
      <c r="B9" t="s">
        <v>86</v>
      </c>
      <c r="C9">
        <v>6</v>
      </c>
    </row>
    <row r="10" spans="1:3" x14ac:dyDescent="0.2">
      <c r="B10" t="s">
        <v>91</v>
      </c>
      <c r="C10">
        <v>4</v>
      </c>
    </row>
    <row r="11" spans="1:3" x14ac:dyDescent="0.2">
      <c r="B11" t="s">
        <v>92</v>
      </c>
      <c r="C11">
        <v>5</v>
      </c>
    </row>
    <row r="12" spans="1:3" x14ac:dyDescent="0.2">
      <c r="B12" t="s">
        <v>90</v>
      </c>
      <c r="C12">
        <v>2</v>
      </c>
    </row>
    <row r="13" spans="1:3" x14ac:dyDescent="0.2">
      <c r="B13" t="s">
        <v>93</v>
      </c>
      <c r="C13">
        <v>2</v>
      </c>
    </row>
    <row r="14" spans="1:3" x14ac:dyDescent="0.2">
      <c r="B14" t="s">
        <v>94</v>
      </c>
      <c r="C14">
        <v>1</v>
      </c>
    </row>
    <row r="15" spans="1:3" x14ac:dyDescent="0.2">
      <c r="B15" t="s">
        <v>95</v>
      </c>
      <c r="C15">
        <v>1</v>
      </c>
    </row>
    <row r="16" spans="1:3" x14ac:dyDescent="0.2">
      <c r="C16" s="10">
        <f>SUM(C4:C15)</f>
        <v>68</v>
      </c>
    </row>
  </sheetData>
  <sortState ref="B4:C15">
    <sortCondition descending="1" ref="C4:C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2014-15</vt:lpstr>
      <vt:lpstr>2016-17</vt:lpstr>
      <vt:lpstr>Scorers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Benton</dc:creator>
  <cp:lastModifiedBy>Brian Benton</cp:lastModifiedBy>
  <dcterms:created xsi:type="dcterms:W3CDTF">2014-08-23T15:06:14Z</dcterms:created>
  <dcterms:modified xsi:type="dcterms:W3CDTF">2017-04-20T09:10:55Z</dcterms:modified>
</cp:coreProperties>
</file>