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yuewei/Documents/SNN4LLM/Prosperity/artifact_evaluation/"/>
    </mc:Choice>
  </mc:AlternateContent>
  <xr:revisionPtr revIDLastSave="0" documentId="13_ncr:9_{B6488615-14FD-024C-A2A0-56601F1AE231}" xr6:coauthVersionLast="47" xr6:coauthVersionMax="47" xr10:uidLastSave="{00000000-0000-0000-0000-000000000000}"/>
  <bookViews>
    <workbookView xWindow="-3960" yWindow="-21100" windowWidth="38400" windowHeight="20080" xr2:uid="{715293B3-2AAD-5844-BF7A-685B270F00FC}"/>
  </bookViews>
  <sheets>
    <sheet name="energy_re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W22" i="1" l="1"/>
  <c r="V22" i="1"/>
  <c r="U22" i="1"/>
  <c r="T22" i="1"/>
  <c r="F21" i="1"/>
  <c r="G21" i="1"/>
  <c r="H21" i="1"/>
  <c r="I21" i="1"/>
  <c r="J21" i="1"/>
  <c r="K21" i="1"/>
  <c r="L21" i="1"/>
  <c r="M21" i="1"/>
  <c r="N21" i="1"/>
  <c r="O21" i="1"/>
  <c r="P21" i="1"/>
  <c r="Q21" i="1"/>
  <c r="C19" i="1"/>
  <c r="C20" i="1"/>
  <c r="B20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B17" i="1"/>
  <c r="B18" i="1"/>
  <c r="B19" i="1"/>
  <c r="B16" i="1"/>
  <c r="B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R21" i="1" l="1"/>
  <c r="R20" i="1"/>
  <c r="R18" i="1"/>
  <c r="R19" i="1"/>
  <c r="R17" i="1"/>
  <c r="R16" i="1"/>
  <c r="R22" i="1"/>
  <c r="S22" i="1" s="1"/>
</calcChain>
</file>

<file path=xl/sharedStrings.xml><?xml version="1.0" encoding="utf-8"?>
<sst xmlns="http://purl.oclc.org/ooxml/spreadsheetml/main" count="67" uniqueCount="42">
  <si>
    <t>model_name</t>
  </si>
  <si>
    <t>vgg16_cifar10</t>
  </si>
  <si>
    <t>vgg16_cifar100</t>
  </si>
  <si>
    <t>resnet18_cifar10</t>
  </si>
  <si>
    <t>resnet18_cifar100</t>
  </si>
  <si>
    <t>spikformer_cifar10</t>
  </si>
  <si>
    <t>spikformer_cifar10dvs</t>
  </si>
  <si>
    <t>spikformer_cifar100</t>
  </si>
  <si>
    <t>sdt_cifar10</t>
  </si>
  <si>
    <t>sdt_cifar10dvs</t>
  </si>
  <si>
    <t>sdt_cifar100</t>
  </si>
  <si>
    <t>spikebert_sst2</t>
  </si>
  <si>
    <t>spikebert_mr</t>
  </si>
  <si>
    <t>spikebert_sst5</t>
  </si>
  <si>
    <t>spikingbert_sst2</t>
  </si>
  <si>
    <t>spikingbert_qqp</t>
  </si>
  <si>
    <t>spikingbert_mnli</t>
  </si>
  <si>
    <t>Eyeriss</t>
  </si>
  <si>
    <t>Prosperity</t>
  </si>
  <si>
    <t>SATO</t>
  </si>
  <si>
    <t>MINT</t>
  </si>
  <si>
    <t>PTB</t>
  </si>
  <si>
    <t>Eyeriss_linear</t>
  </si>
  <si>
    <t>VGG16</t>
  </si>
  <si>
    <t>ResNet18</t>
  </si>
  <si>
    <t>Spikformer</t>
  </si>
  <si>
    <t>SDT</t>
  </si>
  <si>
    <t>SpikeBERT</t>
  </si>
  <si>
    <t>SpikingBERT</t>
  </si>
  <si>
    <t>Mean</t>
  </si>
  <si>
    <t>CIFAR10</t>
  </si>
  <si>
    <t>CIFAR100</t>
  </si>
  <si>
    <t>CIFAR10DVS</t>
  </si>
  <si>
    <t>SST-2</t>
  </si>
  <si>
    <t>MR</t>
  </si>
  <si>
    <t>SST-5</t>
  </si>
  <si>
    <t>QQP</t>
  </si>
  <si>
    <t>MNLI</t>
  </si>
  <si>
    <t>Geometric</t>
  </si>
  <si>
    <t>Energy Efficiency</t>
  </si>
  <si>
    <t>Stellar</t>
  </si>
  <si>
    <t>A100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</si>
</sst>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1E1"/>
      <color rgb="FF398EED"/>
      <color rgb="FFFF9300"/>
      <color rgb="FFF8B72B"/>
      <color rgb="FF955AB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Normalized</a:t>
            </a:r>
            <a:r>
              <a:rPr lang="zh-CN" altLang="en-US">
                <a:solidFill>
                  <a:schemeClr val="tx1"/>
                </a:solidFill>
              </a:rPr>
              <a:t> </a:t>
            </a:r>
            <a:r>
              <a:rPr lang="en-US" altLang="zh-CN">
                <a:solidFill>
                  <a:schemeClr val="tx1"/>
                </a:solidFill>
              </a:rPr>
              <a:t>Energy</a:t>
            </a:r>
            <a:r>
              <a:rPr lang="zh-CN" altLang="en-US">
                <a:solidFill>
                  <a:schemeClr val="tx1"/>
                </a:solidFill>
              </a:rPr>
              <a:t> </a:t>
            </a:r>
            <a:r>
              <a:rPr lang="en-US" altLang="zh-CN">
                <a:solidFill>
                  <a:schemeClr val="tx1"/>
                </a:solidFill>
              </a:rPr>
              <a:t>Efficiency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energy_ref!$A$16</c:f>
              <c:strCache>
                <c:ptCount val="1"/>
                <c:pt idx="0">
                  <c:v>Eyeriss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energy_ref!$B$1:$R$2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energy_ref!$B$16:$R$16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1-0449-AFC6-C94F0FADB7C0}"/>
            </c:ext>
          </c:extLst>
        </c:ser>
        <c:ser>
          <c:idx val="1"/>
          <c:order val="1"/>
          <c:tx>
            <c:strRef>
              <c:f>energy_ref!$A$17</c:f>
              <c:strCache>
                <c:ptCount val="1"/>
                <c:pt idx="0">
                  <c:v>PTB</c:v>
                </c:pt>
              </c:strCache>
            </c:strRef>
          </c:tx>
          <c:spPr>
            <a:solidFill>
              <a:srgbClr val="FF9300"/>
            </a:solidFill>
            <a:ln>
              <a:noFill/>
            </a:ln>
            <a:effectLst/>
          </c:spPr>
          <c:invertIfNegative val="0"/>
          <c:cat>
            <c:multiLvlStrRef>
              <c:f>energy_ref!$B$1:$R$2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energy_ref!$B$17:$R$17</c:f>
              <c:numCache>
                <c:formatCode>0</c:formatCode>
                <c:ptCount val="17"/>
                <c:pt idx="0">
                  <c:v>3.6803098973102282</c:v>
                </c:pt>
                <c:pt idx="1">
                  <c:v>2.0704473404945021</c:v>
                </c:pt>
                <c:pt idx="2">
                  <c:v>4.2445032724045868</c:v>
                </c:pt>
                <c:pt idx="3">
                  <c:v>3.6789003449838815</c:v>
                </c:pt>
                <c:pt idx="4">
                  <c:v>2.341063100380147</c:v>
                </c:pt>
                <c:pt idx="5">
                  <c:v>2.5237325875889316</c:v>
                </c:pt>
                <c:pt idx="6">
                  <c:v>2.3614462708219146</c:v>
                </c:pt>
                <c:pt idx="7">
                  <c:v>2.4334386306103379</c:v>
                </c:pt>
                <c:pt idx="8">
                  <c:v>2.4205186893528015</c:v>
                </c:pt>
                <c:pt idx="9">
                  <c:v>2.2957470512531932</c:v>
                </c:pt>
                <c:pt idx="10">
                  <c:v>3.9171462251441906</c:v>
                </c:pt>
                <c:pt idx="11">
                  <c:v>2.6272495884566078</c:v>
                </c:pt>
                <c:pt idx="12">
                  <c:v>2.022475294863368</c:v>
                </c:pt>
                <c:pt idx="13">
                  <c:v>2.7804967385488442</c:v>
                </c:pt>
                <c:pt idx="14">
                  <c:v>2.3568662654827874</c:v>
                </c:pt>
                <c:pt idx="15">
                  <c:v>2.428719694068052</c:v>
                </c:pt>
                <c:pt idx="16">
                  <c:v>2.6881940853286888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1-0449-AFC6-C94F0FADB7C0}"/>
            </c:ext>
          </c:extLst>
        </c:ser>
        <c:ser>
          <c:idx val="2"/>
          <c:order val="2"/>
          <c:tx>
            <c:strRef>
              <c:f>energy_ref!$A$18</c:f>
              <c:strCache>
                <c:ptCount val="1"/>
                <c:pt idx="0">
                  <c:v>SATO</c:v>
                </c:pt>
              </c:strCache>
            </c:strRef>
          </c:tx>
          <c:spPr>
            <a:solidFill>
              <a:srgbClr val="F8B72B"/>
            </a:solidFill>
            <a:ln>
              <a:noFill/>
            </a:ln>
            <a:effectLst/>
          </c:spPr>
          <c:invertIfNegative val="0"/>
          <c:cat>
            <c:multiLvlStrRef>
              <c:f>energy_ref!$B$1:$R$2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energy_ref!$B$18:$R$18</c:f>
              <c:numCache>
                <c:formatCode>0</c:formatCode>
                <c:ptCount val="17"/>
                <c:pt idx="0">
                  <c:v>4.7662276448611145</c:v>
                </c:pt>
                <c:pt idx="1">
                  <c:v>3.0122303797898646</c:v>
                </c:pt>
                <c:pt idx="2">
                  <c:v>7.7575840367576516</c:v>
                </c:pt>
                <c:pt idx="3">
                  <c:v>7.8222638061932299</c:v>
                </c:pt>
                <c:pt idx="4">
                  <c:v>4.9318456993085116</c:v>
                </c:pt>
                <c:pt idx="5">
                  <c:v>6.0653288685088524</c:v>
                </c:pt>
                <c:pt idx="6">
                  <c:v>4.991800327998531</c:v>
                </c:pt>
                <c:pt idx="7">
                  <c:v>5.3757989934704149</c:v>
                </c:pt>
                <c:pt idx="8">
                  <c:v>6.1486841668095877</c:v>
                </c:pt>
                <c:pt idx="9">
                  <c:v>5.3271336231967554</c:v>
                </c:pt>
                <c:pt idx="10">
                  <c:v>4.5187692515093225</c:v>
                </c:pt>
                <c:pt idx="11">
                  <c:v>3.9025079989014704</c:v>
                </c:pt>
                <c:pt idx="12">
                  <c:v>3.2788691459825805</c:v>
                </c:pt>
                <c:pt idx="13">
                  <c:v>5.1917294826791123</c:v>
                </c:pt>
                <c:pt idx="14">
                  <c:v>5.0892644642479299</c:v>
                </c:pt>
                <c:pt idx="15">
                  <c:v>5.1477248576965202</c:v>
                </c:pt>
                <c:pt idx="16">
                  <c:v>5.0521590304843782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31-0449-AFC6-C94F0FADB7C0}"/>
            </c:ext>
          </c:extLst>
        </c:ser>
        <c:ser>
          <c:idx val="3"/>
          <c:order val="3"/>
          <c:tx>
            <c:strRef>
              <c:f>energy_ref!$A$19</c:f>
              <c:strCache>
                <c:ptCount val="1"/>
                <c:pt idx="0">
                  <c:v>MINT</c:v>
                </c:pt>
              </c:strCache>
            </c:strRef>
          </c:tx>
          <c:spPr>
            <a:solidFill>
              <a:srgbClr val="FFE1E1"/>
            </a:solidFill>
            <a:ln>
              <a:noFill/>
            </a:ln>
            <a:effectLst/>
          </c:spPr>
          <c:invertIfNegative val="0"/>
          <c:cat>
            <c:multiLvlStrRef>
              <c:f>energy_ref!$B$1:$R$2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energy_ref!$B$19:$R$19</c:f>
              <c:numCache>
                <c:formatCode>0</c:formatCode>
                <c:ptCount val="17"/>
                <c:pt idx="0">
                  <c:v>7.0404654038095718</c:v>
                </c:pt>
                <c:pt idx="1">
                  <c:v>4.58566727778926</c:v>
                </c:pt>
                <c:pt idx="2">
                  <c:v>10.210743792462814</c:v>
                </c:pt>
                <c:pt idx="3">
                  <c:v>10.368580783348522</c:v>
                </c:pt>
                <c:pt idx="4">
                  <c:v>7.2345263627905458</c:v>
                </c:pt>
                <c:pt idx="5">
                  <c:v>7.2710391378607833</c:v>
                </c:pt>
                <c:pt idx="6">
                  <c:v>7.2878144583673734</c:v>
                </c:pt>
                <c:pt idx="7">
                  <c:v>7.806700522449014</c:v>
                </c:pt>
                <c:pt idx="8">
                  <c:v>8.4170336214785699</c:v>
                </c:pt>
                <c:pt idx="9">
                  <c:v>7.7023671750463949</c:v>
                </c:pt>
                <c:pt idx="10">
                  <c:v>6.6665765787295825</c:v>
                </c:pt>
                <c:pt idx="11">
                  <c:v>5.092477566644189</c:v>
                </c:pt>
                <c:pt idx="12">
                  <c:v>3.9661095366319623</c:v>
                </c:pt>
                <c:pt idx="13">
                  <c:v>6.5035279934053509</c:v>
                </c:pt>
                <c:pt idx="14">
                  <c:v>6.31050243252127</c:v>
                </c:pt>
                <c:pt idx="15">
                  <c:v>6.4208172318056311</c:v>
                </c:pt>
                <c:pt idx="16">
                  <c:v>6.8505778121122747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31-0449-AFC6-C94F0FADB7C0}"/>
            </c:ext>
          </c:extLst>
        </c:ser>
        <c:ser>
          <c:idx val="5"/>
          <c:order val="4"/>
          <c:tx>
            <c:strRef>
              <c:f>energy_ref!$A$20</c:f>
              <c:strCache>
                <c:ptCount val="1"/>
                <c:pt idx="0">
                  <c:v>Stellar</c:v>
                </c:pt>
              </c:strCache>
            </c:strRef>
          </c:tx>
          <c:spPr>
            <a:solidFill>
              <a:srgbClr val="955ABD"/>
            </a:solidFill>
            <a:ln>
              <a:noFill/>
            </a:ln>
            <a:effectLst/>
          </c:spPr>
          <c:invertIfNegative val="0"/>
          <c:val>
            <c:numRef>
              <c:f>energy_ref!$B$20:$R$20</c:f>
              <c:numCache>
                <c:formatCode>0</c:formatCode>
                <c:ptCount val="17"/>
                <c:pt idx="0">
                  <c:v>11.522665538574072</c:v>
                </c:pt>
                <c:pt idx="1">
                  <c:v>7.9271671828195069</c:v>
                </c:pt>
                <c:pt idx="16">
                  <c:v>9.557305902606112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31-0449-AFC6-C94F0FADB7C0}"/>
            </c:ext>
          </c:extLst>
        </c:ser>
        <c:ser>
          <c:idx val="6"/>
          <c:order val="5"/>
          <c:tx>
            <c:strRef>
              <c:f>energy_ref!$A$21</c:f>
              <c:strCache>
                <c:ptCount val="1"/>
                <c:pt idx="0">
                  <c:v>A100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energy_ref!$B$21:$R$21</c:f>
              <c:numCache>
                <c:formatCode>0</c:formatCode>
                <c:ptCount val="17"/>
                <c:pt idx="4">
                  <c:v>3.9129697095438599E-2</c:v>
                </c:pt>
                <c:pt idx="5">
                  <c:v>0.12278280673756893</c:v>
                </c:pt>
                <c:pt idx="6">
                  <c:v>4.1738343568467839E-2</c:v>
                </c:pt>
                <c:pt idx="7">
                  <c:v>8.245689474346736E-2</c:v>
                </c:pt>
                <c:pt idx="8">
                  <c:v>0.19652551416819755</c:v>
                </c:pt>
                <c:pt idx="9">
                  <c:v>7.9625977633048697E-2</c:v>
                </c:pt>
                <c:pt idx="10">
                  <c:v>0.18345328283026394</c:v>
                </c:pt>
                <c:pt idx="11">
                  <c:v>0.24637871989444199</c:v>
                </c:pt>
                <c:pt idx="12">
                  <c:v>0.19711654341575297</c:v>
                </c:pt>
                <c:pt idx="13">
                  <c:v>0.11175993922623244</c:v>
                </c:pt>
                <c:pt idx="14">
                  <c:v>0.11468538783587186</c:v>
                </c:pt>
                <c:pt idx="15">
                  <c:v>0.1141024161034844</c:v>
                </c:pt>
                <c:pt idx="16">
                  <c:v>0.11065857307509039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31-0449-AFC6-C94F0FADB7C0}"/>
            </c:ext>
          </c:extLst>
        </c:ser>
        <c:ser>
          <c:idx val="4"/>
          <c:order val="6"/>
          <c:tx>
            <c:strRef>
              <c:f>energy_ref!$A$22</c:f>
              <c:strCache>
                <c:ptCount val="1"/>
                <c:pt idx="0">
                  <c:v>Prosperity</c:v>
                </c:pt>
              </c:strCache>
            </c:strRef>
          </c:tx>
          <c:spPr>
            <a:solidFill>
              <a:srgbClr val="398EED"/>
            </a:solidFill>
            <a:ln>
              <a:noFill/>
            </a:ln>
            <a:effectLst/>
          </c:spPr>
          <c:invertIfNegative val="0"/>
          <c:cat>
            <c:multiLvlStrRef>
              <c:f>energy_ref!$B$1:$R$2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energy_ref!$B$22:$R$22</c:f>
              <c:numCache>
                <c:formatCode>0</c:formatCode>
                <c:ptCount val="17"/>
                <c:pt idx="0">
                  <c:v>20.740415644048039</c:v>
                </c:pt>
                <c:pt idx="1">
                  <c:v>18.182554503481967</c:v>
                </c:pt>
                <c:pt idx="2">
                  <c:v>30.18709589256483</c:v>
                </c:pt>
                <c:pt idx="3">
                  <c:v>30.312512578878348</c:v>
                </c:pt>
                <c:pt idx="4">
                  <c:v>20.859596076867483</c:v>
                </c:pt>
                <c:pt idx="5">
                  <c:v>23.239330837571664</c:v>
                </c:pt>
                <c:pt idx="6">
                  <c:v>21.429950986012528</c:v>
                </c:pt>
                <c:pt idx="7">
                  <c:v>22.329235342643532</c:v>
                </c:pt>
                <c:pt idx="8">
                  <c:v>26.412680214673724</c:v>
                </c:pt>
                <c:pt idx="9">
                  <c:v>21.806914283984913</c:v>
                </c:pt>
                <c:pt idx="10">
                  <c:v>19.867353172468327</c:v>
                </c:pt>
                <c:pt idx="11">
                  <c:v>15.745119774719369</c:v>
                </c:pt>
                <c:pt idx="12">
                  <c:v>17.532033447941874</c:v>
                </c:pt>
                <c:pt idx="13">
                  <c:v>20.032412921783383</c:v>
                </c:pt>
                <c:pt idx="14">
                  <c:v>19.288306704839009</c:v>
                </c:pt>
                <c:pt idx="15">
                  <c:v>19.491575914359071</c:v>
                </c:pt>
                <c:pt idx="16">
                  <c:v>21.378819249261991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31-0449-AFC6-C94F0FADB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89776"/>
        <c:axId val="98988336"/>
      </c:barChart>
      <c:catAx>
        <c:axId val="9918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8336"/>
        <c:crosses val="autoZero"/>
        <c:auto val="1"/>
        <c:lblAlgn val="ctr"/>
        <c:lblOffset val="100"/>
        <c:noMultiLvlLbl val="0"/>
      </c:catAx>
      <c:valAx>
        <c:axId val="98988336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140766</xdr:colOff>
      <xdr:row>23</xdr:row>
      <xdr:rowOff>52699</xdr:rowOff>
    </xdr:from>
    <xdr:to>
      <xdr:col>16</xdr:col>
      <xdr:colOff>654652</xdr:colOff>
      <xdr:row>36</xdr:row>
      <xdr:rowOff>154300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1BA9F-11D1-6D2A-7FDA-1969865C8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2432-D930-5A46-8C6E-A6B6E0FCF929}">
  <dimension ref="A1:W40"/>
  <sheetViews>
    <sheetView tabSelected="1" zoomScale="86" workbookViewId="0">
      <selection activeCell="U44" sqref="U44"/>
    </sheetView>
  </sheetViews>
  <sheetFormatPr baseColWidth="10" defaultRowHeight="16" x14ac:dyDescent="0.2"/>
  <sheetData>
    <row r="1" spans="1:18" x14ac:dyDescent="0.2">
      <c r="B1" t="s">
        <v>23</v>
      </c>
      <c r="C1" t="s">
        <v>23</v>
      </c>
      <c r="D1" t="s">
        <v>24</v>
      </c>
      <c r="E1" t="s">
        <v>24</v>
      </c>
      <c r="F1" t="s">
        <v>25</v>
      </c>
      <c r="G1" t="s">
        <v>25</v>
      </c>
      <c r="H1" t="s">
        <v>25</v>
      </c>
      <c r="I1" t="s">
        <v>26</v>
      </c>
      <c r="J1" t="s">
        <v>26</v>
      </c>
      <c r="K1" t="s">
        <v>26</v>
      </c>
      <c r="L1" t="s">
        <v>27</v>
      </c>
      <c r="M1" t="s">
        <v>27</v>
      </c>
      <c r="N1" t="s">
        <v>27</v>
      </c>
      <c r="O1" t="s">
        <v>28</v>
      </c>
      <c r="P1" t="s">
        <v>28</v>
      </c>
      <c r="Q1" t="s">
        <v>28</v>
      </c>
      <c r="R1" t="s">
        <v>29</v>
      </c>
    </row>
    <row r="2" spans="1:18" x14ac:dyDescent="0.2">
      <c r="B2" t="s">
        <v>30</v>
      </c>
      <c r="C2" t="s">
        <v>31</v>
      </c>
      <c r="D2" t="s">
        <v>30</v>
      </c>
      <c r="E2" t="s">
        <v>31</v>
      </c>
      <c r="F2" t="s">
        <v>30</v>
      </c>
      <c r="G2" t="s">
        <v>32</v>
      </c>
      <c r="H2" t="s">
        <v>31</v>
      </c>
      <c r="I2" t="s">
        <v>30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33</v>
      </c>
      <c r="P2" t="s">
        <v>36</v>
      </c>
      <c r="Q2" t="s">
        <v>37</v>
      </c>
      <c r="R2" t="s">
        <v>38</v>
      </c>
    </row>
    <row r="5" spans="1:1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8" x14ac:dyDescent="0.2">
      <c r="A6" t="s">
        <v>17</v>
      </c>
      <c r="B6">
        <v>794.74632443718394</v>
      </c>
      <c r="C6">
        <v>794.74632443718394</v>
      </c>
      <c r="D6">
        <v>433.29197403221599</v>
      </c>
      <c r="E6">
        <v>433.29197403221599</v>
      </c>
      <c r="F6">
        <v>71.372567502080003</v>
      </c>
      <c r="G6">
        <v>117.576815731896</v>
      </c>
      <c r="H6">
        <v>71.372567502080003</v>
      </c>
      <c r="I6">
        <v>127.560816168144</v>
      </c>
      <c r="J6">
        <v>286.53419965723202</v>
      </c>
      <c r="K6">
        <v>127.560816168144</v>
      </c>
      <c r="L6">
        <v>900.82900000972802</v>
      </c>
      <c r="M6">
        <v>1799.7472730849199</v>
      </c>
      <c r="N6">
        <v>900.82900000972802</v>
      </c>
      <c r="O6">
        <v>1150.4215353802199</v>
      </c>
      <c r="P6">
        <v>1150.4215353802199</v>
      </c>
      <c r="Q6">
        <v>1150.4215353802199</v>
      </c>
    </row>
    <row r="7" spans="1:18" x14ac:dyDescent="0.2">
      <c r="A7" t="s">
        <v>22</v>
      </c>
      <c r="B7">
        <v>794.74632443718394</v>
      </c>
      <c r="C7">
        <v>794.74632443718394</v>
      </c>
      <c r="D7">
        <v>433.29197403221599</v>
      </c>
      <c r="E7">
        <v>433.29197403221599</v>
      </c>
      <c r="F7">
        <v>72.217716534079997</v>
      </c>
      <c r="G7">
        <v>118.703681107896</v>
      </c>
      <c r="H7">
        <v>72.217716534079997</v>
      </c>
      <c r="I7">
        <v>127.596022248144</v>
      </c>
      <c r="J7">
        <v>286.57821289923203</v>
      </c>
      <c r="K7">
        <v>127.596022248144</v>
      </c>
      <c r="L7">
        <v>938.236814089728</v>
      </c>
      <c r="M7">
        <v>1915.1302578929201</v>
      </c>
      <c r="N7">
        <v>938.236814089728</v>
      </c>
      <c r="O7">
        <v>1182.9659228922201</v>
      </c>
      <c r="P7">
        <v>1182.9659228922201</v>
      </c>
      <c r="Q7">
        <v>1182.9659228922201</v>
      </c>
    </row>
    <row r="8" spans="1:18" x14ac:dyDescent="0.2">
      <c r="A8" t="s">
        <v>21</v>
      </c>
      <c r="B8">
        <v>215.94549008441601</v>
      </c>
      <c r="C8">
        <v>383.85246941241599</v>
      </c>
      <c r="D8">
        <v>102.08308162918399</v>
      </c>
      <c r="E8">
        <v>117.77757846118401</v>
      </c>
      <c r="F8">
        <v>30.848257153919999</v>
      </c>
      <c r="G8">
        <v>47.034967845503999</v>
      </c>
      <c r="H8">
        <v>30.581985889919999</v>
      </c>
      <c r="I8">
        <v>52.434452483455999</v>
      </c>
      <c r="J8">
        <v>118.395372925568</v>
      </c>
      <c r="K8">
        <v>55.579303555455901</v>
      </c>
      <c r="L8">
        <v>239.52049787347201</v>
      </c>
      <c r="M8">
        <v>728.94873266227205</v>
      </c>
      <c r="N8">
        <v>463.90520392147101</v>
      </c>
      <c r="O8">
        <v>425.45128950937601</v>
      </c>
      <c r="P8">
        <v>501.92322755737598</v>
      </c>
      <c r="Q8">
        <v>487.07387920537599</v>
      </c>
    </row>
    <row r="9" spans="1:18" x14ac:dyDescent="0.2">
      <c r="A9" t="s">
        <v>19</v>
      </c>
      <c r="B9">
        <v>166.74535579392</v>
      </c>
      <c r="C9">
        <v>263.83982107392001</v>
      </c>
      <c r="D9">
        <v>55.853983918079997</v>
      </c>
      <c r="E9">
        <v>55.392145390080003</v>
      </c>
      <c r="F9">
        <v>14.6431419264</v>
      </c>
      <c r="G9">
        <v>19.570856532480001</v>
      </c>
      <c r="H9">
        <v>14.4672686784</v>
      </c>
      <c r="I9">
        <v>23.735266590719899</v>
      </c>
      <c r="J9">
        <v>46.6080555000975</v>
      </c>
      <c r="K9">
        <v>23.952097182719999</v>
      </c>
      <c r="L9">
        <v>207.63105214463999</v>
      </c>
      <c r="M9">
        <v>490.74345483264</v>
      </c>
      <c r="N9">
        <v>286.14646462463998</v>
      </c>
      <c r="O9">
        <v>227.85584781311999</v>
      </c>
      <c r="P9">
        <v>232.44339750911999</v>
      </c>
      <c r="Q9">
        <v>229.80364250112001</v>
      </c>
    </row>
    <row r="10" spans="1:18" x14ac:dyDescent="0.2">
      <c r="A10" t="s">
        <v>20</v>
      </c>
      <c r="B10">
        <v>112.882640401464</v>
      </c>
      <c r="C10">
        <v>173.310943924464</v>
      </c>
      <c r="D10">
        <v>42.434908057535999</v>
      </c>
      <c r="E10">
        <v>41.788937472336002</v>
      </c>
      <c r="F10">
        <v>9.9823696690800006</v>
      </c>
      <c r="G10">
        <v>16.325545614216001</v>
      </c>
      <c r="H10">
        <v>9.90937913508</v>
      </c>
      <c r="I10">
        <v>16.344423855024001</v>
      </c>
      <c r="J10">
        <v>34.047412162872</v>
      </c>
      <c r="K10">
        <v>16.565819227824001</v>
      </c>
      <c r="L10">
        <v>140.737423925088</v>
      </c>
      <c r="M10">
        <v>376.07043582028803</v>
      </c>
      <c r="N10">
        <v>236.563515309888</v>
      </c>
      <c r="O10">
        <v>181.89602998430399</v>
      </c>
      <c r="P10">
        <v>187.45986322670399</v>
      </c>
      <c r="Q10">
        <v>184.23915214910301</v>
      </c>
    </row>
    <row r="11" spans="1:18" x14ac:dyDescent="0.2">
      <c r="A11" t="s">
        <v>40</v>
      </c>
      <c r="B11">
        <v>68.972437130682664</v>
      </c>
      <c r="C11">
        <v>100.25603170822889</v>
      </c>
    </row>
    <row r="12" spans="1:18" x14ac:dyDescent="0.2">
      <c r="A12" t="s">
        <v>41</v>
      </c>
      <c r="F12">
        <v>1824</v>
      </c>
      <c r="G12">
        <v>957.6</v>
      </c>
      <c r="H12">
        <v>1710</v>
      </c>
      <c r="I12">
        <v>1547</v>
      </c>
      <c r="J12">
        <v>1458</v>
      </c>
      <c r="K12">
        <v>1601.9999999999998</v>
      </c>
      <c r="L12">
        <v>4910.3999999999996</v>
      </c>
      <c r="M12">
        <v>7304.8</v>
      </c>
      <c r="N12">
        <v>4570.0324508517961</v>
      </c>
      <c r="O12">
        <v>10293.684332195766</v>
      </c>
      <c r="P12">
        <v>10031.108209065022</v>
      </c>
      <c r="Q12">
        <v>10082.359117942367</v>
      </c>
    </row>
    <row r="13" spans="1:18" x14ac:dyDescent="0.2">
      <c r="A13" t="s">
        <v>18</v>
      </c>
      <c r="B13">
        <v>38.318726976199997</v>
      </c>
      <c r="C13">
        <v>43.709277719200003</v>
      </c>
      <c r="D13">
        <v>14.3535494628</v>
      </c>
      <c r="E13">
        <v>14.2941622838</v>
      </c>
      <c r="F13">
        <v>3.4215699690000001</v>
      </c>
      <c r="G13">
        <v>5.0593890397999903</v>
      </c>
      <c r="H13">
        <v>3.3305054009999999</v>
      </c>
      <c r="I13">
        <v>5.7127265761999997</v>
      </c>
      <c r="J13">
        <v>10.8483575816</v>
      </c>
      <c r="K13">
        <v>5.8495582871999998</v>
      </c>
      <c r="L13">
        <v>45.342174782400001</v>
      </c>
      <c r="M13">
        <v>114.3050862004</v>
      </c>
      <c r="N13">
        <v>51.381889196400003</v>
      </c>
      <c r="O13">
        <v>57.4280062951999</v>
      </c>
      <c r="P13">
        <v>59.643469641199999</v>
      </c>
      <c r="Q13">
        <v>59.021473709200002</v>
      </c>
    </row>
    <row r="15" spans="1:18" x14ac:dyDescent="0.2">
      <c r="A15" t="s">
        <v>39</v>
      </c>
    </row>
    <row r="16" spans="1:18" x14ac:dyDescent="0.2">
      <c r="A16" t="s">
        <v>17</v>
      </c>
      <c r="B16" s="3">
        <f>B$7/B7</f>
        <v>1</v>
      </c>
      <c r="C16" s="3">
        <f t="shared" ref="C16:Q16" si="0">C$7/C7</f>
        <v>1</v>
      </c>
      <c r="D16" s="3">
        <f t="shared" si="0"/>
        <v>1</v>
      </c>
      <c r="E16" s="3">
        <f t="shared" si="0"/>
        <v>1</v>
      </c>
      <c r="F16" s="3">
        <f t="shared" si="0"/>
        <v>1</v>
      </c>
      <c r="G16" s="3">
        <f t="shared" si="0"/>
        <v>1</v>
      </c>
      <c r="H16" s="3">
        <f t="shared" si="0"/>
        <v>1</v>
      </c>
      <c r="I16" s="3">
        <f t="shared" si="0"/>
        <v>1</v>
      </c>
      <c r="J16" s="3">
        <f t="shared" si="0"/>
        <v>1</v>
      </c>
      <c r="K16" s="3">
        <f t="shared" si="0"/>
        <v>1</v>
      </c>
      <c r="L16" s="3">
        <f t="shared" si="0"/>
        <v>1</v>
      </c>
      <c r="M16" s="3">
        <f t="shared" si="0"/>
        <v>1</v>
      </c>
      <c r="N16" s="3">
        <f t="shared" si="0"/>
        <v>1</v>
      </c>
      <c r="O16" s="3">
        <f t="shared" si="0"/>
        <v>1</v>
      </c>
      <c r="P16" s="3">
        <f t="shared" si="0"/>
        <v>1</v>
      </c>
      <c r="Q16" s="3">
        <f t="shared" si="0"/>
        <v>1</v>
      </c>
      <c r="R16" s="3">
        <f>GEOMEAN(B16:Q16)</f>
        <v>1</v>
      </c>
    </row>
    <row r="17" spans="1:23" x14ac:dyDescent="0.2">
      <c r="A17" t="s">
        <v>21</v>
      </c>
      <c r="B17" s="3">
        <f>B$7/B8</f>
        <v>3.6803098973102282</v>
      </c>
      <c r="C17" s="3">
        <f t="shared" ref="C17:Q17" si="1">C$7/C8</f>
        <v>2.0704473404945021</v>
      </c>
      <c r="D17" s="3">
        <f t="shared" si="1"/>
        <v>4.2445032724045868</v>
      </c>
      <c r="E17" s="3">
        <f t="shared" si="1"/>
        <v>3.6789003449838815</v>
      </c>
      <c r="F17" s="3">
        <f t="shared" si="1"/>
        <v>2.341063100380147</v>
      </c>
      <c r="G17" s="3">
        <f t="shared" si="1"/>
        <v>2.5237325875889316</v>
      </c>
      <c r="H17" s="3">
        <f t="shared" si="1"/>
        <v>2.3614462708219146</v>
      </c>
      <c r="I17" s="3">
        <f t="shared" si="1"/>
        <v>2.4334386306103379</v>
      </c>
      <c r="J17" s="3">
        <f t="shared" si="1"/>
        <v>2.4205186893528015</v>
      </c>
      <c r="K17" s="3">
        <f t="shared" si="1"/>
        <v>2.2957470512531932</v>
      </c>
      <c r="L17" s="3">
        <f t="shared" si="1"/>
        <v>3.9171462251441906</v>
      </c>
      <c r="M17" s="3">
        <f t="shared" si="1"/>
        <v>2.6272495884566078</v>
      </c>
      <c r="N17" s="3">
        <f t="shared" si="1"/>
        <v>2.022475294863368</v>
      </c>
      <c r="O17" s="3">
        <f t="shared" si="1"/>
        <v>2.7804967385488442</v>
      </c>
      <c r="P17" s="3">
        <f t="shared" si="1"/>
        <v>2.3568662654827874</v>
      </c>
      <c r="Q17" s="3">
        <f t="shared" si="1"/>
        <v>2.428719694068052</v>
      </c>
      <c r="R17" s="3">
        <f t="shared" ref="R17:R22" si="2">GEOMEAN(B17:Q17)</f>
        <v>2.6881940853286888</v>
      </c>
    </row>
    <row r="18" spans="1:23" x14ac:dyDescent="0.2">
      <c r="A18" t="s">
        <v>19</v>
      </c>
      <c r="B18" s="3">
        <f>B$7/B9</f>
        <v>4.7662276448611145</v>
      </c>
      <c r="C18" s="3">
        <f t="shared" ref="C18:Q18" si="3">C$7/C9</f>
        <v>3.0122303797898646</v>
      </c>
      <c r="D18" s="3">
        <f t="shared" si="3"/>
        <v>7.7575840367576516</v>
      </c>
      <c r="E18" s="3">
        <f t="shared" si="3"/>
        <v>7.8222638061932299</v>
      </c>
      <c r="F18" s="3">
        <f t="shared" si="3"/>
        <v>4.9318456993085116</v>
      </c>
      <c r="G18" s="3">
        <f t="shared" si="3"/>
        <v>6.0653288685088524</v>
      </c>
      <c r="H18" s="3">
        <f t="shared" si="3"/>
        <v>4.991800327998531</v>
      </c>
      <c r="I18" s="3">
        <f t="shared" si="3"/>
        <v>5.3757989934704149</v>
      </c>
      <c r="J18" s="3">
        <f t="shared" si="3"/>
        <v>6.1486841668095877</v>
      </c>
      <c r="K18" s="3">
        <f t="shared" si="3"/>
        <v>5.3271336231967554</v>
      </c>
      <c r="L18" s="3">
        <f t="shared" si="3"/>
        <v>4.5187692515093225</v>
      </c>
      <c r="M18" s="3">
        <f t="shared" si="3"/>
        <v>3.9025079989014704</v>
      </c>
      <c r="N18" s="3">
        <f t="shared" si="3"/>
        <v>3.2788691459825805</v>
      </c>
      <c r="O18" s="3">
        <f t="shared" si="3"/>
        <v>5.1917294826791123</v>
      </c>
      <c r="P18" s="3">
        <f t="shared" si="3"/>
        <v>5.0892644642479299</v>
      </c>
      <c r="Q18" s="3">
        <f t="shared" si="3"/>
        <v>5.1477248576965202</v>
      </c>
      <c r="R18" s="3">
        <f t="shared" si="2"/>
        <v>5.0521590304843782</v>
      </c>
    </row>
    <row r="19" spans="1:23" x14ac:dyDescent="0.2">
      <c r="A19" t="s">
        <v>20</v>
      </c>
      <c r="B19" s="3">
        <f t="shared" ref="B19:Q20" si="4">B$7/B10</f>
        <v>7.0404654038095718</v>
      </c>
      <c r="C19" s="3">
        <f t="shared" ref="C19" si="5">C$7/C10</f>
        <v>4.58566727778926</v>
      </c>
      <c r="D19" s="3">
        <f t="shared" si="4"/>
        <v>10.210743792462814</v>
      </c>
      <c r="E19" s="3">
        <f t="shared" si="4"/>
        <v>10.368580783348522</v>
      </c>
      <c r="F19" s="3">
        <f t="shared" si="4"/>
        <v>7.2345263627905458</v>
      </c>
      <c r="G19" s="3">
        <f t="shared" si="4"/>
        <v>7.2710391378607833</v>
      </c>
      <c r="H19" s="3">
        <f t="shared" si="4"/>
        <v>7.2878144583673734</v>
      </c>
      <c r="I19" s="3">
        <f t="shared" si="4"/>
        <v>7.806700522449014</v>
      </c>
      <c r="J19" s="3">
        <f t="shared" si="4"/>
        <v>8.4170336214785699</v>
      </c>
      <c r="K19" s="3">
        <f t="shared" si="4"/>
        <v>7.7023671750463949</v>
      </c>
      <c r="L19" s="3">
        <f t="shared" si="4"/>
        <v>6.6665765787295825</v>
      </c>
      <c r="M19" s="3">
        <f t="shared" si="4"/>
        <v>5.092477566644189</v>
      </c>
      <c r="N19" s="3">
        <f t="shared" si="4"/>
        <v>3.9661095366319623</v>
      </c>
      <c r="O19" s="3">
        <f t="shared" si="4"/>
        <v>6.5035279934053509</v>
      </c>
      <c r="P19" s="3">
        <f t="shared" si="4"/>
        <v>6.31050243252127</v>
      </c>
      <c r="Q19" s="3">
        <f t="shared" si="4"/>
        <v>6.4208172318056311</v>
      </c>
      <c r="R19" s="3">
        <f t="shared" si="2"/>
        <v>6.8505778121122747</v>
      </c>
    </row>
    <row r="20" spans="1:23" x14ac:dyDescent="0.2">
      <c r="A20" t="s">
        <v>40</v>
      </c>
      <c r="B20" s="3">
        <f t="shared" si="4"/>
        <v>11.522665538574072</v>
      </c>
      <c r="C20" s="3">
        <f t="shared" ref="C20" si="6">C$7/C11</f>
        <v>7.9271671828195069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>
        <f t="shared" si="2"/>
        <v>9.557305902606112</v>
      </c>
    </row>
    <row r="21" spans="1:23" x14ac:dyDescent="0.2">
      <c r="A21" t="s">
        <v>41</v>
      </c>
      <c r="B21" s="3"/>
      <c r="C21" s="3"/>
      <c r="D21" s="3"/>
      <c r="E21" s="3"/>
      <c r="F21" s="3">
        <f>F6/F12</f>
        <v>3.9129697095438599E-2</v>
      </c>
      <c r="G21" s="3">
        <f t="shared" ref="G21:Q21" si="7">G6/G12</f>
        <v>0.12278280673756893</v>
      </c>
      <c r="H21" s="3">
        <f t="shared" si="7"/>
        <v>4.1738343568467839E-2</v>
      </c>
      <c r="I21" s="3">
        <f t="shared" si="7"/>
        <v>8.245689474346736E-2</v>
      </c>
      <c r="J21" s="3">
        <f t="shared" si="7"/>
        <v>0.19652551416819755</v>
      </c>
      <c r="K21" s="3">
        <f t="shared" si="7"/>
        <v>7.9625977633048697E-2</v>
      </c>
      <c r="L21" s="3">
        <f t="shared" si="7"/>
        <v>0.18345328283026394</v>
      </c>
      <c r="M21" s="3">
        <f t="shared" si="7"/>
        <v>0.24637871989444199</v>
      </c>
      <c r="N21" s="3">
        <f t="shared" si="7"/>
        <v>0.19711654341575297</v>
      </c>
      <c r="O21" s="3">
        <f t="shared" si="7"/>
        <v>0.11175993922623244</v>
      </c>
      <c r="P21" s="3">
        <f t="shared" si="7"/>
        <v>0.11468538783587186</v>
      </c>
      <c r="Q21" s="3">
        <f t="shared" si="7"/>
        <v>0.1141024161034844</v>
      </c>
      <c r="R21" s="3">
        <f t="shared" si="2"/>
        <v>0.11065857307509039</v>
      </c>
    </row>
    <row r="22" spans="1:23" x14ac:dyDescent="0.2">
      <c r="A22" t="s">
        <v>18</v>
      </c>
      <c r="B22" s="3">
        <f t="shared" ref="B22:Q22" si="8">B6/B13</f>
        <v>20.740415644048039</v>
      </c>
      <c r="C22" s="3">
        <f t="shared" si="8"/>
        <v>18.182554503481967</v>
      </c>
      <c r="D22" s="3">
        <f t="shared" si="8"/>
        <v>30.18709589256483</v>
      </c>
      <c r="E22" s="3">
        <f t="shared" si="8"/>
        <v>30.312512578878348</v>
      </c>
      <c r="F22" s="3">
        <f t="shared" si="8"/>
        <v>20.859596076867483</v>
      </c>
      <c r="G22" s="3">
        <f t="shared" si="8"/>
        <v>23.239330837571664</v>
      </c>
      <c r="H22" s="3">
        <f t="shared" si="8"/>
        <v>21.429950986012528</v>
      </c>
      <c r="I22" s="3">
        <f t="shared" si="8"/>
        <v>22.329235342643532</v>
      </c>
      <c r="J22" s="3">
        <f t="shared" si="8"/>
        <v>26.412680214673724</v>
      </c>
      <c r="K22" s="3">
        <f t="shared" si="8"/>
        <v>21.806914283984913</v>
      </c>
      <c r="L22" s="3">
        <f t="shared" si="8"/>
        <v>19.867353172468327</v>
      </c>
      <c r="M22" s="3">
        <f t="shared" si="8"/>
        <v>15.745119774719369</v>
      </c>
      <c r="N22" s="3">
        <f t="shared" si="8"/>
        <v>17.532033447941874</v>
      </c>
      <c r="O22" s="3">
        <f t="shared" si="8"/>
        <v>20.032412921783383</v>
      </c>
      <c r="P22" s="3">
        <f t="shared" si="8"/>
        <v>19.288306704839009</v>
      </c>
      <c r="Q22" s="3">
        <f t="shared" si="8"/>
        <v>19.491575914359071</v>
      </c>
      <c r="R22" s="3">
        <f t="shared" si="2"/>
        <v>21.378819249261991</v>
      </c>
      <c r="S22" s="2">
        <f>R22/R17</f>
        <v>7.9528555493596276</v>
      </c>
      <c r="T22">
        <f>R22/R20</f>
        <v>2.2369085458939173</v>
      </c>
      <c r="U22">
        <f>R22/R18</f>
        <v>4.2316204062983118</v>
      </c>
      <c r="V22">
        <f>R22/R19</f>
        <v>3.120732270417077</v>
      </c>
      <c r="W22">
        <f>R22/R21</f>
        <v>193.19623102997008</v>
      </c>
    </row>
    <row r="40" spans="2:18" x14ac:dyDescent="0.2">
      <c r="B40" s="1">
        <v>20.740415644048039</v>
      </c>
      <c r="C40" s="1">
        <v>18.182554503481967</v>
      </c>
      <c r="D40" s="1">
        <v>30.18709589256483</v>
      </c>
      <c r="E40" s="1">
        <v>30.312512578878348</v>
      </c>
      <c r="F40" s="1">
        <v>20.859596076867483</v>
      </c>
      <c r="G40" s="1">
        <v>23.239330837571664</v>
      </c>
      <c r="H40" s="1">
        <v>21.429950986012528</v>
      </c>
      <c r="I40" s="1">
        <v>22.329235342643532</v>
      </c>
      <c r="J40" s="1">
        <v>26.412680214673724</v>
      </c>
      <c r="K40" s="1">
        <v>21.806914283984913</v>
      </c>
      <c r="L40" s="1">
        <v>19.867353172468327</v>
      </c>
      <c r="M40" s="1">
        <v>15.745119774719369</v>
      </c>
      <c r="N40" s="1">
        <v>17.532033447941874</v>
      </c>
      <c r="O40" s="1">
        <v>20.032412921783383</v>
      </c>
      <c r="P40" s="1">
        <v>19.288306704839009</v>
      </c>
      <c r="Q40" s="1">
        <v>19.491575914359071</v>
      </c>
      <c r="R40" s="1">
        <v>21.378819249261991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Chiyue Wei</cp:lastModifiedBy>
  <dcterms:created xsi:type="dcterms:W3CDTF">2024-12-04T08:32:53Z</dcterms:created>
  <dcterms:modified xsi:type="dcterms:W3CDTF">2024-12-09T20:45:13Z</dcterms:modified>
</cp:coreProperties>
</file>