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activeTab="6"/>
  </bookViews>
  <sheets>
    <sheet name="asmcode" sheetId="4" r:id="rId1"/>
    <sheet name="index" sheetId="1" r:id="rId2"/>
    <sheet name="asm" sheetId="2" r:id="rId3"/>
    <sheet name="mcode" sheetId="3" r:id="rId4"/>
    <sheet name="memory" sheetId="5" r:id="rId5"/>
    <sheet name="Sheet1" sheetId="6" r:id="rId6"/>
    <sheet name="Sheet2" sheetId="7" r:id="rId7"/>
  </sheets>
  <definedNames>
    <definedName name="_xlnm._FilterDatabase" localSheetId="2" hidden="1">asm!$A$1:$E$1</definedName>
    <definedName name="_xlnm._FilterDatabase" localSheetId="0" hidden="1">asmcode!$B$1:$L$133</definedName>
  </definedNames>
  <calcPr calcId="125725"/>
</workbook>
</file>

<file path=xl/calcChain.xml><?xml version="1.0" encoding="utf-8"?>
<calcChain xmlns="http://schemas.openxmlformats.org/spreadsheetml/2006/main">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D2" i="4" l="1"/>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<sst xmlns="http://schemas.openxmlformats.org/spreadsheetml/2006/main" count="2132" uniqueCount="1528">
  <si>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</si>
  <si>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</si>
  <si>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</si>
  <si>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</si>
  <si>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</si>
  <si>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</si>
  <si>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</si>
  <si>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</si>
  <si>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</si>
  <si>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</si>
  <si>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</si>
  <si>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</si>
  <si>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</si>
  <si>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</si>
  <si>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</si>
  <si>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</si>
  <si>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</si>
  <si>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</si>
  <si>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</si>
  <si>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</si>
  <si>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</si>
  <si>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</si>
  <si>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</si>
  <si>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</si>
  <si>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</si>
  <si>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</si>
  <si>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</si>
  <si>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</si>
  <si>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</si>
  <si>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</si>
  <si>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</si>
  <si>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</si>
  <si>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</si>
  <si>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</si>
  <si>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</si>
  <si>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</si>
  <si>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</si>
  <si>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</si>
  <si>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</si>
  <si>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</si>
  <si>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</si>
  <si>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</si>
  <si>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</si>
  <si>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</si>
  <si>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</si>
  <si>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</si>
  <si>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</si>
  <si>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</si>
  <si>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</si>
  <si>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</si>
  <si>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</si>
  <si>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</si>
  <si>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</si>
  <si>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</si>
  <si>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</si>
  <si>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</si>
  <si>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</si>
  <si>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</si>
  <si>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</si>
  <si>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</si>
  <si>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</si>
  <si>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</si>
  <si>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</si>
  <si>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</si>
  <si>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</si>
  <si>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</si>
  <si>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</si>
  <si>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</si>
  <si>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</si>
  <si>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</si>
  <si>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</si>
  <si>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</si>
  <si>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</si>
  <si>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</si>
  <si>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</si>
  <si>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</si>
  <si>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</si>
  <si>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</si>
  <si>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</si>
  <si>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</si>
  <si>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</si>
  <si>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</si>
  <si>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</si>
  <si>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</si>
  <si>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</si>
  <si>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</si>
  <si>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</si>
  <si>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</si>
  <si>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</si>
  <si>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</si>
  <si>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</si>
  <si>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</si>
  <si>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</si>
  <si>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</si>
  <si>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</si>
  <si>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</si>
  <si>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</si>
  <si>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</si>
  <si>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</si>
  <si>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</si>
  <si>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</si>
  <si>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</si>
  <si>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</si>
  <si>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</si>
  <si>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</si>
  <si>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</si>
  <si>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</si>
  <si>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</si>
  <si>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</si>
  <si>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</si>
  <si>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</si>
  <si>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</si>
  <si>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</si>
  <si>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</si>
  <si>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</si>
  <si>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</si>
  <si>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</si>
  <si>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</si>
  <si>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</si>
  <si>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</si>
  <si>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</si>
  <si>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</si>
  <si>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</si>
  <si>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</si>
  <si>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</si>
  <si>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</si>
  <si>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</si>
  <si>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</si>
  <si>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</si>
  <si>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</si>
  <si>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</si>
  <si>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</si>
  <si>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</si>
  <si>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</si>
  <si>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</si>
  <si>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</si>
  <si>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</si>
  <si>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</si>
  <si>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</si>
  <si>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</si>
  <si>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</si>
  <si>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</si>
  <si>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</si>
  <si>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</si>
  <si>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</si>
  <si>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</si>
  <si>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</si>
  <si>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</si>
  <si>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</si>
  <si>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</si>
  <si>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</si>
  <si>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</si>
  <si>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</si>
  <si>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</si>
  <si>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</si>
  <si>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</si>
  <si>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</si>
  <si>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</si>
  <si>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</si>
  <si>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</si>
  <si>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</si>
  <si>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</si>
  <si>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</si>
  <si>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</si>
  <si>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</si>
  <si>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</si>
  <si>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</si>
  <si>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</si>
  <si>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</si>
  <si>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</si>
  <si>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</si>
  <si>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</si>
  <si>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</si>
  <si>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</si>
  <si>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</si>
  <si>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</si>
  <si>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</si>
  <si>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</si>
  <si>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</si>
  <si>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</si>
  <si>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</si>
  <si>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</si>
  <si>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</si>
  <si>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</si>
  <si>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</si>
  <si>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</si>
  <si>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</si>
  <si>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</si>
  <si>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</si>
  <si>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</si>
  <si>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</si>
  <si>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</si>
  <si>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</si>
  <si>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</si>
  <si>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</si>
  <si>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</si>
  <si>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</si>
  <si>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</si>
  <si>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</si>
  <si>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</si>
  <si>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</si>
  <si>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</si>
  <si>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</si>
  <si>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</si>
  <si>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</si>
  <si>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</si>
  <si>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</si>
  <si>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</si>
  <si>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</si>
  <si>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</si>
  <si>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</si>
  <si>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</si>
  <si>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</si>
  <si>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</si>
  <si>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</si>
  <si>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</si>
  <si>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</si>
  <si>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</si>
  <si>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</si>
  <si>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</si>
  <si>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</si>
  <si>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</si>
  <si>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</si>
  <si>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</si>
  <si>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</si>
  <si>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</si>
  <si>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</si>
  <si>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</si>
  <si>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</si>
  <si>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</si>
  <si>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</si>
  <si>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</si>
  <si>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</si>
  <si>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</si>
  <si>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</si>
  <si>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</si>
  <si>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</si>
  <si>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</si>
  <si>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</si>
  <si>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</si>
  <si>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</si>
  <si>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</si>
  <si>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</si>
  <si>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</si>
  <si>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</si>
  <si>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</si>
  <si>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</si>
  <si>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</si>
  <si>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</si>
  <si>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</si>
  <si>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</si>
  <si>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</si>
  <si>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</si>
  <si>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</si>
  <si>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</si>
  <si>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</si>
  <si>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</si>
  <si>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</si>
  <si>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</si>
  <si>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</si>
  <si>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</si>
  <si>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</si>
  <si>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</si>
  <si>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</si>
  <si>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</si>
  <si>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</si>
  <si>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</si>
  <si>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</si>
  <si>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</si>
  <si>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</si>
  <si>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</si>
  <si>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</si>
  <si>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</si>
  <si>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</si>
  <si>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</si>
  <si>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</si>
  <si>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</si>
  <si>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</si>
  <si>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</si>
  <si>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</si>
  <si>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</si>
  <si>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</si>
  <si>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</si>
  <si>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</si>
  <si>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</si>
  <si>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</si>
  <si>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</si>
  <si>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</si>
  <si>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</si>
  <si>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</si>
  <si>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</si>
  <si>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</si>
  <si>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</si>
  <si>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</si>
  <si>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</si>
  <si>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</si>
  <si>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</si>
  <si>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</si>
  <si>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</si>
  <si>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</si>
  <si>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</si>
  <si>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</si>
  <si>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</si>
  <si>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</si>
  <si>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</si>
  <si>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</si>
  <si>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</si>
  <si>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</si>
  <si>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</si>
  <si>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</si>
  <si>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</si>
  <si>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</si>
  <si>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</si>
  <si>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</si>
  <si>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</si>
  <si>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</si>
  <si>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</si>
  <si>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</si>
  <si>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</si>
  <si>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</si>
  <si>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</si>
  <si>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</si>
  <si>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</si>
  <si>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</si>
  <si>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</si>
  <si>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</si>
  <si>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</si>
  <si>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</si>
  <si>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</si>
  <si>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</si>
  <si>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</si>
  <si>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</si>
  <si>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</si>
  <si>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</si>
  <si>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</si>
  <si>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</si>
  <si>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</si>
  <si>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</si>
  <si>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</si>
  <si>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</si>
  <si>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</si>
  <si>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</si>
  <si>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</si>
  <si>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</si>
  <si>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</si>
  <si>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</si>
  <si>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</si>
  <si>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</si>
  <si>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</si>
  <si>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</si>
  <si>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</si>
  <si>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</si>
  <si>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</si>
  <si>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</si>
  <si>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</si>
  <si>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</si>
  <si>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</si>
  <si>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</si>
  <si>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</si>
  <si>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</si>
  <si>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</si>
  <si>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</si>
  <si>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</si>
  <si>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</si>
  <si>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</si>
  <si>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</si>
  <si>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</si>
  <si>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</si>
  <si>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</si>
  <si>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</si>
  <si>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</si>
  <si>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</si>
  <si>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</si>
  <si>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</si>
  <si>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</si>
  <si>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</si>
  <si>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</si>
  <si>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</si>
  <si>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</si>
  <si>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</si>
  <si>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</si>
  <si>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</si>
  <si>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</si>
  <si>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</si>
  <si>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</si>
  <si>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</si>
  <si>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</si>
  <si>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</si>
  <si>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</si>
  <si>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</si>
  <si>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</si>
  <si>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</si>
  <si>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</si>
  <si>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</si>
  <si>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</si>
  <si>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</si>
  <si>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</si>
  <si>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</si>
  <si>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</si>
  <si>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</si>
  <si>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</si>
  <si>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</si>
  <si>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</si>
  <si>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</si>
  <si>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</si>
  <si>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</si>
  <si>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</si>
  <si>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</si>
  <si>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</si>
  <si>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</si>
  <si>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</si>
  <si>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</si>
  <si>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</si>
  <si>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</si>
  <si>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</si>
  <si>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</si>
  <si>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</si>
  <si>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</si>
  <si>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</si>
  <si>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</si>
  <si>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</si>
  <si>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</si>
  <si>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</si>
  <si>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</si>
  <si>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</si>
  <si>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</si>
  <si>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</si>
  <si>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</si>
  <si>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</si>
  <si>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</si>
  <si>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</si>
  <si>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</si>
  <si>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</si>
  <si>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</si>
  <si>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</si>
  <si>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</si>
  <si>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</si>
  <si>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</si>
  <si>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</si>
  <si>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</si>
  <si>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</si>
  <si>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</si>
  <si>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</si>
  <si>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</si>
  <si>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</si>
  <si>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</si>
  <si>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</si>
  <si>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</si>
  <si>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</si>
  <si>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</si>
  <si>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</si>
  <si>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</si>
  <si>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</si>
  <si>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</si>
  <si>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</si>
  <si>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</si>
  <si>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</si>
  <si>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</si>
  <si>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</si>
  <si>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</si>
  <si>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</si>
  <si>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</si>
  <si>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</si>
  <si>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</si>
  <si>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</si>
  <si>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</si>
  <si>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</si>
  <si>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</si>
  <si>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</si>
  <si>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</si>
  <si>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</si>
  <si>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</si>
  <si>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</si>
  <si>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</si>
  <si>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</si>
  <si>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</si>
  <si>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</si>
  <si>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</si>
  <si>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</si>
  <si>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</si>
  <si>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</si>
  <si>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</si>
  <si>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</si>
  <si>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</si>
  <si>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</si>
  <si>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</si>
  <si>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</si>
  <si>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</si>
  <si>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</si>
  <si>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</si>
  <si>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</si>
  <si>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</si>
  <si>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</si>
  <si>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</si>
  <si>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</si>
  <si>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</si>
  <si>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</si>
  <si>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</si>
  <si>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</si>
  <si>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</si>
  <si>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</si>
  <si>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</si>
  <si>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</si>
  <si>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</si>
  <si>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</si>
  <si>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</si>
  <si>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</si>
  <si>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</si>
  <si>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</si>
  <si>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</si>
  <si>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</si>
  <si>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</si>
  <si>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</si>
  <si>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</si>
  <si>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</si>
  <si>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</si>
  <si>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</si>
  <si>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</si>
  <si>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</si>
  <si>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</si>
  <si>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</si>
  <si>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</si>
  <si>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</si>
  <si>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</si>
  <si>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</si>
  <si>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</si>
  <si>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</si>
  <si>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</si>
  <si>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</si>
  <si>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</si>
  <si>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</si>
  <si>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</si>
  <si>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</si>
  <si>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</si>
  <si>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</si>
  <si>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</si>
  <si>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</si>
  <si>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</si>
  <si>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</si>
  <si>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</si>
  <si>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</si>
  <si>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</si>
  <si>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</si>
  <si>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</si>
  <si>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</si>
  <si>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</si>
  <si>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</si>
  <si>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</si>
  <si>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</si>
  <si>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</si>
  <si>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</si>
  <si>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</si>
  <si>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</si>
  <si>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</si>
  <si>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</si>
  <si>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</si>
  <si>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</si>
  <si>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</si>
  <si>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</si>
  <si>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</si>
  <si>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</si>
  <si>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</si>
  <si>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</si>
  <si>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</si>
  <si>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</si>
  <si>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</si>
  <si>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</si>
  <si>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</si>
  <si>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</si>
  <si>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</si>
  <si>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</si>
  <si>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</si>
  <si>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</si>
  <si>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</si>
  <si>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</si>
  <si>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</si>
  <si>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</si>
  <si>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</si>
  <si>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</si>
  <si>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</si>
  <si>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</si>
  <si>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</si>
  <si>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</si>
  <si>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</si>
  <si>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</si>
  <si>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</si>
  <si>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</si>
  <si>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</si>
  <si>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</si>
  <si>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</si>
  <si>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</si>
  <si>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</si>
  <si>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</si>
  <si>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</si>
  <si>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</si>
  <si>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</si>
  <si>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</si>
  <si>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</si>
  <si>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</si>
  <si>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</si>
  <si>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</si>
  <si>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</si>
  <si>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</si>
  <si>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</si>
  <si>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</si>
  <si>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</si>
  <si>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</si>
  <si>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</si>
  <si>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</si>
  <si>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</si>
  <si>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</si>
  <si>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</si>
  <si>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</si>
  <si>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</si>
  <si>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</si>
  <si>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</si>
  <si>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</si>
  <si>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</si>
  <si>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</si>
  <si>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</si>
  <si>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</si>
  <si>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</si>
  <si>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</si>
  <si>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</si>
  <si>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</si>
  <si>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</si>
  <si>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</si>
  <si>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</si>
  <si>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</si>
  <si>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</si>
  <si>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</si>
  <si>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</si>
  <si>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</si>
  <si>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</si>
  <si>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</si>
  <si>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</si>
  <si>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</si>
  <si>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</si>
  <si>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</si>
  <si>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</si>
  <si>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</si>
  <si>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</si>
  <si>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</si>
  <si>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</si>
  <si>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</si>
  <si>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</si>
  <si>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</si>
  <si>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</si>
  <si>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</si>
  <si>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</si>
  <si>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</si>
  <si>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</si>
  <si>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</si>
  <si>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</si>
  <si>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</si>
  <si>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</si>
  <si>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</si>
  <si>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</si>
  <si>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</si>
  <si>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</si>
  <si>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</si>
  <si>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</si>
  <si>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</si>
  <si>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</si>
  <si>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</si>
  <si>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</si>
  <si>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</si>
  <si>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</si>
  <si>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</si>
  <si>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</si>
  <si>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</si>
  <si>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</si>
  <si>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</si>
  <si>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</si>
  <si>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</si>
  <si>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</si>
  <si>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</si>
  <si>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</si>
  <si>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</si>
  <si>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</si>
  <si>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</si>
  <si>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</si>
  <si>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</si>
  <si>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</si>
  <si>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</si>
  <si>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</si>
  <si>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</si>
  <si>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</si>
  <si>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</si>
  <si>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</si>
  <si>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</si>
  <si>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</si>
  <si>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</si>
  <si>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</si>
  <si>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</si>
  <si>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</si>
  <si>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</si>
  <si>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</si>
  <si>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</si>
  <si>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</si>
  <si>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</si>
  <si>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</si>
  <si>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</si>
  <si>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</si>
  <si>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</si>
  <si>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</si>
  <si>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</si>
  <si>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</si>
  <si>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</si>
  <si>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</si>
  <si>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</si>
  <si>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</si>
  <si>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</si>
  <si>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</si>
  <si>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</si>
  <si>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</si>
  <si>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</si>
  <si>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</si>
  <si>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</si>
  <si>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</si>
  <si>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</si>
  <si>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</si>
  <si>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</si>
  <si>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</si>
  <si>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</si>
  <si>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</si>
  <si>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</si>
  <si>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</si>
  <si>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</si>
  <si>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</si>
  <si>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</si>
  <si>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</si>
  <si>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</si>
  <si>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</si>
  <si>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</si>
  <si>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</si>
  <si>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</si>
  <si>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</si>
  <si>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</si>
  <si>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</si>
  <si>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</si>
  <si>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</si>
  <si>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</si>
  <si>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</si>
  <si>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</si>
  <si>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</si>
  <si>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</si>
  <si>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</si>
  <si>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</si>
  <si>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</si>
  <si>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</si>
  <si>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</si>
  <si>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</si>
  <si>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</si>
  <si>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</si>
  <si>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</si>
  <si>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</si>
  <si>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</si>
  <si>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</si>
  <si>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</si>
  <si>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</si>
  <si>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</si>
  <si>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</si>
  <si>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</si>
  <si>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</si>
  <si>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</si>
  <si>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</si>
  <si>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</si>
  <si>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</si>
  <si>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</si>
  <si>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</si>
  <si>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</si>
  <si>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</si>
  <si>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</si>
  <si>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</si>
  <si>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</si>
  <si>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</si>
  <si>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</si>
  <si>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</si>
  <si>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</si>
  <si>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</si>
  <si>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</si>
  <si>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</si>
  <si>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</si>
  <si>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</si>
  <si>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</si>
  <si>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</si>
  <si>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</si>
  <si>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</si>
  <si>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</si>
  <si>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</si>
  <si>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</si>
  <si>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</si>
  <si>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</si>
  <si>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</si>
  <si>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</si>
  <si>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</si>
  <si>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</si>
  <si>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</si>
  <si>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</si>
  <si>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</si>
  <si>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</si>
  <si>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</si>
  <si>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</si>
  <si>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</si>
  <si>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</si>
  <si>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</si>
  <si>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</si>
  <si>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</si>
  <si>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</si>
  <si>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</si>
  <si>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</si>
  <si>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</si>
  <si>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</si>
  <si>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</si>
  <si>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</si>
  <si>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</si>
  <si>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</si>
  <si>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</si>
  <si>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</si>
  <si>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</si>
  <si>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</si>
  <si>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</si>
  <si>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</si>
  <si>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</si>
  <si>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</si>
  <si>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</si>
  <si>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</si>
  <si>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</si>
  <si>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</si>
  <si>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</si>
  <si>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</si>
  <si>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</si>
  <si>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</si>
  <si>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</si>
  <si>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</si>
  <si>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</si>
  <si>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</si>
  <si>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</si>
  <si>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</si>
  <si>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</si>
  <si>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</si>
  <si>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</si>
  <si>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</si>
  <si>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</si>
  <si>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</si>
  <si>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</si>
  <si>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</si>
  <si>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</si>
  <si>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</si>
  <si>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</si>
  <si>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</si>
  <si>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</si>
  <si>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</si>
  <si>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</si>
  <si>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</si>
  <si>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</si>
  <si>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</si>
  <si>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</si>
  <si>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</si>
  <si>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</si>
  <si>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</si>
  <si>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</si>
  <si>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</si>
  <si>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</si>
  <si>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</si>
  <si>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</si>
  <si>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</si>
  <si>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</si>
  <si>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</si>
  <si>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</si>
  <si>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</si>
  <si>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</si>
  <si>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</si>
  <si>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</si>
  <si>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</si>
  <si>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</si>
  <si>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</si>
  <si>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</si>
  <si>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</si>
  <si>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</si>
  <si>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</si>
  <si>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</si>
  <si>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</si>
  <si>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</si>
  <si>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</si>
  <si>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</si>
  <si>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</si>
  <si>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</si>
  <si>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</si>
  <si>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</si>
  <si>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</si>
  <si>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</si>
  <si>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</si>
  <si>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</si>
  <si>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</si>
  <si>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</si>
  <si>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</si>
  <si>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</si>
  <si>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</si>
  <si>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</si>
  <si>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</si>
  <si>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</si>
  <si>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</si>
  <si>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</si>
  <si>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</si>
  <si>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</si>
  <si>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</si>
  <si>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</si>
  <si>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</si>
  <si>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</si>
  <si>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</si>
  <si>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</si>
  <si>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</si>
  <si>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</si>
  <si>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</si>
  <si>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</si>
  <si>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</si>
  <si>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</si>
  <si>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</si>
  <si>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</si>
  <si>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</si>
  <si>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</si>
  <si>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</si>
  <si>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</si>
  <si>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</si>
  <si>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</si>
  <si>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</si>
  <si>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</si>
  <si>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</si>
  <si>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</si>
  <si>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</si>
  <si>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</si>
  <si>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</si>
  <si>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</si>
  <si>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</si>
  <si>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</si>
  <si>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</si>
  <si>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</si>
  <si>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</si>
  <si>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</si>
  <si>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</si>
  <si>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</si>
  <si>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</si>
  <si>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</si>
  <si>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</si>
  <si>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</si>
  <si>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</si>
  <si>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</si>
  <si>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</si>
  <si>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</si>
  <si>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</si>
  <si>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</si>
  <si>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</si>
  <si>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</si>
  <si>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</si>
  <si>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</si>
  <si>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</si>
  <si>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</si>
  <si>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</si>
  <si>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</si>
  <si>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</si>
  <si>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</si>
  <si>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</si>
  <si>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</si>
  <si>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</si>
  <si>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</si>
  <si>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</si>
  <si>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</si>
  <si>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</si>
  <si>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</si>
  <si>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</si>
  <si>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</si>
  <si>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</si>
  <si>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</si>
  <si>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</si>
  <si>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</si>
  <si>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</si>
  <si>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</si>
  <si>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</si>
  <si>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</si>
  <si>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</si>
  <si>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</si>
  <si>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</si>
  <si>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</si>
  <si>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</si>
  <si>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</si>
  <si>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</si>
  <si>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</si>
  <si>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</si>
  <si>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</si>
  <si>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</si>
  <si>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</si>
  <si>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</si>
  <si>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</si>
  <si>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</si>
  <si>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</si>
  <si>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</si>
  <si>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</si>
  <si>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</si>
  <si>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</si>
  <si>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</si>
  <si>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</si>
  <si>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</si>
  <si>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</si>
  <si>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</si>
  <si>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</si>
  <si>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</si>
  <si>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</si>
  <si>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</si>
  <si>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</si>
  <si>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</si>
  <si>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</si>
  <si>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</si>
  <si>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</si>
  <si>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</si>
  <si>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</si>
  <si>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</si>
  <si>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</si>
  <si>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</si>
  <si>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</si>
  <si>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</si>
  <si>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</si>
  <si>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</si>
  <si>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</si>
  <si>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</si>
  <si>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</si>
  <si>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</si>
  <si>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</si>
  <si>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</si>
  <si>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</si>
  <si>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</si>
  <si>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</si>
  <si>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</si>
  <si>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</si>
  <si>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</si>
  <si>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</si>
  <si>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</si>
  <si>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</si>
  <si>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</si>
  <si>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</si>
  <si>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</si>
  <si>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</si>
  <si>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</si>
  <si>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</si>
  <si>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</si>
  <si>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</si>
  <si>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</si>
  <si>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</si>
  <si>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</si>
  <si>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</si>
  <si>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</si>
  <si>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</si>
  <si>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</si>
  <si>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</si>
  <si>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</si>
  <si>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</si>
  <si>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</si>
  <si>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</si>
  <si>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</si>
  <si>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</si>
  <si>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</si>
  <si>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</si>
  <si>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</si>
  <si>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</si>
  <si>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</si>
  <si>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</si>
  <si>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</si>
  <si>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</si>
  <si>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</si>
  <si>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</si>
  <si>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</si>
  <si>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</si>
  <si>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</si>
  <si>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</si>
  <si>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</si>
  <si>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</si>
  <si>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</si>
  <si>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</si>
  <si>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</si>
  <si>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</si>
  <si>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</si>
  <si>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</si>
  <si>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</si>
  <si>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</si>
  <si>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</si>
  <si>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</si>
  <si>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</si>
  <si>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</si>
  <si>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</si>
  <si>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</si>
  <si>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</si>
  <si>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</si>
  <si>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</si>
  <si>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</si>
  <si>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</si>
  <si>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</si>
  <si>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</si>
  <si>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</si>
  <si>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</si>
  <si>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</si>
  <si>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</si>
  <si>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</si>
  <si>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</si>
  <si>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</si>
  <si>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</si>
  <si>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</si>
  <si>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</si>
  <si>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</si>
  <si>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</si>
  <si>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</si>
  <si>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</si>
  <si>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</si>
  <si>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</si>
  <si>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</si>
  <si>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</si>
  <si>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</si>
  <si>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</si>
  <si>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</si>
  <si>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</si>
  <si>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</si>
  <si>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</si>
  <si>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</si>
  <si>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</si>
  <si>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</si>
  <si>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</si>
  <si>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</si>
  <si>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</si>
  <si>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</si>
  <si>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</si>
  <si>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</si>
  <si>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</si>
  <si>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</si>
  <si>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</si>
  <si>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</si>
  <si>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</si>
  <si>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</si>
  <si>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</si>
  <si>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</si>
  <si>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</si>
  <si>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</si>
  <si>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</si>
  <si>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</si>
  <si>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</si>
  <si>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</si>
  <si>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</si>
  <si>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</si>
  <si>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</si>
  <si>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</si>
  <si>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</si>
  <si>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</si>
  <si>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</si>
  <si>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</si>
  <si>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</si>
  <si>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</si>
  <si>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</si>
  <si>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</si>
  <si>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</si>
  <si>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</si>
  <si>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</si>
  <si>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</si>
  <si>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</si>
  <si>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</si>
  <si>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</si>
  <si>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</si>
  <si>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</si>
  <si>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</si>
  <si>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</si>
  <si>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</si>
  <si>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</si>
  <si>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</si>
  <si>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</si>
  <si>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</si>
  <si>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</si>
  <si>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</si>
  <si>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</si>
  <si>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</si>
  <si>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</si>
  <si>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</si>
  <si>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</si>
  <si>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</si>
  <si>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</si>
  <si>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</si>
  <si>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</si>
  <si>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</si>
  <si>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</si>
  <si>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</si>
  <si>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</si>
  <si>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</si>
  <si>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</si>
  <si>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</si>
  <si>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</si>
  <si>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</si>
  <si>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</si>
  <si>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</si>
  <si>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</si>
  <si>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</si>
  <si>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</si>
  <si>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</si>
  <si>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</si>
  <si>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</si>
  <si>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</si>
  <si>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</si>
  <si>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</si>
  <si>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</si>
  <si>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</si>
  <si>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</si>
  <si>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</si>
  <si>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</si>
  <si>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</si>
  <si>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</si>
  <si>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</si>
  <si>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</si>
  <si>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</si>
  <si>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</si>
  <si>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</si>
  <si>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</si>
  <si>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</si>
  <si>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</si>
  <si>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</si>
  <si>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</si>
  <si>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</si>
  <si>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</si>
  <si>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</si>
  <si>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</si>
  <si>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</si>
  <si>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</si>
  <si>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</si>
  <si>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</si>
  <si>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</si>
  <si>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</si>
  <si>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</si>
  <si>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</si>
  <si>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</si>
  <si>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</si>
  <si>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</si>
  <si>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</si>
  <si>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</si>
  <si>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</si>
  <si>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</si>
  <si>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</si>
  <si>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</si>
  <si>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</si>
  <si>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</si>
  <si>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</si>
  <si>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</si>
  <si>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</si>
  <si>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</si>
  <si>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</si>
  <si>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</si>
  <si>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</si>
  <si>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</si>
  <si>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</si>
  <si>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</si>
  <si>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</si>
  <si>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</si>
  <si>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</si>
  <si>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</si>
  <si>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</si>
  <si>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</si>
  <si>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</si>
  <si>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</si>
  <si>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</si>
  <si>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</si>
  <si>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</si>
  <si>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</si>
  <si>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</si>
  <si>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</si>
  <si>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</si>
  <si>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</si>
  <si>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</si>
  <si>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</si>
  <si>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</si>
  <si>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</si>
  <si>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</si>
  <si>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</si>
  <si>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</si>
  <si>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</si>
  <si>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</si>
  <si>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</si>
  <si>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</si>
  <si>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</si>
  <si>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</si>
  <si>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</si>
  <si>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</si>
  <si>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</si>
  <si>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</si>
  <si>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</si>
  <si>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</si>
  <si>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</si>
  <si>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</si>
  <si>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</si>
  <si>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</si>
  <si>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</si>
  <si>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</si>
  <si>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</si>
  <si>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</si>
  <si>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</si>
  <si>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</si>
  <si>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</si>
  <si>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</si>
  <si>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</si>
  <si>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</si>
  <si>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</si>
  <si>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</si>
  <si>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</si>
  <si>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</si>
  <si>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</si>
  <si>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</si>
  <si>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</si>
  <si>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</si>
  <si>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</si>
  <si>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</si>
  <si>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</si>
  <si>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</si>
  <si>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</si>
  <si>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</si>
  <si>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</si>
  <si>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</si>
  <si>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</si>
  <si>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</si>
  <si>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</si>
  <si>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</si>
  <si>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</si>
  <si>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</si>
  <si>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</si>
  <si>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</si>
  <si>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</si>
  <si>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</si>
  <si>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</si>
  <si>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</si>
  <si>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</si>
  <si>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</si>
  <si>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</si>
  <si>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</si>
  <si>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</si>
  <si>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</si>
  <si>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</si>
  <si>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</si>
  <si>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</si>
  <si>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</si>
  <si>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</si>
  <si>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</si>
  <si>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</si>
  <si>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</si>
  <si>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</si>
  <si>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</si>
  <si>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</si>
  <si>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</si>
  <si>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</si>
  <si>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</si>
  <si>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</si>
  <si>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</si>
  <si>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</si>
  <si>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</si>
  <si>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</si>
  <si>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</si>
  <si>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</si>
  <si>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</si>
  <si>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</si>
  <si>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</si>
  <si>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</si>
  <si>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</si>
  <si>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</si>
  <si>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</si>
  <si>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</si>
  <si>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</si>
  <si>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</si>
  <si>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</si>
  <si>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</si>
  <si>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</si>
  <si>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</si>
  <si>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</si>
  <si>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</si>
  <si>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</si>
  <si>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</si>
  <si>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</si>
  <si>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</si>
  <si>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</si>
  <si>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</si>
  <si>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</si>
  <si>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</si>
  <si>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</si>
  <si>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</si>
  <si>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</si>
  <si>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</si>
  <si>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</si>
  <si>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</si>
  <si>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</si>
  <si>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</si>
  <si>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</si>
  <si>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</si>
  <si>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</si>
  <si>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</si>
  <si>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</si>
  <si>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</si>
  <si>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</si>
  <si>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</si>
  <si>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</si>
  <si>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</si>
  <si>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</si>
  <si>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</si>
  <si>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</si>
  <si>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</si>
  <si>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</si>
  <si>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</si>
  <si>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</si>
  <si>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</si>
  <si>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</si>
  <si>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</si>
  <si>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</si>
  <si>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</si>
  <si>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</si>
  <si>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</si>
  <si>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</si>
  <si>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</si>
  <si>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</si>
  <si>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</si>
  <si>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</si>
  <si>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</si>
  <si>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</si>
  <si>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</si>
  <si>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</si>
  <si>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</si>
  <si>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</si>
  <si>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</si>
  <si>
    <t>虽然jmp指令提供了控制转移，但是它不允许进行任何复杂的判断。80x86条件跳转指令提供了这种判断。条件跳转指令是创建循环和实现其他条件执行语句，如if…endif的基本要素。</t>
  </si>
  <si>
    <t>条件跳转指令检查一个或多个标志位，判断它们是否匹配某个特殊条件(就像setcc指令)：如果标志匹配成功，该指令就将控制转移到目标位置；如果匹配失败，CPU忽略该条件跳转指令而继续执行下一条指令。一些条件跳转指令只是简单测试符号位(sign)、进位位(carry)、溢出位(overflow)、零标志(zero)位的设置。例如，在执行一条sh1指令后，您需要测试进位标志，来判断sh1是否从操作数的高地址位移出一位。类似地，也可以在一条test指令后测试零标志位，来判断指定的位是否为1。大多数情况，在cmp指令之后执行条件跳转指令。cmp指令设置标志位，以便判断小于、大于、等于等情况。</t>
  </si>
  <si>
    <t>条件跳转指令形式如下：</t>
  </si>
  <si>
    <t>Jcc label;</t>
  </si>
  <si>
    <t>其中，Jcc中的“cc”，必须用表示测试条件类型的字符序列替换。这些字符和setcc指令使用的一样。例如，“js”表示根据符号(sign)标志是否被置位来决定是否跳转。一个典型的js指令如下：</t>
  </si>
  <si>
    <t>js ValueIsNegative ;</t>
  </si>
  <si>
    <t>在这个示例中，如果符号(sign)标志被置位，则js指令将控制转移到ValueIsNegative语句标号处；如果符号标志清零，则将控制直接转移给js指令后的指令。</t>
  </si>
  <si>
    <t>与无条件jmp指令不同，条件跳转指令不提供间接跳转的形式。惟一允许的形式是跳转到程序中某一标号处。条件跳转指令有一个限制：目标标号的位置必须在跳转指令本身附近32768字节范围内，这通常对应着8000～32000条机器指令。一般情况下不会超过这种限制。</t>
  </si>
  <si>
    <t>注意：Intel文档为许多条件跳转指令定义了多种替代名或指令别名。表7-1、7-2和7-3列出了每个指令所有的别名。这些表格也列出了表示相反分支的指令。很快您将明白这些相反分支指令的作用。</t>
  </si>
  <si>
    <t>表7-1 测试标志位的JCC指令</t>
  </si>
  <si>
    <t>指 令</t>
  </si>
  <si>
    <t>描 述</t>
  </si>
  <si>
    <t>条 件</t>
  </si>
  <si>
    <t>别 名</t>
  </si>
  <si>
    <t>相 反 指 令</t>
  </si>
  <si>
    <t>如果进位位被置位则跳转</t>
  </si>
  <si>
    <t>进位标志＝1</t>
  </si>
  <si>
    <t>JB，JNAE</t>
  </si>
  <si>
    <t>JNC</t>
  </si>
  <si>
    <t>如果进位位没有置位则跳转</t>
  </si>
  <si>
    <t>进位标志＝0</t>
  </si>
  <si>
    <t>JNB，JAE</t>
  </si>
  <si>
    <t>如果0标志被置位则跳转</t>
  </si>
  <si>
    <t>0标志＝1</t>
  </si>
  <si>
    <t>如果0标志没有置位则跳转</t>
  </si>
  <si>
    <t>0标志＝0</t>
  </si>
  <si>
    <t>(续表)</t>
  </si>
  <si>
    <t>相反指令</t>
  </si>
  <si>
    <t>如果符号位被置位则跳转</t>
  </si>
  <si>
    <t>符号标志＝1</t>
  </si>
  <si>
    <t>如果符号位没有被置位则跳转</t>
  </si>
  <si>
    <t>符号标志＝0</t>
  </si>
  <si>
    <t>如果溢出标志置位则跳转</t>
  </si>
  <si>
    <t>溢出标志＝1</t>
  </si>
  <si>
    <t>如果溢出标志没有置位则跳转</t>
  </si>
  <si>
    <t>溢出标志＝0</t>
  </si>
  <si>
    <t>如果奇偶校验位被置位则跳转</t>
  </si>
  <si>
    <t>奇偶校验标志＝1</t>
  </si>
  <si>
    <t>JPE</t>
  </si>
  <si>
    <t>如果奇偶校验位为偶校验则跳转</t>
  </si>
  <si>
    <t>如果奇偶校验位没有被置位则跳转</t>
  </si>
  <si>
    <t>奇偶校验标志＝0</t>
  </si>
  <si>
    <t>如果奇偶校验位为奇校验则跳转</t>
  </si>
  <si>
    <t>表7-2 使用无符号数比较的JCC指令</t>
  </si>
  <si>
    <t>如果超过(&gt;)则跳转</t>
  </si>
  <si>
    <t>进位标志＝0，0标志＝0</t>
  </si>
  <si>
    <t>JNBE</t>
  </si>
  <si>
    <t>JNA</t>
  </si>
  <si>
    <t>如果不低于或等于(不 &lt;=)则跳转</t>
  </si>
  <si>
    <t>如果超过或等于(&gt;=)则跳转</t>
  </si>
  <si>
    <t>JNC，JNB</t>
  </si>
  <si>
    <t>如果不低于则跳转(不 &lt;)</t>
  </si>
  <si>
    <t>JNC，JAE</t>
  </si>
  <si>
    <t>如果低于(&lt;)则跳转</t>
  </si>
  <si>
    <t>JC，JNAE</t>
  </si>
  <si>
    <t>如果不超过或等于(不&gt;=)则跳转</t>
  </si>
  <si>
    <t>JC，JB</t>
  </si>
  <si>
    <t>如果低于或等于(&lt;=)则跳转</t>
  </si>
  <si>
    <t>进位标志＝1或0标志＝1</t>
  </si>
  <si>
    <t>如果不超过(不&gt;)则跳转</t>
  </si>
  <si>
    <t>如果相等(=)则跳转</t>
  </si>
  <si>
    <t>0标志=1</t>
  </si>
  <si>
    <t>如果不相等(&lt;&gt;)则跳转</t>
  </si>
  <si>
    <t>0标志=0</t>
  </si>
  <si>
    <t>表7-3 使用有符号数比较的JCC指令</t>
  </si>
  <si>
    <t>如果大于(&gt;)则跳转</t>
  </si>
  <si>
    <t>符号标志=溢出标志或0标志=0</t>
  </si>
  <si>
    <t>如果小于或等于(&lt;=)则跳转</t>
  </si>
  <si>
    <t>JGE</t>
  </si>
  <si>
    <t>如果大于或等于(&gt;=)则跳转</t>
  </si>
  <si>
    <t>符号标志=溢出标志</t>
  </si>
  <si>
    <t>如果不小于(不&lt;)则跳转</t>
  </si>
  <si>
    <t>如果小于(&lt;)则跳转</t>
  </si>
  <si>
    <t>符号标志&lt;&gt;溢出标志</t>
  </si>
  <si>
    <t>JNGE</t>
  </si>
  <si>
    <t>如果大于或等于(&gt;=)跳转</t>
  </si>
  <si>
    <t>如果小于或等于(&lt;=)跳转</t>
  </si>
  <si>
    <t>符号标志&lt;&gt;溢出标志或0标志=1</t>
  </si>
  <si>
    <t>如果不大于(不&gt;)则跳转</t>
  </si>
  <si>
    <t>如果等于(=)则跳转</t>
  </si>
  <si>
    <t>如果不等于(&lt;&gt;)则跳转</t>
  </si>
  <si>
    <t>接下来将对“相反指令”一列进行简单的说明。在许多情况下，需要产生与某条分支指令条件相反的分支(在本章后面会给出示例)，即相反分支。除了两个例外，都可以按下面的简单规则(后面统称为N/No N规则)产生相反分支：</t>
  </si>
  <si>
    <t>● 如果Jcc的第二个字母不是“n”，则在“j”后面插入一个“n”。例如：je对应为jne，jl对应为jnl。</t>
  </si>
  <si>
    <t>● 如果Jcc的第二个字母是“n”，则去掉指令中的“n”。例如：jng对应为jg，jne对应为je。</t>
  </si>
  <si>
    <t>不遵循这两条规则的两个例外是jpe(奇偶位为偶跳转)和jpo(奇偶位为奇跳转)。这两个例外并不会导致什么问题，因为：(a)很少需要测试奇偶标志;(b)可以使用别名jp和jnp替代jpe和jpo。而“N/No N”规则对jp和jnp是适用的。</t>
  </si>
  <si>
    <t>虽然jge是jl的相反指令，但是建议使用jnl作为jl的相反指令。因为很容易误认为“大于是小于的相反”，从而把jg当作jl的相反指令。您可以坚持使用“N/No N”规则以避免这种混淆。</t>
  </si>
  <si>
    <t>80x86条件跳转指令提供了这样的能力：根据判断条件将程序流分支到两条路径中的某一条。例如，要实现：如果BX等于CX，则寄存器AX的值加1。可以使用下面的代码来完成该功能：</t>
  </si>
  <si>
    <t>cmp(bx,cx );</t>
  </si>
  <si>
    <t>jne SkipStmts;</t>
  </si>
  <si>
    <t>inc(ax );</t>
  </si>
  <si>
    <t>SkipStmts:</t>
  </si>
  <si>
    <t>其中的诀窍是使用相反分支指令来跳过在条件满足的情况下需要执行的指令。请坚持使用前面介绍的“N/no N”规则来选择相反分支指令。</t>
  </si>
  <si>
    <t>使用条件跳转指令还可以实现循环。例如，下面的代码序列实现了从用户输入读入一串字符，并将字符存储到一组连续的单元中，直到用户输入回车键。</t>
  </si>
  <si>
    <t>　 　mov(0,edi );</t>
  </si>
  <si>
    <t>RdLnLoop:</t>
  </si>
  <si>
    <t>　 stdin.getc(); //Read a character into the AL register.</t>
  </si>
  <si>
    <t>　　 mov(al,Input [edi])); //Store away the character.</t>
  </si>
  <si>
    <t>　　 inc(edi ); //Move on to the next character.</t>
  </si>
  <si>
    <t>　　 cmp(al,stdio.cr ); //See if the user pressed Enter.</t>
  </si>
  <si>
    <t>　　 jne RdLnLoop;</t>
  </si>
  <si>
    <t>与setcc指令类似，条件跳转指令分为两类—— 测试特殊处理器标志位的条件跳转指令(例如jz、jc、jno)和测试某些条件(小于、大于等)的条件跳转指令。当测试某个条件时，条件跳转指令通常紧跟在一个cmp指令之后。cmp指令设置标志位后，如果是无符号数比较，使用ja、jae、jb、jbe、je或jne等指令测试这些标志来判断是否小于、小于等于、等于、不等于、大于或大于等于；如果是有符号数比较，则使用jl、jle、je、jne、jg、jge指令。</t>
  </si>
  <si>
    <t>条件跳转指令测试标志位，但不影响标志位。</t>
  </si>
</sst>
</file>

<file path=xl/styles.xml><?xml version="1.0" encoding="utf-8"?>
<styleSheet xmlns="http://schemas.openxmlformats.org/spreadsheetml/2006/main">
  <fonts count="24">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
      <sz val="11"/>
      <color rgb="FF555555"/>
      <name val="Arial Narrow"/>
      <family val="2"/>
    </font>
    <font>
      <sz val="9"/>
      <color theme="1"/>
      <name val="Arial Narrow"/>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F0F0F0"/>
      </left>
      <right style="medium">
        <color indexed="64"/>
      </right>
      <top style="medium">
        <color indexed="64"/>
      </top>
      <bottom style="medium">
        <color indexed="64"/>
      </bottom>
      <diagonal/>
    </border>
    <border>
      <left style="thin">
        <color rgb="FFF0F0F0"/>
      </left>
      <right style="thin">
        <color rgb="FFF0F0F0"/>
      </right>
      <top style="medium">
        <color indexed="64"/>
      </top>
      <bottom style="medium">
        <color indexed="64"/>
      </bottom>
      <diagonal/>
    </border>
    <border>
      <left style="thin">
        <color rgb="FFF0F0F0"/>
      </left>
      <right style="medium">
        <color indexed="64"/>
      </right>
      <top style="thin">
        <color rgb="FFF0F0F0"/>
      </top>
      <bottom style="medium">
        <color indexed="64"/>
      </bottom>
      <diagonal/>
    </border>
    <border>
      <left style="thin">
        <color rgb="FFF0F0F0"/>
      </left>
      <right style="thin">
        <color rgb="FFF0F0F0"/>
      </right>
      <top style="thin">
        <color rgb="FFF0F0F0"/>
      </top>
      <bottom style="medium">
        <color indexed="64"/>
      </bottom>
      <diagonal/>
    </border>
  </borders>
  <cellStyleXfs count="1">
    <xf numFmtId="0" fontId="0" fillId="0" borderId="0">
      <alignment vertical="center"/>
    </xf>
  </cellStyleXfs>
  <cellXfs count="68">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2" fillId="0" borderId="0" xfId="0" applyFont="1" applyAlignment="1">
      <alignment vertical="center" wrapText="1"/>
    </xf>
    <xf numFmtId="0" fontId="23" fillId="0" borderId="11" xfId="0" applyFont="1" applyBorder="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3" fillId="0" borderId="14" xfId="0" applyFont="1" applyBorder="1" applyAlignment="1">
      <alignment vertical="top" wrapText="1"/>
    </xf>
    <xf numFmtId="0" fontId="22" fillId="0" borderId="0" xfId="0" applyFont="1" applyAlignment="1">
      <alignment horizontal="right" vertical="center"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39"/>
  <sheetViews>
    <sheetView zoomScale="130" zoomScaleNormal="130" workbookViewId="0">
      <selection activeCell="B10" sqref="B10"/>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2" s="9" customFormat="1">
      <c r="B1" s="9" t="s">
        <v>972</v>
      </c>
      <c r="F1" s="16" t="s">
        <v>973</v>
      </c>
      <c r="I1" s="9" t="s">
        <v>974</v>
      </c>
    </row>
    <row r="2" spans="1:12">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row>
    <row r="3" spans="1:12">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row>
    <row r="4" spans="1:12">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row>
    <row r="5" spans="1:12">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row>
    <row r="6" spans="1:12">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row>
    <row r="7" spans="1:12">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row>
    <row r="8" spans="1:12">
      <c r="A8" s="17" t="s">
        <v>1279</v>
      </c>
      <c r="B8" s="41" t="s">
        <v>839</v>
      </c>
      <c r="C8" s="41" t="str">
        <f t="shared" si="3"/>
        <v>PUSH</v>
      </c>
      <c r="D8" s="41" t="str">
        <f>VLOOKUP(C8,asm!A:D,2,0)</f>
        <v>压栈</v>
      </c>
      <c r="E8" s="41" t="str">
        <f>VLOOKUP(C8,asm!A:D,4,0)</f>
        <v>PUSH r/m</v>
      </c>
      <c r="F8" s="41" t="str">
        <f t="shared" si="1"/>
        <v>PUSH AX</v>
      </c>
      <c r="G8" s="41"/>
      <c r="H8" s="41" t="b">
        <f t="shared" si="2"/>
        <v>1</v>
      </c>
      <c r="I8" s="41" t="s">
        <v>839</v>
      </c>
    </row>
    <row r="9" spans="1:12">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row>
    <row r="10" spans="1:12">
      <c r="A10" s="17" t="s">
        <v>1281</v>
      </c>
      <c r="B10" s="41" t="s">
        <v>842</v>
      </c>
      <c r="C10" s="41" t="str">
        <f t="shared" si="3"/>
        <v>CLD</v>
      </c>
      <c r="D10" s="41" t="str">
        <f>VLOOKUP(C10,asm!A:D,2,0)</f>
        <v>方向清零</v>
      </c>
      <c r="E10" s="41">
        <f>VLOOKUP(C10,asm!A:D,4,0)</f>
        <v>0</v>
      </c>
      <c r="F10" s="41" t="str">
        <f t="shared" si="1"/>
        <v>CLD</v>
      </c>
      <c r="G10" s="41"/>
      <c r="H10" s="41" t="b">
        <f t="shared" si="2"/>
        <v>1</v>
      </c>
      <c r="I10" s="41" t="s">
        <v>842</v>
      </c>
    </row>
    <row r="11" spans="1:12">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row>
    <row r="12" spans="1:12">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row>
    <row r="13" spans="1:12">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row>
    <row r="14" spans="1:12">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row>
    <row r="15" spans="1:12">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row>
    <row r="16" spans="1:12">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row>
    <row r="17" spans="1:12">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row>
    <row r="18" spans="1:12">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row>
    <row r="19" spans="1:12">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row>
    <row r="20" spans="1:12">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row>
    <row r="21" spans="1:12">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row>
    <row r="22" spans="1:12">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row>
    <row r="23" spans="1:12">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row>
    <row r="24" spans="1:12">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row>
    <row r="25" spans="1:12">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row>
    <row r="26" spans="1:12">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row>
    <row r="27" spans="1:12">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row>
    <row r="28" spans="1:12">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row>
    <row r="29" spans="1:12">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row>
    <row r="30" spans="1:12">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row>
    <row r="31" spans="1:12">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row>
    <row r="32" spans="1:12">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row>
    <row r="33" spans="1:11">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row>
    <row r="34" spans="1:11">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row>
    <row r="35" spans="1:11">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row>
    <row r="36" spans="1:11">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row>
    <row r="37" spans="1:11">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row>
    <row r="38" spans="1:11">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row>
    <row r="39" spans="1:11">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row>
    <row r="40" spans="1:11">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row>
    <row r="41" spans="1:11">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row>
    <row r="42" spans="1:11">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row>
    <row r="43" spans="1:11">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row>
    <row r="44" spans="1:11">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row>
    <row r="45" spans="1:11">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row>
    <row r="46" spans="1:11">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row>
    <row r="47" spans="1:11">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row>
    <row r="48" spans="1:11">
      <c r="A48" s="17" t="s">
        <v>1294</v>
      </c>
      <c r="B48" t="s">
        <v>875</v>
      </c>
      <c r="C48" s="9" t="str">
        <f t="shared" si="3"/>
        <v>MOV</v>
      </c>
      <c r="D48" s="9" t="str">
        <f>VLOOKUP(C48,asm!A:D,2,0)</f>
        <v>传送</v>
      </c>
      <c r="E48" s="9" t="str">
        <f>VLOOKUP(C48,asm!A:D,4,0)</f>
        <v>MOV r/m, r/m/i</v>
      </c>
      <c r="F48" s="9" t="str">
        <f t="shared" si="1"/>
        <v>MOV AH,0XB</v>
      </c>
      <c r="H48" s="9" t="b">
        <f t="shared" si="2"/>
        <v>1</v>
      </c>
      <c r="I48" t="s">
        <v>875</v>
      </c>
    </row>
    <row r="49" spans="1:11">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row>
    <row r="50" spans="1:11">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row>
    <row r="51" spans="1:11">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row>
    <row r="52" spans="1:11">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row>
    <row r="53" spans="1:11">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row>
    <row r="54" spans="1:11">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row>
    <row r="55" spans="1:11">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row>
    <row r="56" spans="1:11">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row>
    <row r="57" spans="1:11">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row>
    <row r="58" spans="1:11">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row>
    <row r="59" spans="1:11">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row>
    <row r="60" spans="1:11">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row>
    <row r="61" spans="1:11">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row>
    <row r="62" spans="1:11">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row>
    <row r="63" spans="1:11">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row>
    <row r="64" spans="1:11">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row>
    <row r="65" spans="1:11">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row>
    <row r="66" spans="1:11">
      <c r="A66" s="17" t="s">
        <v>1391</v>
      </c>
      <c r="B66" t="s">
        <v>890</v>
      </c>
      <c r="C66" s="9" t="str">
        <f t="shared" si="3"/>
        <v>MOV</v>
      </c>
      <c r="D66" s="9" t="str">
        <f>VLOOKUP(C66,asm!A:D,2,0)</f>
        <v>传送</v>
      </c>
      <c r="E66" s="9" t="str">
        <f>VLOOKUP(C66,asm!A:D,4,0)</f>
        <v>MOV r/m, r/m/i</v>
      </c>
      <c r="F66" s="9" t="str">
        <f t="shared" si="1"/>
        <v>MOV AH,AL</v>
      </c>
      <c r="H66" s="9" t="b">
        <f t="shared" si="2"/>
        <v>1</v>
      </c>
      <c r="I66" t="s">
        <v>890</v>
      </c>
    </row>
    <row r="67" spans="1:11">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row>
    <row r="68" spans="1:11">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row>
    <row r="69" spans="1:11">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row>
    <row r="70" spans="1:11">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row>
    <row r="71" spans="1:11">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row>
    <row r="72" spans="1:11">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row>
    <row r="73" spans="1:11">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row>
    <row r="74" spans="1:11">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row>
    <row r="75" spans="1:11">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row>
    <row r="76" spans="1:11">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row>
    <row r="77" spans="1:11">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row>
    <row r="78" spans="1:11">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row>
    <row r="79" spans="1:11">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row>
    <row r="80" spans="1:11">
      <c r="A80" s="17" t="s">
        <v>1310</v>
      </c>
      <c r="B80" t="s">
        <v>899</v>
      </c>
      <c r="C80" s="9" t="str">
        <f t="shared" si="6"/>
        <v>MOV</v>
      </c>
      <c r="D80" s="9" t="str">
        <f>VLOOKUP(C80,asm!A:D,2,0)</f>
        <v>传送</v>
      </c>
      <c r="E80" s="9" t="str">
        <f>VLOOKUP(C80,asm!A:D,4,0)</f>
        <v>MOV r/m, r/m/i</v>
      </c>
      <c r="F80" s="9" t="str">
        <f t="shared" si="4"/>
        <v>MOV SI,0X746</v>
      </c>
      <c r="H80" s="9" t="b">
        <f t="shared" si="5"/>
        <v>1</v>
      </c>
      <c r="I80" t="s">
        <v>899</v>
      </c>
    </row>
    <row r="81" spans="1:11">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row>
    <row r="82" spans="1:11">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row>
    <row r="83" spans="1:11">
      <c r="A83" s="17" t="s">
        <v>1313</v>
      </c>
      <c r="B83" s="9" t="s">
        <v>1260</v>
      </c>
      <c r="C83" s="9" t="str">
        <f t="shared" si="6"/>
        <v>SUB</v>
      </c>
      <c r="D83" s="9" t="str">
        <f>VLOOKUP(C83,asm!A:D,2,0)</f>
        <v>减</v>
      </c>
      <c r="E83" s="9" t="str">
        <f>VLOOKUP(C83,asm!A:D,4,0)</f>
        <v>SUB r/m, r/m/i</v>
      </c>
      <c r="F83" s="9" t="str">
        <f t="shared" si="4"/>
        <v>SUB DI,BYTE +0X5</v>
      </c>
      <c r="H83" s="9" t="b">
        <f t="shared" si="5"/>
        <v>1</v>
      </c>
      <c r="I83" s="9" t="s">
        <v>1260</v>
      </c>
    </row>
    <row r="84" spans="1:11">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row>
    <row r="85" spans="1:11">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row>
    <row r="86" spans="1:11">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row>
    <row r="87" spans="1:11">
      <c r="A87" s="17" t="s">
        <v>1317</v>
      </c>
      <c r="B87" t="s">
        <v>904</v>
      </c>
      <c r="C87" s="9" t="str">
        <f t="shared" si="6"/>
        <v>MOV</v>
      </c>
      <c r="D87" s="9" t="str">
        <f>VLOOKUP(C87,asm!A:D,2,0)</f>
        <v>传送</v>
      </c>
      <c r="E87" s="9" t="str">
        <f>VLOOKUP(C87,asm!A:D,4,0)</f>
        <v>MOV r/m, r/m/i</v>
      </c>
      <c r="F87" s="9" t="str">
        <f t="shared" si="4"/>
        <v>MOV SI,0X727</v>
      </c>
      <c r="H87" s="9" t="b">
        <f t="shared" si="5"/>
        <v>1</v>
      </c>
      <c r="I87" t="s">
        <v>904</v>
      </c>
    </row>
    <row r="88" spans="1:11">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row>
    <row r="89" spans="1:11">
      <c r="A89" s="17" t="s">
        <v>1319</v>
      </c>
      <c r="B89" t="s">
        <v>906</v>
      </c>
      <c r="C89" s="9" t="str">
        <f t="shared" si="6"/>
        <v>CBW</v>
      </c>
      <c r="D89" s="9" t="str">
        <f>VLOOKUP(C89,asm!A:D,2,0)</f>
        <v>转换字节</v>
      </c>
      <c r="E89" s="9" t="str">
        <f>VLOOKUP(C89,asm!A:D,4,0)</f>
        <v>CBW</v>
      </c>
      <c r="F89" s="9" t="str">
        <f t="shared" si="4"/>
        <v>CBW</v>
      </c>
      <c r="H89" s="9" t="b">
        <f t="shared" si="5"/>
        <v>1</v>
      </c>
      <c r="I89" t="s">
        <v>906</v>
      </c>
    </row>
    <row r="90" spans="1:11">
      <c r="A90" s="17" t="s">
        <v>1320</v>
      </c>
      <c r="B90" t="s">
        <v>907</v>
      </c>
      <c r="C90" s="9" t="str">
        <f t="shared" si="6"/>
        <v>XCHG</v>
      </c>
      <c r="D90" s="9" t="str">
        <f>VLOOKUP(C90,asm!A:D,2,0)</f>
        <v>交换</v>
      </c>
      <c r="E90" s="9" t="str">
        <f>VLOOKUP(C90,asm!A:D,4,0)</f>
        <v>XCHG r/m, r/m</v>
      </c>
      <c r="F90" s="9" t="str">
        <f t="shared" si="4"/>
        <v>XCHG AX,CX</v>
      </c>
      <c r="H90" s="9" t="b">
        <f t="shared" si="5"/>
        <v>1</v>
      </c>
      <c r="I90" t="s">
        <v>907</v>
      </c>
    </row>
    <row r="91" spans="1:11">
      <c r="A91" s="17" t="s">
        <v>1321</v>
      </c>
      <c r="B91" t="s">
        <v>908</v>
      </c>
      <c r="C91" s="9" t="str">
        <f t="shared" si="6"/>
        <v>PUSH</v>
      </c>
      <c r="D91" s="9" t="str">
        <f>VLOOKUP(C91,asm!A:D,2,0)</f>
        <v>压栈</v>
      </c>
      <c r="E91" s="9" t="str">
        <f>VLOOKUP(C91,asm!A:D,4,0)</f>
        <v>PUSH r/m</v>
      </c>
      <c r="F91" s="9" t="str">
        <f t="shared" si="4"/>
        <v>PUSH DX</v>
      </c>
      <c r="H91" s="9" t="b">
        <f t="shared" si="5"/>
        <v>1</v>
      </c>
      <c r="I91" t="s">
        <v>908</v>
      </c>
    </row>
    <row r="92" spans="1:11">
      <c r="A92" s="17" t="s">
        <v>1322</v>
      </c>
      <c r="B92" t="s">
        <v>909</v>
      </c>
      <c r="C92" s="9" t="str">
        <f t="shared" si="6"/>
        <v>CWD</v>
      </c>
      <c r="D92" s="9" t="str">
        <f>VLOOKUP(C92,asm!A:D,2,0)</f>
        <v>转换字</v>
      </c>
      <c r="E92" s="9" t="str">
        <f>VLOOKUP(C92,asm!A:D,4,0)</f>
        <v>CWD</v>
      </c>
      <c r="F92" s="9" t="str">
        <f t="shared" si="4"/>
        <v>CWD</v>
      </c>
      <c r="H92" s="9" t="b">
        <f t="shared" si="5"/>
        <v>1</v>
      </c>
      <c r="I92" t="s">
        <v>909</v>
      </c>
    </row>
    <row r="93" spans="1:11">
      <c r="A93" s="17" t="s">
        <v>1323</v>
      </c>
      <c r="B93" t="s">
        <v>910</v>
      </c>
      <c r="C93" s="9" t="str">
        <f t="shared" si="6"/>
        <v>ADD</v>
      </c>
      <c r="D93" s="9" t="str">
        <f>VLOOKUP(C93,asm!A:D,2,0)</f>
        <v>加</v>
      </c>
      <c r="E93" s="9" t="str">
        <f>VLOOKUP(C93,asm!A:D,4,0)</f>
        <v>ADD r/m, r/m/i</v>
      </c>
      <c r="F93" s="9" t="str">
        <f t="shared" si="4"/>
        <v>ADD AX,[BP+0X8]</v>
      </c>
      <c r="H93" s="9" t="b">
        <f t="shared" si="5"/>
        <v>1</v>
      </c>
      <c r="I93" t="s">
        <v>910</v>
      </c>
    </row>
    <row r="94" spans="1:11">
      <c r="A94" s="17" t="s">
        <v>1324</v>
      </c>
      <c r="B94" t="s">
        <v>911</v>
      </c>
      <c r="C94" s="9" t="str">
        <f t="shared" si="6"/>
        <v>ADC</v>
      </c>
      <c r="D94" s="9" t="str">
        <f>VLOOKUP(C94,asm!A:D,2,0)</f>
        <v>进位加</v>
      </c>
      <c r="E94" s="9" t="str">
        <f>VLOOKUP(C94,asm!A:D,4,0)</f>
        <v>ADC r/m, r/m/i</v>
      </c>
      <c r="F94" s="9" t="str">
        <f t="shared" si="4"/>
        <v>ADC DX,[BP+0XA]</v>
      </c>
      <c r="H94" s="9" t="b">
        <f t="shared" si="5"/>
        <v>1</v>
      </c>
      <c r="I94" t="s">
        <v>911</v>
      </c>
    </row>
    <row r="95" spans="1:11">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row>
    <row r="96" spans="1:11">
      <c r="A96" s="17" t="s">
        <v>1326</v>
      </c>
      <c r="B96" t="s">
        <v>913</v>
      </c>
      <c r="C96" s="9" t="str">
        <f t="shared" si="6"/>
        <v>POP</v>
      </c>
      <c r="D96" s="9" t="str">
        <f>VLOOKUP(C96,asm!A:D,2,0)</f>
        <v>出栈</v>
      </c>
      <c r="E96" s="9" t="str">
        <f>VLOOKUP(C96,asm!A:D,4,0)</f>
        <v>POP r/m</v>
      </c>
      <c r="F96" s="9" t="str">
        <f t="shared" si="4"/>
        <v>POP DX</v>
      </c>
      <c r="H96" s="9" t="b">
        <f t="shared" si="5"/>
        <v>1</v>
      </c>
      <c r="I96" t="s">
        <v>913</v>
      </c>
    </row>
    <row r="97" spans="1:11">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row>
    <row r="98" spans="1:11">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row>
    <row r="99" spans="1:11">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row>
    <row r="100" spans="1:11">
      <c r="A100" s="17" t="s">
        <v>1330</v>
      </c>
      <c r="B100" t="s">
        <v>835</v>
      </c>
      <c r="C100" s="9" t="str">
        <f t="shared" si="6"/>
        <v>XOR</v>
      </c>
      <c r="D100" s="9" t="str">
        <f>VLOOKUP(C100,asm!A:D,2,0)</f>
        <v>异或</v>
      </c>
      <c r="E100" s="9" t="str">
        <f>VLOOKUP(C100,asm!A:D,4,0)</f>
        <v>XOR r/m, r/m/i</v>
      </c>
      <c r="F100" s="9" t="str">
        <f t="shared" si="4"/>
        <v>XOR AX,AX</v>
      </c>
      <c r="H100" s="9" t="b">
        <f t="shared" si="5"/>
        <v>1</v>
      </c>
      <c r="I100" t="s">
        <v>835</v>
      </c>
    </row>
    <row r="101" spans="1:11">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row>
    <row r="102" spans="1:11">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row>
    <row r="103" spans="1:11" s="9" customFormat="1">
      <c r="A103" s="17"/>
      <c r="B103" s="38"/>
      <c r="C103" s="38"/>
      <c r="D103" s="38"/>
      <c r="E103" s="38"/>
      <c r="F103" s="38"/>
      <c r="G103" s="38"/>
      <c r="H103" s="38"/>
      <c r="I103" s="38"/>
    </row>
    <row r="104" spans="1:11">
      <c r="A104" s="17" t="s">
        <v>1333</v>
      </c>
      <c r="B104" t="s">
        <v>918</v>
      </c>
      <c r="C104" s="9" t="str">
        <f t="shared" si="6"/>
        <v>PUSH</v>
      </c>
      <c r="D104" s="9" t="str">
        <f>VLOOKUP(C104,asm!A:D,2,0)</f>
        <v>压栈</v>
      </c>
      <c r="E104" s="9" t="str">
        <f>VLOOKUP(C104,asm!A:D,4,0)</f>
        <v>PUSH r/m</v>
      </c>
      <c r="F104" s="9" t="str">
        <f t="shared" si="4"/>
        <v>PUSH SI</v>
      </c>
      <c r="H104" s="9" t="b">
        <f t="shared" si="5"/>
        <v>1</v>
      </c>
      <c r="I104" t="s">
        <v>918</v>
      </c>
    </row>
    <row r="105" spans="1:11">
      <c r="A105" s="17" t="s">
        <v>1334</v>
      </c>
      <c r="B105" t="s">
        <v>919</v>
      </c>
      <c r="C105" s="9" t="str">
        <f t="shared" si="6"/>
        <v>XOR</v>
      </c>
      <c r="D105" s="9" t="str">
        <f>VLOOKUP(C105,asm!A:D,2,0)</f>
        <v>异或</v>
      </c>
      <c r="E105" s="9" t="str">
        <f>VLOOKUP(C105,asm!A:D,4,0)</f>
        <v>XOR r/m, r/m/i</v>
      </c>
      <c r="F105" s="9" t="str">
        <f t="shared" si="4"/>
        <v>XOR SI,SI</v>
      </c>
      <c r="H105" s="9" t="b">
        <f t="shared" si="5"/>
        <v>1</v>
      </c>
      <c r="I105" t="s">
        <v>919</v>
      </c>
    </row>
    <row r="106" spans="1:11">
      <c r="A106" s="17" t="s">
        <v>1335</v>
      </c>
      <c r="B106" t="s">
        <v>918</v>
      </c>
      <c r="C106" s="9" t="str">
        <f t="shared" si="6"/>
        <v>PUSH</v>
      </c>
      <c r="D106" s="9" t="str">
        <f>VLOOKUP(C106,asm!A:D,2,0)</f>
        <v>压栈</v>
      </c>
      <c r="E106" s="9" t="str">
        <f>VLOOKUP(C106,asm!A:D,4,0)</f>
        <v>PUSH r/m</v>
      </c>
      <c r="F106" s="9" t="str">
        <f t="shared" si="4"/>
        <v>PUSH SI</v>
      </c>
      <c r="H106" s="9" t="b">
        <f t="shared" si="5"/>
        <v>1</v>
      </c>
      <c r="I106" t="s">
        <v>918</v>
      </c>
    </row>
    <row r="107" spans="1:11">
      <c r="A107" s="17" t="s">
        <v>1336</v>
      </c>
      <c r="B107" t="s">
        <v>918</v>
      </c>
      <c r="C107" s="9" t="str">
        <f t="shared" si="6"/>
        <v>PUSH</v>
      </c>
      <c r="D107" s="9" t="str">
        <f>VLOOKUP(C107,asm!A:D,2,0)</f>
        <v>压栈</v>
      </c>
      <c r="E107" s="9" t="str">
        <f>VLOOKUP(C107,asm!A:D,4,0)</f>
        <v>PUSH r/m</v>
      </c>
      <c r="F107" s="9" t="str">
        <f t="shared" si="4"/>
        <v>PUSH SI</v>
      </c>
      <c r="H107" s="9" t="b">
        <f t="shared" si="5"/>
        <v>1</v>
      </c>
      <c r="I107" t="s">
        <v>918</v>
      </c>
    </row>
    <row r="108" spans="1:11">
      <c r="A108" s="17" t="s">
        <v>1337</v>
      </c>
      <c r="B108" t="s">
        <v>908</v>
      </c>
      <c r="C108" s="9" t="str">
        <f t="shared" si="6"/>
        <v>PUSH</v>
      </c>
      <c r="D108" s="9" t="str">
        <f>VLOOKUP(C108,asm!A:D,2,0)</f>
        <v>压栈</v>
      </c>
      <c r="E108" s="9" t="str">
        <f>VLOOKUP(C108,asm!A:D,4,0)</f>
        <v>PUSH r/m</v>
      </c>
      <c r="F108" s="9" t="str">
        <f t="shared" si="4"/>
        <v>PUSH DX</v>
      </c>
      <c r="H108" s="9" t="b">
        <f t="shared" si="5"/>
        <v>1</v>
      </c>
      <c r="I108" t="s">
        <v>908</v>
      </c>
    </row>
    <row r="109" spans="1:11">
      <c r="A109" s="17" t="s">
        <v>1398</v>
      </c>
      <c r="B109" t="s">
        <v>839</v>
      </c>
      <c r="C109" s="9" t="str">
        <f t="shared" si="6"/>
        <v>PUSH</v>
      </c>
      <c r="D109" s="9" t="str">
        <f>VLOOKUP(C109,asm!A:D,2,0)</f>
        <v>压栈</v>
      </c>
      <c r="E109" s="9" t="str">
        <f>VLOOKUP(C109,asm!A:D,4,0)</f>
        <v>PUSH r/m</v>
      </c>
      <c r="F109" s="9" t="str">
        <f t="shared" si="4"/>
        <v>PUSH AX</v>
      </c>
      <c r="H109" s="9" t="b">
        <f t="shared" si="5"/>
        <v>1</v>
      </c>
      <c r="I109" t="s">
        <v>839</v>
      </c>
    </row>
    <row r="110" spans="1:11">
      <c r="A110" s="17" t="s">
        <v>1399</v>
      </c>
      <c r="B110" t="s">
        <v>920</v>
      </c>
      <c r="C110" s="9" t="str">
        <f t="shared" si="6"/>
        <v>PUSH</v>
      </c>
      <c r="D110" s="9" t="str">
        <f>VLOOKUP(C110,asm!A:D,2,0)</f>
        <v>压栈</v>
      </c>
      <c r="E110" s="9" t="str">
        <f>VLOOKUP(C110,asm!A:D,4,0)</f>
        <v>PUSH r/m</v>
      </c>
      <c r="F110" s="9" t="str">
        <f t="shared" si="4"/>
        <v>PUSH ES</v>
      </c>
      <c r="H110" s="9" t="b">
        <f t="shared" si="5"/>
        <v>1</v>
      </c>
      <c r="I110" t="s">
        <v>920</v>
      </c>
    </row>
    <row r="111" spans="1:11">
      <c r="A111" s="17" t="s">
        <v>1400</v>
      </c>
      <c r="B111" t="s">
        <v>921</v>
      </c>
      <c r="C111" s="9" t="str">
        <f t="shared" si="6"/>
        <v>PUSH</v>
      </c>
      <c r="D111" s="9" t="str">
        <f>VLOOKUP(C111,asm!A:D,2,0)</f>
        <v>压栈</v>
      </c>
      <c r="E111" s="9" t="str">
        <f>VLOOKUP(C111,asm!A:D,4,0)</f>
        <v>PUSH r/m</v>
      </c>
      <c r="F111" s="9" t="str">
        <f t="shared" si="4"/>
        <v>PUSH BX</v>
      </c>
      <c r="H111" s="9" t="b">
        <f t="shared" si="5"/>
        <v>1</v>
      </c>
      <c r="I111" t="s">
        <v>921</v>
      </c>
    </row>
    <row r="112" spans="1:11">
      <c r="A112" s="17" t="s">
        <v>1401</v>
      </c>
      <c r="B112" t="s">
        <v>922</v>
      </c>
      <c r="C112" s="9" t="str">
        <f t="shared" si="6"/>
        <v>PUSH</v>
      </c>
      <c r="D112" s="9" t="str">
        <f>VLOOKUP(C112,asm!A:D,2,0)</f>
        <v>压栈</v>
      </c>
      <c r="E112" s="9" t="str">
        <f>VLOOKUP(C112,asm!A:D,4,0)</f>
        <v>PUSH r/m</v>
      </c>
      <c r="F112" s="9" t="str">
        <f t="shared" si="4"/>
        <v>PUSH CX</v>
      </c>
      <c r="H112" s="9" t="b">
        <f t="shared" si="5"/>
        <v>1</v>
      </c>
      <c r="I112" t="s">
        <v>922</v>
      </c>
    </row>
    <row r="113" spans="1:9">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row>
    <row r="114" spans="1:9">
      <c r="A114" s="17" t="s">
        <v>1403</v>
      </c>
      <c r="B114" t="s">
        <v>918</v>
      </c>
      <c r="C114" s="9" t="str">
        <f t="shared" si="6"/>
        <v>PUSH</v>
      </c>
      <c r="D114" s="9" t="str">
        <f>VLOOKUP(C114,asm!A:D,2,0)</f>
        <v>压栈</v>
      </c>
      <c r="E114" s="9" t="str">
        <f>VLOOKUP(C114,asm!A:D,4,0)</f>
        <v>PUSH r/m</v>
      </c>
      <c r="F114" s="9" t="str">
        <f t="shared" si="4"/>
        <v>PUSH SI</v>
      </c>
      <c r="H114" s="9" t="b">
        <f t="shared" si="5"/>
        <v>1</v>
      </c>
      <c r="I114" t="s">
        <v>918</v>
      </c>
    </row>
    <row r="115" spans="1:9">
      <c r="A115" s="17" t="s">
        <v>1404</v>
      </c>
      <c r="B115" t="s">
        <v>924</v>
      </c>
      <c r="C115" s="9" t="str">
        <f t="shared" si="6"/>
        <v>MOV</v>
      </c>
      <c r="D115" s="9" t="str">
        <f>VLOOKUP(C115,asm!A:D,2,0)</f>
        <v>传送</v>
      </c>
      <c r="E115" s="9" t="str">
        <f>VLOOKUP(C115,asm!A:D,4,0)</f>
        <v>MOV r/m, r/m/i</v>
      </c>
      <c r="F115" s="9" t="str">
        <f t="shared" si="4"/>
        <v>MOV SI,SP</v>
      </c>
      <c r="H115" s="9" t="b">
        <f t="shared" si="5"/>
        <v>1</v>
      </c>
      <c r="I115" t="s">
        <v>924</v>
      </c>
    </row>
    <row r="116" spans="1:9">
      <c r="A116" s="17" t="s">
        <v>1338</v>
      </c>
      <c r="B116" t="s">
        <v>839</v>
      </c>
      <c r="C116" s="9" t="str">
        <f t="shared" si="6"/>
        <v>PUSH</v>
      </c>
      <c r="D116" s="9" t="str">
        <f>VLOOKUP(C116,asm!A:D,2,0)</f>
        <v>压栈</v>
      </c>
      <c r="E116" s="9" t="str">
        <f>VLOOKUP(C116,asm!A:D,4,0)</f>
        <v>PUSH r/m</v>
      </c>
      <c r="F116" s="9" t="str">
        <f t="shared" si="4"/>
        <v>PUSH AX</v>
      </c>
      <c r="H116" s="9" t="b">
        <f t="shared" si="5"/>
        <v>1</v>
      </c>
      <c r="I116" t="s">
        <v>839</v>
      </c>
    </row>
    <row r="117" spans="1:9">
      <c r="A117" s="17" t="s">
        <v>1339</v>
      </c>
      <c r="B117" t="s">
        <v>908</v>
      </c>
      <c r="C117" s="9" t="str">
        <f t="shared" si="6"/>
        <v>PUSH</v>
      </c>
      <c r="D117" s="9" t="str">
        <f>VLOOKUP(C117,asm!A:D,2,0)</f>
        <v>压栈</v>
      </c>
      <c r="E117" s="9" t="str">
        <f>VLOOKUP(C117,asm!A:D,4,0)</f>
        <v>PUSH r/m</v>
      </c>
      <c r="F117" s="9" t="str">
        <f t="shared" si="4"/>
        <v>PUSH DX</v>
      </c>
      <c r="H117" s="9" t="b">
        <f t="shared" si="5"/>
        <v>1</v>
      </c>
      <c r="I117" t="s">
        <v>908</v>
      </c>
    </row>
    <row r="118" spans="1:9">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row>
    <row r="119" spans="1:9">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row>
    <row r="120" spans="1:9">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row>
    <row r="121" spans="1:9">
      <c r="A121" s="17" t="s">
        <v>1343</v>
      </c>
      <c r="B121" t="s">
        <v>913</v>
      </c>
      <c r="C121" s="9" t="str">
        <f t="shared" si="6"/>
        <v>POP</v>
      </c>
      <c r="D121" s="9" t="str">
        <f>VLOOKUP(C121,asm!A:D,2,0)</f>
        <v>出栈</v>
      </c>
      <c r="E121" s="9" t="str">
        <f>VLOOKUP(C121,asm!A:D,4,0)</f>
        <v>POP r/m</v>
      </c>
      <c r="F121" s="9" t="str">
        <f t="shared" si="4"/>
        <v>POP DX</v>
      </c>
      <c r="H121" s="9" t="b">
        <f t="shared" si="5"/>
        <v>1</v>
      </c>
      <c r="I121" t="s">
        <v>913</v>
      </c>
    </row>
    <row r="122" spans="1:9">
      <c r="A122" s="17" t="s">
        <v>1344</v>
      </c>
      <c r="B122" t="s">
        <v>884</v>
      </c>
      <c r="C122" s="9" t="str">
        <f t="shared" si="6"/>
        <v>POP</v>
      </c>
      <c r="D122" s="9" t="str">
        <f>VLOOKUP(C122,asm!A:D,2,0)</f>
        <v>出栈</v>
      </c>
      <c r="E122" s="9" t="str">
        <f>VLOOKUP(C122,asm!A:D,4,0)</f>
        <v>POP r/m</v>
      </c>
      <c r="F122" s="9" t="str">
        <f t="shared" si="4"/>
        <v>POP AX</v>
      </c>
      <c r="H122" s="9" t="b">
        <f t="shared" si="5"/>
        <v>1</v>
      </c>
      <c r="I122" t="s">
        <v>884</v>
      </c>
    </row>
    <row r="123" spans="1:9">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row>
    <row r="124" spans="1:9">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row>
    <row r="125" spans="1:9">
      <c r="A125" s="17" t="s">
        <v>1347</v>
      </c>
      <c r="B125" t="s">
        <v>880</v>
      </c>
      <c r="C125" s="9" t="str">
        <f t="shared" si="6"/>
        <v>INC</v>
      </c>
      <c r="D125" s="9" t="str">
        <f>VLOOKUP(C125,asm!A:D,2,0)</f>
        <v>加一</v>
      </c>
      <c r="E125" s="9" t="str">
        <f>VLOOKUP(C125,asm!A:D,4,0)</f>
        <v>INC r/m</v>
      </c>
      <c r="F125" s="9" t="str">
        <f t="shared" si="4"/>
        <v>INC AX</v>
      </c>
      <c r="H125" s="9" t="b">
        <f t="shared" si="5"/>
        <v>1</v>
      </c>
      <c r="I125" t="s">
        <v>880</v>
      </c>
    </row>
    <row r="126" spans="1:9">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row>
    <row r="127" spans="1:9">
      <c r="A127" s="17" t="s">
        <v>1349</v>
      </c>
      <c r="B127" t="s">
        <v>928</v>
      </c>
      <c r="C127" s="9" t="str">
        <f t="shared" si="6"/>
        <v>INC</v>
      </c>
      <c r="D127" s="9" t="str">
        <f>VLOOKUP(C127,asm!A:D,2,0)</f>
        <v>加一</v>
      </c>
      <c r="E127" s="9" t="str">
        <f>VLOOKUP(C127,asm!A:D,4,0)</f>
        <v>INC r/m</v>
      </c>
      <c r="F127" s="9" t="str">
        <f t="shared" si="4"/>
        <v>INC DX</v>
      </c>
      <c r="H127" s="9" t="b">
        <f t="shared" si="5"/>
        <v>1</v>
      </c>
      <c r="I127" t="s">
        <v>928</v>
      </c>
    </row>
    <row r="128" spans="1:9">
      <c r="A128" s="17" t="s">
        <v>1350</v>
      </c>
      <c r="B128" t="s">
        <v>929</v>
      </c>
      <c r="C128" s="9" t="str">
        <f t="shared" si="6"/>
        <v>ADD</v>
      </c>
      <c r="D128" s="9" t="str">
        <f>VLOOKUP(C128,asm!A:D,2,0)</f>
        <v>加</v>
      </c>
      <c r="E128" s="9" t="str">
        <f>VLOOKUP(C128,asm!A:D,4,0)</f>
        <v>ADD r/m, r/m/i</v>
      </c>
      <c r="F128" s="9" t="str">
        <f t="shared" si="4"/>
        <v>ADD BH,0X2</v>
      </c>
      <c r="H128" s="9" t="b">
        <f t="shared" si="5"/>
        <v>1</v>
      </c>
      <c r="I128" t="s">
        <v>929</v>
      </c>
    </row>
    <row r="129" spans="1:10">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row>
    <row r="130" spans="1:10">
      <c r="A130" s="17" t="s">
        <v>1406</v>
      </c>
      <c r="B130" t="s">
        <v>931</v>
      </c>
      <c r="C130" s="9" t="str">
        <f t="shared" si="6"/>
        <v>CLC</v>
      </c>
      <c r="D130" s="9" t="str">
        <f>VLOOKUP(C130,asm!A:D,2,0)</f>
        <v>进位清零</v>
      </c>
      <c r="E130" s="9" t="str">
        <f>VLOOKUP(C130,asm!A:D,4,0)</f>
        <v>CLC</v>
      </c>
      <c r="F130" s="9" t="str">
        <f t="shared" si="4"/>
        <v>CLC</v>
      </c>
      <c r="H130" s="9" t="b">
        <f t="shared" si="5"/>
        <v>1</v>
      </c>
      <c r="I130" t="s">
        <v>931</v>
      </c>
    </row>
    <row r="131" spans="1:10">
      <c r="A131" s="17" t="s">
        <v>1407</v>
      </c>
      <c r="B131" t="s">
        <v>932</v>
      </c>
      <c r="C131" s="9" t="str">
        <f t="shared" si="6"/>
        <v>POP</v>
      </c>
      <c r="D131" s="9" t="str">
        <f>VLOOKUP(C131,asm!A:D,2,0)</f>
        <v>出栈</v>
      </c>
      <c r="E131" s="9" t="str">
        <f>VLOOKUP(C131,asm!A:D,4,0)</f>
        <v>POP r/m</v>
      </c>
      <c r="F131" s="9" t="str">
        <f t="shared" si="4"/>
        <v>POP SI</v>
      </c>
      <c r="H131" s="9" t="b">
        <f t="shared" si="5"/>
        <v>1</v>
      </c>
      <c r="I131" t="s">
        <v>932</v>
      </c>
    </row>
    <row r="132" spans="1:10">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row>
    <row r="133" spans="1:10">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row>
    <row r="137" spans="1:10">
      <c r="I137" t="s">
        <v>1225</v>
      </c>
      <c r="J137">
        <f>LEN(I137)</f>
        <v>23</v>
      </c>
    </row>
    <row r="138" spans="1:10">
      <c r="I138" t="s">
        <v>1226</v>
      </c>
      <c r="J138" s="9">
        <f t="shared" ref="J138:J139" si="9">LEN(I138)</f>
        <v>30</v>
      </c>
    </row>
    <row r="139" spans="1:10">
      <c r="I139" t="s">
        <v>1227</v>
      </c>
      <c r="J139" s="9">
        <f t="shared" si="9"/>
        <v>24</v>
      </c>
    </row>
  </sheetData>
  <autoFilter ref="B1:L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B22" sqref="B22"/>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opLeftCell="A67" workbookViewId="0">
      <selection activeCell="A75" sqref="A75"/>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c r="A107" s="5" t="s">
        <v>190</v>
      </c>
      <c r="B107" s="5" t="s">
        <v>191</v>
      </c>
      <c r="C107" s="3"/>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50">
        <v>0</v>
      </c>
      <c r="C2" s="50">
        <v>1</v>
      </c>
      <c r="D2" s="50">
        <v>2</v>
      </c>
      <c r="E2" s="50">
        <v>3</v>
      </c>
      <c r="F2" s="50">
        <v>4</v>
      </c>
      <c r="G2" s="50">
        <v>5</v>
      </c>
      <c r="H2" s="50">
        <v>6</v>
      </c>
      <c r="I2" s="50">
        <v>7</v>
      </c>
      <c r="J2" s="18" t="s">
        <v>1004</v>
      </c>
      <c r="K2" s="18" t="s">
        <v>1002</v>
      </c>
      <c r="L2" s="50">
        <v>8</v>
      </c>
      <c r="M2" s="50">
        <v>9</v>
      </c>
      <c r="N2" s="50" t="s">
        <v>1060</v>
      </c>
      <c r="O2" s="50" t="s">
        <v>1065</v>
      </c>
      <c r="P2" s="50" t="s">
        <v>1073</v>
      </c>
      <c r="Q2" s="50" t="s">
        <v>1076</v>
      </c>
      <c r="R2" s="50" t="s">
        <v>1081</v>
      </c>
      <c r="S2" s="50" t="s">
        <v>1088</v>
      </c>
      <c r="T2" s="18" t="s">
        <v>1004</v>
      </c>
    </row>
    <row r="3" spans="1:20" ht="14.25" thickBot="1">
      <c r="A3" s="19" t="s">
        <v>1003</v>
      </c>
      <c r="B3" s="51"/>
      <c r="C3" s="51"/>
      <c r="D3" s="51"/>
      <c r="E3" s="51"/>
      <c r="F3" s="51"/>
      <c r="G3" s="51"/>
      <c r="H3" s="51"/>
      <c r="I3" s="51"/>
      <c r="J3" s="19" t="s">
        <v>1005</v>
      </c>
      <c r="K3" s="19" t="s">
        <v>1003</v>
      </c>
      <c r="L3" s="51"/>
      <c r="M3" s="51"/>
      <c r="N3" s="51"/>
      <c r="O3" s="51"/>
      <c r="P3" s="51"/>
      <c r="Q3" s="51"/>
      <c r="R3" s="51"/>
      <c r="S3" s="51"/>
      <c r="T3" s="19" t="s">
        <v>1005</v>
      </c>
    </row>
    <row r="4" spans="1:20" ht="14.25" thickTop="1">
      <c r="A4" s="50">
        <v>0</v>
      </c>
      <c r="B4" s="20" t="s">
        <v>12</v>
      </c>
      <c r="C4" s="20" t="s">
        <v>12</v>
      </c>
      <c r="D4" s="20" t="s">
        <v>12</v>
      </c>
      <c r="E4" s="20" t="s">
        <v>12</v>
      </c>
      <c r="F4" s="22" t="s">
        <v>12</v>
      </c>
      <c r="G4" s="22" t="s">
        <v>12</v>
      </c>
      <c r="H4" s="52" t="s">
        <v>1012</v>
      </c>
      <c r="I4" s="52" t="s">
        <v>1013</v>
      </c>
      <c r="J4" s="50">
        <v>0</v>
      </c>
      <c r="K4" s="50">
        <v>0</v>
      </c>
      <c r="L4" s="20" t="s">
        <v>251</v>
      </c>
      <c r="M4" s="20" t="s">
        <v>251</v>
      </c>
      <c r="N4" s="20" t="s">
        <v>251</v>
      </c>
      <c r="O4" s="20" t="s">
        <v>251</v>
      </c>
      <c r="P4" s="22" t="s">
        <v>251</v>
      </c>
      <c r="Q4" s="22" t="s">
        <v>251</v>
      </c>
      <c r="R4" s="52" t="s">
        <v>1099</v>
      </c>
      <c r="S4" s="52"/>
      <c r="T4" s="50">
        <v>0</v>
      </c>
    </row>
    <row r="5" spans="1:20" ht="14.25" thickBot="1">
      <c r="A5" s="51"/>
      <c r="B5" s="21" t="s">
        <v>1006</v>
      </c>
      <c r="C5" s="21" t="s">
        <v>1007</v>
      </c>
      <c r="D5" s="21" t="s">
        <v>1008</v>
      </c>
      <c r="E5" s="21" t="s">
        <v>1009</v>
      </c>
      <c r="F5" s="23" t="s">
        <v>1010</v>
      </c>
      <c r="G5" s="23" t="s">
        <v>1011</v>
      </c>
      <c r="H5" s="53"/>
      <c r="I5" s="53"/>
      <c r="J5" s="51"/>
      <c r="K5" s="51"/>
      <c r="L5" s="21" t="s">
        <v>1006</v>
      </c>
      <c r="M5" s="21" t="s">
        <v>1007</v>
      </c>
      <c r="N5" s="21" t="s">
        <v>1008</v>
      </c>
      <c r="O5" s="21" t="s">
        <v>1009</v>
      </c>
      <c r="P5" s="23" t="s">
        <v>1010</v>
      </c>
      <c r="Q5" s="23" t="s">
        <v>1011</v>
      </c>
      <c r="R5" s="53"/>
      <c r="S5" s="53"/>
      <c r="T5" s="51"/>
    </row>
    <row r="6" spans="1:20" ht="14.25" thickTop="1">
      <c r="A6" s="50">
        <v>1</v>
      </c>
      <c r="B6" s="20" t="s">
        <v>27</v>
      </c>
      <c r="C6" s="20" t="s">
        <v>27</v>
      </c>
      <c r="D6" s="20" t="s">
        <v>27</v>
      </c>
      <c r="E6" s="20" t="s">
        <v>27</v>
      </c>
      <c r="F6" s="22" t="s">
        <v>27</v>
      </c>
      <c r="G6" s="22" t="s">
        <v>27</v>
      </c>
      <c r="H6" s="52" t="s">
        <v>1014</v>
      </c>
      <c r="I6" s="52" t="s">
        <v>1015</v>
      </c>
      <c r="J6" s="50">
        <v>1</v>
      </c>
      <c r="K6" s="50">
        <v>1</v>
      </c>
      <c r="L6" s="20" t="s">
        <v>1100</v>
      </c>
      <c r="M6" s="20" t="s">
        <v>1100</v>
      </c>
      <c r="N6" s="20" t="s">
        <v>1100</v>
      </c>
      <c r="O6" s="20" t="s">
        <v>1100</v>
      </c>
      <c r="P6" s="22" t="s">
        <v>1100</v>
      </c>
      <c r="Q6" s="22" t="s">
        <v>1100</v>
      </c>
      <c r="R6" s="52" t="s">
        <v>1101</v>
      </c>
      <c r="S6" s="52" t="s">
        <v>1102</v>
      </c>
      <c r="T6" s="50">
        <v>1</v>
      </c>
    </row>
    <row r="7" spans="1:20" ht="14.25" thickBot="1">
      <c r="A7" s="51"/>
      <c r="B7" s="21" t="s">
        <v>1006</v>
      </c>
      <c r="C7" s="21" t="s">
        <v>1007</v>
      </c>
      <c r="D7" s="21" t="s">
        <v>1008</v>
      </c>
      <c r="E7" s="21" t="s">
        <v>1009</v>
      </c>
      <c r="F7" s="23" t="s">
        <v>1010</v>
      </c>
      <c r="G7" s="23" t="s">
        <v>1011</v>
      </c>
      <c r="H7" s="53"/>
      <c r="I7" s="53"/>
      <c r="J7" s="51"/>
      <c r="K7" s="51"/>
      <c r="L7" s="21" t="s">
        <v>1006</v>
      </c>
      <c r="M7" s="21" t="s">
        <v>1007</v>
      </c>
      <c r="N7" s="21" t="s">
        <v>1008</v>
      </c>
      <c r="O7" s="21" t="s">
        <v>1009</v>
      </c>
      <c r="P7" s="23" t="s">
        <v>1010</v>
      </c>
      <c r="Q7" s="23" t="s">
        <v>1011</v>
      </c>
      <c r="R7" s="53"/>
      <c r="S7" s="53"/>
      <c r="T7" s="51"/>
    </row>
    <row r="8" spans="1:20" ht="14.25" thickTop="1">
      <c r="A8" s="50">
        <v>2</v>
      </c>
      <c r="B8" s="20" t="s">
        <v>44</v>
      </c>
      <c r="C8" s="20" t="s">
        <v>44</v>
      </c>
      <c r="D8" s="20" t="s">
        <v>44</v>
      </c>
      <c r="E8" s="20" t="s">
        <v>44</v>
      </c>
      <c r="F8" s="22" t="s">
        <v>44</v>
      </c>
      <c r="G8" s="22" t="s">
        <v>44</v>
      </c>
      <c r="H8" s="52" t="s">
        <v>1016</v>
      </c>
      <c r="I8" s="52" t="s">
        <v>126</v>
      </c>
      <c r="J8" s="50">
        <v>2</v>
      </c>
      <c r="K8" s="50">
        <v>2</v>
      </c>
      <c r="L8" s="20" t="s">
        <v>24</v>
      </c>
      <c r="M8" s="20" t="s">
        <v>24</v>
      </c>
      <c r="N8" s="20" t="s">
        <v>24</v>
      </c>
      <c r="O8" s="20" t="s">
        <v>24</v>
      </c>
      <c r="P8" s="22" t="s">
        <v>24</v>
      </c>
      <c r="Q8" s="22" t="s">
        <v>24</v>
      </c>
      <c r="R8" s="52" t="s">
        <v>1103</v>
      </c>
      <c r="S8" s="52" t="s">
        <v>128</v>
      </c>
      <c r="T8" s="50">
        <v>2</v>
      </c>
    </row>
    <row r="9" spans="1:20" ht="14.25" thickBot="1">
      <c r="A9" s="51"/>
      <c r="B9" s="21" t="s">
        <v>1006</v>
      </c>
      <c r="C9" s="21" t="s">
        <v>1007</v>
      </c>
      <c r="D9" s="21" t="s">
        <v>1008</v>
      </c>
      <c r="E9" s="21" t="s">
        <v>1009</v>
      </c>
      <c r="F9" s="23" t="s">
        <v>1010</v>
      </c>
      <c r="G9" s="23" t="s">
        <v>1011</v>
      </c>
      <c r="H9" s="53"/>
      <c r="I9" s="53"/>
      <c r="J9" s="51"/>
      <c r="K9" s="51"/>
      <c r="L9" s="21" t="s">
        <v>1006</v>
      </c>
      <c r="M9" s="21" t="s">
        <v>1007</v>
      </c>
      <c r="N9" s="21" t="s">
        <v>1008</v>
      </c>
      <c r="O9" s="21" t="s">
        <v>1009</v>
      </c>
      <c r="P9" s="23" t="s">
        <v>1010</v>
      </c>
      <c r="Q9" s="23" t="s">
        <v>1011</v>
      </c>
      <c r="R9" s="53"/>
      <c r="S9" s="53"/>
      <c r="T9" s="51"/>
    </row>
    <row r="10" spans="1:20" ht="14.25" thickTop="1">
      <c r="A10" s="50">
        <v>3</v>
      </c>
      <c r="B10" s="20" t="s">
        <v>0</v>
      </c>
      <c r="C10" s="20" t="s">
        <v>0</v>
      </c>
      <c r="D10" s="20" t="s">
        <v>0</v>
      </c>
      <c r="E10" s="20" t="s">
        <v>0</v>
      </c>
      <c r="F10" s="22" t="s">
        <v>0</v>
      </c>
      <c r="G10" s="22" t="s">
        <v>0</v>
      </c>
      <c r="H10" s="52" t="s">
        <v>1017</v>
      </c>
      <c r="I10" s="52" t="s">
        <v>34</v>
      </c>
      <c r="J10" s="50">
        <v>3</v>
      </c>
      <c r="K10" s="50">
        <v>3</v>
      </c>
      <c r="L10" s="20" t="s">
        <v>9</v>
      </c>
      <c r="M10" s="20" t="s">
        <v>9</v>
      </c>
      <c r="N10" s="20" t="s">
        <v>9</v>
      </c>
      <c r="O10" s="20" t="s">
        <v>9</v>
      </c>
      <c r="P10" s="22" t="s">
        <v>9</v>
      </c>
      <c r="Q10" s="22" t="s">
        <v>9</v>
      </c>
      <c r="R10" s="52" t="s">
        <v>1104</v>
      </c>
      <c r="S10" s="52" t="s">
        <v>40</v>
      </c>
      <c r="T10" s="50">
        <v>3</v>
      </c>
    </row>
    <row r="11" spans="1:20" ht="14.25" thickBot="1">
      <c r="A11" s="51"/>
      <c r="B11" s="21" t="s">
        <v>1006</v>
      </c>
      <c r="C11" s="21" t="s">
        <v>1007</v>
      </c>
      <c r="D11" s="21" t="s">
        <v>1008</v>
      </c>
      <c r="E11" s="21" t="s">
        <v>1009</v>
      </c>
      <c r="F11" s="23" t="s">
        <v>1010</v>
      </c>
      <c r="G11" s="23" t="s">
        <v>1011</v>
      </c>
      <c r="H11" s="53"/>
      <c r="I11" s="53"/>
      <c r="J11" s="51"/>
      <c r="K11" s="51"/>
      <c r="L11" s="21" t="s">
        <v>1006</v>
      </c>
      <c r="M11" s="21" t="s">
        <v>1007</v>
      </c>
      <c r="N11" s="21" t="s">
        <v>1008</v>
      </c>
      <c r="O11" s="21" t="s">
        <v>1009</v>
      </c>
      <c r="P11" s="23" t="s">
        <v>1010</v>
      </c>
      <c r="Q11" s="23" t="s">
        <v>1011</v>
      </c>
      <c r="R11" s="53"/>
      <c r="S11" s="53"/>
      <c r="T11" s="51"/>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50">
        <v>6</v>
      </c>
      <c r="B14" s="52" t="s">
        <v>267</v>
      </c>
      <c r="C14" s="52" t="s">
        <v>262</v>
      </c>
      <c r="D14" s="52" t="s">
        <v>48</v>
      </c>
      <c r="E14" s="54"/>
      <c r="F14" s="52" t="s">
        <v>1034</v>
      </c>
      <c r="G14" s="52" t="s">
        <v>1035</v>
      </c>
      <c r="H14" s="22" t="s">
        <v>1036</v>
      </c>
      <c r="I14" s="22" t="s">
        <v>1038</v>
      </c>
      <c r="J14" s="50">
        <v>6</v>
      </c>
      <c r="K14" s="50">
        <v>6</v>
      </c>
      <c r="L14" s="22" t="s">
        <v>3</v>
      </c>
      <c r="M14" s="22" t="s">
        <v>139</v>
      </c>
      <c r="N14" s="22" t="s">
        <v>3</v>
      </c>
      <c r="O14" s="22" t="s">
        <v>139</v>
      </c>
      <c r="P14" s="52" t="s">
        <v>144</v>
      </c>
      <c r="Q14" s="52" t="s">
        <v>148</v>
      </c>
      <c r="R14" s="52" t="s">
        <v>255</v>
      </c>
      <c r="S14" s="52" t="s">
        <v>259</v>
      </c>
      <c r="T14" s="50">
        <v>6</v>
      </c>
    </row>
    <row r="15" spans="1:20" ht="14.25" thickBot="1">
      <c r="A15" s="51"/>
      <c r="B15" s="53"/>
      <c r="C15" s="53"/>
      <c r="D15" s="53"/>
      <c r="E15" s="55"/>
      <c r="F15" s="53"/>
      <c r="G15" s="53"/>
      <c r="H15" s="26" t="s">
        <v>1037</v>
      </c>
      <c r="I15" s="26" t="s">
        <v>1037</v>
      </c>
      <c r="J15" s="51"/>
      <c r="K15" s="51"/>
      <c r="L15" s="23" t="s">
        <v>1121</v>
      </c>
      <c r="M15" s="23" t="s">
        <v>1121</v>
      </c>
      <c r="N15" s="23" t="s">
        <v>1122</v>
      </c>
      <c r="O15" s="23" t="s">
        <v>1122</v>
      </c>
      <c r="P15" s="53"/>
      <c r="Q15" s="53"/>
      <c r="R15" s="53"/>
      <c r="S15" s="53"/>
      <c r="T15" s="51"/>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50">
        <v>8</v>
      </c>
      <c r="B17" s="27" t="s">
        <v>1047</v>
      </c>
      <c r="C17" s="27" t="s">
        <v>1047</v>
      </c>
      <c r="D17" s="27" t="s">
        <v>1047</v>
      </c>
      <c r="E17" s="27" t="s">
        <v>1047</v>
      </c>
      <c r="F17" s="20" t="s">
        <v>22</v>
      </c>
      <c r="G17" s="20" t="s">
        <v>22</v>
      </c>
      <c r="H17" s="20" t="s">
        <v>19</v>
      </c>
      <c r="I17" s="20" t="s">
        <v>19</v>
      </c>
      <c r="J17" s="50">
        <v>8</v>
      </c>
      <c r="K17" s="50">
        <v>8</v>
      </c>
      <c r="L17" s="20" t="s">
        <v>1</v>
      </c>
      <c r="M17" s="20" t="s">
        <v>1</v>
      </c>
      <c r="N17" s="20" t="s">
        <v>1</v>
      </c>
      <c r="O17" s="20" t="s">
        <v>1</v>
      </c>
      <c r="P17" s="20" t="s">
        <v>1</v>
      </c>
      <c r="Q17" s="20" t="s">
        <v>29</v>
      </c>
      <c r="R17" s="20" t="s">
        <v>1</v>
      </c>
      <c r="S17" s="20" t="s">
        <v>4</v>
      </c>
      <c r="T17" s="50">
        <v>8</v>
      </c>
    </row>
    <row r="18" spans="1:20" ht="21.75" thickBot="1">
      <c r="A18" s="51"/>
      <c r="B18" s="28" t="s">
        <v>1048</v>
      </c>
      <c r="C18" s="28" t="s">
        <v>1049</v>
      </c>
      <c r="D18" s="28" t="s">
        <v>1048</v>
      </c>
      <c r="E18" s="28" t="s">
        <v>1050</v>
      </c>
      <c r="F18" s="21" t="s">
        <v>1051</v>
      </c>
      <c r="G18" s="21" t="s">
        <v>1052</v>
      </c>
      <c r="H18" s="21" t="s">
        <v>1051</v>
      </c>
      <c r="I18" s="21" t="s">
        <v>1052</v>
      </c>
      <c r="J18" s="51"/>
      <c r="K18" s="51"/>
      <c r="L18" s="21" t="s">
        <v>1006</v>
      </c>
      <c r="M18" s="21" t="s">
        <v>1007</v>
      </c>
      <c r="N18" s="21" t="s">
        <v>1008</v>
      </c>
      <c r="O18" s="21" t="s">
        <v>1009</v>
      </c>
      <c r="P18" s="21" t="s">
        <v>1131</v>
      </c>
      <c r="Q18" s="21" t="s">
        <v>1075</v>
      </c>
      <c r="R18" s="21" t="s">
        <v>1132</v>
      </c>
      <c r="S18" s="21" t="s">
        <v>1075</v>
      </c>
      <c r="T18" s="51"/>
    </row>
    <row r="19" spans="1:20" ht="14.25" thickTop="1">
      <c r="A19" s="50">
        <v>9</v>
      </c>
      <c r="B19" s="52" t="s">
        <v>247</v>
      </c>
      <c r="C19" s="22" t="s">
        <v>19</v>
      </c>
      <c r="D19" s="22" t="s">
        <v>19</v>
      </c>
      <c r="E19" s="22" t="s">
        <v>19</v>
      </c>
      <c r="F19" s="22" t="s">
        <v>19</v>
      </c>
      <c r="G19" s="22" t="s">
        <v>19</v>
      </c>
      <c r="H19" s="22" t="s">
        <v>19</v>
      </c>
      <c r="I19" s="22" t="s">
        <v>19</v>
      </c>
      <c r="J19" s="50">
        <v>9</v>
      </c>
      <c r="K19" s="50">
        <v>9</v>
      </c>
      <c r="L19" s="52" t="s">
        <v>25</v>
      </c>
      <c r="M19" s="52" t="s">
        <v>26</v>
      </c>
      <c r="N19" s="22" t="s">
        <v>28</v>
      </c>
      <c r="O19" s="52" t="s">
        <v>393</v>
      </c>
      <c r="P19" s="52" t="s">
        <v>269</v>
      </c>
      <c r="Q19" s="52" t="s">
        <v>264</v>
      </c>
      <c r="R19" s="52" t="s">
        <v>297</v>
      </c>
      <c r="S19" s="52" t="s">
        <v>186</v>
      </c>
      <c r="T19" s="50">
        <v>9</v>
      </c>
    </row>
    <row r="20" spans="1:20" ht="14.25" thickBot="1">
      <c r="A20" s="51"/>
      <c r="B20" s="53"/>
      <c r="C20" s="23" t="s">
        <v>1053</v>
      </c>
      <c r="D20" s="23" t="s">
        <v>1054</v>
      </c>
      <c r="E20" s="23" t="s">
        <v>1055</v>
      </c>
      <c r="F20" s="23" t="s">
        <v>1056</v>
      </c>
      <c r="G20" s="23" t="s">
        <v>1057</v>
      </c>
      <c r="H20" s="23" t="s">
        <v>1058</v>
      </c>
      <c r="I20" s="23" t="s">
        <v>1059</v>
      </c>
      <c r="J20" s="51"/>
      <c r="K20" s="51"/>
      <c r="L20" s="53"/>
      <c r="M20" s="53"/>
      <c r="N20" s="23" t="s">
        <v>1133</v>
      </c>
      <c r="O20" s="53"/>
      <c r="P20" s="53"/>
      <c r="Q20" s="53"/>
      <c r="R20" s="53"/>
      <c r="S20" s="53"/>
      <c r="T20" s="51"/>
    </row>
    <row r="21" spans="1:20" ht="14.25" thickTop="1">
      <c r="A21" s="50" t="s">
        <v>1060</v>
      </c>
      <c r="B21" s="22" t="s">
        <v>1</v>
      </c>
      <c r="C21" s="22" t="s">
        <v>1</v>
      </c>
      <c r="D21" s="22" t="s">
        <v>1</v>
      </c>
      <c r="E21" s="22" t="s">
        <v>1</v>
      </c>
      <c r="F21" s="52" t="s">
        <v>7</v>
      </c>
      <c r="G21" s="52" t="s">
        <v>237</v>
      </c>
      <c r="H21" s="52" t="s">
        <v>109</v>
      </c>
      <c r="I21" s="52" t="s">
        <v>113</v>
      </c>
      <c r="J21" s="50" t="s">
        <v>1060</v>
      </c>
      <c r="K21" s="50" t="s">
        <v>1060</v>
      </c>
      <c r="L21" s="22" t="s">
        <v>22</v>
      </c>
      <c r="M21" s="22" t="s">
        <v>22</v>
      </c>
      <c r="N21" s="52" t="s">
        <v>367</v>
      </c>
      <c r="O21" s="52" t="s">
        <v>371</v>
      </c>
      <c r="P21" s="52" t="s">
        <v>17</v>
      </c>
      <c r="Q21" s="52" t="s">
        <v>1134</v>
      </c>
      <c r="R21" s="52" t="s">
        <v>305</v>
      </c>
      <c r="S21" s="52" t="s">
        <v>309</v>
      </c>
      <c r="T21" s="50" t="s">
        <v>1060</v>
      </c>
    </row>
    <row r="22" spans="1:20" ht="14.25" thickBot="1">
      <c r="A22" s="51"/>
      <c r="B22" s="23" t="s">
        <v>1061</v>
      </c>
      <c r="C22" s="23" t="s">
        <v>1062</v>
      </c>
      <c r="D22" s="23" t="s">
        <v>1063</v>
      </c>
      <c r="E22" s="23" t="s">
        <v>1064</v>
      </c>
      <c r="F22" s="53"/>
      <c r="G22" s="53"/>
      <c r="H22" s="53"/>
      <c r="I22" s="53"/>
      <c r="J22" s="51"/>
      <c r="K22" s="51"/>
      <c r="L22" s="23" t="s">
        <v>1010</v>
      </c>
      <c r="M22" s="23" t="s">
        <v>1011</v>
      </c>
      <c r="N22" s="53"/>
      <c r="O22" s="53"/>
      <c r="P22" s="53"/>
      <c r="Q22" s="53"/>
      <c r="R22" s="53"/>
      <c r="S22" s="53"/>
      <c r="T22" s="51"/>
    </row>
    <row r="23" spans="1:20" ht="14.25" thickTop="1">
      <c r="A23" s="50" t="s">
        <v>1065</v>
      </c>
      <c r="B23" s="22" t="s">
        <v>1</v>
      </c>
      <c r="C23" s="22" t="s">
        <v>1</v>
      </c>
      <c r="D23" s="22" t="s">
        <v>1</v>
      </c>
      <c r="E23" s="22" t="s">
        <v>1</v>
      </c>
      <c r="F23" s="22" t="s">
        <v>1</v>
      </c>
      <c r="G23" s="22" t="s">
        <v>1</v>
      </c>
      <c r="H23" s="22" t="s">
        <v>1</v>
      </c>
      <c r="I23" s="22" t="s">
        <v>1</v>
      </c>
      <c r="J23" s="50" t="s">
        <v>1065</v>
      </c>
      <c r="K23" s="50" t="s">
        <v>1065</v>
      </c>
      <c r="L23" s="22" t="s">
        <v>1</v>
      </c>
      <c r="M23" s="22" t="s">
        <v>1</v>
      </c>
      <c r="N23" s="22" t="s">
        <v>1</v>
      </c>
      <c r="O23" s="22" t="s">
        <v>1</v>
      </c>
      <c r="P23" s="22" t="s">
        <v>1</v>
      </c>
      <c r="Q23" s="22" t="s">
        <v>1</v>
      </c>
      <c r="R23" s="22" t="s">
        <v>1</v>
      </c>
      <c r="S23" s="22" t="s">
        <v>1</v>
      </c>
      <c r="T23" s="50" t="s">
        <v>1065</v>
      </c>
    </row>
    <row r="24" spans="1:20" ht="14.25" thickBot="1">
      <c r="A24" s="51"/>
      <c r="B24" s="23" t="s">
        <v>1010</v>
      </c>
      <c r="C24" s="23" t="s">
        <v>1066</v>
      </c>
      <c r="D24" s="23" t="s">
        <v>1067</v>
      </c>
      <c r="E24" s="23" t="s">
        <v>1068</v>
      </c>
      <c r="F24" s="23" t="s">
        <v>1069</v>
      </c>
      <c r="G24" s="23" t="s">
        <v>1070</v>
      </c>
      <c r="H24" s="23" t="s">
        <v>1071</v>
      </c>
      <c r="I24" s="23" t="s">
        <v>1072</v>
      </c>
      <c r="J24" s="51"/>
      <c r="K24" s="51"/>
      <c r="L24" s="23" t="s">
        <v>1011</v>
      </c>
      <c r="M24" s="23" t="s">
        <v>1135</v>
      </c>
      <c r="N24" s="23" t="s">
        <v>1136</v>
      </c>
      <c r="O24" s="23" t="s">
        <v>1137</v>
      </c>
      <c r="P24" s="23" t="s">
        <v>1138</v>
      </c>
      <c r="Q24" s="23" t="s">
        <v>1139</v>
      </c>
      <c r="R24" s="23" t="s">
        <v>1140</v>
      </c>
      <c r="S24" s="23" t="s">
        <v>1141</v>
      </c>
      <c r="T24" s="51"/>
    </row>
    <row r="25" spans="1:20" ht="14.25" thickTop="1">
      <c r="A25" s="50" t="s">
        <v>1073</v>
      </c>
      <c r="B25" s="27" t="s">
        <v>1074</v>
      </c>
      <c r="C25" s="27" t="s">
        <v>1074</v>
      </c>
      <c r="D25" s="52" t="s">
        <v>31</v>
      </c>
      <c r="E25" s="52" t="s">
        <v>31</v>
      </c>
      <c r="F25" s="20" t="s">
        <v>195</v>
      </c>
      <c r="G25" s="20" t="s">
        <v>190</v>
      </c>
      <c r="H25" s="20" t="s">
        <v>1</v>
      </c>
      <c r="I25" s="20" t="s">
        <v>1</v>
      </c>
      <c r="J25" s="50" t="s">
        <v>1073</v>
      </c>
      <c r="K25" s="50" t="s">
        <v>1073</v>
      </c>
      <c r="L25" s="22" t="s">
        <v>133</v>
      </c>
      <c r="M25" s="52" t="s">
        <v>193</v>
      </c>
      <c r="N25" s="54" t="s">
        <v>1143</v>
      </c>
      <c r="O25" s="52" t="s">
        <v>8</v>
      </c>
      <c r="P25" s="52" t="s">
        <v>1144</v>
      </c>
      <c r="Q25" s="52" t="s">
        <v>14</v>
      </c>
      <c r="R25" s="52" t="s">
        <v>1145</v>
      </c>
      <c r="S25" s="52" t="s">
        <v>1146</v>
      </c>
      <c r="T25" s="50" t="s">
        <v>1073</v>
      </c>
    </row>
    <row r="26" spans="1:20" ht="14.25" thickBot="1">
      <c r="A26" s="51"/>
      <c r="B26" s="28" t="s">
        <v>1051</v>
      </c>
      <c r="C26" s="28" t="s">
        <v>1052</v>
      </c>
      <c r="D26" s="53"/>
      <c r="E26" s="53"/>
      <c r="F26" s="21" t="s">
        <v>1075</v>
      </c>
      <c r="G26" s="21" t="s">
        <v>1075</v>
      </c>
      <c r="H26" s="21" t="s">
        <v>1048</v>
      </c>
      <c r="I26" s="21" t="s">
        <v>1049</v>
      </c>
      <c r="J26" s="51"/>
      <c r="K26" s="51"/>
      <c r="L26" s="23" t="s">
        <v>1142</v>
      </c>
      <c r="M26" s="53"/>
      <c r="N26" s="55"/>
      <c r="O26" s="53"/>
      <c r="P26" s="53"/>
      <c r="Q26" s="53"/>
      <c r="R26" s="53"/>
      <c r="S26" s="53"/>
      <c r="T26" s="51"/>
    </row>
    <row r="27" spans="1:20" ht="14.25" thickTop="1">
      <c r="A27" s="50" t="s">
        <v>1076</v>
      </c>
      <c r="B27" s="27" t="s">
        <v>1074</v>
      </c>
      <c r="C27" s="27" t="s">
        <v>1074</v>
      </c>
      <c r="D27" s="27" t="s">
        <v>1074</v>
      </c>
      <c r="E27" s="27" t="s">
        <v>1074</v>
      </c>
      <c r="F27" s="22" t="s">
        <v>38</v>
      </c>
      <c r="G27" s="22" t="s">
        <v>36</v>
      </c>
      <c r="H27" s="54"/>
      <c r="I27" s="52" t="s">
        <v>404</v>
      </c>
      <c r="J27" s="50" t="s">
        <v>1076</v>
      </c>
      <c r="K27" s="50" t="s">
        <v>1076</v>
      </c>
      <c r="L27" s="22" t="s">
        <v>1147</v>
      </c>
      <c r="M27" s="22" t="s">
        <v>1147</v>
      </c>
      <c r="N27" s="22" t="s">
        <v>1147</v>
      </c>
      <c r="O27" s="22" t="s">
        <v>1147</v>
      </c>
      <c r="P27" s="22" t="s">
        <v>1147</v>
      </c>
      <c r="Q27" s="22" t="s">
        <v>1147</v>
      </c>
      <c r="R27" s="22" t="s">
        <v>1147</v>
      </c>
      <c r="S27" s="22" t="s">
        <v>1147</v>
      </c>
      <c r="T27" s="50" t="s">
        <v>1076</v>
      </c>
    </row>
    <row r="28" spans="1:20" ht="14.25" thickBot="1">
      <c r="A28" s="51"/>
      <c r="B28" s="28" t="s">
        <v>1051</v>
      </c>
      <c r="C28" s="28" t="s">
        <v>1052</v>
      </c>
      <c r="D28" s="28" t="s">
        <v>1077</v>
      </c>
      <c r="E28" s="28" t="s">
        <v>1078</v>
      </c>
      <c r="F28" s="23" t="s">
        <v>1079</v>
      </c>
      <c r="G28" s="23" t="s">
        <v>1080</v>
      </c>
      <c r="H28" s="55"/>
      <c r="I28" s="53"/>
      <c r="J28" s="51"/>
      <c r="K28" s="51"/>
      <c r="L28" s="26">
        <v>0</v>
      </c>
      <c r="M28" s="26">
        <v>1</v>
      </c>
      <c r="N28" s="26">
        <v>2</v>
      </c>
      <c r="O28" s="26">
        <v>3</v>
      </c>
      <c r="P28" s="26">
        <v>4</v>
      </c>
      <c r="Q28" s="26">
        <v>5</v>
      </c>
      <c r="R28" s="26">
        <v>6</v>
      </c>
      <c r="S28" s="26">
        <v>7</v>
      </c>
      <c r="T28" s="51"/>
    </row>
    <row r="29" spans="1:20" ht="14.25" thickTop="1">
      <c r="A29" s="50" t="s">
        <v>1081</v>
      </c>
      <c r="B29" s="52" t="s">
        <v>1082</v>
      </c>
      <c r="C29" s="52" t="s">
        <v>1083</v>
      </c>
      <c r="D29" s="52" t="s">
        <v>1084</v>
      </c>
      <c r="E29" s="52" t="s">
        <v>1085</v>
      </c>
      <c r="F29" s="22" t="s">
        <v>141</v>
      </c>
      <c r="G29" s="22" t="s">
        <v>141</v>
      </c>
      <c r="H29" s="22" t="s">
        <v>253</v>
      </c>
      <c r="I29" s="22" t="s">
        <v>253</v>
      </c>
      <c r="J29" s="50" t="s">
        <v>1081</v>
      </c>
      <c r="K29" s="50" t="s">
        <v>1081</v>
      </c>
      <c r="L29" s="52" t="s">
        <v>1148</v>
      </c>
      <c r="M29" s="52" t="s">
        <v>1149</v>
      </c>
      <c r="N29" s="22" t="s">
        <v>18</v>
      </c>
      <c r="O29" s="52" t="s">
        <v>1150</v>
      </c>
      <c r="P29" s="22" t="s">
        <v>141</v>
      </c>
      <c r="Q29" s="22" t="s">
        <v>141</v>
      </c>
      <c r="R29" s="22" t="s">
        <v>253</v>
      </c>
      <c r="S29" s="22" t="s">
        <v>253</v>
      </c>
      <c r="T29" s="50" t="s">
        <v>1081</v>
      </c>
    </row>
    <row r="30" spans="1:20" ht="14.25" thickBot="1">
      <c r="A30" s="51"/>
      <c r="B30" s="53"/>
      <c r="C30" s="53"/>
      <c r="D30" s="53"/>
      <c r="E30" s="53"/>
      <c r="F30" s="23" t="s">
        <v>1010</v>
      </c>
      <c r="G30" s="23" t="s">
        <v>1011</v>
      </c>
      <c r="H30" s="23" t="s">
        <v>1086</v>
      </c>
      <c r="I30" s="23" t="s">
        <v>1087</v>
      </c>
      <c r="J30" s="51"/>
      <c r="K30" s="51"/>
      <c r="L30" s="53"/>
      <c r="M30" s="53"/>
      <c r="N30" s="23" t="s">
        <v>1133</v>
      </c>
      <c r="O30" s="53"/>
      <c r="P30" s="23" t="s">
        <v>1151</v>
      </c>
      <c r="Q30" s="23" t="s">
        <v>1152</v>
      </c>
      <c r="R30" s="23" t="s">
        <v>1153</v>
      </c>
      <c r="S30" s="23" t="s">
        <v>1054</v>
      </c>
      <c r="T30" s="51"/>
    </row>
    <row r="31" spans="1:20" ht="14.25" thickTop="1">
      <c r="A31" s="50" t="s">
        <v>1088</v>
      </c>
      <c r="B31" s="52" t="s">
        <v>211</v>
      </c>
      <c r="C31" s="54"/>
      <c r="D31" s="52" t="s">
        <v>1089</v>
      </c>
      <c r="E31" s="52" t="s">
        <v>1090</v>
      </c>
      <c r="F31" s="52" t="s">
        <v>135</v>
      </c>
      <c r="G31" s="52" t="s">
        <v>74</v>
      </c>
      <c r="H31" s="27" t="s">
        <v>1091</v>
      </c>
      <c r="I31" s="27" t="s">
        <v>1091</v>
      </c>
      <c r="J31" s="50" t="s">
        <v>1088</v>
      </c>
      <c r="K31" s="50" t="s">
        <v>1088</v>
      </c>
      <c r="L31" s="52" t="s">
        <v>30</v>
      </c>
      <c r="M31" s="52" t="s">
        <v>362</v>
      </c>
      <c r="N31" s="52" t="s">
        <v>70</v>
      </c>
      <c r="O31" s="52" t="s">
        <v>2</v>
      </c>
      <c r="P31" s="52" t="s">
        <v>5</v>
      </c>
      <c r="Q31" s="52" t="s">
        <v>364</v>
      </c>
      <c r="R31" s="27" t="s">
        <v>1154</v>
      </c>
      <c r="S31" s="27" t="s">
        <v>1154</v>
      </c>
      <c r="T31" s="50" t="s">
        <v>1088</v>
      </c>
    </row>
    <row r="32" spans="1:20" ht="14.25" thickBot="1">
      <c r="A32" s="51"/>
      <c r="B32" s="53"/>
      <c r="C32" s="55"/>
      <c r="D32" s="53"/>
      <c r="E32" s="53"/>
      <c r="F32" s="53"/>
      <c r="G32" s="53"/>
      <c r="H32" s="28" t="s">
        <v>1048</v>
      </c>
      <c r="I32" s="28" t="s">
        <v>1049</v>
      </c>
      <c r="J32" s="51"/>
      <c r="K32" s="51"/>
      <c r="L32" s="53"/>
      <c r="M32" s="53"/>
      <c r="N32" s="53"/>
      <c r="O32" s="53"/>
      <c r="P32" s="53"/>
      <c r="Q32" s="53"/>
      <c r="R32" s="28" t="s">
        <v>1048</v>
      </c>
      <c r="S32" s="28" t="s">
        <v>1049</v>
      </c>
      <c r="T32" s="51"/>
    </row>
    <row r="33" spans="1:20" ht="15" thickTop="1">
      <c r="A33" s="29" t="s">
        <v>1092</v>
      </c>
      <c r="B33" s="60">
        <v>0</v>
      </c>
      <c r="C33" s="60">
        <v>1</v>
      </c>
      <c r="D33" s="60">
        <v>2</v>
      </c>
      <c r="E33" s="60">
        <v>3</v>
      </c>
      <c r="F33" s="60">
        <v>4</v>
      </c>
      <c r="G33" s="60">
        <v>5</v>
      </c>
      <c r="H33" s="60">
        <v>6</v>
      </c>
      <c r="I33" s="60">
        <v>7</v>
      </c>
      <c r="J33" s="29" t="s">
        <v>1094</v>
      </c>
      <c r="K33" s="29" t="s">
        <v>1092</v>
      </c>
      <c r="L33" s="50">
        <v>8</v>
      </c>
      <c r="M33" s="50">
        <v>9</v>
      </c>
      <c r="N33" s="50" t="s">
        <v>1060</v>
      </c>
      <c r="O33" s="50" t="s">
        <v>1065</v>
      </c>
      <c r="P33" s="50" t="s">
        <v>1073</v>
      </c>
      <c r="Q33" s="50" t="s">
        <v>1076</v>
      </c>
      <c r="R33" s="50" t="s">
        <v>1081</v>
      </c>
      <c r="S33" s="50" t="s">
        <v>1088</v>
      </c>
      <c r="T33" s="29" t="s">
        <v>1094</v>
      </c>
    </row>
    <row r="34" spans="1:20" ht="15" thickBot="1">
      <c r="A34" s="30" t="s">
        <v>1093</v>
      </c>
      <c r="B34" s="61"/>
      <c r="C34" s="61"/>
      <c r="D34" s="61"/>
      <c r="E34" s="61"/>
      <c r="F34" s="61"/>
      <c r="G34" s="61"/>
      <c r="H34" s="61"/>
      <c r="I34" s="61"/>
      <c r="J34" s="30" t="s">
        <v>1095</v>
      </c>
      <c r="K34" s="30" t="s">
        <v>1093</v>
      </c>
      <c r="L34" s="51"/>
      <c r="M34" s="51"/>
      <c r="N34" s="51"/>
      <c r="O34" s="51"/>
      <c r="P34" s="51"/>
      <c r="Q34" s="51"/>
      <c r="R34" s="51"/>
      <c r="S34" s="51"/>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50">
        <v>0</v>
      </c>
      <c r="C55" s="50">
        <v>1</v>
      </c>
      <c r="D55" s="50">
        <v>10</v>
      </c>
      <c r="E55" s="56">
        <v>11</v>
      </c>
      <c r="F55" s="57"/>
      <c r="G55" s="18" t="s">
        <v>1164</v>
      </c>
    </row>
    <row r="56" spans="1:7" ht="14.25" thickBot="1">
      <c r="A56" s="19" t="s">
        <v>1163</v>
      </c>
      <c r="B56" s="51"/>
      <c r="C56" s="51"/>
      <c r="D56" s="51"/>
      <c r="E56" s="58"/>
      <c r="F56" s="59"/>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50">
        <v>0</v>
      </c>
      <c r="C65" s="50">
        <v>1</v>
      </c>
      <c r="D65" s="50">
        <v>10</v>
      </c>
      <c r="E65" s="56">
        <v>11</v>
      </c>
      <c r="F65" s="57"/>
      <c r="G65" s="34"/>
    </row>
    <row r="66" spans="1:7" ht="14.25" thickBot="1">
      <c r="A66" s="19" t="s">
        <v>1162</v>
      </c>
      <c r="B66" s="51"/>
      <c r="C66" s="51"/>
      <c r="D66" s="51"/>
      <c r="E66" s="58"/>
      <c r="F66" s="59"/>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K21:K22"/>
    <mergeCell ref="N21:N22"/>
    <mergeCell ref="O21:O22"/>
    <mergeCell ref="P21:P22"/>
    <mergeCell ref="Q21:Q22"/>
    <mergeCell ref="R21:R22"/>
    <mergeCell ref="S21:S22"/>
    <mergeCell ref="T21:T22"/>
    <mergeCell ref="T25:T26"/>
    <mergeCell ref="K17:K18"/>
    <mergeCell ref="T17:T18"/>
    <mergeCell ref="K19:K20"/>
    <mergeCell ref="L19:L20"/>
    <mergeCell ref="M19:M20"/>
    <mergeCell ref="O19:O20"/>
    <mergeCell ref="P19:P20"/>
    <mergeCell ref="Q19:Q20"/>
    <mergeCell ref="R19:R20"/>
    <mergeCell ref="S19:S20"/>
    <mergeCell ref="T19:T20"/>
    <mergeCell ref="K10:K11"/>
    <mergeCell ref="R10:R11"/>
    <mergeCell ref="S10:S11"/>
    <mergeCell ref="T10:T11"/>
    <mergeCell ref="K14:K15"/>
    <mergeCell ref="P14:P15"/>
    <mergeCell ref="Q14:Q15"/>
    <mergeCell ref="R14:R15"/>
    <mergeCell ref="S14:S15"/>
    <mergeCell ref="T14:T15"/>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A31:A32"/>
    <mergeCell ref="B31:B32"/>
    <mergeCell ref="C31:C32"/>
    <mergeCell ref="D31:D32"/>
    <mergeCell ref="E31:E32"/>
    <mergeCell ref="F31:F32"/>
    <mergeCell ref="A27:A28"/>
    <mergeCell ref="H27:H28"/>
    <mergeCell ref="I27:I28"/>
    <mergeCell ref="J27:J28"/>
    <mergeCell ref="A29:A30"/>
    <mergeCell ref="B29:B30"/>
    <mergeCell ref="C29:C30"/>
    <mergeCell ref="D29:D30"/>
    <mergeCell ref="E29:E30"/>
    <mergeCell ref="J29:J30"/>
    <mergeCell ref="A23:A24"/>
    <mergeCell ref="J23:J24"/>
    <mergeCell ref="A25:A26"/>
    <mergeCell ref="D25:D26"/>
    <mergeCell ref="E25:E26"/>
    <mergeCell ref="J25:J26"/>
    <mergeCell ref="A21:A22"/>
    <mergeCell ref="F21:F22"/>
    <mergeCell ref="G21:G22"/>
    <mergeCell ref="H21:H22"/>
    <mergeCell ref="I21:I22"/>
    <mergeCell ref="J21:J22"/>
    <mergeCell ref="G14:G15"/>
    <mergeCell ref="J14:J15"/>
    <mergeCell ref="A17:A18"/>
    <mergeCell ref="J17:J18"/>
    <mergeCell ref="A19:A20"/>
    <mergeCell ref="B19:B20"/>
    <mergeCell ref="J19:J20"/>
    <mergeCell ref="A10:A11"/>
    <mergeCell ref="H10:H11"/>
    <mergeCell ref="I10:I11"/>
    <mergeCell ref="J10:J11"/>
    <mergeCell ref="A14:A15"/>
    <mergeCell ref="B14:B15"/>
    <mergeCell ref="C14:C15"/>
    <mergeCell ref="D14:D15"/>
    <mergeCell ref="E14:E15"/>
    <mergeCell ref="F14:F15"/>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
  <sheetViews>
    <sheetView workbookViewId="0">
      <selection sqref="A1:A1048576"/>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70"/>
  <sheetViews>
    <sheetView tabSelected="1" topLeftCell="A31" workbookViewId="0">
      <selection activeCell="C40" sqref="C40"/>
    </sheetView>
  </sheetViews>
  <sheetFormatPr defaultRowHeight="13.5"/>
  <cols>
    <col min="1" max="1" width="20" customWidth="1"/>
  </cols>
  <sheetData>
    <row r="1" spans="1:5" ht="330">
      <c r="A1" s="62" t="s">
        <v>1426</v>
      </c>
    </row>
    <row r="2" spans="1:5" ht="409.5">
      <c r="A2" s="62" t="s">
        <v>1427</v>
      </c>
    </row>
    <row r="3" spans="1:5" ht="49.5">
      <c r="A3" s="62" t="s">
        <v>1428</v>
      </c>
    </row>
    <row r="4" spans="1:5" ht="16.5">
      <c r="A4" s="62" t="s">
        <v>1429</v>
      </c>
    </row>
    <row r="5" spans="1:5" ht="363">
      <c r="A5" s="62" t="s">
        <v>1430</v>
      </c>
    </row>
    <row r="6" spans="1:5" ht="49.5">
      <c r="A6" s="62" t="s">
        <v>1431</v>
      </c>
    </row>
    <row r="7" spans="1:5" ht="297">
      <c r="A7" s="62" t="s">
        <v>1432</v>
      </c>
    </row>
    <row r="8" spans="1:5" ht="409.5">
      <c r="A8" s="62" t="s">
        <v>1433</v>
      </c>
    </row>
    <row r="9" spans="1:5" ht="363">
      <c r="A9" s="62" t="s">
        <v>1434</v>
      </c>
    </row>
    <row r="10" spans="1:5" ht="50.25" thickBot="1">
      <c r="A10" s="62" t="s">
        <v>1435</v>
      </c>
    </row>
    <row r="11" spans="1:5" ht="14.25" thickBot="1">
      <c r="A11" s="63" t="s">
        <v>1436</v>
      </c>
      <c r="B11" s="63" t="s">
        <v>1437</v>
      </c>
      <c r="C11" s="63" t="s">
        <v>1438</v>
      </c>
      <c r="D11" s="63" t="s">
        <v>1439</v>
      </c>
      <c r="E11" s="64" t="s">
        <v>1440</v>
      </c>
    </row>
    <row r="12" spans="1:5" ht="41.25" thickBot="1">
      <c r="A12" s="65" t="s">
        <v>21</v>
      </c>
      <c r="B12" s="65" t="s">
        <v>1441</v>
      </c>
      <c r="C12" s="65" t="s">
        <v>1442</v>
      </c>
      <c r="D12" s="65" t="s">
        <v>1443</v>
      </c>
      <c r="E12" s="66" t="s">
        <v>1444</v>
      </c>
    </row>
    <row r="13" spans="1:5" ht="41.25" thickBot="1">
      <c r="A13" s="65" t="s">
        <v>1444</v>
      </c>
      <c r="B13" s="65" t="s">
        <v>1445</v>
      </c>
      <c r="C13" s="65" t="s">
        <v>1446</v>
      </c>
      <c r="D13" s="65" t="s">
        <v>1447</v>
      </c>
      <c r="E13" s="66" t="s">
        <v>21</v>
      </c>
    </row>
    <row r="14" spans="1:5" ht="27.75" thickBot="1">
      <c r="A14" s="65" t="s">
        <v>16</v>
      </c>
      <c r="B14" s="65" t="s">
        <v>1448</v>
      </c>
      <c r="C14" s="65" t="s">
        <v>1449</v>
      </c>
      <c r="D14" s="65" t="s">
        <v>158</v>
      </c>
      <c r="E14" s="66" t="s">
        <v>11</v>
      </c>
    </row>
    <row r="15" spans="1:5" ht="41.25" thickBot="1">
      <c r="A15" s="65" t="s">
        <v>11</v>
      </c>
      <c r="B15" s="65" t="s">
        <v>1450</v>
      </c>
      <c r="C15" s="65" t="s">
        <v>1451</v>
      </c>
      <c r="D15" s="65" t="s">
        <v>168</v>
      </c>
      <c r="E15" s="66" t="s">
        <v>16</v>
      </c>
    </row>
    <row r="16" spans="1:5" ht="17.25" thickBot="1">
      <c r="A16" s="67" t="s">
        <v>1452</v>
      </c>
    </row>
    <row r="17" spans="1:5" ht="14.25" thickBot="1">
      <c r="A17" s="63" t="s">
        <v>1436</v>
      </c>
      <c r="B17" s="63" t="s">
        <v>1437</v>
      </c>
      <c r="C17" s="63" t="s">
        <v>1438</v>
      </c>
      <c r="D17" s="63" t="s">
        <v>1439</v>
      </c>
      <c r="E17" s="64" t="s">
        <v>1453</v>
      </c>
    </row>
    <row r="18" spans="1:5" ht="41.25" thickBot="1">
      <c r="A18" s="65" t="s">
        <v>184</v>
      </c>
      <c r="B18" s="65" t="s">
        <v>1454</v>
      </c>
      <c r="C18" s="65" t="s">
        <v>1455</v>
      </c>
      <c r="D18" s="65"/>
      <c r="E18" s="66" t="s">
        <v>178</v>
      </c>
    </row>
    <row r="19" spans="1:5" ht="41.25" thickBot="1">
      <c r="A19" s="65" t="s">
        <v>178</v>
      </c>
      <c r="B19" s="65" t="s">
        <v>1456</v>
      </c>
      <c r="C19" s="65" t="s">
        <v>1457</v>
      </c>
      <c r="D19" s="65"/>
      <c r="E19" s="66" t="s">
        <v>184</v>
      </c>
    </row>
    <row r="20" spans="1:5" ht="41.25" thickBot="1">
      <c r="A20" s="65" t="s">
        <v>180</v>
      </c>
      <c r="B20" s="65" t="s">
        <v>1458</v>
      </c>
      <c r="C20" s="65" t="s">
        <v>1459</v>
      </c>
      <c r="D20" s="65"/>
      <c r="E20" s="66" t="s">
        <v>174</v>
      </c>
    </row>
    <row r="21" spans="1:5" ht="41.25" thickBot="1">
      <c r="A21" s="65" t="s">
        <v>174</v>
      </c>
      <c r="B21" s="65" t="s">
        <v>1460</v>
      </c>
      <c r="C21" s="65" t="s">
        <v>1461</v>
      </c>
      <c r="D21" s="65" t="s">
        <v>180</v>
      </c>
      <c r="E21" s="66"/>
    </row>
    <row r="22" spans="1:5" ht="41.25" thickBot="1">
      <c r="A22" s="65" t="s">
        <v>182</v>
      </c>
      <c r="B22" s="65" t="s">
        <v>1462</v>
      </c>
      <c r="C22" s="65" t="s">
        <v>1463</v>
      </c>
      <c r="D22" s="65" t="s">
        <v>1464</v>
      </c>
      <c r="E22" s="66" t="s">
        <v>176</v>
      </c>
    </row>
    <row r="23" spans="1:5" ht="41.25" thickBot="1">
      <c r="A23" s="65" t="s">
        <v>1464</v>
      </c>
      <c r="B23" s="65" t="s">
        <v>1465</v>
      </c>
      <c r="C23" s="65" t="s">
        <v>1463</v>
      </c>
      <c r="D23" s="65" t="s">
        <v>182</v>
      </c>
      <c r="E23" s="66" t="s">
        <v>777</v>
      </c>
    </row>
    <row r="24" spans="1:5" ht="41.25" thickBot="1">
      <c r="A24" s="65" t="s">
        <v>176</v>
      </c>
      <c r="B24" s="65" t="s">
        <v>1466</v>
      </c>
      <c r="C24" s="65" t="s">
        <v>1467</v>
      </c>
      <c r="D24" s="65" t="s">
        <v>777</v>
      </c>
      <c r="E24" s="66" t="s">
        <v>182</v>
      </c>
    </row>
    <row r="25" spans="1:5" ht="41.25" thickBot="1">
      <c r="A25" s="65" t="s">
        <v>777</v>
      </c>
      <c r="B25" s="65" t="s">
        <v>1468</v>
      </c>
      <c r="C25" s="65" t="s">
        <v>1467</v>
      </c>
      <c r="D25" s="65" t="s">
        <v>176</v>
      </c>
      <c r="E25" s="66" t="s">
        <v>1464</v>
      </c>
    </row>
    <row r="26" spans="1:5" ht="66.75" thickBot="1">
      <c r="A26" s="62" t="s">
        <v>1469</v>
      </c>
    </row>
    <row r="27" spans="1:5" ht="14.25" thickBot="1">
      <c r="A27" s="63" t="s">
        <v>1436</v>
      </c>
      <c r="B27" s="63" t="s">
        <v>1437</v>
      </c>
      <c r="C27" s="63" t="s">
        <v>1438</v>
      </c>
      <c r="D27" s="63" t="s">
        <v>1439</v>
      </c>
      <c r="E27" s="64" t="s">
        <v>1453</v>
      </c>
    </row>
    <row r="28" spans="1:5" ht="27.75" thickBot="1">
      <c r="A28" s="65" t="s">
        <v>150</v>
      </c>
      <c r="B28" s="65" t="s">
        <v>1470</v>
      </c>
      <c r="C28" s="65" t="s">
        <v>1471</v>
      </c>
      <c r="D28" s="65" t="s">
        <v>1472</v>
      </c>
      <c r="E28" s="66" t="s">
        <v>1473</v>
      </c>
    </row>
    <row r="29" spans="1:5" ht="41.25" thickBot="1">
      <c r="A29" s="65" t="s">
        <v>1472</v>
      </c>
      <c r="B29" s="65" t="s">
        <v>1474</v>
      </c>
      <c r="C29" s="65" t="s">
        <v>1471</v>
      </c>
      <c r="D29" s="65" t="s">
        <v>150</v>
      </c>
      <c r="E29" s="66" t="s">
        <v>154</v>
      </c>
    </row>
    <row r="30" spans="1:5" ht="41.25" thickBot="1">
      <c r="A30" s="65" t="s">
        <v>761</v>
      </c>
      <c r="B30" s="65" t="s">
        <v>1475</v>
      </c>
      <c r="C30" s="65" t="s">
        <v>1446</v>
      </c>
      <c r="D30" s="65" t="s">
        <v>1476</v>
      </c>
      <c r="E30" s="66" t="s">
        <v>762</v>
      </c>
    </row>
    <row r="31" spans="1:5" ht="27.75" thickBot="1">
      <c r="A31" s="65" t="s">
        <v>166</v>
      </c>
      <c r="B31" s="65" t="s">
        <v>1477</v>
      </c>
      <c r="C31" s="65" t="s">
        <v>1446</v>
      </c>
      <c r="D31" s="65" t="s">
        <v>1478</v>
      </c>
      <c r="E31" s="66" t="s">
        <v>152</v>
      </c>
    </row>
    <row r="32" spans="1:5" ht="27.75" thickBot="1">
      <c r="A32" s="65" t="s">
        <v>152</v>
      </c>
      <c r="B32" s="65" t="s">
        <v>1479</v>
      </c>
      <c r="C32" s="65" t="s">
        <v>1442</v>
      </c>
      <c r="D32" s="65" t="s">
        <v>1480</v>
      </c>
      <c r="E32" s="66" t="s">
        <v>166</v>
      </c>
    </row>
    <row r="33" spans="1:5" ht="41.25" thickBot="1">
      <c r="A33" s="65" t="s">
        <v>762</v>
      </c>
      <c r="B33" s="65" t="s">
        <v>1481</v>
      </c>
      <c r="C33" s="65" t="s">
        <v>1442</v>
      </c>
      <c r="D33" s="65" t="s">
        <v>1482</v>
      </c>
      <c r="E33" s="66" t="s">
        <v>761</v>
      </c>
    </row>
    <row r="34" spans="1:5" ht="41.25" thickBot="1">
      <c r="A34" s="65" t="s">
        <v>154</v>
      </c>
      <c r="B34" s="65" t="s">
        <v>1483</v>
      </c>
      <c r="C34" s="65" t="s">
        <v>1484</v>
      </c>
      <c r="D34" s="65" t="s">
        <v>1473</v>
      </c>
      <c r="E34" s="66" t="s">
        <v>1472</v>
      </c>
    </row>
    <row r="35" spans="1:5" ht="27.75" thickBot="1">
      <c r="A35" s="65" t="s">
        <v>1473</v>
      </c>
      <c r="B35" s="65" t="s">
        <v>1485</v>
      </c>
      <c r="C35" s="65" t="s">
        <v>1484</v>
      </c>
      <c r="D35" s="65" t="s">
        <v>154</v>
      </c>
      <c r="E35" s="66" t="s">
        <v>150</v>
      </c>
    </row>
    <row r="36" spans="1:5" ht="27.75" thickBot="1">
      <c r="A36" s="65" t="s">
        <v>158</v>
      </c>
      <c r="B36" s="65" t="s">
        <v>1486</v>
      </c>
      <c r="C36" s="65" t="s">
        <v>1487</v>
      </c>
      <c r="D36" s="65" t="s">
        <v>16</v>
      </c>
      <c r="E36" s="66" t="s">
        <v>168</v>
      </c>
    </row>
    <row r="37" spans="1:5" ht="27.75" thickBot="1">
      <c r="A37" s="65" t="s">
        <v>168</v>
      </c>
      <c r="B37" s="65" t="s">
        <v>1488</v>
      </c>
      <c r="C37" s="65" t="s">
        <v>1489</v>
      </c>
      <c r="D37" s="65" t="s">
        <v>11</v>
      </c>
      <c r="E37" s="66" t="s">
        <v>158</v>
      </c>
    </row>
    <row r="38" spans="1:5" ht="66.75" thickBot="1">
      <c r="A38" s="62" t="s">
        <v>1490</v>
      </c>
    </row>
    <row r="39" spans="1:5" ht="14.25" thickBot="1">
      <c r="A39" s="63" t="s">
        <v>1436</v>
      </c>
      <c r="B39" s="63" t="s">
        <v>1437</v>
      </c>
      <c r="C39" s="63" t="s">
        <v>1438</v>
      </c>
      <c r="D39" s="63" t="s">
        <v>1439</v>
      </c>
      <c r="E39" s="64" t="s">
        <v>1453</v>
      </c>
    </row>
    <row r="40" spans="1:5" ht="41.25" thickBot="1">
      <c r="A40" s="65" t="s">
        <v>23</v>
      </c>
      <c r="B40" s="65" t="s">
        <v>1491</v>
      </c>
      <c r="C40" s="65" t="s">
        <v>1492</v>
      </c>
      <c r="D40" s="65" t="s">
        <v>772</v>
      </c>
      <c r="E40" s="66" t="s">
        <v>170</v>
      </c>
    </row>
    <row r="41" spans="1:5" ht="41.25" thickBot="1">
      <c r="A41" s="65" t="s">
        <v>772</v>
      </c>
      <c r="B41" s="65" t="s">
        <v>1493</v>
      </c>
      <c r="C41" s="65" t="s">
        <v>1492</v>
      </c>
      <c r="D41" s="65" t="s">
        <v>23</v>
      </c>
      <c r="E41" s="66" t="s">
        <v>771</v>
      </c>
    </row>
    <row r="42" spans="1:5" ht="41.25" thickBot="1">
      <c r="A42" s="65" t="s">
        <v>1494</v>
      </c>
      <c r="B42" s="65" t="s">
        <v>1495</v>
      </c>
      <c r="C42" s="65" t="s">
        <v>1496</v>
      </c>
      <c r="D42" s="65" t="s">
        <v>172</v>
      </c>
      <c r="E42" s="66" t="s">
        <v>1494</v>
      </c>
    </row>
    <row r="43" spans="1:5" ht="27.75" thickBot="1">
      <c r="A43" s="65" t="s">
        <v>172</v>
      </c>
      <c r="B43" s="65" t="s">
        <v>1497</v>
      </c>
      <c r="C43" s="65" t="s">
        <v>1496</v>
      </c>
      <c r="D43" s="65" t="s">
        <v>1494</v>
      </c>
      <c r="E43" s="66" t="s">
        <v>10</v>
      </c>
    </row>
    <row r="44" spans="1:5" ht="27.75" thickBot="1">
      <c r="A44" s="65" t="s">
        <v>10</v>
      </c>
      <c r="B44" s="65" t="s">
        <v>1498</v>
      </c>
      <c r="C44" s="65" t="s">
        <v>1499</v>
      </c>
      <c r="D44" s="65" t="s">
        <v>1500</v>
      </c>
      <c r="E44" s="66" t="s">
        <v>172</v>
      </c>
    </row>
    <row r="45" spans="1:5" ht="27.75" thickBot="1">
      <c r="A45" s="65" t="s">
        <v>1500</v>
      </c>
      <c r="B45" s="65" t="s">
        <v>1501</v>
      </c>
      <c r="C45" s="65" t="s">
        <v>1499</v>
      </c>
      <c r="D45" s="65" t="s">
        <v>10</v>
      </c>
      <c r="E45" s="66" t="s">
        <v>1494</v>
      </c>
    </row>
    <row r="46" spans="1:5" ht="41.25" thickBot="1">
      <c r="A46" s="65" t="s">
        <v>771</v>
      </c>
      <c r="B46" s="65" t="s">
        <v>1502</v>
      </c>
      <c r="C46" s="65" t="s">
        <v>1503</v>
      </c>
      <c r="D46" s="65" t="s">
        <v>170</v>
      </c>
      <c r="E46" s="66" t="s">
        <v>772</v>
      </c>
    </row>
    <row r="47" spans="1:5" ht="41.25" thickBot="1">
      <c r="A47" s="65" t="s">
        <v>170</v>
      </c>
      <c r="B47" s="65" t="s">
        <v>1504</v>
      </c>
      <c r="C47" s="65" t="s">
        <v>1503</v>
      </c>
      <c r="D47" s="65" t="s">
        <v>771</v>
      </c>
      <c r="E47" s="66" t="s">
        <v>23</v>
      </c>
    </row>
    <row r="48" spans="1:5" ht="27.75" thickBot="1">
      <c r="A48" s="65" t="s">
        <v>158</v>
      </c>
      <c r="B48" s="65" t="s">
        <v>1505</v>
      </c>
      <c r="C48" s="65" t="s">
        <v>1487</v>
      </c>
      <c r="D48" s="65" t="s">
        <v>16</v>
      </c>
      <c r="E48" s="66" t="s">
        <v>168</v>
      </c>
    </row>
    <row r="49" spans="1:5" ht="27.75" thickBot="1">
      <c r="A49" s="65" t="s">
        <v>168</v>
      </c>
      <c r="B49" s="65" t="s">
        <v>1506</v>
      </c>
      <c r="C49" s="65" t="s">
        <v>1489</v>
      </c>
      <c r="D49" s="65" t="s">
        <v>11</v>
      </c>
      <c r="E49" s="66" t="s">
        <v>158</v>
      </c>
    </row>
    <row r="50" spans="1:5" ht="409.5">
      <c r="A50" s="62" t="s">
        <v>1507</v>
      </c>
    </row>
    <row r="51" spans="1:5" ht="181.5">
      <c r="A51" s="62" t="s">
        <v>1508</v>
      </c>
    </row>
    <row r="52" spans="1:5" ht="165">
      <c r="A52" s="62" t="s">
        <v>1509</v>
      </c>
    </row>
    <row r="53" spans="1:5" ht="409.5">
      <c r="A53" s="62" t="s">
        <v>1510</v>
      </c>
    </row>
    <row r="54" spans="1:5" ht="330">
      <c r="A54" s="62" t="s">
        <v>1511</v>
      </c>
    </row>
    <row r="55" spans="1:5" ht="346.5">
      <c r="A55" s="62" t="s">
        <v>1512</v>
      </c>
    </row>
    <row r="56" spans="1:5" ht="33">
      <c r="A56" s="62" t="s">
        <v>1513</v>
      </c>
    </row>
    <row r="57" spans="1:5" ht="33">
      <c r="A57" s="62" t="s">
        <v>1514</v>
      </c>
    </row>
    <row r="58" spans="1:5" ht="16.5">
      <c r="A58" s="62" t="s">
        <v>1515</v>
      </c>
    </row>
    <row r="59" spans="1:5" ht="16.5">
      <c r="A59" s="62" t="s">
        <v>1516</v>
      </c>
    </row>
    <row r="60" spans="1:5" ht="247.5">
      <c r="A60" s="62" t="s">
        <v>1517</v>
      </c>
    </row>
    <row r="61" spans="1:5" ht="280.5">
      <c r="A61" s="62" t="s">
        <v>1518</v>
      </c>
    </row>
    <row r="62" spans="1:5" ht="33">
      <c r="A62" s="62" t="s">
        <v>1519</v>
      </c>
    </row>
    <row r="63" spans="1:5" ht="16.5">
      <c r="A63" s="62" t="s">
        <v>1520</v>
      </c>
    </row>
    <row r="64" spans="1:5" ht="99">
      <c r="A64" s="62" t="s">
        <v>1521</v>
      </c>
    </row>
    <row r="65" spans="1:1" ht="99">
      <c r="A65" s="62" t="s">
        <v>1522</v>
      </c>
    </row>
    <row r="66" spans="1:1" ht="82.5">
      <c r="A66" s="62" t="s">
        <v>1523</v>
      </c>
    </row>
    <row r="67" spans="1:1" ht="99">
      <c r="A67" s="62" t="s">
        <v>1524</v>
      </c>
    </row>
    <row r="68" spans="1:1" ht="33">
      <c r="A68" s="62" t="s">
        <v>1525</v>
      </c>
    </row>
    <row r="69" spans="1:1" ht="409.5">
      <c r="A69" s="62" t="s">
        <v>1526</v>
      </c>
    </row>
    <row r="70" spans="1:1" ht="82.5">
      <c r="A70" s="62" t="s">
        <v>1527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asmcode</vt:lpstr>
      <vt:lpstr>index</vt:lpstr>
      <vt:lpstr>asm</vt:lpstr>
      <vt:lpstr>mcode</vt:lpstr>
      <vt:lpstr>memory</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2016-10-08T21:53:58Z</dcterms:modified>
</cp:coreProperties>
</file>