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05" windowWidth="20340" windowHeight="9450" activeTab="1"/>
  </bookViews>
  <sheets>
    <sheet name="Sheet1" sheetId="1" r:id="rId1"/>
    <sheet name="Sheet4" sheetId="4" r:id="rId2"/>
    <sheet name="Sheet3" sheetId="3" r:id="rId3"/>
    <sheet name="Sheet2" sheetId="2" r:id="rId4"/>
  </sheets>
  <calcPr calcId="125725"/>
</workbook>
</file>

<file path=xl/calcChain.xml><?xml version="1.0" encoding="utf-8"?>
<calcChain xmlns="http://schemas.openxmlformats.org/spreadsheetml/2006/main">
  <c r="D67" i="1"/>
  <c r="D66"/>
  <c r="D65"/>
  <c r="D64"/>
  <c r="D63"/>
  <c r="D62"/>
  <c r="D61"/>
  <c r="D60"/>
  <c r="D59"/>
  <c r="D58"/>
  <c r="D131"/>
  <c r="D130"/>
  <c r="D129"/>
  <c r="D128"/>
  <c r="D127"/>
  <c r="D126"/>
  <c r="D125"/>
  <c r="D124"/>
  <c r="D123"/>
  <c r="D122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132"/>
  <c r="E59"/>
  <c r="E60"/>
  <c r="C60" s="1"/>
  <c r="B60" s="1"/>
  <c r="E67"/>
  <c r="E125"/>
  <c r="C125"/>
  <c r="B125"/>
  <c r="E124"/>
  <c r="C124"/>
  <c r="B124" s="1"/>
  <c r="E123"/>
  <c r="E122" s="1"/>
  <c r="E121" s="1"/>
  <c r="E120" s="1"/>
  <c r="E119" s="1"/>
  <c r="E118" s="1"/>
  <c r="E117" s="1"/>
  <c r="E116" s="1"/>
  <c r="E115" s="1"/>
  <c r="E114" s="1"/>
  <c r="E113" s="1"/>
  <c r="E112" s="1"/>
  <c r="E111" s="1"/>
  <c r="E110" s="1"/>
  <c r="E109" s="1"/>
  <c r="E108" s="1"/>
  <c r="E107" s="1"/>
  <c r="E106" s="1"/>
  <c r="E105" s="1"/>
  <c r="E104" s="1"/>
  <c r="E103" s="1"/>
  <c r="E102" s="1"/>
  <c r="E101" s="1"/>
  <c r="E100" s="1"/>
  <c r="E99" s="1"/>
  <c r="E98" s="1"/>
  <c r="E97" s="1"/>
  <c r="E96" s="1"/>
  <c r="E95" s="1"/>
  <c r="E94" s="1"/>
  <c r="E93" s="1"/>
  <c r="E92" s="1"/>
  <c r="E91" s="1"/>
  <c r="E90" s="1"/>
  <c r="E89" s="1"/>
  <c r="E88" s="1"/>
  <c r="E87" s="1"/>
  <c r="E86" s="1"/>
  <c r="E85" s="1"/>
  <c r="E84" s="1"/>
  <c r="E83" s="1"/>
  <c r="E82" s="1"/>
  <c r="E81" s="1"/>
  <c r="E80" s="1"/>
  <c r="E79" s="1"/>
  <c r="E78" s="1"/>
  <c r="E77" s="1"/>
  <c r="E76" s="1"/>
  <c r="E75" s="1"/>
  <c r="E74" s="1"/>
  <c r="E73" s="1"/>
  <c r="E72" s="1"/>
  <c r="E71" s="1"/>
  <c r="E70" s="1"/>
  <c r="E69" s="1"/>
  <c r="E58"/>
  <c r="C58" s="1"/>
  <c r="C59"/>
  <c r="B59" s="1"/>
  <c r="E66"/>
  <c r="E65" s="1"/>
  <c r="C67"/>
  <c r="B67" s="1"/>
  <c r="E131"/>
  <c r="E130" s="1"/>
  <c r="E129" s="1"/>
  <c r="E128" s="1"/>
  <c r="E127" s="1"/>
  <c r="E126" s="1"/>
  <c r="B132"/>
  <c r="C131"/>
  <c r="B131" s="1"/>
  <c r="B58" l="1"/>
  <c r="C123"/>
  <c r="E64"/>
  <c r="C65"/>
  <c r="B65" s="1"/>
  <c r="C66"/>
  <c r="B66" s="1"/>
  <c r="C130"/>
  <c r="C129" s="1"/>
  <c r="B129" s="1"/>
  <c r="C128"/>
  <c r="B123" l="1"/>
  <c r="C122"/>
  <c r="E63"/>
  <c r="C64"/>
  <c r="B64" s="1"/>
  <c r="B130"/>
  <c r="B128"/>
  <c r="C127"/>
  <c r="B122" l="1"/>
  <c r="C121"/>
  <c r="E62"/>
  <c r="C63"/>
  <c r="B63" s="1"/>
  <c r="C126"/>
  <c r="B127"/>
  <c r="C62" l="1"/>
  <c r="B62" s="1"/>
  <c r="E61"/>
  <c r="C61" s="1"/>
  <c r="B61" s="1"/>
  <c r="B121"/>
  <c r="C120"/>
  <c r="B126"/>
  <c r="B120" l="1"/>
  <c r="C119"/>
  <c r="B119" l="1"/>
  <c r="C118"/>
  <c r="B118" l="1"/>
  <c r="C117"/>
  <c r="B117" l="1"/>
  <c r="C116"/>
  <c r="B116" l="1"/>
  <c r="C115"/>
  <c r="B115" l="1"/>
  <c r="C114"/>
  <c r="B114" l="1"/>
  <c r="C113"/>
  <c r="B113" l="1"/>
  <c r="C112"/>
  <c r="B112" l="1"/>
  <c r="C111"/>
  <c r="B111" l="1"/>
  <c r="C110"/>
  <c r="B110" l="1"/>
  <c r="C109"/>
  <c r="B109" l="1"/>
  <c r="C108"/>
  <c r="B108" l="1"/>
  <c r="C107"/>
  <c r="B107" l="1"/>
  <c r="C106"/>
  <c r="B106" l="1"/>
  <c r="C105"/>
  <c r="B105" l="1"/>
  <c r="C104"/>
  <c r="B104" l="1"/>
  <c r="C103"/>
  <c r="B103" l="1"/>
  <c r="C102"/>
  <c r="B102" l="1"/>
  <c r="C101"/>
  <c r="B101" l="1"/>
  <c r="C100"/>
  <c r="B100" l="1"/>
  <c r="C99"/>
  <c r="B99" l="1"/>
  <c r="C98"/>
  <c r="B98" l="1"/>
  <c r="C97"/>
  <c r="B97" l="1"/>
  <c r="C96"/>
  <c r="B96" l="1"/>
  <c r="C95"/>
  <c r="C94" l="1"/>
  <c r="B95"/>
  <c r="B94" l="1"/>
  <c r="C93"/>
  <c r="B93" l="1"/>
  <c r="C92"/>
  <c r="B92" l="1"/>
  <c r="C91"/>
  <c r="B91" l="1"/>
  <c r="C90"/>
  <c r="B90" l="1"/>
  <c r="C89"/>
  <c r="B89" l="1"/>
  <c r="C88"/>
  <c r="B88" l="1"/>
  <c r="C87"/>
  <c r="B87" l="1"/>
  <c r="C86"/>
  <c r="B86" l="1"/>
  <c r="C85"/>
  <c r="B85" l="1"/>
  <c r="C84"/>
  <c r="B84" l="1"/>
  <c r="C83"/>
  <c r="B83" l="1"/>
  <c r="C82"/>
  <c r="B82" l="1"/>
  <c r="C81"/>
  <c r="C80" l="1"/>
  <c r="B81"/>
  <c r="B80" l="1"/>
  <c r="C79"/>
  <c r="C78" l="1"/>
  <c r="B79"/>
  <c r="B78" l="1"/>
  <c r="C77"/>
  <c r="B77" l="1"/>
  <c r="C76"/>
  <c r="B76" l="1"/>
  <c r="C75"/>
  <c r="B75" l="1"/>
  <c r="C74"/>
  <c r="B74" l="1"/>
  <c r="C73"/>
  <c r="B73" l="1"/>
  <c r="C72"/>
  <c r="B72" l="1"/>
  <c r="C71"/>
  <c r="B71" l="1"/>
  <c r="C70"/>
  <c r="B70" l="1"/>
  <c r="C69"/>
  <c r="B69" s="1"/>
</calcChain>
</file>

<file path=xl/sharedStrings.xml><?xml version="1.0" encoding="utf-8"?>
<sst xmlns="http://schemas.openxmlformats.org/spreadsheetml/2006/main" count="347" uniqueCount="161">
  <si>
    <r>
      <t>中断0:除数</t>
    </r>
    <r>
      <rPr>
        <sz val="11"/>
        <color theme="1"/>
        <rFont val="FangSong"/>
        <family val="3"/>
        <charset val="134"/>
      </rPr>
      <t>为</t>
    </r>
    <r>
      <rPr>
        <sz val="11"/>
        <color theme="1"/>
        <rFont val="ＭＳ Ｐゴシック"/>
        <family val="2"/>
        <charset val="128"/>
      </rPr>
      <t>０</t>
    </r>
    <r>
      <rPr>
        <sz val="11"/>
        <color theme="1"/>
        <rFont val="FangSong"/>
        <family val="3"/>
        <charset val="134"/>
      </rPr>
      <t>错</t>
    </r>
  </si>
  <si>
    <r>
      <t>中断1:</t>
    </r>
    <r>
      <rPr>
        <sz val="11"/>
        <color theme="1"/>
        <rFont val="FangSong"/>
        <family val="3"/>
        <charset val="134"/>
      </rPr>
      <t>单</t>
    </r>
    <r>
      <rPr>
        <sz val="11"/>
        <color theme="1"/>
        <rFont val="ＭＳ Ｐゴシック"/>
        <family val="2"/>
        <charset val="128"/>
      </rPr>
      <t>步中断</t>
    </r>
  </si>
  <si>
    <t>中断2:不可屏蔽中断NMI</t>
  </si>
  <si>
    <r>
      <t>中断3:断</t>
    </r>
    <r>
      <rPr>
        <sz val="11"/>
        <color theme="1"/>
        <rFont val="FangSong"/>
        <family val="3"/>
        <charset val="134"/>
      </rPr>
      <t>电</t>
    </r>
    <r>
      <rPr>
        <sz val="11"/>
        <color theme="1"/>
        <rFont val="ＭＳ Ｐゴシック"/>
        <family val="2"/>
        <charset val="128"/>
      </rPr>
      <t>中断(CCH)</t>
    </r>
  </si>
  <si>
    <t>中断4:溢出中断</t>
  </si>
  <si>
    <t>中断5:屏幕打印中断</t>
  </si>
  <si>
    <t>中断6-7:保留</t>
  </si>
  <si>
    <r>
      <t>中断8:</t>
    </r>
    <r>
      <rPr>
        <sz val="11"/>
        <color theme="1"/>
        <rFont val="FangSong"/>
        <family val="3"/>
        <charset val="134"/>
      </rPr>
      <t>计时</t>
    </r>
    <r>
      <rPr>
        <sz val="11"/>
        <color theme="1"/>
        <rFont val="ＭＳ Ｐゴシック"/>
        <family val="2"/>
        <charset val="128"/>
      </rPr>
      <t>器中断(18.2/秒)</t>
    </r>
  </si>
  <si>
    <r>
      <t>中断9:</t>
    </r>
    <r>
      <rPr>
        <sz val="11"/>
        <color theme="1"/>
        <rFont val="FangSong"/>
        <family val="3"/>
        <charset val="134"/>
      </rPr>
      <t>键盘</t>
    </r>
    <r>
      <rPr>
        <sz val="11"/>
        <color theme="1"/>
        <rFont val="ＭＳ Ｐゴシック"/>
        <family val="2"/>
        <charset val="128"/>
      </rPr>
      <t>中断</t>
    </r>
  </si>
  <si>
    <t>中断A-D:保留</t>
  </si>
  <si>
    <r>
      <t>中断E:</t>
    </r>
    <r>
      <rPr>
        <sz val="11"/>
        <color theme="1"/>
        <rFont val="FangSong"/>
        <family val="3"/>
        <charset val="134"/>
      </rPr>
      <t>软盘</t>
    </r>
    <r>
      <rPr>
        <sz val="11"/>
        <color theme="1"/>
        <rFont val="ＭＳ Ｐゴシック"/>
        <family val="2"/>
        <charset val="128"/>
      </rPr>
      <t>机中断</t>
    </r>
  </si>
  <si>
    <t>中断F:保留</t>
  </si>
  <si>
    <r>
      <t>中断10:屏幕I/O</t>
    </r>
    <r>
      <rPr>
        <sz val="11"/>
        <color theme="1"/>
        <rFont val="FangSong"/>
        <family val="3"/>
        <charset val="134"/>
      </rPr>
      <t>调</t>
    </r>
    <r>
      <rPr>
        <sz val="11"/>
        <color theme="1"/>
        <rFont val="ＭＳ Ｐゴシック"/>
        <family val="2"/>
        <charset val="128"/>
      </rPr>
      <t>用</t>
    </r>
  </si>
  <si>
    <r>
      <t>中断11:</t>
    </r>
    <r>
      <rPr>
        <sz val="11"/>
        <color theme="1"/>
        <rFont val="FangSong"/>
        <family val="3"/>
        <charset val="134"/>
      </rPr>
      <t>设备检</t>
    </r>
    <r>
      <rPr>
        <sz val="11"/>
        <color theme="1"/>
        <rFont val="MingLiU"/>
        <family val="3"/>
        <charset val="136"/>
      </rPr>
      <t>查</t>
    </r>
    <r>
      <rPr>
        <sz val="11"/>
        <color theme="1"/>
        <rFont val="FangSong"/>
        <family val="3"/>
        <charset val="134"/>
      </rPr>
      <t>调</t>
    </r>
    <r>
      <rPr>
        <sz val="11"/>
        <color theme="1"/>
        <rFont val="ＭＳ Ｐゴシック"/>
        <family val="2"/>
        <charset val="128"/>
      </rPr>
      <t>用</t>
    </r>
  </si>
  <si>
    <r>
      <t>中断12:存</t>
    </r>
    <r>
      <rPr>
        <sz val="11"/>
        <color theme="1"/>
        <rFont val="FangSong"/>
        <family val="3"/>
        <charset val="134"/>
      </rPr>
      <t>贮</t>
    </r>
    <r>
      <rPr>
        <sz val="11"/>
        <color theme="1"/>
        <rFont val="ＭＳ Ｐゴシック"/>
        <family val="2"/>
        <charset val="128"/>
      </rPr>
      <t>器</t>
    </r>
    <r>
      <rPr>
        <sz val="11"/>
        <color theme="1"/>
        <rFont val="FangSong"/>
        <family val="3"/>
        <charset val="134"/>
      </rPr>
      <t>检</t>
    </r>
    <r>
      <rPr>
        <sz val="11"/>
        <color theme="1"/>
        <rFont val="MingLiU"/>
        <family val="3"/>
        <charset val="136"/>
      </rPr>
      <t>查</t>
    </r>
    <r>
      <rPr>
        <sz val="11"/>
        <color theme="1"/>
        <rFont val="FangSong"/>
        <family val="3"/>
        <charset val="134"/>
      </rPr>
      <t>调</t>
    </r>
    <r>
      <rPr>
        <sz val="11"/>
        <color theme="1"/>
        <rFont val="ＭＳ Ｐゴシック"/>
        <family val="2"/>
        <charset val="128"/>
      </rPr>
      <t>用</t>
    </r>
  </si>
  <si>
    <r>
      <t>中断13:</t>
    </r>
    <r>
      <rPr>
        <sz val="11"/>
        <color theme="1"/>
        <rFont val="FangSong"/>
        <family val="3"/>
        <charset val="134"/>
      </rPr>
      <t>软盘</t>
    </r>
    <r>
      <rPr>
        <sz val="11"/>
        <color theme="1"/>
        <rFont val="ＭＳ Ｐゴシック"/>
        <family val="2"/>
        <charset val="128"/>
      </rPr>
      <t>机I/O</t>
    </r>
    <r>
      <rPr>
        <sz val="11"/>
        <color theme="1"/>
        <rFont val="FangSong"/>
        <family val="3"/>
        <charset val="134"/>
      </rPr>
      <t>调</t>
    </r>
    <r>
      <rPr>
        <sz val="11"/>
        <color theme="1"/>
        <rFont val="ＭＳ Ｐゴシック"/>
        <family val="2"/>
        <charset val="128"/>
      </rPr>
      <t>用</t>
    </r>
  </si>
  <si>
    <r>
      <t>中断14:RS-232I/O</t>
    </r>
    <r>
      <rPr>
        <sz val="11"/>
        <color theme="1"/>
        <rFont val="FangSong"/>
        <family val="3"/>
        <charset val="134"/>
      </rPr>
      <t>调</t>
    </r>
    <r>
      <rPr>
        <sz val="11"/>
        <color theme="1"/>
        <rFont val="ＭＳ Ｐゴシック"/>
        <family val="2"/>
        <charset val="128"/>
      </rPr>
      <t>用</t>
    </r>
  </si>
  <si>
    <r>
      <t>中断15:盒</t>
    </r>
    <r>
      <rPr>
        <sz val="11"/>
        <color theme="1"/>
        <rFont val="FangSong"/>
        <family val="3"/>
        <charset val="134"/>
      </rPr>
      <t>带</t>
    </r>
    <r>
      <rPr>
        <sz val="11"/>
        <color theme="1"/>
        <rFont val="ＭＳ Ｐゴシック"/>
        <family val="2"/>
        <charset val="128"/>
      </rPr>
      <t>机I/O</t>
    </r>
    <r>
      <rPr>
        <sz val="11"/>
        <color theme="1"/>
        <rFont val="FangSong"/>
        <family val="3"/>
        <charset val="134"/>
      </rPr>
      <t>调</t>
    </r>
    <r>
      <rPr>
        <sz val="11"/>
        <color theme="1"/>
        <rFont val="ＭＳ Ｐゴシック"/>
        <family val="2"/>
        <charset val="128"/>
      </rPr>
      <t>用</t>
    </r>
  </si>
  <si>
    <r>
      <t>中断16:</t>
    </r>
    <r>
      <rPr>
        <sz val="11"/>
        <color theme="1"/>
        <rFont val="FangSong"/>
        <family val="3"/>
        <charset val="134"/>
      </rPr>
      <t>键盘</t>
    </r>
    <r>
      <rPr>
        <sz val="11"/>
        <color theme="1"/>
        <rFont val="ＭＳ Ｐゴシック"/>
        <family val="2"/>
        <charset val="128"/>
      </rPr>
      <t>I/O</t>
    </r>
    <r>
      <rPr>
        <sz val="11"/>
        <color theme="1"/>
        <rFont val="FangSong"/>
        <family val="3"/>
        <charset val="134"/>
      </rPr>
      <t>调</t>
    </r>
    <r>
      <rPr>
        <sz val="11"/>
        <color theme="1"/>
        <rFont val="ＭＳ Ｐゴシック"/>
        <family val="2"/>
        <charset val="128"/>
      </rPr>
      <t>用</t>
    </r>
  </si>
  <si>
    <r>
      <t>中断17:打印机I/O</t>
    </r>
    <r>
      <rPr>
        <sz val="11"/>
        <color theme="1"/>
        <rFont val="FangSong"/>
        <family val="3"/>
        <charset val="134"/>
      </rPr>
      <t>调</t>
    </r>
    <r>
      <rPr>
        <sz val="11"/>
        <color theme="1"/>
        <rFont val="ＭＳ Ｐゴシック"/>
        <family val="2"/>
        <charset val="128"/>
      </rPr>
      <t>用</t>
    </r>
  </si>
  <si>
    <t>中断18:ROM-BASIC入口</t>
  </si>
  <si>
    <r>
      <t>中断19:引</t>
    </r>
    <r>
      <rPr>
        <sz val="11"/>
        <color theme="1"/>
        <rFont val="FangSong"/>
        <family val="3"/>
        <charset val="134"/>
      </rPr>
      <t>导</t>
    </r>
    <r>
      <rPr>
        <sz val="11"/>
        <color theme="1"/>
        <rFont val="ＭＳ Ｐゴシック"/>
        <family val="2"/>
        <charset val="128"/>
      </rPr>
      <t>装入程序</t>
    </r>
  </si>
  <si>
    <r>
      <t>中断1A:日</t>
    </r>
    <r>
      <rPr>
        <sz val="11"/>
        <color theme="1"/>
        <rFont val="FangSong"/>
        <family val="3"/>
        <charset val="134"/>
      </rPr>
      <t>时调</t>
    </r>
    <r>
      <rPr>
        <sz val="11"/>
        <color theme="1"/>
        <rFont val="ＭＳ Ｐゴシック"/>
        <family val="2"/>
        <charset val="128"/>
      </rPr>
      <t>用</t>
    </r>
  </si>
  <si>
    <r>
      <t>中断1B:</t>
    </r>
    <r>
      <rPr>
        <sz val="11"/>
        <color theme="1"/>
        <rFont val="FangSong"/>
        <family val="3"/>
        <charset val="134"/>
      </rPr>
      <t>键盘</t>
    </r>
    <r>
      <rPr>
        <sz val="11"/>
        <color theme="1"/>
        <rFont val="ＭＳ Ｐゴシック"/>
        <family val="2"/>
        <charset val="128"/>
      </rPr>
      <t>阻断</t>
    </r>
    <r>
      <rPr>
        <sz val="11"/>
        <color theme="1"/>
        <rFont val="FangSong"/>
        <family val="3"/>
        <charset val="134"/>
      </rPr>
      <t>时</t>
    </r>
    <r>
      <rPr>
        <sz val="11"/>
        <color theme="1"/>
        <rFont val="ＭＳ Ｐゴシック"/>
        <family val="2"/>
        <charset val="128"/>
      </rPr>
      <t>得到控制</t>
    </r>
    <r>
      <rPr>
        <sz val="11"/>
        <color theme="1"/>
        <rFont val="FangSong"/>
        <family val="3"/>
        <charset val="134"/>
      </rPr>
      <t>权</t>
    </r>
  </si>
  <si>
    <r>
      <t>中断1C:</t>
    </r>
    <r>
      <rPr>
        <sz val="11"/>
        <color theme="1"/>
        <rFont val="FangSong"/>
        <family val="3"/>
        <charset val="134"/>
      </rPr>
      <t>时钟</t>
    </r>
    <r>
      <rPr>
        <sz val="11"/>
        <color theme="1"/>
        <rFont val="ＭＳ Ｐゴシック"/>
        <family val="2"/>
        <charset val="128"/>
      </rPr>
      <t>中断</t>
    </r>
    <r>
      <rPr>
        <sz val="11"/>
        <color theme="1"/>
        <rFont val="FangSong"/>
        <family val="3"/>
        <charset val="134"/>
      </rPr>
      <t>时</t>
    </r>
    <r>
      <rPr>
        <sz val="11"/>
        <color theme="1"/>
        <rFont val="ＭＳ Ｐゴシック"/>
        <family val="2"/>
        <charset val="128"/>
      </rPr>
      <t>得到控制</t>
    </r>
    <r>
      <rPr>
        <sz val="11"/>
        <color theme="1"/>
        <rFont val="FangSong"/>
        <family val="3"/>
        <charset val="134"/>
      </rPr>
      <t>权</t>
    </r>
  </si>
  <si>
    <t>中断1D:指向CRT初始参数表</t>
  </si>
  <si>
    <r>
      <t>中断1E:指向盒</t>
    </r>
    <r>
      <rPr>
        <sz val="11"/>
        <color theme="1"/>
        <rFont val="FangSong"/>
        <family val="3"/>
        <charset val="134"/>
      </rPr>
      <t>带</t>
    </r>
    <r>
      <rPr>
        <sz val="11"/>
        <color theme="1"/>
        <rFont val="ＭＳ Ｐゴシック"/>
        <family val="2"/>
        <charset val="128"/>
      </rPr>
      <t>参数表</t>
    </r>
  </si>
  <si>
    <r>
      <t>中断1F:1KB</t>
    </r>
    <r>
      <rPr>
        <sz val="11"/>
        <color theme="1"/>
        <rFont val="FangSong"/>
        <family val="3"/>
        <charset val="134"/>
      </rPr>
      <t>图</t>
    </r>
    <r>
      <rPr>
        <sz val="11"/>
        <color theme="1"/>
        <rFont val="ＭＳ Ｐゴシック"/>
        <family val="2"/>
        <charset val="128"/>
      </rPr>
      <t>形模式CRT用第128至256号字符</t>
    </r>
  </si>
  <si>
    <r>
      <t>中断20:</t>
    </r>
    <r>
      <rPr>
        <sz val="11"/>
        <color theme="1"/>
        <rFont val="FangSong"/>
        <family val="3"/>
        <charset val="134"/>
      </rPr>
      <t>结</t>
    </r>
    <r>
      <rPr>
        <sz val="11"/>
        <color theme="1"/>
        <rFont val="ＭＳ Ｐゴシック"/>
        <family val="2"/>
        <charset val="128"/>
      </rPr>
      <t>束DOS程序</t>
    </r>
  </si>
  <si>
    <r>
      <t>中断21:DOS功能</t>
    </r>
    <r>
      <rPr>
        <sz val="11"/>
        <color theme="1"/>
        <rFont val="FangSong"/>
        <family val="3"/>
        <charset val="134"/>
      </rPr>
      <t>调</t>
    </r>
    <r>
      <rPr>
        <sz val="11"/>
        <color theme="1"/>
        <rFont val="ＭＳ Ｐゴシック"/>
        <family val="2"/>
        <charset val="128"/>
      </rPr>
      <t>用</t>
    </r>
  </si>
  <si>
    <r>
      <t>中断22:</t>
    </r>
    <r>
      <rPr>
        <sz val="11"/>
        <color theme="1"/>
        <rFont val="FangSong"/>
        <family val="3"/>
        <charset val="134"/>
      </rPr>
      <t>结</t>
    </r>
    <r>
      <rPr>
        <sz val="11"/>
        <color theme="1"/>
        <rFont val="ＭＳ Ｐゴシック"/>
        <family val="2"/>
        <charset val="128"/>
      </rPr>
      <t>束地址(建</t>
    </r>
    <r>
      <rPr>
        <sz val="11"/>
        <color theme="1"/>
        <rFont val="FangSong"/>
        <family val="3"/>
        <charset val="134"/>
      </rPr>
      <t>议</t>
    </r>
    <r>
      <rPr>
        <sz val="11"/>
        <color theme="1"/>
        <rFont val="ＭＳ Ｐゴシック"/>
        <family val="2"/>
        <charset val="128"/>
      </rPr>
      <t>用EXEC功能</t>
    </r>
    <r>
      <rPr>
        <sz val="11"/>
        <color theme="1"/>
        <rFont val="FangSong"/>
        <family val="3"/>
        <charset val="134"/>
      </rPr>
      <t>调</t>
    </r>
    <r>
      <rPr>
        <sz val="11"/>
        <color theme="1"/>
        <rFont val="ＭＳ Ｐゴシック"/>
        <family val="2"/>
        <charset val="128"/>
      </rPr>
      <t>用)</t>
    </r>
  </si>
  <si>
    <t>中断23:DOSCtrl-Break退出地址</t>
  </si>
  <si>
    <r>
      <t>中断24:DOS致命</t>
    </r>
    <r>
      <rPr>
        <sz val="11"/>
        <color theme="1"/>
        <rFont val="FangSong"/>
        <family val="3"/>
        <charset val="134"/>
      </rPr>
      <t>错</t>
    </r>
    <r>
      <rPr>
        <sz val="11"/>
        <color theme="1"/>
        <rFont val="ＭＳ Ｐゴシック"/>
        <family val="2"/>
        <charset val="128"/>
      </rPr>
      <t>向量</t>
    </r>
  </si>
  <si>
    <r>
      <t>中断25:DOS</t>
    </r>
    <r>
      <rPr>
        <sz val="11"/>
        <color theme="1"/>
        <rFont val="FangSong"/>
        <family val="3"/>
        <charset val="134"/>
      </rPr>
      <t>绝对</t>
    </r>
    <r>
      <rPr>
        <sz val="11"/>
        <color theme="1"/>
        <rFont val="ＭＳ Ｐゴシック"/>
        <family val="2"/>
        <charset val="128"/>
      </rPr>
      <t>磁</t>
    </r>
    <r>
      <rPr>
        <sz val="11"/>
        <color theme="1"/>
        <rFont val="FangSong"/>
        <family val="3"/>
        <charset val="134"/>
      </rPr>
      <t>盘读</t>
    </r>
  </si>
  <si>
    <r>
      <t>中断26:DOS</t>
    </r>
    <r>
      <rPr>
        <sz val="11"/>
        <color theme="1"/>
        <rFont val="FangSong"/>
        <family val="3"/>
        <charset val="134"/>
      </rPr>
      <t>绝对</t>
    </r>
    <r>
      <rPr>
        <sz val="11"/>
        <color theme="1"/>
        <rFont val="ＭＳ Ｐゴシック"/>
        <family val="2"/>
        <charset val="128"/>
      </rPr>
      <t>磁</t>
    </r>
    <r>
      <rPr>
        <sz val="11"/>
        <color theme="1"/>
        <rFont val="FangSong"/>
        <family val="3"/>
        <charset val="134"/>
      </rPr>
      <t>盘</t>
    </r>
    <r>
      <rPr>
        <sz val="11"/>
        <color theme="1"/>
        <rFont val="ＭＳ Ｐゴシック"/>
        <family val="2"/>
        <charset val="128"/>
      </rPr>
      <t>写</t>
    </r>
  </si>
  <si>
    <r>
      <t>中断27:</t>
    </r>
    <r>
      <rPr>
        <sz val="11"/>
        <color theme="1"/>
        <rFont val="FangSong"/>
        <family val="3"/>
        <charset val="134"/>
      </rPr>
      <t>结</t>
    </r>
    <r>
      <rPr>
        <sz val="11"/>
        <color theme="1"/>
        <rFont val="ＭＳ Ｐゴシック"/>
        <family val="2"/>
        <charset val="128"/>
      </rPr>
      <t>束程序并</t>
    </r>
    <r>
      <rPr>
        <sz val="11"/>
        <color theme="1"/>
        <rFont val="FangSong"/>
        <family val="3"/>
        <charset val="134"/>
      </rPr>
      <t>贮</t>
    </r>
    <r>
      <rPr>
        <sz val="11"/>
        <color theme="1"/>
        <rFont val="ＭＳ Ｐゴシック"/>
        <family val="2"/>
        <charset val="128"/>
      </rPr>
      <t>留(建</t>
    </r>
    <r>
      <rPr>
        <sz val="11"/>
        <color theme="1"/>
        <rFont val="FangSong"/>
        <family val="3"/>
        <charset val="134"/>
      </rPr>
      <t>议</t>
    </r>
    <r>
      <rPr>
        <sz val="11"/>
        <color theme="1"/>
        <rFont val="ＭＳ Ｐゴシック"/>
        <family val="2"/>
        <charset val="128"/>
      </rPr>
      <t>用31H功能</t>
    </r>
    <r>
      <rPr>
        <sz val="11"/>
        <color theme="1"/>
        <rFont val="FangSong"/>
        <family val="3"/>
        <charset val="134"/>
      </rPr>
      <t>调</t>
    </r>
    <r>
      <rPr>
        <sz val="11"/>
        <color theme="1"/>
        <rFont val="ＭＳ Ｐゴシック"/>
        <family val="2"/>
        <charset val="128"/>
      </rPr>
      <t>用)</t>
    </r>
  </si>
  <si>
    <t>中断28-3F:DOS保留</t>
  </si>
  <si>
    <t>中断40-7F:未用</t>
  </si>
  <si>
    <t>中断80-85:BASIC保留</t>
  </si>
  <si>
    <r>
      <t>中断86-F0:BASIC解</t>
    </r>
    <r>
      <rPr>
        <sz val="11"/>
        <color theme="1"/>
        <rFont val="FangSong"/>
        <family val="3"/>
        <charset val="134"/>
      </rPr>
      <t>释</t>
    </r>
    <r>
      <rPr>
        <sz val="11"/>
        <color theme="1"/>
        <rFont val="ＭＳ Ｐゴシック"/>
        <family val="2"/>
        <charset val="128"/>
      </rPr>
      <t>程序用</t>
    </r>
  </si>
  <si>
    <t>中断F1-FF:未用</t>
  </si>
  <si>
    <t>中断D:保留</t>
    <phoneticPr fontId="1"/>
  </si>
  <si>
    <t>中断C:保留</t>
    <phoneticPr fontId="1"/>
  </si>
  <si>
    <t>中断B:保留</t>
    <phoneticPr fontId="1"/>
  </si>
  <si>
    <t>中断28:DOS保留</t>
    <phoneticPr fontId="1"/>
  </si>
  <si>
    <t>中断29:DOS保留</t>
    <phoneticPr fontId="1"/>
  </si>
  <si>
    <t>中断2A:DOS保留</t>
    <phoneticPr fontId="1"/>
  </si>
  <si>
    <t>中断2B:DOS保留</t>
    <phoneticPr fontId="1"/>
  </si>
  <si>
    <t>中断2C:DOS保留</t>
    <phoneticPr fontId="1"/>
  </si>
  <si>
    <t>中断2D:DOS保留</t>
    <phoneticPr fontId="1"/>
  </si>
  <si>
    <t>中断2E:DOS保留</t>
    <phoneticPr fontId="1"/>
  </si>
  <si>
    <t>中断2F:DOS保留</t>
    <phoneticPr fontId="1"/>
  </si>
  <si>
    <t>中断30:DOS保留</t>
    <phoneticPr fontId="1"/>
  </si>
  <si>
    <t>中断31:DOS保留</t>
    <phoneticPr fontId="1"/>
  </si>
  <si>
    <t>中断32:DOS保留</t>
    <phoneticPr fontId="1"/>
  </si>
  <si>
    <t>中断33:DOS保留</t>
    <phoneticPr fontId="1"/>
  </si>
  <si>
    <t>中断34:DOS保留</t>
    <phoneticPr fontId="1"/>
  </si>
  <si>
    <t>中断35:DOS保留</t>
    <phoneticPr fontId="1"/>
  </si>
  <si>
    <t>中断37:DOS保留</t>
    <phoneticPr fontId="1"/>
  </si>
  <si>
    <t>中断38:DOS保留</t>
    <phoneticPr fontId="1"/>
  </si>
  <si>
    <t>中断39:DOS保留</t>
    <phoneticPr fontId="1"/>
  </si>
  <si>
    <t>中断3A:DOS保留</t>
    <phoneticPr fontId="1"/>
  </si>
  <si>
    <t>中断3B:DOS保留</t>
    <phoneticPr fontId="1"/>
  </si>
  <si>
    <t>中断3C:DOS保留</t>
    <phoneticPr fontId="1"/>
  </si>
  <si>
    <t>中断3D:DOS保留</t>
    <phoneticPr fontId="1"/>
  </si>
  <si>
    <t>中断3E:DOS保留</t>
    <phoneticPr fontId="1"/>
  </si>
  <si>
    <t>中断3F:DOS保留</t>
    <phoneticPr fontId="1"/>
  </si>
  <si>
    <t>中断36:DOS保留</t>
    <phoneticPr fontId="1"/>
  </si>
  <si>
    <t>中断80:BASIC保留</t>
    <phoneticPr fontId="1"/>
  </si>
  <si>
    <t>中断81:BASIC保留</t>
    <phoneticPr fontId="1"/>
  </si>
  <si>
    <t>中断82:BASIC保留</t>
    <phoneticPr fontId="1"/>
  </si>
  <si>
    <t>中断83:BASIC保留</t>
    <phoneticPr fontId="1"/>
  </si>
  <si>
    <t>中断84:BASIC保留</t>
    <phoneticPr fontId="1"/>
  </si>
  <si>
    <t>中断85:BASIC保留</t>
    <phoneticPr fontId="1"/>
  </si>
  <si>
    <t>中断7:保留</t>
    <phoneticPr fontId="1"/>
  </si>
  <si>
    <t>中断6:保留</t>
    <phoneticPr fontId="1"/>
  </si>
  <si>
    <t>FFF53</t>
    <phoneticPr fontId="1"/>
  </si>
  <si>
    <t>FFEA5</t>
    <phoneticPr fontId="1"/>
  </si>
  <si>
    <t>FFE987</t>
    <phoneticPr fontId="1"/>
  </si>
  <si>
    <t>FEF57</t>
    <phoneticPr fontId="1"/>
  </si>
  <si>
    <t>C011D</t>
    <phoneticPr fontId="1"/>
  </si>
  <si>
    <t>FF84D</t>
    <phoneticPr fontId="1"/>
  </si>
  <si>
    <t>FF841</t>
    <phoneticPr fontId="1"/>
  </si>
  <si>
    <t>FE3FE</t>
    <phoneticPr fontId="1"/>
  </si>
  <si>
    <t>FE739</t>
    <phoneticPr fontId="1"/>
  </si>
  <si>
    <t>FF859</t>
    <phoneticPr fontId="1"/>
  </si>
  <si>
    <t>FE82E</t>
    <phoneticPr fontId="1"/>
  </si>
  <si>
    <t>FEFD2</t>
    <phoneticPr fontId="1"/>
  </si>
  <si>
    <t>F9A3A</t>
    <phoneticPr fontId="1"/>
  </si>
  <si>
    <t>FE6F2</t>
    <phoneticPr fontId="1"/>
  </si>
  <si>
    <t>FFE6E</t>
    <phoneticPr fontId="1"/>
  </si>
  <si>
    <t>F9A8C</t>
    <phoneticPr fontId="1"/>
  </si>
  <si>
    <t>07C3E</t>
    <phoneticPr fontId="1"/>
  </si>
  <si>
    <t>C134B</t>
    <phoneticPr fontId="1"/>
  </si>
  <si>
    <t>x /64x 0x00000000</t>
    <phoneticPr fontId="1"/>
  </si>
  <si>
    <t>10x64K=640K;基本内存</t>
  </si>
  <si>
    <t>9FFFF</t>
  </si>
  <si>
    <t>A0000</t>
  </si>
  <si>
    <r>
      <t>2x64K=128K;　　作</t>
    </r>
    <r>
      <rPr>
        <sz val="11"/>
        <color theme="1"/>
        <rFont val="FangSong"/>
        <family val="3"/>
        <charset val="134"/>
      </rPr>
      <t>为显</t>
    </r>
    <r>
      <rPr>
        <sz val="11"/>
        <color theme="1"/>
        <rFont val="ＭＳ Ｐゴシック"/>
        <family val="2"/>
        <charset val="128"/>
      </rPr>
      <t>存使用</t>
    </r>
  </si>
  <si>
    <r>
      <t>0xa0000-0xb0000EGA/VGA/XGA/XVGA</t>
    </r>
    <r>
      <rPr>
        <sz val="11"/>
        <color theme="1"/>
        <rFont val="FangSong"/>
        <family val="3"/>
        <charset val="134"/>
      </rPr>
      <t>图</t>
    </r>
    <r>
      <rPr>
        <sz val="11"/>
        <color theme="1"/>
        <rFont val="ＭＳ Ｐゴシック"/>
        <family val="2"/>
        <charset val="128"/>
      </rPr>
      <t>形</t>
    </r>
    <r>
      <rPr>
        <sz val="11"/>
        <color theme="1"/>
        <rFont val="FangSong"/>
        <family val="3"/>
        <charset val="134"/>
      </rPr>
      <t>视频缓</t>
    </r>
    <r>
      <rPr>
        <sz val="11"/>
        <color theme="1"/>
        <rFont val="ＭＳ Ｐゴシック"/>
        <family val="2"/>
        <charset val="128"/>
      </rPr>
      <t>冲区</t>
    </r>
  </si>
  <si>
    <t>0xb0000-0xb8000Monotextvideobuffer</t>
  </si>
  <si>
    <t>0xb8000-0xc0000CGA/EGA+chromatextvideobuffer</t>
  </si>
  <si>
    <t>BFFFF</t>
  </si>
  <si>
    <t>C0000</t>
  </si>
  <si>
    <t>4x64K=264K;　　由bios使用，地址如何利用由其自己决定</t>
  </si>
  <si>
    <t>FFFFF</t>
  </si>
  <si>
    <t>---------------------------------------------------------</t>
  </si>
  <si>
    <t>基本内存的分配方式如下(由bios分配):</t>
  </si>
  <si>
    <t>0x00000</t>
  </si>
  <si>
    <t>｜</t>
  </si>
  <si>
    <r>
      <t>｜　　　　　　　1K中断向量表每一</t>
    </r>
    <r>
      <rPr>
        <sz val="11"/>
        <color theme="1"/>
        <rFont val="FangSong"/>
        <family val="3"/>
        <charset val="134"/>
      </rPr>
      <t>项</t>
    </r>
    <r>
      <rPr>
        <sz val="11"/>
        <color theme="1"/>
        <rFont val="ＭＳ Ｐゴシック"/>
        <family val="2"/>
        <charset val="128"/>
      </rPr>
      <t>占</t>
    </r>
    <r>
      <rPr>
        <sz val="11"/>
        <color theme="1"/>
        <rFont val="FangSong"/>
        <family val="3"/>
        <charset val="134"/>
      </rPr>
      <t>领</t>
    </r>
    <r>
      <rPr>
        <sz val="11"/>
        <color theme="1"/>
        <rFont val="ＭＳ Ｐゴシック"/>
        <family val="2"/>
        <charset val="128"/>
      </rPr>
      <t>4字</t>
    </r>
    <r>
      <rPr>
        <sz val="11"/>
        <color theme="1"/>
        <rFont val="FangSong"/>
        <family val="3"/>
        <charset val="134"/>
      </rPr>
      <t>节</t>
    </r>
    <r>
      <rPr>
        <sz val="11"/>
        <color theme="1"/>
        <rFont val="ＭＳ Ｐゴシック"/>
        <family val="2"/>
        <charset val="128"/>
      </rPr>
      <t>共256</t>
    </r>
    <r>
      <rPr>
        <sz val="11"/>
        <color theme="1"/>
        <rFont val="FangSong"/>
        <family val="3"/>
        <charset val="134"/>
      </rPr>
      <t>项</t>
    </r>
  </si>
  <si>
    <t>0x003FF</t>
  </si>
  <si>
    <t>0x00400</t>
  </si>
  <si>
    <r>
      <t>｜　　　　　　　256字</t>
    </r>
    <r>
      <rPr>
        <sz val="11"/>
        <color theme="1"/>
        <rFont val="FangSong"/>
        <family val="3"/>
        <charset val="134"/>
      </rPr>
      <t>节</t>
    </r>
    <r>
      <rPr>
        <sz val="11"/>
        <color theme="1"/>
        <rFont val="ＭＳ Ｐゴシック"/>
        <family val="2"/>
        <charset val="128"/>
      </rPr>
      <t>bios数据区</t>
    </r>
  </si>
  <si>
    <t>0x004FF</t>
  </si>
  <si>
    <t>0x00500</t>
  </si>
  <si>
    <r>
      <t>｜　　　　　　　自由内存区但0x07C00-0x07DFF(512字</t>
    </r>
    <r>
      <rPr>
        <sz val="11"/>
        <color theme="1"/>
        <rFont val="FangSong"/>
        <family val="3"/>
        <charset val="134"/>
      </rPr>
      <t>节</t>
    </r>
    <r>
      <rPr>
        <sz val="11"/>
        <color theme="1"/>
        <rFont val="ＭＳ Ｐゴシック"/>
        <family val="2"/>
        <charset val="128"/>
      </rPr>
      <t>)</t>
    </r>
    <r>
      <rPr>
        <sz val="11"/>
        <color theme="1"/>
        <rFont val="FangSong"/>
        <family val="3"/>
        <charset val="134"/>
      </rPr>
      <t>为</t>
    </r>
    <r>
      <rPr>
        <sz val="11"/>
        <color theme="1"/>
        <rFont val="ＭＳ Ｐゴシック"/>
        <family val="2"/>
        <charset val="128"/>
      </rPr>
      <t>引</t>
    </r>
    <r>
      <rPr>
        <sz val="11"/>
        <color theme="1"/>
        <rFont val="FangSong"/>
        <family val="3"/>
        <charset val="134"/>
      </rPr>
      <t>导</t>
    </r>
    <r>
      <rPr>
        <sz val="11"/>
        <color theme="1"/>
        <rFont val="ＭＳ Ｐゴシック"/>
        <family val="2"/>
        <charset val="128"/>
      </rPr>
      <t>程序加</t>
    </r>
    <r>
      <rPr>
        <sz val="11"/>
        <color theme="1"/>
        <rFont val="FangSong"/>
        <family val="3"/>
        <charset val="134"/>
      </rPr>
      <t>载</t>
    </r>
    <r>
      <rPr>
        <sz val="11"/>
        <color theme="1"/>
        <rFont val="ＭＳ Ｐゴシック"/>
        <family val="2"/>
        <charset val="128"/>
      </rPr>
      <t>区</t>
    </r>
  </si>
  <si>
    <t>0x9FFFF</t>
  </si>
  <si>
    <r>
      <t>而通常情况下，bios</t>
    </r>
    <r>
      <rPr>
        <sz val="11"/>
        <color theme="1"/>
        <rFont val="FangSong"/>
        <family val="3"/>
        <charset val="134"/>
      </rPr>
      <t>对</t>
    </r>
    <r>
      <rPr>
        <sz val="11"/>
        <color theme="1"/>
        <rFont val="ＭＳ Ｐゴシック"/>
        <family val="2"/>
        <charset val="128"/>
      </rPr>
      <t>属于自己的地址空</t>
    </r>
    <r>
      <rPr>
        <sz val="11"/>
        <color theme="1"/>
        <rFont val="FangSong"/>
        <family val="3"/>
        <charset val="134"/>
      </rPr>
      <t>间</t>
    </r>
    <r>
      <rPr>
        <sz val="11"/>
        <color theme="1"/>
        <rFont val="ＭＳ Ｐゴシック"/>
        <family val="2"/>
        <charset val="128"/>
      </rPr>
      <t>的划分方式如下：</t>
    </r>
  </si>
  <si>
    <t>0xC0000</t>
  </si>
  <si>
    <r>
      <t>｜　　　　　　　0.5X64k=32k;</t>
    </r>
    <r>
      <rPr>
        <sz val="11"/>
        <color theme="1"/>
        <rFont val="FangSong"/>
        <family val="3"/>
        <charset val="134"/>
      </rPr>
      <t>显</t>
    </r>
    <r>
      <rPr>
        <sz val="11"/>
        <color theme="1"/>
        <rFont val="ＭＳ Ｐゴシック"/>
        <family val="2"/>
        <charset val="128"/>
      </rPr>
      <t>卡bios使用</t>
    </r>
  </si>
  <si>
    <t>0xC7FFF</t>
  </si>
  <si>
    <t>0xC8000</t>
  </si>
  <si>
    <t>｜　　　　　　　0.25x64K=16KIDE控制器bios使用</t>
  </si>
  <si>
    <t>0xCBFFF</t>
  </si>
  <si>
    <t>0xF0000</t>
  </si>
  <si>
    <r>
      <t>｜1x64K=64K;系</t>
    </r>
    <r>
      <rPr>
        <sz val="11"/>
        <color theme="1"/>
        <rFont val="FangSong"/>
        <family val="3"/>
        <charset val="134"/>
      </rPr>
      <t>统</t>
    </r>
    <r>
      <rPr>
        <sz val="11"/>
        <color theme="1"/>
        <rFont val="ＭＳ Ｐゴシック"/>
        <family val="2"/>
        <charset val="128"/>
      </rPr>
      <t>bios使用</t>
    </r>
  </si>
  <si>
    <t>0xFFFFF</t>
  </si>
  <si>
    <r>
      <t>也就是</t>
    </r>
    <r>
      <rPr>
        <sz val="11"/>
        <color theme="1"/>
        <rFont val="FangSong"/>
        <family val="3"/>
        <charset val="134"/>
      </rPr>
      <t>说</t>
    </r>
    <r>
      <rPr>
        <sz val="11"/>
        <color theme="1"/>
        <rFont val="ＭＳ Ｐゴシック"/>
        <family val="2"/>
        <charset val="128"/>
      </rPr>
      <t>：C0000H～FFFFFH</t>
    </r>
    <r>
      <rPr>
        <sz val="11"/>
        <color theme="1"/>
        <rFont val="FangSong"/>
        <family val="3"/>
        <charset val="134"/>
      </rPr>
      <t>则</t>
    </r>
    <r>
      <rPr>
        <sz val="11"/>
        <color theme="1"/>
        <rFont val="ＭＳ Ｐゴシック"/>
        <family val="2"/>
        <charset val="128"/>
      </rPr>
      <t>被保留</t>
    </r>
    <r>
      <rPr>
        <sz val="11"/>
        <color theme="1"/>
        <rFont val="FangSong"/>
        <family val="3"/>
        <charset val="134"/>
      </rPr>
      <t>给</t>
    </r>
    <r>
      <rPr>
        <sz val="11"/>
        <color theme="1"/>
        <rFont val="ＭＳ Ｐゴシック"/>
        <family val="2"/>
        <charset val="128"/>
      </rPr>
      <t>BIOS使用，其中系</t>
    </r>
    <r>
      <rPr>
        <sz val="11"/>
        <color theme="1"/>
        <rFont val="FangSong"/>
        <family val="3"/>
        <charset val="134"/>
      </rPr>
      <t>统</t>
    </r>
    <r>
      <rPr>
        <sz val="11"/>
        <color theme="1"/>
        <rFont val="ＭＳ Ｐゴシック"/>
        <family val="2"/>
        <charset val="128"/>
      </rPr>
      <t>BIOS一般占用了最后的64KB或更多一点的空</t>
    </r>
    <r>
      <rPr>
        <sz val="11"/>
        <color theme="1"/>
        <rFont val="FangSong"/>
        <family val="3"/>
        <charset val="134"/>
      </rPr>
      <t>间</t>
    </r>
    <r>
      <rPr>
        <sz val="11"/>
        <color theme="1"/>
        <rFont val="ＭＳ Ｐゴシック"/>
        <family val="2"/>
        <charset val="128"/>
      </rPr>
      <t>，</t>
    </r>
    <r>
      <rPr>
        <sz val="11"/>
        <color theme="1"/>
        <rFont val="FangSong"/>
        <family val="3"/>
        <charset val="134"/>
      </rPr>
      <t>显</t>
    </r>
    <r>
      <rPr>
        <sz val="11"/>
        <color theme="1"/>
        <rFont val="ＭＳ Ｐゴシック"/>
        <family val="2"/>
        <charset val="128"/>
      </rPr>
      <t>卡BIOS一般在C0000H～C7FFFH</t>
    </r>
    <r>
      <rPr>
        <sz val="11"/>
        <color theme="1"/>
        <rFont val="FangSong"/>
        <family val="3"/>
        <charset val="134"/>
      </rPr>
      <t>处</t>
    </r>
    <r>
      <rPr>
        <sz val="11"/>
        <color theme="1"/>
        <rFont val="ＭＳ Ｐゴシック"/>
        <family val="2"/>
        <charset val="128"/>
      </rPr>
      <t>，IDE控制器的BIOS在C8000H～CBFFFH</t>
    </r>
    <r>
      <rPr>
        <sz val="11"/>
        <color theme="1"/>
        <rFont val="FangSong"/>
        <family val="3"/>
        <charset val="134"/>
      </rPr>
      <t>处</t>
    </r>
    <r>
      <rPr>
        <sz val="11"/>
        <color theme="1"/>
        <rFont val="ＭＳ Ｐゴシック"/>
        <family val="2"/>
        <charset val="128"/>
      </rPr>
      <t>。</t>
    </r>
  </si>
  <si>
    <t>----------------------------------------------------------</t>
  </si>
  <si>
    <t>00000</t>
  </si>
  <si>
    <r>
      <t>开机</t>
    </r>
    <r>
      <rPr>
        <sz val="11"/>
        <color theme="1"/>
        <rFont val="FangSong"/>
        <family val="3"/>
        <charset val="134"/>
      </rPr>
      <t>时</t>
    </r>
    <r>
      <rPr>
        <sz val="11"/>
        <color theme="1"/>
        <rFont val="ＭＳ Ｐゴシック"/>
        <family val="2"/>
        <charset val="128"/>
      </rPr>
      <t>系</t>
    </r>
    <r>
      <rPr>
        <sz val="11"/>
        <color theme="1"/>
        <rFont val="FangSong"/>
        <family val="3"/>
        <charset val="134"/>
      </rPr>
      <t>统</t>
    </r>
    <r>
      <rPr>
        <sz val="11"/>
        <color theme="1"/>
        <rFont val="ＭＳ Ｐゴシック"/>
        <family val="2"/>
        <charset val="128"/>
      </rPr>
      <t>会以</t>
    </r>
    <r>
      <rPr>
        <sz val="11"/>
        <color theme="1"/>
        <rFont val="FangSong"/>
        <family val="3"/>
        <charset val="134"/>
      </rPr>
      <t>实</t>
    </r>
    <r>
      <rPr>
        <sz val="11"/>
        <color theme="1"/>
        <rFont val="ＭＳ Ｐゴシック"/>
        <family val="2"/>
        <charset val="128"/>
      </rPr>
      <t>模式</t>
    </r>
    <r>
      <rPr>
        <sz val="11"/>
        <color theme="1"/>
        <rFont val="FangSong"/>
        <family val="3"/>
        <charset val="134"/>
      </rPr>
      <t>进</t>
    </r>
    <r>
      <rPr>
        <sz val="11"/>
        <color theme="1"/>
        <rFont val="ＭＳ Ｐゴシック"/>
        <family val="2"/>
        <charset val="128"/>
      </rPr>
      <t>入，此</t>
    </r>
    <r>
      <rPr>
        <sz val="11"/>
        <color theme="1"/>
        <rFont val="FangSong"/>
        <family val="3"/>
        <charset val="134"/>
      </rPr>
      <t>时</t>
    </r>
    <r>
      <rPr>
        <sz val="11"/>
        <color theme="1"/>
        <rFont val="ＭＳ Ｐゴシック"/>
        <family val="2"/>
        <charset val="128"/>
      </rPr>
      <t>可</t>
    </r>
    <r>
      <rPr>
        <sz val="11"/>
        <color theme="1"/>
        <rFont val="FangSong"/>
        <family val="3"/>
        <charset val="134"/>
      </rPr>
      <t>访问</t>
    </r>
    <r>
      <rPr>
        <sz val="11"/>
        <color theme="1"/>
        <rFont val="ＭＳ Ｐゴシック"/>
        <family val="2"/>
        <charset val="128"/>
      </rPr>
      <t>的内存只有1M大小，</t>
    </r>
    <r>
      <rPr>
        <sz val="11"/>
        <color theme="1"/>
        <rFont val="FangSong"/>
        <family val="3"/>
        <charset val="134"/>
      </rPr>
      <t>这时</t>
    </r>
    <r>
      <rPr>
        <sz val="11"/>
        <color theme="1"/>
        <rFont val="ＭＳ Ｐゴシック"/>
        <family val="2"/>
        <charset val="128"/>
      </rPr>
      <t>的内存分配情况如下所示(此</t>
    </r>
    <r>
      <rPr>
        <sz val="11"/>
        <color theme="1"/>
        <rFont val="FangSong"/>
        <family val="3"/>
        <charset val="134"/>
      </rPr>
      <t>时</t>
    </r>
    <r>
      <rPr>
        <sz val="11"/>
        <color theme="1"/>
        <rFont val="ＭＳ Ｐゴシック"/>
        <family val="2"/>
        <charset val="128"/>
      </rPr>
      <t>由bios主</t>
    </r>
    <r>
      <rPr>
        <sz val="11"/>
        <color theme="1"/>
        <rFont val="FangSong"/>
        <family val="3"/>
        <charset val="134"/>
      </rPr>
      <t>导这</t>
    </r>
    <r>
      <rPr>
        <sz val="11"/>
        <color theme="1"/>
        <rFont val="ＭＳ Ｐゴシック"/>
        <family val="2"/>
        <charset val="128"/>
      </rPr>
      <t>一M内存的使用情况)：</t>
    </r>
  </si>
  <si>
    <t>0x 0 0 0 0 0</t>
  </si>
  <si>
    <t>｜ 10x64K=640K; 基本内存</t>
  </si>
  <si>
    <t>0x 9 F F F F</t>
  </si>
  <si>
    <t>0x A 0 0 0 0</t>
  </si>
  <si>
    <r>
      <t>｜ 2x64K=128K;　　作</t>
    </r>
    <r>
      <rPr>
        <sz val="11"/>
        <color theme="1"/>
        <rFont val="FangSong"/>
        <family val="3"/>
        <charset val="134"/>
      </rPr>
      <t>为显</t>
    </r>
    <r>
      <rPr>
        <sz val="11"/>
        <color theme="1"/>
        <rFont val="ＭＳ Ｐゴシック"/>
        <family val="2"/>
        <charset val="128"/>
      </rPr>
      <t>存使用</t>
    </r>
  </si>
  <si>
    <r>
      <t>｜　　　　　　　0xa0000-0xb0000 EGA/VGA/XGA/XVGA</t>
    </r>
    <r>
      <rPr>
        <sz val="11"/>
        <color theme="1"/>
        <rFont val="FangSong"/>
        <family val="3"/>
        <charset val="134"/>
      </rPr>
      <t>图</t>
    </r>
    <r>
      <rPr>
        <sz val="11"/>
        <color theme="1"/>
        <rFont val="ＭＳ Ｐゴシック"/>
        <family val="2"/>
        <charset val="128"/>
      </rPr>
      <t>形</t>
    </r>
    <r>
      <rPr>
        <sz val="11"/>
        <color theme="1"/>
        <rFont val="FangSong"/>
        <family val="3"/>
        <charset val="134"/>
      </rPr>
      <t>视频缓</t>
    </r>
    <r>
      <rPr>
        <sz val="11"/>
        <color theme="1"/>
        <rFont val="ＭＳ Ｐゴシック"/>
        <family val="2"/>
        <charset val="128"/>
      </rPr>
      <t>冲区</t>
    </r>
  </si>
  <si>
    <t>｜　　　　　　　0xb0000-0xb8000 Mono text video buffer</t>
  </si>
  <si>
    <t>｜　　　　　　　0xb8000-0xc0000 CGA/EGA+ chroma text video buffer</t>
  </si>
  <si>
    <t>0x B F F F F</t>
  </si>
  <si>
    <t>0x C 0 0 0 0</t>
  </si>
  <si>
    <t>｜ 4x64K=264K;　　由bios使用，地址如何利用由其自己决定</t>
  </si>
  <si>
    <t>0x F F F F F</t>
  </si>
  <si>
    <r>
      <t xml:space="preserve">｜　　　　　　　0.5X64k=32k; </t>
    </r>
    <r>
      <rPr>
        <sz val="11"/>
        <color theme="1"/>
        <rFont val="FangSong"/>
        <family val="3"/>
        <charset val="134"/>
      </rPr>
      <t>显</t>
    </r>
    <r>
      <rPr>
        <sz val="11"/>
        <color theme="1"/>
        <rFont val="ＭＳ Ｐゴシック"/>
        <family val="2"/>
        <charset val="128"/>
      </rPr>
      <t xml:space="preserve">卡bios使用 </t>
    </r>
  </si>
  <si>
    <t>0x C 7 F F F</t>
  </si>
  <si>
    <t>0x C 8 0 0 0</t>
  </si>
  <si>
    <t xml:space="preserve">｜　　　　　　　0.25x64K=16K IDE控制器bios使用 </t>
  </si>
  <si>
    <t>0x C B F F F</t>
  </si>
  <si>
    <t>.</t>
  </si>
  <si>
    <t>0x F 0 0 0 0</t>
  </si>
  <si>
    <r>
      <t>｜ 1x64K=64K; 系</t>
    </r>
    <r>
      <rPr>
        <sz val="11"/>
        <color theme="1"/>
        <rFont val="FangSong"/>
        <family val="3"/>
        <charset val="134"/>
      </rPr>
      <t>统</t>
    </r>
    <r>
      <rPr>
        <sz val="11"/>
        <color theme="1"/>
        <rFont val="ＭＳ Ｐゴシック"/>
        <family val="2"/>
        <charset val="128"/>
      </rPr>
      <t>bios使用</t>
    </r>
  </si>
  <si>
    <r>
      <t>｜　　　　　　　1K 中断向量表 每一</t>
    </r>
    <r>
      <rPr>
        <sz val="11"/>
        <color theme="1"/>
        <rFont val="FangSong"/>
        <family val="3"/>
        <charset val="134"/>
      </rPr>
      <t>项</t>
    </r>
    <r>
      <rPr>
        <sz val="11"/>
        <color theme="1"/>
        <rFont val="ＭＳ Ｐゴシック"/>
        <family val="2"/>
        <charset val="128"/>
      </rPr>
      <t>占</t>
    </r>
    <r>
      <rPr>
        <sz val="11"/>
        <color theme="1"/>
        <rFont val="FangSong"/>
        <family val="3"/>
        <charset val="134"/>
      </rPr>
      <t>领</t>
    </r>
    <r>
      <rPr>
        <sz val="11"/>
        <color theme="1"/>
        <rFont val="ＭＳ Ｐゴシック"/>
        <family val="2"/>
        <charset val="128"/>
      </rPr>
      <t>4字</t>
    </r>
    <r>
      <rPr>
        <sz val="11"/>
        <color theme="1"/>
        <rFont val="FangSong"/>
        <family val="3"/>
        <charset val="134"/>
      </rPr>
      <t>节</t>
    </r>
    <r>
      <rPr>
        <sz val="11"/>
        <color theme="1"/>
        <rFont val="ＭＳ Ｐゴシック"/>
        <family val="2"/>
        <charset val="128"/>
      </rPr>
      <t xml:space="preserve"> 共256</t>
    </r>
    <r>
      <rPr>
        <sz val="11"/>
        <color theme="1"/>
        <rFont val="FangSong"/>
        <family val="3"/>
        <charset val="134"/>
      </rPr>
      <t>项</t>
    </r>
  </si>
  <si>
    <t>0x 0 0 3 F F</t>
  </si>
  <si>
    <t>0x 0 0 4 0 0</t>
  </si>
  <si>
    <r>
      <t>｜　　　　　　　256字</t>
    </r>
    <r>
      <rPr>
        <sz val="11"/>
        <color theme="1"/>
        <rFont val="FangSong"/>
        <family val="3"/>
        <charset val="134"/>
      </rPr>
      <t>节</t>
    </r>
    <r>
      <rPr>
        <sz val="11"/>
        <color theme="1"/>
        <rFont val="ＭＳ Ｐゴシック"/>
        <family val="2"/>
        <charset val="128"/>
      </rPr>
      <t xml:space="preserve"> bios数据区 </t>
    </r>
  </si>
  <si>
    <t>0x 0 0 4 F F</t>
  </si>
  <si>
    <t>0x 0 0 5 0 0</t>
  </si>
  <si>
    <r>
      <t>｜　　　　　　　自由内存区 但0x07C00-0x07DFF (512字</t>
    </r>
    <r>
      <rPr>
        <sz val="11"/>
        <color theme="1"/>
        <rFont val="FangSong"/>
        <family val="3"/>
        <charset val="134"/>
      </rPr>
      <t>节</t>
    </r>
    <r>
      <rPr>
        <sz val="11"/>
        <color theme="1"/>
        <rFont val="ＭＳ Ｐゴシック"/>
        <family val="2"/>
        <charset val="128"/>
      </rPr>
      <t>)</t>
    </r>
    <r>
      <rPr>
        <sz val="11"/>
        <color theme="1"/>
        <rFont val="FangSong"/>
        <family val="3"/>
        <charset val="134"/>
      </rPr>
      <t>为</t>
    </r>
    <r>
      <rPr>
        <sz val="11"/>
        <color theme="1"/>
        <rFont val="ＭＳ Ｐゴシック"/>
        <family val="2"/>
        <charset val="128"/>
      </rPr>
      <t>引</t>
    </r>
    <r>
      <rPr>
        <sz val="11"/>
        <color theme="1"/>
        <rFont val="FangSong"/>
        <family val="3"/>
        <charset val="134"/>
      </rPr>
      <t>导</t>
    </r>
    <r>
      <rPr>
        <sz val="11"/>
        <color theme="1"/>
        <rFont val="ＭＳ Ｐゴシック"/>
        <family val="2"/>
        <charset val="128"/>
      </rPr>
      <t>程序加</t>
    </r>
    <r>
      <rPr>
        <sz val="11"/>
        <color theme="1"/>
        <rFont val="FangSong"/>
        <family val="3"/>
        <charset val="134"/>
      </rPr>
      <t>载</t>
    </r>
    <r>
      <rPr>
        <sz val="11"/>
        <color theme="1"/>
        <rFont val="ＭＳ Ｐゴシック"/>
        <family val="2"/>
        <charset val="128"/>
      </rPr>
      <t xml:space="preserve">区 </t>
    </r>
  </si>
  <si>
    <r>
      <t>地址在1M以下的内存称</t>
    </r>
    <r>
      <rPr>
        <sz val="11"/>
        <color theme="1"/>
        <rFont val="FangSong"/>
        <family val="3"/>
        <charset val="134"/>
      </rPr>
      <t>为常规内存</t>
    </r>
    <phoneticPr fontId="1"/>
  </si>
  <si>
    <r>
      <t>地址在1M以上的内存称</t>
    </r>
    <r>
      <rPr>
        <sz val="11"/>
        <color theme="1"/>
        <rFont val="FangSong"/>
        <family val="3"/>
        <charset val="134"/>
      </rPr>
      <t>为扩展内存。</t>
    </r>
    <phoneticPr fontId="1"/>
  </si>
</sst>
</file>

<file path=xl/styles.xml><?xml version="1.0" encoding="utf-8"?>
<styleSheet xmlns="http://schemas.openxmlformats.org/spreadsheetml/2006/main">
  <fonts count="4">
    <font>
      <sz val="11"/>
      <color theme="1"/>
      <name val="ＭＳ Ｐゴシック"/>
      <family val="2"/>
      <charset val="128"/>
    </font>
    <font>
      <sz val="6"/>
      <name val="ＭＳ Ｐゴシック"/>
      <family val="2"/>
      <charset val="128"/>
    </font>
    <font>
      <sz val="11"/>
      <color theme="1"/>
      <name val="FangSong"/>
      <family val="3"/>
      <charset val="134"/>
    </font>
    <font>
      <sz val="11"/>
      <color theme="1"/>
      <name val="MingLiU"/>
      <family val="3"/>
      <charset val="136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49" fontId="0" fillId="0" borderId="0" xfId="0" applyNumberFormat="1">
      <alignment vertical="center"/>
    </xf>
    <xf numFmtId="0" fontId="0" fillId="4" borderId="0" xfId="0" applyNumberFormat="1" applyFill="1">
      <alignment vertical="center"/>
    </xf>
    <xf numFmtId="0" fontId="0" fillId="4" borderId="0" xfId="0" applyFill="1">
      <alignment vertical="center"/>
    </xf>
    <xf numFmtId="0" fontId="0" fillId="3" borderId="0" xfId="0" applyNumberFormat="1" applyFill="1">
      <alignment vertical="center"/>
    </xf>
  </cellXfs>
  <cellStyles count="1"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58:H132"/>
  <sheetViews>
    <sheetView topLeftCell="A90" workbookViewId="0">
      <selection activeCell="D111" sqref="D111:G111"/>
    </sheetView>
  </sheetViews>
  <sheetFormatPr defaultColWidth="7.375" defaultRowHeight="13.5"/>
  <cols>
    <col min="2" max="2" width="6.75" style="1" bestFit="1" customWidth="1"/>
    <col min="3" max="3" width="5.625" style="1" customWidth="1"/>
    <col min="4" max="4" width="9.25" style="1" bestFit="1" customWidth="1"/>
    <col min="5" max="5" width="4.5" bestFit="1" customWidth="1"/>
    <col min="6" max="6" width="42.625" bestFit="1" customWidth="1"/>
    <col min="8" max="8" width="18.125" bestFit="1" customWidth="1"/>
  </cols>
  <sheetData>
    <row r="58" spans="2:6">
      <c r="B58" s="1" t="str">
        <f t="shared" ref="B58:B60" si="0">LEFT("00000",5-LEN(DEC2HEX(C58)))&amp;DEC2HEX(C58)</f>
        <v>00400</v>
      </c>
      <c r="C58" s="1">
        <f>(E58-1)*4</f>
        <v>1024</v>
      </c>
      <c r="D58" s="1" t="str">
        <f t="shared" ref="D58:D67" si="1">"INT "&amp;DEC2HEX(E58-1)&amp;"H"</f>
        <v>INT 100H</v>
      </c>
      <c r="E58">
        <f t="shared" ref="E58" si="2">E59+1</f>
        <v>257</v>
      </c>
    </row>
    <row r="59" spans="2:6">
      <c r="B59" s="1" t="str">
        <f t="shared" si="0"/>
        <v>003FC</v>
      </c>
      <c r="C59" s="1">
        <f>(E59-1)*4</f>
        <v>1020</v>
      </c>
      <c r="D59" s="1" t="str">
        <f t="shared" si="1"/>
        <v>INT FFH</v>
      </c>
      <c r="E59">
        <f>HEX2DEC("FF")+1</f>
        <v>256</v>
      </c>
    </row>
    <row r="60" spans="2:6">
      <c r="B60" s="1" t="str">
        <f t="shared" si="0"/>
        <v>003C4</v>
      </c>
      <c r="C60" s="1">
        <f>(E60-1)*4</f>
        <v>964</v>
      </c>
      <c r="D60" s="1" t="str">
        <f t="shared" si="1"/>
        <v>INT F1H</v>
      </c>
      <c r="E60">
        <f>HEX2DEC("F1")+1</f>
        <v>242</v>
      </c>
      <c r="F60" t="s">
        <v>40</v>
      </c>
    </row>
    <row r="61" spans="2:6">
      <c r="B61" s="1" t="str">
        <f t="shared" ref="B61:B66" si="3">LEFT("00000",5-LEN(DEC2HEX(C61)))&amp;DEC2HEX(C61)</f>
        <v>00218</v>
      </c>
      <c r="C61" s="1">
        <f t="shared" ref="C61:C66" si="4">(E61-1)*4</f>
        <v>536</v>
      </c>
      <c r="D61" s="1" t="str">
        <f t="shared" si="1"/>
        <v>INT 86H</v>
      </c>
      <c r="E61">
        <f t="shared" ref="E61" si="5">E62+1</f>
        <v>135</v>
      </c>
      <c r="F61" t="s">
        <v>39</v>
      </c>
    </row>
    <row r="62" spans="2:6">
      <c r="B62" s="1" t="str">
        <f t="shared" si="3"/>
        <v>00214</v>
      </c>
      <c r="C62" s="1">
        <f t="shared" si="4"/>
        <v>532</v>
      </c>
      <c r="D62" s="1" t="str">
        <f t="shared" si="1"/>
        <v>INT 85H</v>
      </c>
      <c r="E62">
        <f t="shared" ref="E62:E66" si="6">E63+1</f>
        <v>134</v>
      </c>
      <c r="F62" t="s">
        <v>73</v>
      </c>
    </row>
    <row r="63" spans="2:6">
      <c r="B63" s="1" t="str">
        <f t="shared" si="3"/>
        <v>00210</v>
      </c>
      <c r="C63" s="1">
        <f t="shared" si="4"/>
        <v>528</v>
      </c>
      <c r="D63" s="1" t="str">
        <f t="shared" si="1"/>
        <v>INT 84H</v>
      </c>
      <c r="E63">
        <f t="shared" si="6"/>
        <v>133</v>
      </c>
      <c r="F63" t="s">
        <v>72</v>
      </c>
    </row>
    <row r="64" spans="2:6">
      <c r="B64" s="1" t="str">
        <f t="shared" si="3"/>
        <v>0020C</v>
      </c>
      <c r="C64" s="1">
        <f t="shared" si="4"/>
        <v>524</v>
      </c>
      <c r="D64" s="1" t="str">
        <f t="shared" si="1"/>
        <v>INT 83H</v>
      </c>
      <c r="E64">
        <f t="shared" si="6"/>
        <v>132</v>
      </c>
      <c r="F64" t="s">
        <v>71</v>
      </c>
    </row>
    <row r="65" spans="2:7">
      <c r="B65" s="1" t="str">
        <f t="shared" si="3"/>
        <v>00208</v>
      </c>
      <c r="C65" s="1">
        <f t="shared" si="4"/>
        <v>520</v>
      </c>
      <c r="D65" s="1" t="str">
        <f t="shared" si="1"/>
        <v>INT 82H</v>
      </c>
      <c r="E65">
        <f t="shared" si="6"/>
        <v>131</v>
      </c>
      <c r="F65" t="s">
        <v>70</v>
      </c>
    </row>
    <row r="66" spans="2:7">
      <c r="B66" s="1" t="str">
        <f t="shared" si="3"/>
        <v>00204</v>
      </c>
      <c r="C66" s="1">
        <f t="shared" si="4"/>
        <v>516</v>
      </c>
      <c r="D66" s="1" t="str">
        <f t="shared" si="1"/>
        <v>INT 81H</v>
      </c>
      <c r="E66">
        <f t="shared" si="6"/>
        <v>130</v>
      </c>
      <c r="F66" t="s">
        <v>69</v>
      </c>
    </row>
    <row r="67" spans="2:7">
      <c r="B67" s="1" t="str">
        <f t="shared" ref="B67" si="7">LEFT("00000",5-LEN(DEC2HEX(C67)))&amp;DEC2HEX(C67)</f>
        <v>00200</v>
      </c>
      <c r="C67" s="1">
        <f>(E67-1)*4</f>
        <v>512</v>
      </c>
      <c r="D67" s="1" t="str">
        <f t="shared" si="1"/>
        <v>INT 80H</v>
      </c>
      <c r="E67">
        <f>HEX2DEC(80)+1</f>
        <v>129</v>
      </c>
      <c r="F67" t="s">
        <v>68</v>
      </c>
    </row>
    <row r="68" spans="2:7">
      <c r="F68" t="s">
        <v>37</v>
      </c>
    </row>
    <row r="69" spans="2:7">
      <c r="B69" s="1" t="str">
        <f t="shared" ref="B69:B125" si="8">LEFT("00000",5-LEN(DEC2HEX(C69)))&amp;DEC2HEX(C69)</f>
        <v>000FC</v>
      </c>
      <c r="C69" s="1">
        <f t="shared" ref="C69:C125" si="9">C70+4</f>
        <v>252</v>
      </c>
      <c r="D69" s="1" t="str">
        <f t="shared" ref="D69:D131" si="10">"INT "&amp;DEC2HEX(E69-1)&amp;"H"</f>
        <v>INT 3FH</v>
      </c>
      <c r="E69">
        <f t="shared" ref="E69:E125" si="11">E70+1</f>
        <v>64</v>
      </c>
      <c r="F69" t="s">
        <v>66</v>
      </c>
      <c r="G69" s="3" t="s">
        <v>76</v>
      </c>
    </row>
    <row r="70" spans="2:7">
      <c r="B70" s="1" t="str">
        <f t="shared" si="8"/>
        <v>000F8</v>
      </c>
      <c r="C70" s="1">
        <f t="shared" si="9"/>
        <v>248</v>
      </c>
      <c r="D70" s="1" t="str">
        <f t="shared" si="10"/>
        <v>INT 3EH</v>
      </c>
      <c r="E70">
        <f t="shared" si="11"/>
        <v>63</v>
      </c>
      <c r="F70" t="s">
        <v>65</v>
      </c>
      <c r="G70" s="3" t="s">
        <v>76</v>
      </c>
    </row>
    <row r="71" spans="2:7">
      <c r="B71" s="1" t="str">
        <f t="shared" si="8"/>
        <v>000F4</v>
      </c>
      <c r="C71" s="1">
        <f t="shared" si="9"/>
        <v>244</v>
      </c>
      <c r="D71" s="1" t="str">
        <f t="shared" si="10"/>
        <v>INT 3DH</v>
      </c>
      <c r="E71">
        <f t="shared" si="11"/>
        <v>62</v>
      </c>
      <c r="F71" t="s">
        <v>64</v>
      </c>
      <c r="G71" s="3" t="s">
        <v>76</v>
      </c>
    </row>
    <row r="72" spans="2:7">
      <c r="B72" s="1" t="str">
        <f t="shared" si="8"/>
        <v>000F0</v>
      </c>
      <c r="C72" s="1">
        <f t="shared" si="9"/>
        <v>240</v>
      </c>
      <c r="D72" s="1" t="str">
        <f t="shared" si="10"/>
        <v>INT 3CH</v>
      </c>
      <c r="E72">
        <f t="shared" si="11"/>
        <v>61</v>
      </c>
      <c r="F72" t="s">
        <v>63</v>
      </c>
      <c r="G72" s="3" t="s">
        <v>76</v>
      </c>
    </row>
    <row r="73" spans="2:7">
      <c r="B73" s="1" t="str">
        <f t="shared" si="8"/>
        <v>000EC</v>
      </c>
      <c r="C73" s="1">
        <f t="shared" si="9"/>
        <v>236</v>
      </c>
      <c r="D73" s="1" t="str">
        <f t="shared" si="10"/>
        <v>INT 3BH</v>
      </c>
      <c r="E73">
        <f t="shared" si="11"/>
        <v>60</v>
      </c>
      <c r="F73" t="s">
        <v>62</v>
      </c>
      <c r="G73" s="2" t="s">
        <v>76</v>
      </c>
    </row>
    <row r="74" spans="2:7">
      <c r="B74" s="1" t="str">
        <f t="shared" si="8"/>
        <v>000E8</v>
      </c>
      <c r="C74" s="1">
        <f t="shared" si="9"/>
        <v>232</v>
      </c>
      <c r="D74" s="1" t="str">
        <f t="shared" si="10"/>
        <v>INT 3AH</v>
      </c>
      <c r="E74">
        <f t="shared" si="11"/>
        <v>59</v>
      </c>
      <c r="F74" t="s">
        <v>61</v>
      </c>
      <c r="G74" s="2" t="s">
        <v>76</v>
      </c>
    </row>
    <row r="75" spans="2:7">
      <c r="B75" s="1" t="str">
        <f t="shared" si="8"/>
        <v>000E4</v>
      </c>
      <c r="C75" s="1">
        <f t="shared" si="9"/>
        <v>228</v>
      </c>
      <c r="D75" s="1" t="str">
        <f t="shared" si="10"/>
        <v>INT 39H</v>
      </c>
      <c r="E75">
        <f t="shared" si="11"/>
        <v>58</v>
      </c>
      <c r="F75" t="s">
        <v>60</v>
      </c>
      <c r="G75" s="2" t="s">
        <v>76</v>
      </c>
    </row>
    <row r="76" spans="2:7">
      <c r="B76" s="1" t="str">
        <f t="shared" si="8"/>
        <v>000E0</v>
      </c>
      <c r="C76" s="1">
        <f t="shared" si="9"/>
        <v>224</v>
      </c>
      <c r="D76" s="1" t="str">
        <f t="shared" si="10"/>
        <v>INT 38H</v>
      </c>
      <c r="E76">
        <f t="shared" si="11"/>
        <v>57</v>
      </c>
      <c r="F76" t="s">
        <v>59</v>
      </c>
      <c r="G76" s="2" t="s">
        <v>76</v>
      </c>
    </row>
    <row r="77" spans="2:7">
      <c r="B77" s="1" t="str">
        <f t="shared" si="8"/>
        <v>000DC</v>
      </c>
      <c r="C77" s="1">
        <f t="shared" si="9"/>
        <v>220</v>
      </c>
      <c r="D77" s="1" t="str">
        <f t="shared" si="10"/>
        <v>INT 37H</v>
      </c>
      <c r="E77">
        <f t="shared" si="11"/>
        <v>56</v>
      </c>
      <c r="F77" t="s">
        <v>58</v>
      </c>
      <c r="G77" s="3" t="s">
        <v>76</v>
      </c>
    </row>
    <row r="78" spans="2:7">
      <c r="B78" s="1" t="str">
        <f t="shared" si="8"/>
        <v>000D8</v>
      </c>
      <c r="C78" s="1">
        <f t="shared" si="9"/>
        <v>216</v>
      </c>
      <c r="D78" s="1" t="str">
        <f t="shared" si="10"/>
        <v>INT 36H</v>
      </c>
      <c r="E78">
        <f t="shared" si="11"/>
        <v>55</v>
      </c>
      <c r="F78" t="s">
        <v>67</v>
      </c>
      <c r="G78" s="3" t="s">
        <v>76</v>
      </c>
    </row>
    <row r="79" spans="2:7">
      <c r="B79" s="1" t="str">
        <f t="shared" si="8"/>
        <v>000D4</v>
      </c>
      <c r="C79" s="1">
        <f t="shared" si="9"/>
        <v>212</v>
      </c>
      <c r="D79" s="1" t="str">
        <f t="shared" si="10"/>
        <v>INT 35H</v>
      </c>
      <c r="E79">
        <f t="shared" si="11"/>
        <v>54</v>
      </c>
      <c r="F79" t="s">
        <v>57</v>
      </c>
      <c r="G79" s="3" t="s">
        <v>76</v>
      </c>
    </row>
    <row r="80" spans="2:7">
      <c r="B80" s="1" t="str">
        <f t="shared" si="8"/>
        <v>000D0</v>
      </c>
      <c r="C80" s="1">
        <f t="shared" si="9"/>
        <v>208</v>
      </c>
      <c r="D80" s="1" t="str">
        <f t="shared" si="10"/>
        <v>INT 34H</v>
      </c>
      <c r="E80">
        <f t="shared" si="11"/>
        <v>53</v>
      </c>
      <c r="F80" t="s">
        <v>56</v>
      </c>
      <c r="G80" s="3" t="s">
        <v>76</v>
      </c>
    </row>
    <row r="81" spans="2:7">
      <c r="B81" s="1" t="str">
        <f t="shared" si="8"/>
        <v>000CC</v>
      </c>
      <c r="C81" s="1">
        <f t="shared" si="9"/>
        <v>204</v>
      </c>
      <c r="D81" s="1" t="str">
        <f t="shared" si="10"/>
        <v>INT 33H</v>
      </c>
      <c r="E81">
        <f t="shared" si="11"/>
        <v>52</v>
      </c>
      <c r="F81" t="s">
        <v>55</v>
      </c>
      <c r="G81" s="2" t="s">
        <v>76</v>
      </c>
    </row>
    <row r="82" spans="2:7">
      <c r="B82" s="1" t="str">
        <f t="shared" si="8"/>
        <v>000C8</v>
      </c>
      <c r="C82" s="1">
        <f t="shared" si="9"/>
        <v>200</v>
      </c>
      <c r="D82" s="1" t="str">
        <f t="shared" si="10"/>
        <v>INT 32H</v>
      </c>
      <c r="E82">
        <f t="shared" si="11"/>
        <v>51</v>
      </c>
      <c r="F82" t="s">
        <v>54</v>
      </c>
      <c r="G82" s="2" t="s">
        <v>76</v>
      </c>
    </row>
    <row r="83" spans="2:7">
      <c r="B83" s="1" t="str">
        <f t="shared" si="8"/>
        <v>000C4</v>
      </c>
      <c r="C83" s="1">
        <f t="shared" si="9"/>
        <v>196</v>
      </c>
      <c r="D83" s="1" t="str">
        <f t="shared" si="10"/>
        <v>INT 31H</v>
      </c>
      <c r="E83">
        <f t="shared" si="11"/>
        <v>50</v>
      </c>
      <c r="F83" t="s">
        <v>53</v>
      </c>
      <c r="G83" s="2" t="s">
        <v>76</v>
      </c>
    </row>
    <row r="84" spans="2:7">
      <c r="B84" s="1" t="str">
        <f t="shared" si="8"/>
        <v>000C0</v>
      </c>
      <c r="C84" s="1">
        <f t="shared" si="9"/>
        <v>192</v>
      </c>
      <c r="D84" s="1" t="str">
        <f t="shared" si="10"/>
        <v>INT 30H</v>
      </c>
      <c r="E84">
        <f t="shared" si="11"/>
        <v>49</v>
      </c>
      <c r="F84" t="s">
        <v>52</v>
      </c>
      <c r="G84" s="2" t="s">
        <v>76</v>
      </c>
    </row>
    <row r="85" spans="2:7">
      <c r="B85" s="1" t="str">
        <f t="shared" si="8"/>
        <v>000BC</v>
      </c>
      <c r="C85" s="1">
        <f t="shared" si="9"/>
        <v>188</v>
      </c>
      <c r="D85" s="1" t="str">
        <f t="shared" si="10"/>
        <v>INT 2FH</v>
      </c>
      <c r="E85">
        <f t="shared" si="11"/>
        <v>48</v>
      </c>
      <c r="F85" t="s">
        <v>51</v>
      </c>
      <c r="G85" s="3" t="s">
        <v>76</v>
      </c>
    </row>
    <row r="86" spans="2:7">
      <c r="B86" s="1" t="str">
        <f t="shared" si="8"/>
        <v>000B8</v>
      </c>
      <c r="C86" s="1">
        <f t="shared" si="9"/>
        <v>184</v>
      </c>
      <c r="D86" s="1" t="str">
        <f t="shared" si="10"/>
        <v>INT 2EH</v>
      </c>
      <c r="E86">
        <f t="shared" si="11"/>
        <v>47</v>
      </c>
      <c r="F86" t="s">
        <v>50</v>
      </c>
      <c r="G86" s="3" t="s">
        <v>76</v>
      </c>
    </row>
    <row r="87" spans="2:7">
      <c r="B87" s="1" t="str">
        <f t="shared" si="8"/>
        <v>000B4</v>
      </c>
      <c r="C87" s="1">
        <f t="shared" si="9"/>
        <v>180</v>
      </c>
      <c r="D87" s="1" t="str">
        <f t="shared" si="10"/>
        <v>INT 2DH</v>
      </c>
      <c r="E87">
        <f t="shared" si="11"/>
        <v>46</v>
      </c>
      <c r="F87" t="s">
        <v>49</v>
      </c>
      <c r="G87" s="3" t="s">
        <v>76</v>
      </c>
    </row>
    <row r="88" spans="2:7">
      <c r="B88" s="1" t="str">
        <f t="shared" si="8"/>
        <v>000B0</v>
      </c>
      <c r="C88" s="1">
        <f t="shared" si="9"/>
        <v>176</v>
      </c>
      <c r="D88" s="1" t="str">
        <f t="shared" si="10"/>
        <v>INT 2CH</v>
      </c>
      <c r="E88">
        <f t="shared" si="11"/>
        <v>45</v>
      </c>
      <c r="F88" t="s">
        <v>48</v>
      </c>
      <c r="G88" s="3" t="s">
        <v>76</v>
      </c>
    </row>
    <row r="89" spans="2:7">
      <c r="B89" s="1" t="str">
        <f t="shared" si="8"/>
        <v>000AC</v>
      </c>
      <c r="C89" s="1">
        <f t="shared" si="9"/>
        <v>172</v>
      </c>
      <c r="D89" s="1" t="str">
        <f t="shared" si="10"/>
        <v>INT 2BH</v>
      </c>
      <c r="E89">
        <f t="shared" si="11"/>
        <v>44</v>
      </c>
      <c r="F89" t="s">
        <v>47</v>
      </c>
      <c r="G89" s="2" t="s">
        <v>76</v>
      </c>
    </row>
    <row r="90" spans="2:7">
      <c r="B90" s="1" t="str">
        <f t="shared" si="8"/>
        <v>000A8</v>
      </c>
      <c r="C90" s="1">
        <f t="shared" si="9"/>
        <v>168</v>
      </c>
      <c r="D90" s="1" t="str">
        <f t="shared" si="10"/>
        <v>INT 2AH</v>
      </c>
      <c r="E90">
        <f t="shared" si="11"/>
        <v>43</v>
      </c>
      <c r="F90" t="s">
        <v>46</v>
      </c>
      <c r="G90" s="2" t="s">
        <v>76</v>
      </c>
    </row>
    <row r="91" spans="2:7">
      <c r="B91" s="1" t="str">
        <f t="shared" si="8"/>
        <v>000A4</v>
      </c>
      <c r="C91" s="1">
        <f t="shared" si="9"/>
        <v>164</v>
      </c>
      <c r="D91" s="1" t="str">
        <f t="shared" si="10"/>
        <v>INT 29H</v>
      </c>
      <c r="E91">
        <f t="shared" si="11"/>
        <v>42</v>
      </c>
      <c r="F91" t="s">
        <v>45</v>
      </c>
      <c r="G91" s="2" t="s">
        <v>76</v>
      </c>
    </row>
    <row r="92" spans="2:7">
      <c r="B92" s="1" t="str">
        <f t="shared" si="8"/>
        <v>000A0</v>
      </c>
      <c r="C92" s="1">
        <f t="shared" si="9"/>
        <v>160</v>
      </c>
      <c r="D92" s="1" t="str">
        <f t="shared" si="10"/>
        <v>INT 28H</v>
      </c>
      <c r="E92">
        <f t="shared" si="11"/>
        <v>41</v>
      </c>
      <c r="F92" t="s">
        <v>44</v>
      </c>
      <c r="G92" s="2" t="s">
        <v>76</v>
      </c>
    </row>
    <row r="93" spans="2:7">
      <c r="B93" s="1" t="str">
        <f t="shared" si="8"/>
        <v>0009C</v>
      </c>
      <c r="C93" s="1">
        <f t="shared" si="9"/>
        <v>156</v>
      </c>
      <c r="D93" s="1" t="str">
        <f t="shared" si="10"/>
        <v>INT 27H</v>
      </c>
      <c r="E93">
        <f t="shared" si="11"/>
        <v>40</v>
      </c>
      <c r="F93" t="s">
        <v>35</v>
      </c>
      <c r="G93" s="3" t="s">
        <v>76</v>
      </c>
    </row>
    <row r="94" spans="2:7">
      <c r="B94" s="1" t="str">
        <f t="shared" si="8"/>
        <v>00098</v>
      </c>
      <c r="C94" s="1">
        <f t="shared" si="9"/>
        <v>152</v>
      </c>
      <c r="D94" s="1" t="str">
        <f t="shared" si="10"/>
        <v>INT 26H</v>
      </c>
      <c r="E94">
        <f t="shared" si="11"/>
        <v>39</v>
      </c>
      <c r="F94" t="s">
        <v>34</v>
      </c>
      <c r="G94" s="3" t="s">
        <v>76</v>
      </c>
    </row>
    <row r="95" spans="2:7">
      <c r="B95" s="1" t="str">
        <f t="shared" si="8"/>
        <v>00094</v>
      </c>
      <c r="C95" s="1">
        <f t="shared" si="9"/>
        <v>148</v>
      </c>
      <c r="D95" s="1" t="str">
        <f t="shared" si="10"/>
        <v>INT 25H</v>
      </c>
      <c r="E95">
        <f t="shared" si="11"/>
        <v>38</v>
      </c>
      <c r="F95" t="s">
        <v>33</v>
      </c>
      <c r="G95" s="3" t="s">
        <v>76</v>
      </c>
    </row>
    <row r="96" spans="2:7">
      <c r="B96" s="1" t="str">
        <f t="shared" si="8"/>
        <v>00090</v>
      </c>
      <c r="C96" s="1">
        <f t="shared" si="9"/>
        <v>144</v>
      </c>
      <c r="D96" s="1" t="str">
        <f t="shared" si="10"/>
        <v>INT 24H</v>
      </c>
      <c r="E96">
        <f t="shared" si="11"/>
        <v>37</v>
      </c>
      <c r="F96" t="s">
        <v>32</v>
      </c>
      <c r="G96" s="3" t="s">
        <v>76</v>
      </c>
    </row>
    <row r="97" spans="2:7">
      <c r="B97" s="1" t="str">
        <f t="shared" si="8"/>
        <v>0008C</v>
      </c>
      <c r="C97" s="1">
        <f t="shared" si="9"/>
        <v>140</v>
      </c>
      <c r="D97" s="1" t="str">
        <f t="shared" si="10"/>
        <v>INT 23H</v>
      </c>
      <c r="E97">
        <f t="shared" si="11"/>
        <v>36</v>
      </c>
      <c r="F97" t="s">
        <v>31</v>
      </c>
      <c r="G97" s="2" t="s">
        <v>76</v>
      </c>
    </row>
    <row r="98" spans="2:7">
      <c r="B98" s="1" t="str">
        <f t="shared" si="8"/>
        <v>00088</v>
      </c>
      <c r="C98" s="1">
        <f t="shared" si="9"/>
        <v>136</v>
      </c>
      <c r="D98" s="1" t="str">
        <f t="shared" si="10"/>
        <v>INT 22H</v>
      </c>
      <c r="E98">
        <f t="shared" si="11"/>
        <v>35</v>
      </c>
      <c r="F98" t="s">
        <v>30</v>
      </c>
      <c r="G98" s="2" t="s">
        <v>76</v>
      </c>
    </row>
    <row r="99" spans="2:7">
      <c r="B99" s="1" t="str">
        <f t="shared" si="8"/>
        <v>00084</v>
      </c>
      <c r="C99" s="1">
        <f t="shared" si="9"/>
        <v>132</v>
      </c>
      <c r="D99" s="1" t="str">
        <f t="shared" si="10"/>
        <v>INT 21H</v>
      </c>
      <c r="E99">
        <f t="shared" si="11"/>
        <v>34</v>
      </c>
      <c r="F99" t="s">
        <v>29</v>
      </c>
      <c r="G99" s="2" t="s">
        <v>76</v>
      </c>
    </row>
    <row r="100" spans="2:7">
      <c r="B100" s="1" t="str">
        <f t="shared" si="8"/>
        <v>00080</v>
      </c>
      <c r="C100" s="1">
        <f t="shared" si="9"/>
        <v>128</v>
      </c>
      <c r="D100" s="1" t="str">
        <f t="shared" si="10"/>
        <v>INT 20H</v>
      </c>
      <c r="E100">
        <f t="shared" si="11"/>
        <v>33</v>
      </c>
      <c r="F100" t="s">
        <v>28</v>
      </c>
      <c r="G100" s="2" t="s">
        <v>76</v>
      </c>
    </row>
    <row r="101" spans="2:7">
      <c r="B101" s="1" t="str">
        <f t="shared" si="8"/>
        <v>0007C</v>
      </c>
      <c r="C101" s="1">
        <f t="shared" si="9"/>
        <v>124</v>
      </c>
      <c r="D101" s="1" t="str">
        <f t="shared" si="10"/>
        <v>INT 1FH</v>
      </c>
      <c r="E101">
        <f t="shared" si="11"/>
        <v>32</v>
      </c>
      <c r="F101" t="s">
        <v>27</v>
      </c>
      <c r="G101" s="3" t="s">
        <v>93</v>
      </c>
    </row>
    <row r="102" spans="2:7">
      <c r="B102" s="1" t="str">
        <f t="shared" si="8"/>
        <v>00078</v>
      </c>
      <c r="C102" s="1">
        <f t="shared" si="9"/>
        <v>120</v>
      </c>
      <c r="D102" s="1" t="str">
        <f t="shared" si="10"/>
        <v>INT 1EH</v>
      </c>
      <c r="E102">
        <f t="shared" si="11"/>
        <v>31</v>
      </c>
      <c r="F102" t="s">
        <v>26</v>
      </c>
      <c r="G102" s="3" t="s">
        <v>92</v>
      </c>
    </row>
    <row r="103" spans="2:7">
      <c r="B103" s="1" t="str">
        <f t="shared" si="8"/>
        <v>00074</v>
      </c>
      <c r="C103" s="1">
        <f t="shared" si="9"/>
        <v>116</v>
      </c>
      <c r="D103" s="1" t="str">
        <f t="shared" si="10"/>
        <v>INT 1DH</v>
      </c>
      <c r="E103">
        <f t="shared" si="11"/>
        <v>30</v>
      </c>
      <c r="F103" t="s">
        <v>25</v>
      </c>
      <c r="G103" s="3" t="s">
        <v>76</v>
      </c>
    </row>
    <row r="104" spans="2:7">
      <c r="B104" s="1" t="str">
        <f t="shared" si="8"/>
        <v>00070</v>
      </c>
      <c r="C104" s="1">
        <f t="shared" si="9"/>
        <v>112</v>
      </c>
      <c r="D104" s="1" t="str">
        <f t="shared" si="10"/>
        <v>INT 1CH</v>
      </c>
      <c r="E104">
        <f t="shared" si="11"/>
        <v>29</v>
      </c>
      <c r="F104" t="s">
        <v>24</v>
      </c>
      <c r="G104" s="3" t="s">
        <v>91</v>
      </c>
    </row>
    <row r="105" spans="2:7">
      <c r="B105" s="1" t="str">
        <f t="shared" si="8"/>
        <v>0006C</v>
      </c>
      <c r="C105" s="1">
        <f t="shared" si="9"/>
        <v>108</v>
      </c>
      <c r="D105" s="1" t="str">
        <f t="shared" si="10"/>
        <v>INT 1BH</v>
      </c>
      <c r="E105">
        <f t="shared" si="11"/>
        <v>28</v>
      </c>
      <c r="F105" t="s">
        <v>23</v>
      </c>
      <c r="G105" s="2" t="s">
        <v>76</v>
      </c>
    </row>
    <row r="106" spans="2:7">
      <c r="B106" s="1" t="str">
        <f t="shared" si="8"/>
        <v>00068</v>
      </c>
      <c r="C106" s="1">
        <f t="shared" si="9"/>
        <v>104</v>
      </c>
      <c r="D106" s="1" t="str">
        <f t="shared" si="10"/>
        <v>INT 1AH</v>
      </c>
      <c r="E106">
        <f t="shared" si="11"/>
        <v>27</v>
      </c>
      <c r="F106" t="s">
        <v>22</v>
      </c>
      <c r="G106" s="2" t="s">
        <v>90</v>
      </c>
    </row>
    <row r="107" spans="2:7">
      <c r="B107" s="1" t="str">
        <f t="shared" si="8"/>
        <v>00064</v>
      </c>
      <c r="C107" s="1">
        <f t="shared" si="9"/>
        <v>100</v>
      </c>
      <c r="D107" s="1" t="str">
        <f t="shared" si="10"/>
        <v>INT 19H</v>
      </c>
      <c r="E107">
        <f t="shared" si="11"/>
        <v>26</v>
      </c>
      <c r="F107" t="s">
        <v>21</v>
      </c>
      <c r="G107" s="2" t="s">
        <v>89</v>
      </c>
    </row>
    <row r="108" spans="2:7">
      <c r="B108" s="1" t="str">
        <f t="shared" si="8"/>
        <v>00060</v>
      </c>
      <c r="C108" s="1">
        <f t="shared" si="9"/>
        <v>96</v>
      </c>
      <c r="D108" s="1" t="str">
        <f t="shared" si="10"/>
        <v>INT 18H</v>
      </c>
      <c r="E108">
        <f t="shared" si="11"/>
        <v>25</v>
      </c>
      <c r="F108" t="s">
        <v>20</v>
      </c>
      <c r="G108" s="2" t="s">
        <v>88</v>
      </c>
    </row>
    <row r="109" spans="2:7">
      <c r="B109" s="1" t="str">
        <f t="shared" si="8"/>
        <v>0005C</v>
      </c>
      <c r="C109" s="1">
        <f t="shared" si="9"/>
        <v>92</v>
      </c>
      <c r="D109" s="1" t="str">
        <f t="shared" si="10"/>
        <v>INT 17H</v>
      </c>
      <c r="E109">
        <f t="shared" si="11"/>
        <v>24</v>
      </c>
      <c r="F109" t="s">
        <v>19</v>
      </c>
      <c r="G109" s="3" t="s">
        <v>87</v>
      </c>
    </row>
    <row r="110" spans="2:7">
      <c r="B110" s="1" t="str">
        <f t="shared" si="8"/>
        <v>00058</v>
      </c>
      <c r="C110" s="1">
        <f t="shared" si="9"/>
        <v>88</v>
      </c>
      <c r="D110" s="5" t="str">
        <f t="shared" si="10"/>
        <v>INT 16H</v>
      </c>
      <c r="E110" s="6">
        <f t="shared" si="11"/>
        <v>23</v>
      </c>
      <c r="F110" s="6" t="s">
        <v>18</v>
      </c>
      <c r="G110" s="6" t="s">
        <v>86</v>
      </c>
    </row>
    <row r="111" spans="2:7">
      <c r="B111" s="1" t="str">
        <f t="shared" si="8"/>
        <v>00054</v>
      </c>
      <c r="C111" s="1">
        <f t="shared" si="9"/>
        <v>84</v>
      </c>
      <c r="D111" s="7" t="str">
        <f t="shared" si="10"/>
        <v>INT 15H</v>
      </c>
      <c r="E111" s="3">
        <f t="shared" si="11"/>
        <v>22</v>
      </c>
      <c r="F111" s="3" t="s">
        <v>17</v>
      </c>
      <c r="G111" s="3" t="s">
        <v>85</v>
      </c>
    </row>
    <row r="112" spans="2:7">
      <c r="B112" s="1" t="str">
        <f t="shared" si="8"/>
        <v>00050</v>
      </c>
      <c r="C112" s="1">
        <f t="shared" si="9"/>
        <v>80</v>
      </c>
      <c r="D112" s="1" t="str">
        <f t="shared" si="10"/>
        <v>INT 14H</v>
      </c>
      <c r="E112">
        <f t="shared" si="11"/>
        <v>21</v>
      </c>
      <c r="F112" t="s">
        <v>16</v>
      </c>
      <c r="G112" s="3" t="s">
        <v>84</v>
      </c>
    </row>
    <row r="113" spans="2:7">
      <c r="B113" s="1" t="str">
        <f t="shared" si="8"/>
        <v>0004C</v>
      </c>
      <c r="C113" s="1">
        <f t="shared" si="9"/>
        <v>76</v>
      </c>
      <c r="D113" s="1" t="str">
        <f t="shared" si="10"/>
        <v>INT 13H</v>
      </c>
      <c r="E113">
        <f t="shared" si="11"/>
        <v>20</v>
      </c>
      <c r="F113" t="s">
        <v>15</v>
      </c>
      <c r="G113" s="2" t="s">
        <v>83</v>
      </c>
    </row>
    <row r="114" spans="2:7" ht="15.75">
      <c r="B114" s="1" t="str">
        <f t="shared" si="8"/>
        <v>00048</v>
      </c>
      <c r="C114" s="1">
        <f t="shared" si="9"/>
        <v>72</v>
      </c>
      <c r="D114" s="1" t="str">
        <f t="shared" si="10"/>
        <v>INT 12H</v>
      </c>
      <c r="E114">
        <f t="shared" si="11"/>
        <v>19</v>
      </c>
      <c r="F114" t="s">
        <v>14</v>
      </c>
      <c r="G114" s="2" t="s">
        <v>82</v>
      </c>
    </row>
    <row r="115" spans="2:7" ht="15.75">
      <c r="B115" s="1" t="str">
        <f t="shared" si="8"/>
        <v>00044</v>
      </c>
      <c r="C115" s="1">
        <f t="shared" si="9"/>
        <v>68</v>
      </c>
      <c r="D115" s="1" t="str">
        <f t="shared" si="10"/>
        <v>INT 11H</v>
      </c>
      <c r="E115">
        <f t="shared" si="11"/>
        <v>18</v>
      </c>
      <c r="F115" t="s">
        <v>13</v>
      </c>
      <c r="G115" s="2" t="s">
        <v>81</v>
      </c>
    </row>
    <row r="116" spans="2:7">
      <c r="B116" s="1" t="str">
        <f t="shared" si="8"/>
        <v>00040</v>
      </c>
      <c r="C116" s="1">
        <f t="shared" si="9"/>
        <v>64</v>
      </c>
      <c r="D116" s="1" t="str">
        <f t="shared" si="10"/>
        <v>INT 10H</v>
      </c>
      <c r="E116">
        <f t="shared" si="11"/>
        <v>17</v>
      </c>
      <c r="F116" t="s">
        <v>12</v>
      </c>
      <c r="G116" s="2" t="s">
        <v>80</v>
      </c>
    </row>
    <row r="117" spans="2:7">
      <c r="B117" s="1" t="str">
        <f t="shared" si="8"/>
        <v>0003C</v>
      </c>
      <c r="C117" s="1">
        <f t="shared" si="9"/>
        <v>60</v>
      </c>
      <c r="D117" s="1" t="str">
        <f t="shared" si="10"/>
        <v>INT FH</v>
      </c>
      <c r="E117">
        <f t="shared" si="11"/>
        <v>16</v>
      </c>
      <c r="F117" t="s">
        <v>11</v>
      </c>
      <c r="G117" s="3" t="s">
        <v>76</v>
      </c>
    </row>
    <row r="118" spans="2:7">
      <c r="B118" s="1" t="str">
        <f t="shared" si="8"/>
        <v>00038</v>
      </c>
      <c r="C118" s="1">
        <f t="shared" si="9"/>
        <v>56</v>
      </c>
      <c r="D118" s="1" t="str">
        <f t="shared" si="10"/>
        <v>INT EH</v>
      </c>
      <c r="E118">
        <f t="shared" si="11"/>
        <v>15</v>
      </c>
      <c r="F118" t="s">
        <v>10</v>
      </c>
      <c r="G118" s="3" t="s">
        <v>79</v>
      </c>
    </row>
    <row r="119" spans="2:7">
      <c r="B119" s="1" t="str">
        <f t="shared" si="8"/>
        <v>00034</v>
      </c>
      <c r="C119" s="1">
        <f t="shared" si="9"/>
        <v>52</v>
      </c>
      <c r="D119" s="1" t="str">
        <f t="shared" si="10"/>
        <v>INT DH</v>
      </c>
      <c r="E119">
        <f t="shared" si="11"/>
        <v>14</v>
      </c>
      <c r="F119" t="s">
        <v>41</v>
      </c>
      <c r="G119" s="3" t="s">
        <v>76</v>
      </c>
    </row>
    <row r="120" spans="2:7">
      <c r="B120" s="1" t="str">
        <f t="shared" si="8"/>
        <v>00030</v>
      </c>
      <c r="C120" s="1">
        <f t="shared" si="9"/>
        <v>48</v>
      </c>
      <c r="D120" s="1" t="str">
        <f t="shared" si="10"/>
        <v>INT CH</v>
      </c>
      <c r="E120">
        <f t="shared" si="11"/>
        <v>13</v>
      </c>
      <c r="F120" t="s">
        <v>42</v>
      </c>
      <c r="G120" s="3" t="s">
        <v>76</v>
      </c>
    </row>
    <row r="121" spans="2:7">
      <c r="B121" s="1" t="str">
        <f t="shared" si="8"/>
        <v>0002C</v>
      </c>
      <c r="C121" s="1">
        <f t="shared" si="9"/>
        <v>44</v>
      </c>
      <c r="D121" s="1" t="str">
        <f t="shared" si="10"/>
        <v>INT BH</v>
      </c>
      <c r="E121">
        <f t="shared" si="11"/>
        <v>12</v>
      </c>
      <c r="F121" t="s">
        <v>43</v>
      </c>
      <c r="G121" s="2" t="s">
        <v>76</v>
      </c>
    </row>
    <row r="122" spans="2:7">
      <c r="B122" s="1" t="str">
        <f t="shared" si="8"/>
        <v>00028</v>
      </c>
      <c r="C122" s="1">
        <f t="shared" si="9"/>
        <v>40</v>
      </c>
      <c r="D122" s="1" t="str">
        <f t="shared" si="10"/>
        <v>INT AH</v>
      </c>
      <c r="E122">
        <f t="shared" si="11"/>
        <v>11</v>
      </c>
      <c r="F122" t="s">
        <v>9</v>
      </c>
      <c r="G122" s="2" t="s">
        <v>76</v>
      </c>
    </row>
    <row r="123" spans="2:7">
      <c r="B123" s="1" t="str">
        <f t="shared" si="8"/>
        <v>00024</v>
      </c>
      <c r="C123" s="1">
        <f t="shared" si="9"/>
        <v>36</v>
      </c>
      <c r="D123" s="1" t="str">
        <f t="shared" si="10"/>
        <v>INT 9H</v>
      </c>
      <c r="E123">
        <f t="shared" si="11"/>
        <v>10</v>
      </c>
      <c r="F123" t="s">
        <v>8</v>
      </c>
      <c r="G123" s="2" t="s">
        <v>78</v>
      </c>
    </row>
    <row r="124" spans="2:7">
      <c r="B124" s="1" t="str">
        <f t="shared" si="8"/>
        <v>00020</v>
      </c>
      <c r="C124" s="1">
        <f t="shared" si="9"/>
        <v>32</v>
      </c>
      <c r="D124" s="1" t="str">
        <f t="shared" si="10"/>
        <v>INT 8H</v>
      </c>
      <c r="E124">
        <f t="shared" si="11"/>
        <v>9</v>
      </c>
      <c r="F124" t="s">
        <v>7</v>
      </c>
      <c r="G124" s="2" t="s">
        <v>77</v>
      </c>
    </row>
    <row r="125" spans="2:7">
      <c r="B125" s="1" t="str">
        <f t="shared" si="8"/>
        <v>0001C</v>
      </c>
      <c r="C125" s="1">
        <f t="shared" si="9"/>
        <v>28</v>
      </c>
      <c r="D125" s="1" t="str">
        <f t="shared" si="10"/>
        <v>INT 7H</v>
      </c>
      <c r="E125">
        <f t="shared" si="11"/>
        <v>8</v>
      </c>
      <c r="F125" t="s">
        <v>74</v>
      </c>
      <c r="G125" s="3" t="s">
        <v>76</v>
      </c>
    </row>
    <row r="126" spans="2:7">
      <c r="B126" s="1" t="str">
        <f t="shared" ref="B126:B128" si="12">LEFT("00000",5-LEN(DEC2HEX(C126)))&amp;DEC2HEX(C126)</f>
        <v>00018</v>
      </c>
      <c r="C126" s="1">
        <f t="shared" ref="C126:C130" si="13">C127+4</f>
        <v>24</v>
      </c>
      <c r="D126" s="1" t="str">
        <f t="shared" si="10"/>
        <v>INT 6H</v>
      </c>
      <c r="E126">
        <f t="shared" ref="E126:E130" si="14">E127+1</f>
        <v>7</v>
      </c>
      <c r="F126" t="s">
        <v>75</v>
      </c>
      <c r="G126" s="3" t="s">
        <v>76</v>
      </c>
    </row>
    <row r="127" spans="2:7">
      <c r="B127" s="1" t="str">
        <f t="shared" si="12"/>
        <v>00014</v>
      </c>
      <c r="C127" s="1">
        <f t="shared" si="13"/>
        <v>20</v>
      </c>
      <c r="D127" s="1" t="str">
        <f t="shared" si="10"/>
        <v>INT 5H</v>
      </c>
      <c r="E127">
        <f t="shared" si="14"/>
        <v>6</v>
      </c>
      <c r="F127" t="s">
        <v>5</v>
      </c>
      <c r="G127" s="3" t="s">
        <v>76</v>
      </c>
    </row>
    <row r="128" spans="2:7">
      <c r="B128" s="1" t="str">
        <f t="shared" si="12"/>
        <v>00010</v>
      </c>
      <c r="C128" s="1">
        <f t="shared" si="13"/>
        <v>16</v>
      </c>
      <c r="D128" s="1" t="str">
        <f t="shared" si="10"/>
        <v>INT 4H</v>
      </c>
      <c r="E128">
        <f t="shared" si="14"/>
        <v>5</v>
      </c>
      <c r="F128" t="s">
        <v>4</v>
      </c>
      <c r="G128" s="3" t="s">
        <v>76</v>
      </c>
    </row>
    <row r="129" spans="2:8">
      <c r="B129" s="1" t="str">
        <f>LEFT("00000",5-LEN(DEC2HEX(C129)))&amp;DEC2HEX(C129)</f>
        <v>0000C</v>
      </c>
      <c r="C129" s="1">
        <f t="shared" si="13"/>
        <v>12</v>
      </c>
      <c r="D129" s="1" t="str">
        <f t="shared" si="10"/>
        <v>INT 3H</v>
      </c>
      <c r="E129">
        <f t="shared" si="14"/>
        <v>4</v>
      </c>
      <c r="F129" t="s">
        <v>3</v>
      </c>
      <c r="G129" s="2" t="s">
        <v>76</v>
      </c>
    </row>
    <row r="130" spans="2:8">
      <c r="B130" s="1" t="str">
        <f t="shared" ref="B130:B132" si="15">LEFT("00000",5-LEN(DEC2HEX(C130)))&amp;DEC2HEX(C130)</f>
        <v>00008</v>
      </c>
      <c r="C130" s="1">
        <f t="shared" si="13"/>
        <v>8</v>
      </c>
      <c r="D130" s="1" t="str">
        <f t="shared" si="10"/>
        <v>INT 2H</v>
      </c>
      <c r="E130">
        <f t="shared" si="14"/>
        <v>3</v>
      </c>
      <c r="F130" t="s">
        <v>2</v>
      </c>
      <c r="G130" s="2" t="s">
        <v>76</v>
      </c>
    </row>
    <row r="131" spans="2:8">
      <c r="B131" s="1" t="str">
        <f t="shared" si="15"/>
        <v>00004</v>
      </c>
      <c r="C131" s="1">
        <f>C132+4</f>
        <v>4</v>
      </c>
      <c r="D131" s="1" t="str">
        <f t="shared" si="10"/>
        <v>INT 1H</v>
      </c>
      <c r="E131">
        <f>E132+1</f>
        <v>2</v>
      </c>
      <c r="F131" t="s">
        <v>1</v>
      </c>
      <c r="G131" s="2" t="s">
        <v>76</v>
      </c>
    </row>
    <row r="132" spans="2:8">
      <c r="B132" s="1" t="str">
        <f t="shared" si="15"/>
        <v>00000</v>
      </c>
      <c r="C132" s="1">
        <v>0</v>
      </c>
      <c r="D132" s="1" t="str">
        <f>"INT "&amp;DEC2HEX(E132-1)&amp;"H"</f>
        <v>INT 0H</v>
      </c>
      <c r="E132">
        <v>1</v>
      </c>
      <c r="F132" t="s">
        <v>0</v>
      </c>
      <c r="G132" s="2" t="s">
        <v>76</v>
      </c>
      <c r="H132" t="s">
        <v>94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126"/>
  <sheetViews>
    <sheetView tabSelected="1" topLeftCell="A118" workbookViewId="0">
      <selection activeCell="A127" sqref="A127"/>
    </sheetView>
  </sheetViews>
  <sheetFormatPr defaultRowHeight="13.5"/>
  <cols>
    <col min="1" max="1" width="68" customWidth="1"/>
  </cols>
  <sheetData>
    <row r="1" spans="1:1">
      <c r="A1" t="s">
        <v>131</v>
      </c>
    </row>
    <row r="2" spans="1:1">
      <c r="A2" t="s">
        <v>132</v>
      </c>
    </row>
    <row r="3" spans="1:1">
      <c r="A3" t="s">
        <v>109</v>
      </c>
    </row>
    <row r="4" spans="1:1">
      <c r="A4" t="s">
        <v>133</v>
      </c>
    </row>
    <row r="5" spans="1:1">
      <c r="A5" t="s">
        <v>109</v>
      </c>
    </row>
    <row r="6" spans="1:1">
      <c r="A6" t="s">
        <v>134</v>
      </c>
    </row>
    <row r="7" spans="1:1">
      <c r="A7" t="s">
        <v>135</v>
      </c>
    </row>
    <row r="8" spans="1:1">
      <c r="A8" t="s">
        <v>109</v>
      </c>
    </row>
    <row r="9" spans="1:1">
      <c r="A9" t="s">
        <v>136</v>
      </c>
    </row>
    <row r="11" spans="1:1">
      <c r="A11" t="s">
        <v>137</v>
      </c>
    </row>
    <row r="12" spans="1:1">
      <c r="A12" t="s">
        <v>138</v>
      </c>
    </row>
    <row r="13" spans="1:1">
      <c r="A13" t="s">
        <v>139</v>
      </c>
    </row>
    <row r="14" spans="1:1">
      <c r="A14" t="s">
        <v>109</v>
      </c>
    </row>
    <row r="15" spans="1:1">
      <c r="A15" t="s">
        <v>109</v>
      </c>
    </row>
    <row r="16" spans="1:1">
      <c r="A16" t="s">
        <v>140</v>
      </c>
    </row>
    <row r="17" spans="1:1">
      <c r="A17" t="s">
        <v>141</v>
      </c>
    </row>
    <row r="18" spans="1:1">
      <c r="A18" t="s">
        <v>109</v>
      </c>
    </row>
    <row r="19" spans="1:1">
      <c r="A19" t="s">
        <v>142</v>
      </c>
    </row>
    <row r="20" spans="1:1">
      <c r="A20" t="s">
        <v>109</v>
      </c>
    </row>
    <row r="21" spans="1:1">
      <c r="A21" t="s">
        <v>143</v>
      </c>
    </row>
    <row r="22" spans="1:1">
      <c r="A22" t="s">
        <v>106</v>
      </c>
    </row>
    <row r="23" spans="1:1">
      <c r="A23" t="s">
        <v>118</v>
      </c>
    </row>
    <row r="24" spans="1:1">
      <c r="A24" t="s">
        <v>141</v>
      </c>
    </row>
    <row r="25" spans="1:1">
      <c r="A25" t="s">
        <v>109</v>
      </c>
    </row>
    <row r="26" spans="1:1">
      <c r="A26" t="s">
        <v>144</v>
      </c>
    </row>
    <row r="27" spans="1:1">
      <c r="A27" t="s">
        <v>109</v>
      </c>
    </row>
    <row r="28" spans="1:1">
      <c r="A28" t="s">
        <v>145</v>
      </c>
    </row>
    <row r="29" spans="1:1">
      <c r="A29" t="s">
        <v>146</v>
      </c>
    </row>
    <row r="30" spans="1:1">
      <c r="A30" t="s">
        <v>109</v>
      </c>
    </row>
    <row r="31" spans="1:1">
      <c r="A31" t="s">
        <v>147</v>
      </c>
    </row>
    <row r="32" spans="1:1">
      <c r="A32" t="s">
        <v>109</v>
      </c>
    </row>
    <row r="33" spans="1:1">
      <c r="A33" t="s">
        <v>148</v>
      </c>
    </row>
    <row r="34" spans="1:1">
      <c r="A34" t="s">
        <v>149</v>
      </c>
    </row>
    <row r="35" spans="1:1">
      <c r="A35" t="s">
        <v>149</v>
      </c>
    </row>
    <row r="36" spans="1:1">
      <c r="A36" t="s">
        <v>149</v>
      </c>
    </row>
    <row r="37" spans="1:1">
      <c r="A37" t="s">
        <v>149</v>
      </c>
    </row>
    <row r="38" spans="1:1">
      <c r="A38" t="s">
        <v>150</v>
      </c>
    </row>
    <row r="39" spans="1:1">
      <c r="A39" t="s">
        <v>109</v>
      </c>
    </row>
    <row r="40" spans="1:1">
      <c r="A40" t="s">
        <v>151</v>
      </c>
    </row>
    <row r="41" spans="1:1">
      <c r="A41" t="s">
        <v>109</v>
      </c>
    </row>
    <row r="42" spans="1:1">
      <c r="A42" t="s">
        <v>143</v>
      </c>
    </row>
    <row r="43" spans="1:1">
      <c r="A43" t="s">
        <v>128</v>
      </c>
    </row>
    <row r="44" spans="1:1">
      <c r="A44" t="s">
        <v>129</v>
      </c>
    </row>
    <row r="46" spans="1:1">
      <c r="A46" t="s">
        <v>107</v>
      </c>
    </row>
    <row r="47" spans="1:1">
      <c r="A47" t="s">
        <v>132</v>
      </c>
    </row>
    <row r="48" spans="1:1">
      <c r="A48" t="s">
        <v>109</v>
      </c>
    </row>
    <row r="49" spans="1:1">
      <c r="A49" t="s">
        <v>152</v>
      </c>
    </row>
    <row r="50" spans="1:1">
      <c r="A50" t="s">
        <v>109</v>
      </c>
    </row>
    <row r="51" spans="1:1">
      <c r="A51" t="s">
        <v>153</v>
      </c>
    </row>
    <row r="52" spans="1:1">
      <c r="A52" t="s">
        <v>154</v>
      </c>
    </row>
    <row r="53" spans="1:1">
      <c r="A53" t="s">
        <v>109</v>
      </c>
    </row>
    <row r="54" spans="1:1">
      <c r="A54" t="s">
        <v>155</v>
      </c>
    </row>
    <row r="55" spans="1:1">
      <c r="A55" t="s">
        <v>109</v>
      </c>
    </row>
    <row r="56" spans="1:1">
      <c r="A56" t="s">
        <v>156</v>
      </c>
    </row>
    <row r="57" spans="1:1">
      <c r="A57" s="6" t="s">
        <v>157</v>
      </c>
    </row>
    <row r="58" spans="1:1">
      <c r="A58" s="6" t="s">
        <v>109</v>
      </c>
    </row>
    <row r="59" spans="1:1">
      <c r="A59" s="6" t="s">
        <v>158</v>
      </c>
    </row>
    <row r="60" spans="1:1">
      <c r="A60" s="6" t="s">
        <v>109</v>
      </c>
    </row>
    <row r="61" spans="1:1">
      <c r="A61" s="6" t="s">
        <v>134</v>
      </c>
    </row>
    <row r="62" spans="1:1">
      <c r="A62" t="s">
        <v>131</v>
      </c>
    </row>
    <row r="63" spans="1:1">
      <c r="A63" t="s">
        <v>132</v>
      </c>
    </row>
    <row r="64" spans="1:1">
      <c r="A64" t="s">
        <v>109</v>
      </c>
    </row>
    <row r="65" spans="1:1">
      <c r="A65" t="s">
        <v>133</v>
      </c>
    </row>
    <row r="66" spans="1:1">
      <c r="A66" t="s">
        <v>109</v>
      </c>
    </row>
    <row r="67" spans="1:1">
      <c r="A67" t="s">
        <v>134</v>
      </c>
    </row>
    <row r="68" spans="1:1">
      <c r="A68" t="s">
        <v>135</v>
      </c>
    </row>
    <row r="69" spans="1:1">
      <c r="A69" t="s">
        <v>109</v>
      </c>
    </row>
    <row r="70" spans="1:1">
      <c r="A70" t="s">
        <v>136</v>
      </c>
    </row>
    <row r="72" spans="1:1">
      <c r="A72" t="s">
        <v>137</v>
      </c>
    </row>
    <row r="73" spans="1:1">
      <c r="A73" t="s">
        <v>138</v>
      </c>
    </row>
    <row r="74" spans="1:1">
      <c r="A74" t="s">
        <v>139</v>
      </c>
    </row>
    <row r="75" spans="1:1">
      <c r="A75" t="s">
        <v>109</v>
      </c>
    </row>
    <row r="76" spans="1:1">
      <c r="A76" t="s">
        <v>109</v>
      </c>
    </row>
    <row r="77" spans="1:1">
      <c r="A77" t="s">
        <v>140</v>
      </c>
    </row>
    <row r="78" spans="1:1">
      <c r="A78" t="s">
        <v>141</v>
      </c>
    </row>
    <row r="79" spans="1:1">
      <c r="A79" t="s">
        <v>109</v>
      </c>
    </row>
    <row r="80" spans="1:1">
      <c r="A80" t="s">
        <v>142</v>
      </c>
    </row>
    <row r="81" spans="1:1">
      <c r="A81" t="s">
        <v>109</v>
      </c>
    </row>
    <row r="82" spans="1:1">
      <c r="A82" t="s">
        <v>143</v>
      </c>
    </row>
    <row r="83" spans="1:1">
      <c r="A83" t="s">
        <v>106</v>
      </c>
    </row>
    <row r="84" spans="1:1">
      <c r="A84" t="s">
        <v>118</v>
      </c>
    </row>
    <row r="85" spans="1:1">
      <c r="A85" t="s">
        <v>141</v>
      </c>
    </row>
    <row r="86" spans="1:1">
      <c r="A86" t="s">
        <v>109</v>
      </c>
    </row>
    <row r="87" spans="1:1">
      <c r="A87" t="s">
        <v>144</v>
      </c>
    </row>
    <row r="88" spans="1:1">
      <c r="A88" t="s">
        <v>109</v>
      </c>
    </row>
    <row r="89" spans="1:1">
      <c r="A89" t="s">
        <v>145</v>
      </c>
    </row>
    <row r="90" spans="1:1">
      <c r="A90" t="s">
        <v>146</v>
      </c>
    </row>
    <row r="91" spans="1:1">
      <c r="A91" t="s">
        <v>109</v>
      </c>
    </row>
    <row r="92" spans="1:1">
      <c r="A92" t="s">
        <v>147</v>
      </c>
    </row>
    <row r="93" spans="1:1">
      <c r="A93" t="s">
        <v>109</v>
      </c>
    </row>
    <row r="94" spans="1:1">
      <c r="A94" t="s">
        <v>148</v>
      </c>
    </row>
    <row r="95" spans="1:1">
      <c r="A95" t="s">
        <v>149</v>
      </c>
    </row>
    <row r="96" spans="1:1">
      <c r="A96" t="s">
        <v>149</v>
      </c>
    </row>
    <row r="97" spans="1:1">
      <c r="A97" t="s">
        <v>149</v>
      </c>
    </row>
    <row r="98" spans="1:1">
      <c r="A98" t="s">
        <v>149</v>
      </c>
    </row>
    <row r="99" spans="1:1">
      <c r="A99" t="s">
        <v>150</v>
      </c>
    </row>
    <row r="100" spans="1:1">
      <c r="A100" t="s">
        <v>109</v>
      </c>
    </row>
    <row r="101" spans="1:1">
      <c r="A101" t="s">
        <v>151</v>
      </c>
    </row>
    <row r="102" spans="1:1">
      <c r="A102" t="s">
        <v>109</v>
      </c>
    </row>
    <row r="103" spans="1:1">
      <c r="A103" t="s">
        <v>143</v>
      </c>
    </row>
    <row r="104" spans="1:1">
      <c r="A104" t="s">
        <v>128</v>
      </c>
    </row>
    <row r="105" spans="1:1">
      <c r="A105" t="s">
        <v>129</v>
      </c>
    </row>
    <row r="107" spans="1:1">
      <c r="A107" t="s">
        <v>107</v>
      </c>
    </row>
    <row r="108" spans="1:1">
      <c r="A108" t="s">
        <v>132</v>
      </c>
    </row>
    <row r="109" spans="1:1">
      <c r="A109" t="s">
        <v>109</v>
      </c>
    </row>
    <row r="110" spans="1:1">
      <c r="A110" t="s">
        <v>152</v>
      </c>
    </row>
    <row r="111" spans="1:1">
      <c r="A111" t="s">
        <v>109</v>
      </c>
    </row>
    <row r="112" spans="1:1">
      <c r="A112" t="s">
        <v>153</v>
      </c>
    </row>
    <row r="113" spans="1:1">
      <c r="A113" t="s">
        <v>154</v>
      </c>
    </row>
    <row r="114" spans="1:1">
      <c r="A114" t="s">
        <v>109</v>
      </c>
    </row>
    <row r="115" spans="1:1">
      <c r="A115" t="s">
        <v>155</v>
      </c>
    </row>
    <row r="116" spans="1:1">
      <c r="A116" t="s">
        <v>109</v>
      </c>
    </row>
    <row r="117" spans="1:1">
      <c r="A117" t="s">
        <v>156</v>
      </c>
    </row>
    <row r="118" spans="1:1">
      <c r="A118" t="s">
        <v>157</v>
      </c>
    </row>
    <row r="119" spans="1:1">
      <c r="A119" t="s">
        <v>109</v>
      </c>
    </row>
    <row r="120" spans="1:1">
      <c r="A120" t="s">
        <v>158</v>
      </c>
    </row>
    <row r="121" spans="1:1">
      <c r="A121" t="s">
        <v>109</v>
      </c>
    </row>
    <row r="122" spans="1:1">
      <c r="A122" t="s">
        <v>134</v>
      </c>
    </row>
    <row r="125" spans="1:1">
      <c r="A125" t="s">
        <v>159</v>
      </c>
    </row>
    <row r="126" spans="1:1">
      <c r="A126" t="s">
        <v>160</v>
      </c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50"/>
  <sheetViews>
    <sheetView zoomScale="130" zoomScaleNormal="130" workbookViewId="0">
      <selection activeCell="A26" sqref="A26:A28"/>
    </sheetView>
  </sheetViews>
  <sheetFormatPr defaultRowHeight="13.5"/>
  <cols>
    <col min="1" max="1" width="71.875" customWidth="1"/>
  </cols>
  <sheetData>
    <row r="1" spans="1:1">
      <c r="A1" s="4" t="s">
        <v>130</v>
      </c>
    </row>
    <row r="2" spans="1:1">
      <c r="A2" s="4" t="s">
        <v>95</v>
      </c>
    </row>
    <row r="3" spans="1:1">
      <c r="A3" s="4" t="s">
        <v>96</v>
      </c>
    </row>
    <row r="4" spans="1:1">
      <c r="A4" s="4" t="s">
        <v>97</v>
      </c>
    </row>
    <row r="5" spans="1:1">
      <c r="A5" s="4"/>
    </row>
    <row r="6" spans="1:1">
      <c r="A6" s="4" t="s">
        <v>98</v>
      </c>
    </row>
    <row r="7" spans="1:1">
      <c r="A7" s="4" t="s">
        <v>99</v>
      </c>
    </row>
    <row r="8" spans="1:1">
      <c r="A8" s="4" t="s">
        <v>100</v>
      </c>
    </row>
    <row r="9" spans="1:1">
      <c r="A9" s="4" t="s">
        <v>101</v>
      </c>
    </row>
    <row r="10" spans="1:1">
      <c r="A10" s="4" t="s">
        <v>102</v>
      </c>
    </row>
    <row r="11" spans="1:1">
      <c r="A11" s="4" t="s">
        <v>103</v>
      </c>
    </row>
    <row r="12" spans="1:1">
      <c r="A12" s="4" t="s">
        <v>104</v>
      </c>
    </row>
    <row r="13" spans="1:1">
      <c r="A13" s="4" t="s">
        <v>105</v>
      </c>
    </row>
    <row r="14" spans="1:1">
      <c r="A14" s="4" t="s">
        <v>106</v>
      </c>
    </row>
    <row r="15" spans="1:1">
      <c r="A15" s="4" t="s">
        <v>107</v>
      </c>
    </row>
    <row r="16" spans="1:1">
      <c r="A16" s="4" t="s">
        <v>108</v>
      </c>
    </row>
    <row r="17" spans="1:1">
      <c r="A17" s="4" t="s">
        <v>109</v>
      </c>
    </row>
    <row r="18" spans="1:1">
      <c r="A18" s="4" t="s">
        <v>110</v>
      </c>
    </row>
    <row r="19" spans="1:1">
      <c r="A19" s="4" t="s">
        <v>109</v>
      </c>
    </row>
    <row r="20" spans="1:1">
      <c r="A20" s="4" t="s">
        <v>111</v>
      </c>
    </row>
    <row r="21" spans="1:1">
      <c r="A21" s="4" t="s">
        <v>112</v>
      </c>
    </row>
    <row r="22" spans="1:1">
      <c r="A22" s="4" t="s">
        <v>109</v>
      </c>
    </row>
    <row r="23" spans="1:1">
      <c r="A23" s="4" t="s">
        <v>113</v>
      </c>
    </row>
    <row r="24" spans="1:1">
      <c r="A24" s="4" t="s">
        <v>109</v>
      </c>
    </row>
    <row r="25" spans="1:1">
      <c r="A25" s="4" t="s">
        <v>114</v>
      </c>
    </row>
    <row r="26" spans="1:1">
      <c r="A26" s="4" t="s">
        <v>115</v>
      </c>
    </row>
    <row r="27" spans="1:1">
      <c r="A27" s="4" t="s">
        <v>109</v>
      </c>
    </row>
    <row r="28" spans="1:1">
      <c r="A28" s="4" t="s">
        <v>116</v>
      </c>
    </row>
    <row r="29" spans="1:1">
      <c r="A29" s="4" t="s">
        <v>109</v>
      </c>
    </row>
    <row r="30" spans="1:1">
      <c r="A30" s="4" t="s">
        <v>117</v>
      </c>
    </row>
    <row r="31" spans="1:1">
      <c r="A31" s="4" t="s">
        <v>106</v>
      </c>
    </row>
    <row r="32" spans="1:1">
      <c r="A32" s="4" t="s">
        <v>118</v>
      </c>
    </row>
    <row r="33" spans="1:1">
      <c r="A33" s="4" t="s">
        <v>119</v>
      </c>
    </row>
    <row r="34" spans="1:1">
      <c r="A34" s="4" t="s">
        <v>109</v>
      </c>
    </row>
    <row r="35" spans="1:1">
      <c r="A35" s="4" t="s">
        <v>120</v>
      </c>
    </row>
    <row r="36" spans="1:1">
      <c r="A36" s="4" t="s">
        <v>109</v>
      </c>
    </row>
    <row r="37" spans="1:1">
      <c r="A37" s="4" t="s">
        <v>121</v>
      </c>
    </row>
    <row r="38" spans="1:1">
      <c r="A38" s="4" t="s">
        <v>122</v>
      </c>
    </row>
    <row r="39" spans="1:1">
      <c r="A39" s="4" t="s">
        <v>109</v>
      </c>
    </row>
    <row r="40" spans="1:1">
      <c r="A40" s="4" t="s">
        <v>123</v>
      </c>
    </row>
    <row r="41" spans="1:1">
      <c r="A41" s="4" t="s">
        <v>109</v>
      </c>
    </row>
    <row r="42" spans="1:1">
      <c r="A42" s="4" t="s">
        <v>124</v>
      </c>
    </row>
    <row r="43" spans="1:1">
      <c r="A43" s="4"/>
    </row>
    <row r="44" spans="1:1">
      <c r="A44" s="4" t="s">
        <v>125</v>
      </c>
    </row>
    <row r="45" spans="1:1">
      <c r="A45" s="4" t="s">
        <v>109</v>
      </c>
    </row>
    <row r="46" spans="1:1">
      <c r="A46" s="4" t="s">
        <v>126</v>
      </c>
    </row>
    <row r="47" spans="1:1">
      <c r="A47" s="4" t="s">
        <v>109</v>
      </c>
    </row>
    <row r="48" spans="1:1">
      <c r="A48" s="4" t="s">
        <v>127</v>
      </c>
    </row>
    <row r="49" spans="1:1">
      <c r="A49" s="4" t="s">
        <v>128</v>
      </c>
    </row>
    <row r="50" spans="1:1">
      <c r="A50" s="4" t="s">
        <v>129</v>
      </c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2:B42"/>
  <sheetViews>
    <sheetView topLeftCell="A19" workbookViewId="0">
      <selection activeCell="C24" sqref="C24"/>
    </sheetView>
  </sheetViews>
  <sheetFormatPr defaultRowHeight="13.5"/>
  <sheetData>
    <row r="2" spans="1:2">
      <c r="A2">
        <v>41</v>
      </c>
      <c r="B2" t="s">
        <v>40</v>
      </c>
    </row>
    <row r="3" spans="1:2">
      <c r="A3">
        <v>40</v>
      </c>
      <c r="B3" t="s">
        <v>39</v>
      </c>
    </row>
    <row r="4" spans="1:2">
      <c r="A4">
        <v>39</v>
      </c>
      <c r="B4" t="s">
        <v>38</v>
      </c>
    </row>
    <row r="5" spans="1:2">
      <c r="A5">
        <v>38</v>
      </c>
      <c r="B5" t="s">
        <v>37</v>
      </c>
    </row>
    <row r="6" spans="1:2">
      <c r="A6">
        <v>37</v>
      </c>
      <c r="B6" t="s">
        <v>36</v>
      </c>
    </row>
    <row r="7" spans="1:2">
      <c r="A7">
        <v>36</v>
      </c>
      <c r="B7" t="s">
        <v>35</v>
      </c>
    </row>
    <row r="8" spans="1:2">
      <c r="A8">
        <v>35</v>
      </c>
      <c r="B8" t="s">
        <v>34</v>
      </c>
    </row>
    <row r="9" spans="1:2">
      <c r="A9">
        <v>34</v>
      </c>
      <c r="B9" t="s">
        <v>33</v>
      </c>
    </row>
    <row r="10" spans="1:2">
      <c r="A10">
        <v>33</v>
      </c>
      <c r="B10" t="s">
        <v>32</v>
      </c>
    </row>
    <row r="11" spans="1:2">
      <c r="A11">
        <v>32</v>
      </c>
      <c r="B11" t="s">
        <v>31</v>
      </c>
    </row>
    <row r="12" spans="1:2">
      <c r="A12">
        <v>31</v>
      </c>
      <c r="B12" t="s">
        <v>30</v>
      </c>
    </row>
    <row r="13" spans="1:2">
      <c r="A13">
        <v>30</v>
      </c>
      <c r="B13" t="s">
        <v>29</v>
      </c>
    </row>
    <row r="14" spans="1:2">
      <c r="A14">
        <v>29</v>
      </c>
      <c r="B14" t="s">
        <v>28</v>
      </c>
    </row>
    <row r="15" spans="1:2">
      <c r="A15">
        <v>28</v>
      </c>
      <c r="B15" t="s">
        <v>27</v>
      </c>
    </row>
    <row r="16" spans="1:2">
      <c r="A16">
        <v>27</v>
      </c>
      <c r="B16" t="s">
        <v>26</v>
      </c>
    </row>
    <row r="17" spans="1:2">
      <c r="A17">
        <v>26</v>
      </c>
      <c r="B17" t="s">
        <v>25</v>
      </c>
    </row>
    <row r="18" spans="1:2">
      <c r="A18">
        <v>25</v>
      </c>
      <c r="B18" t="s">
        <v>24</v>
      </c>
    </row>
    <row r="19" spans="1:2">
      <c r="A19">
        <v>24</v>
      </c>
      <c r="B19" t="s">
        <v>23</v>
      </c>
    </row>
    <row r="20" spans="1:2">
      <c r="A20">
        <v>23</v>
      </c>
      <c r="B20" t="s">
        <v>22</v>
      </c>
    </row>
    <row r="21" spans="1:2">
      <c r="A21">
        <v>22</v>
      </c>
      <c r="B21" t="s">
        <v>21</v>
      </c>
    </row>
    <row r="22" spans="1:2">
      <c r="A22">
        <v>21</v>
      </c>
      <c r="B22" t="s">
        <v>20</v>
      </c>
    </row>
    <row r="23" spans="1:2">
      <c r="A23">
        <v>20</v>
      </c>
      <c r="B23" t="s">
        <v>19</v>
      </c>
    </row>
    <row r="24" spans="1:2">
      <c r="A24">
        <v>19</v>
      </c>
      <c r="B24" t="s">
        <v>18</v>
      </c>
    </row>
    <row r="25" spans="1:2">
      <c r="A25">
        <v>18</v>
      </c>
      <c r="B25" t="s">
        <v>17</v>
      </c>
    </row>
    <row r="26" spans="1:2">
      <c r="A26">
        <v>17</v>
      </c>
      <c r="B26" t="s">
        <v>16</v>
      </c>
    </row>
    <row r="27" spans="1:2">
      <c r="A27">
        <v>16</v>
      </c>
      <c r="B27" t="s">
        <v>15</v>
      </c>
    </row>
    <row r="28" spans="1:2" ht="15.75">
      <c r="A28">
        <v>15</v>
      </c>
      <c r="B28" t="s">
        <v>14</v>
      </c>
    </row>
    <row r="29" spans="1:2" ht="15.75">
      <c r="A29">
        <v>14</v>
      </c>
      <c r="B29" t="s">
        <v>13</v>
      </c>
    </row>
    <row r="30" spans="1:2">
      <c r="A30">
        <v>13</v>
      </c>
      <c r="B30" t="s">
        <v>12</v>
      </c>
    </row>
    <row r="31" spans="1:2">
      <c r="A31">
        <v>12</v>
      </c>
      <c r="B31" t="s">
        <v>11</v>
      </c>
    </row>
    <row r="32" spans="1:2">
      <c r="A32">
        <v>11</v>
      </c>
      <c r="B32" t="s">
        <v>10</v>
      </c>
    </row>
    <row r="33" spans="1:2">
      <c r="A33">
        <v>10</v>
      </c>
      <c r="B33" t="s">
        <v>9</v>
      </c>
    </row>
    <row r="34" spans="1:2">
      <c r="A34">
        <v>9</v>
      </c>
      <c r="B34" t="s">
        <v>8</v>
      </c>
    </row>
    <row r="35" spans="1:2">
      <c r="A35">
        <v>8</v>
      </c>
      <c r="B35" t="s">
        <v>7</v>
      </c>
    </row>
    <row r="36" spans="1:2">
      <c r="A36">
        <v>7</v>
      </c>
      <c r="B36" t="s">
        <v>6</v>
      </c>
    </row>
    <row r="37" spans="1:2">
      <c r="A37">
        <v>6</v>
      </c>
      <c r="B37" t="s">
        <v>5</v>
      </c>
    </row>
    <row r="38" spans="1:2">
      <c r="A38">
        <v>5</v>
      </c>
      <c r="B38" t="s">
        <v>4</v>
      </c>
    </row>
    <row r="39" spans="1:2">
      <c r="A39">
        <v>4</v>
      </c>
      <c r="B39" t="s">
        <v>3</v>
      </c>
    </row>
    <row r="40" spans="1:2">
      <c r="A40">
        <v>3</v>
      </c>
      <c r="B40" t="s">
        <v>2</v>
      </c>
    </row>
    <row r="41" spans="1:2">
      <c r="A41">
        <v>2</v>
      </c>
      <c r="B41" t="s">
        <v>1</v>
      </c>
    </row>
    <row r="42" spans="1:2">
      <c r="A42">
        <v>1</v>
      </c>
      <c r="B42" t="s">
        <v>0</v>
      </c>
    </row>
  </sheetData>
  <sortState ref="A2:B42">
    <sortCondition descending="1" ref="A13"/>
  </sortState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Sheet3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DBJ</dc:creator>
  <cp:lastModifiedBy>DBJ</cp:lastModifiedBy>
  <dcterms:created xsi:type="dcterms:W3CDTF">2016-11-19T00:59:46Z</dcterms:created>
  <dcterms:modified xsi:type="dcterms:W3CDTF">2016-11-20T08:49:54Z</dcterms:modified>
</cp:coreProperties>
</file>