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3225" windowHeight="7290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19" i="3"/>
  <c r="T3"/>
  <c r="T5"/>
  <c r="T4"/>
  <c r="S5"/>
  <c r="R5"/>
  <c r="S4"/>
  <c r="R4"/>
  <c r="R3"/>
  <c r="S3"/>
  <c r="Q5"/>
  <c r="Q4"/>
  <c r="Q3"/>
  <c r="M225" i="2"/>
  <c r="N228"/>
  <c r="N227"/>
</calcChain>
</file>

<file path=xl/sharedStrings.xml><?xml version="1.0" encoding="utf-8"?>
<sst xmlns="http://schemas.openxmlformats.org/spreadsheetml/2006/main" count="25" uniqueCount="25">
  <si>
    <t xml:space="preserve">                    ORG 0x7F00</t>
  </si>
  <si>
    <t xml:space="preserve">                    JMP VBE_START</t>
  </si>
  <si>
    <t xml:space="preserve">                    NOP</t>
  </si>
  <si>
    <t>vbei_signature      DD  00H</t>
  </si>
  <si>
    <t>vbei_version        DW  00H</t>
  </si>
  <si>
    <t>vbei_oem            DD  00H</t>
  </si>
  <si>
    <t>vbei_capabilities   DD  00H</t>
  </si>
  <si>
    <t>vbei_video_modes    DD  00H</t>
  </si>
  <si>
    <t>vbei_video_memory   DW  00H</t>
  </si>
  <si>
    <t>vbei_software_rev   DW  00H</t>
  </si>
  <si>
    <t>vbei_vendor         DD  00H</t>
  </si>
  <si>
    <t>vbei_product_name   DD  00H</t>
  </si>
  <si>
    <t>vbei_product_rev    DD  00H</t>
  </si>
  <si>
    <t>vbei_reserved TIMES 222 DB 00H</t>
  </si>
  <si>
    <t>vbei_oem_data TIMES 256 DB 00H</t>
  </si>
  <si>
    <t>VBE_START:</t>
  </si>
  <si>
    <t xml:space="preserve">                    XOR AX, AX</t>
  </si>
  <si>
    <t xml:space="preserve">                    MOV ES, AX</t>
  </si>
  <si>
    <t xml:space="preserve">                    MOV DI, 7F04H</t>
  </si>
  <si>
    <t xml:space="preserve">                    MOV AX, 4F00H</t>
  </si>
  <si>
    <t xml:space="preserve">                    INT 10H</t>
  </si>
  <si>
    <t xml:space="preserve">                    CMP AX, 004FH</t>
  </si>
  <si>
    <t>FIN:</t>
  </si>
  <si>
    <t xml:space="preserve">                    JMP FIN</t>
  </si>
  <si>
    <t>1e0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</si>
</sst>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57150</xdr:colOff>
      <xdr:row>23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10</xdr:col>
      <xdr:colOff>57150</xdr:colOff>
      <xdr:row>48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2862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10</xdr:col>
      <xdr:colOff>57150</xdr:colOff>
      <xdr:row>74</xdr:row>
      <xdr:rowOff>104775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7439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11</xdr:col>
      <xdr:colOff>76200</xdr:colOff>
      <xdr:row>111</xdr:row>
      <xdr:rowOff>57150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3373100"/>
          <a:ext cx="7620000" cy="5715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57150</xdr:colOff>
      <xdr:row>23</xdr:row>
      <xdr:rowOff>104775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10</xdr:col>
      <xdr:colOff>57150</xdr:colOff>
      <xdr:row>48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2862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10</xdr:col>
      <xdr:colOff>57150</xdr:colOff>
      <xdr:row>101</xdr:row>
      <xdr:rowOff>104775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33731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10</xdr:col>
      <xdr:colOff>57150</xdr:colOff>
      <xdr:row>130</xdr:row>
      <xdr:rowOff>104775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83451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8</xdr:col>
      <xdr:colOff>666750</xdr:colOff>
      <xdr:row>160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22631400"/>
          <a:ext cx="6153150" cy="481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10</xdr:col>
      <xdr:colOff>57150</xdr:colOff>
      <xdr:row>185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277749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10</xdr:col>
      <xdr:colOff>57150</xdr:colOff>
      <xdr:row>210</xdr:row>
      <xdr:rowOff>104775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20611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10</xdr:col>
      <xdr:colOff>57150</xdr:colOff>
      <xdr:row>235</xdr:row>
      <xdr:rowOff>104775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363474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57150</xdr:colOff>
      <xdr:row>221</xdr:row>
      <xdr:rowOff>162868</xdr:rowOff>
    </xdr:from>
    <xdr:to>
      <xdr:col>4</xdr:col>
      <xdr:colOff>0</xdr:colOff>
      <xdr:row>222</xdr:row>
      <xdr:rowOff>1</xdr:rowOff>
    </xdr:to>
    <xdr:cxnSp macro="">
      <xdr:nvCxnSpPr>
        <xdr:cNvPr id="10" name="直線コネクタ 9"/>
        <xdr:cNvCxnSpPr/>
      </xdr:nvCxnSpPr>
      <xdr:spPr>
        <a:xfrm flipV="1">
          <a:off x="57150" y="38053318"/>
          <a:ext cx="2686050" cy="858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221</xdr:row>
      <xdr:rowOff>19050</xdr:rowOff>
    </xdr:from>
    <xdr:to>
      <xdr:col>4</xdr:col>
      <xdr:colOff>333375</xdr:colOff>
      <xdr:row>221</xdr:row>
      <xdr:rowOff>28575</xdr:rowOff>
    </xdr:to>
    <xdr:cxnSp macro="">
      <xdr:nvCxnSpPr>
        <xdr:cNvPr id="14" name="直線コネクタ 13"/>
        <xdr:cNvCxnSpPr/>
      </xdr:nvCxnSpPr>
      <xdr:spPr>
        <a:xfrm flipV="1">
          <a:off x="95250" y="37909500"/>
          <a:ext cx="298132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222</xdr:row>
      <xdr:rowOff>161926</xdr:rowOff>
    </xdr:from>
    <xdr:to>
      <xdr:col>4</xdr:col>
      <xdr:colOff>466725</xdr:colOff>
      <xdr:row>222</xdr:row>
      <xdr:rowOff>161927</xdr:rowOff>
    </xdr:to>
    <xdr:cxnSp macro="">
      <xdr:nvCxnSpPr>
        <xdr:cNvPr id="16" name="直線コネクタ 15"/>
        <xdr:cNvCxnSpPr/>
      </xdr:nvCxnSpPr>
      <xdr:spPr>
        <a:xfrm flipV="1">
          <a:off x="47625" y="38223826"/>
          <a:ext cx="3162300" cy="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opLeftCell="A82" workbookViewId="0">
      <selection activeCell="A79" sqref="A79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1:N228"/>
  <sheetViews>
    <sheetView topLeftCell="A217" workbookViewId="0">
      <selection activeCell="A239" sqref="A239"/>
    </sheetView>
  </sheetViews>
  <sheetFormatPr defaultRowHeight="13.5"/>
  <cols>
    <col min="13" max="13" width="11.625" bestFit="1" customWidth="1"/>
  </cols>
  <sheetData>
    <row r="51" spans="1:1">
      <c r="A51" t="s">
        <v>0</v>
      </c>
    </row>
    <row r="52" spans="1:1">
      <c r="A52" t="s">
        <v>1</v>
      </c>
    </row>
    <row r="53" spans="1:1">
      <c r="A53" t="s">
        <v>2</v>
      </c>
    </row>
    <row r="54" spans="1:1">
      <c r="A54" t="s">
        <v>3</v>
      </c>
    </row>
    <row r="55" spans="1:1">
      <c r="A55" t="s">
        <v>4</v>
      </c>
    </row>
    <row r="56" spans="1:1">
      <c r="A56" t="s">
        <v>5</v>
      </c>
    </row>
    <row r="57" spans="1:1">
      <c r="A57" t="s">
        <v>6</v>
      </c>
    </row>
    <row r="58" spans="1:1">
      <c r="A58" t="s">
        <v>7</v>
      </c>
    </row>
    <row r="59" spans="1:1">
      <c r="A59" t="s">
        <v>8</v>
      </c>
    </row>
    <row r="60" spans="1:1">
      <c r="A60" t="s">
        <v>9</v>
      </c>
    </row>
    <row r="61" spans="1:1">
      <c r="A61" t="s">
        <v>10</v>
      </c>
    </row>
    <row r="62" spans="1:1">
      <c r="A62" t="s">
        <v>11</v>
      </c>
    </row>
    <row r="63" spans="1:1">
      <c r="A63" t="s">
        <v>12</v>
      </c>
    </row>
    <row r="64" spans="1:1">
      <c r="A64" t="s">
        <v>13</v>
      </c>
    </row>
    <row r="65" spans="1:1">
      <c r="A65" t="s">
        <v>14</v>
      </c>
    </row>
    <row r="67" spans="1:1">
      <c r="A67" t="s">
        <v>15</v>
      </c>
    </row>
    <row r="68" spans="1:1">
      <c r="A68" t="s">
        <v>16</v>
      </c>
    </row>
    <row r="69" spans="1:1">
      <c r="A69" t="s">
        <v>17</v>
      </c>
    </row>
    <row r="70" spans="1:1">
      <c r="A70" t="s">
        <v>18</v>
      </c>
    </row>
    <row r="71" spans="1:1">
      <c r="A71" t="s">
        <v>19</v>
      </c>
    </row>
    <row r="72" spans="1:1">
      <c r="A72" t="s">
        <v>20</v>
      </c>
    </row>
    <row r="73" spans="1:1">
      <c r="A73" t="s">
        <v>21</v>
      </c>
    </row>
    <row r="75" spans="1:1">
      <c r="A75" t="s">
        <v>22</v>
      </c>
    </row>
    <row r="76" spans="1:1">
      <c r="A76" t="s">
        <v>23</v>
      </c>
    </row>
    <row r="105" spans="1:1">
      <c r="A105">
        <v>3</v>
      </c>
    </row>
    <row r="225" spans="13:14">
      <c r="M225">
        <f>POWER(2,16)</f>
        <v>65536</v>
      </c>
    </row>
    <row r="227" spans="13:14">
      <c r="M227">
        <v>280</v>
      </c>
      <c r="N227">
        <f>HEX2DEC(M227)</f>
        <v>640</v>
      </c>
    </row>
    <row r="228" spans="13:14">
      <c r="M228" s="1" t="s">
        <v>24</v>
      </c>
      <c r="N228">
        <f>HEX2DEC(M228)</f>
        <v>480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9"/>
  <sheetViews>
    <sheetView tabSelected="1" workbookViewId="0">
      <selection activeCell="U20" sqref="U20"/>
    </sheetView>
  </sheetViews>
  <sheetFormatPr defaultRowHeight="13.5"/>
  <cols>
    <col min="1" max="5" width="2" customWidth="1"/>
    <col min="6" max="11" width="1.875" customWidth="1"/>
    <col min="12" max="16" width="2" customWidth="1"/>
    <col min="17" max="17" width="17.25" customWidth="1"/>
  </cols>
  <sheetData>
    <row r="1" spans="1:20">
      <c r="E1">
        <v>11</v>
      </c>
      <c r="F1">
        <v>10</v>
      </c>
      <c r="G1">
        <v>9</v>
      </c>
      <c r="H1">
        <v>8</v>
      </c>
      <c r="I1">
        <v>7</v>
      </c>
      <c r="J1">
        <v>6</v>
      </c>
      <c r="K1">
        <v>5</v>
      </c>
      <c r="L1">
        <v>4</v>
      </c>
      <c r="M1">
        <v>3</v>
      </c>
      <c r="N1">
        <v>2</v>
      </c>
      <c r="O1">
        <v>1</v>
      </c>
      <c r="P1">
        <v>0</v>
      </c>
    </row>
    <row r="2" spans="1:20">
      <c r="A2">
        <v>1</v>
      </c>
      <c r="B2">
        <v>2</v>
      </c>
      <c r="C2">
        <v>3</v>
      </c>
      <c r="D2">
        <v>4</v>
      </c>
      <c r="E2">
        <v>5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1</v>
      </c>
      <c r="M2">
        <v>2</v>
      </c>
      <c r="N2">
        <v>3</v>
      </c>
      <c r="O2">
        <v>4</v>
      </c>
      <c r="P2">
        <v>5</v>
      </c>
    </row>
    <row r="3" spans="1:20">
      <c r="A3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tr">
        <f>A3&amp;B3&amp;C3&amp;D3&amp;E3&amp;F3&amp;G3&amp;H3&amp;I3&amp;J3&amp;K3&amp;L3&amp;M3&amp;N3&amp;O3&amp;P3</f>
        <v>1111100000000000</v>
      </c>
      <c r="R3" t="str">
        <f>BIN2HEX(LEFT(Q3,8),2)</f>
        <v>F8</v>
      </c>
      <c r="S3" t="str">
        <f>BIN2HEX(RIGHT(Q3,8),2)</f>
        <v>00</v>
      </c>
      <c r="T3">
        <f>HEX2DEC(R3&amp;S3)</f>
        <v>63488</v>
      </c>
    </row>
    <row r="4" spans="1:20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 t="str">
        <f>A4&amp;B4&amp;C4&amp;D4&amp;E4&amp;F4&amp;G4&amp;H4&amp;I4&amp;J4&amp;K4&amp;L4&amp;M4&amp;N4&amp;O4&amp;P4</f>
        <v>0000011111100000</v>
      </c>
      <c r="R4" t="str">
        <f>BIN2HEX(LEFT(Q4,8),2)</f>
        <v>07</v>
      </c>
      <c r="S4" t="str">
        <f>BIN2HEX(RIGHT(Q4,8),2)</f>
        <v>E0</v>
      </c>
      <c r="T4">
        <f>HEX2DEC(R4&amp;S4)</f>
        <v>2016</v>
      </c>
    </row>
    <row r="5" spans="1:2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 t="str">
        <f>A5&amp;B5&amp;C5&amp;D5&amp;E5&amp;F5&amp;G5&amp;H5&amp;I5&amp;J5&amp;K5&amp;L5&amp;M5&amp;N5&amp;O5&amp;P5</f>
        <v>0000000000011111</v>
      </c>
      <c r="R5" t="str">
        <f>BIN2HEX(LEFT(Q5,8),2)</f>
        <v>00</v>
      </c>
      <c r="S5" t="str">
        <f>BIN2HEX(RIGHT(Q5,8),2)</f>
        <v>1F</v>
      </c>
      <c r="T5">
        <f>HEX2DEC(R5&amp;S5)</f>
        <v>31</v>
      </c>
    </row>
    <row r="17" spans="21:21">
      <c r="U17">
        <v>64</v>
      </c>
    </row>
    <row r="18" spans="21:21">
      <c r="U18">
        <v>96</v>
      </c>
    </row>
    <row r="19" spans="21:21">
      <c r="U19">
        <f>U17*U18</f>
        <v>6144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2016-12-16T03:27:28Z</dcterms:created>
  <dcterms:modified xsi:type="dcterms:W3CDTF">2016-12-16T11:35:46Z</dcterms:modified>
</cp:coreProperties>
</file>