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Adv. Excel Functions Worksheet\"/>
    </mc:Choice>
  </mc:AlternateContent>
  <xr:revisionPtr revIDLastSave="0" documentId="13_ncr:1_{CEAB5930-30CB-4382-9242-9CA27AAC3A7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lash Fill" sheetId="1" r:id="rId1"/>
    <sheet name="2024" sheetId="2" r:id="rId2"/>
    <sheet name="2025" sheetId="3" r:id="rId3"/>
    <sheet name="2026" sheetId="4" r:id="rId4"/>
    <sheet name="3D Sum" sheetId="5" r:id="rId5"/>
    <sheet name="Static All Same" sheetId="6" r:id="rId6"/>
    <sheet name="Linked All Same" sheetId="7" r:id="rId7"/>
    <sheet name="What-If Analysis GS" sheetId="9" r:id="rId8"/>
    <sheet name="What-If Analysis DT" sheetId="10" r:id="rId9"/>
    <sheet name="What-If Analysis SM" sheetId="8" r:id="rId10"/>
    <sheet name="Remove Duplicate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8" l="1"/>
  <c r="G8" i="8"/>
  <c r="G6" i="8"/>
  <c r="C8" i="10" l="1"/>
  <c r="C11" i="10" s="1"/>
  <c r="C6" i="10"/>
  <c r="D8" i="9"/>
  <c r="C2" i="7" l="1"/>
  <c r="D2" i="7"/>
  <c r="E2" i="7"/>
  <c r="F2" i="7"/>
  <c r="C3" i="7"/>
  <c r="D3" i="7"/>
  <c r="E3" i="7"/>
  <c r="F3" i="7"/>
  <c r="C4" i="7"/>
  <c r="D4" i="7"/>
  <c r="E4" i="7"/>
  <c r="F4" i="7"/>
  <c r="C5" i="7"/>
  <c r="D5" i="7"/>
  <c r="E5" i="7"/>
  <c r="C6" i="7"/>
  <c r="D6" i="7"/>
  <c r="E6" i="7"/>
  <c r="F6" i="7"/>
  <c r="C7" i="7"/>
  <c r="D7" i="7"/>
  <c r="E7" i="7"/>
  <c r="F7" i="7"/>
  <c r="C8" i="7"/>
  <c r="D8" i="7"/>
  <c r="E8" i="7"/>
  <c r="F8" i="7"/>
  <c r="C9" i="7"/>
  <c r="D9" i="7"/>
  <c r="E9" i="7"/>
  <c r="F9" i="7"/>
  <c r="C10" i="7"/>
  <c r="D10" i="7"/>
  <c r="E10" i="7"/>
  <c r="F10" i="7"/>
  <c r="C11" i="7"/>
  <c r="D11" i="7"/>
  <c r="E11" i="7"/>
  <c r="F11" i="7"/>
  <c r="C12" i="7"/>
  <c r="D12" i="7"/>
  <c r="E12" i="7"/>
  <c r="F12" i="7"/>
  <c r="C13" i="7"/>
  <c r="D13" i="7"/>
  <c r="E13" i="7"/>
  <c r="F13" i="7"/>
  <c r="C14" i="7"/>
  <c r="D14" i="7"/>
  <c r="E14" i="7"/>
  <c r="F14" i="7"/>
  <c r="C15" i="7"/>
  <c r="D15" i="7"/>
  <c r="E15" i="7"/>
  <c r="F15" i="7"/>
  <c r="C16" i="7"/>
  <c r="D16" i="7"/>
  <c r="E16" i="7"/>
  <c r="F16" i="7"/>
  <c r="C17" i="7"/>
  <c r="D17" i="7"/>
  <c r="E17" i="7"/>
  <c r="F17" i="7"/>
  <c r="C18" i="7"/>
  <c r="D18" i="7"/>
  <c r="E18" i="7"/>
  <c r="F18" i="7"/>
  <c r="C19" i="7"/>
  <c r="D19" i="7"/>
  <c r="E19" i="7"/>
  <c r="F19" i="7"/>
  <c r="C20" i="7"/>
  <c r="D20" i="7"/>
  <c r="E20" i="7"/>
  <c r="F20" i="7"/>
  <c r="C21" i="7"/>
  <c r="D21" i="7"/>
  <c r="E21" i="7"/>
  <c r="F21" i="7"/>
  <c r="C22" i="7"/>
  <c r="D22" i="7"/>
  <c r="E22" i="7"/>
  <c r="F22" i="7"/>
  <c r="C23" i="7"/>
  <c r="D23" i="7"/>
  <c r="E23" i="7"/>
  <c r="F23" i="7"/>
  <c r="C24" i="7"/>
  <c r="D24" i="7"/>
  <c r="E24" i="7"/>
  <c r="F24" i="7"/>
  <c r="C25" i="7"/>
  <c r="D25" i="7"/>
  <c r="E25" i="7"/>
  <c r="F25" i="7"/>
  <c r="C26" i="7"/>
  <c r="D26" i="7"/>
  <c r="E26" i="7"/>
  <c r="F26" i="7"/>
  <c r="C27" i="7"/>
  <c r="D27" i="7"/>
  <c r="E27" i="7"/>
  <c r="F27" i="7"/>
  <c r="C28" i="7"/>
  <c r="D28" i="7"/>
  <c r="E28" i="7"/>
  <c r="F28" i="7"/>
  <c r="C29" i="7"/>
  <c r="D29" i="7"/>
  <c r="E29" i="7"/>
  <c r="F29" i="7"/>
  <c r="F12" i="5"/>
  <c r="D7" i="5"/>
  <c r="E7" i="5"/>
  <c r="F7" i="5"/>
  <c r="D8" i="5"/>
  <c r="E8" i="5"/>
  <c r="F8" i="5"/>
  <c r="D9" i="5"/>
  <c r="E9" i="5"/>
  <c r="F9" i="5"/>
  <c r="D10" i="5"/>
  <c r="E10" i="5"/>
  <c r="F10" i="5"/>
  <c r="D11" i="5"/>
  <c r="E11" i="5"/>
  <c r="F11" i="5"/>
  <c r="D12" i="5"/>
  <c r="E12" i="5"/>
  <c r="D6" i="5"/>
  <c r="E6" i="5"/>
  <c r="F6" i="5"/>
  <c r="C12" i="5"/>
  <c r="C11" i="5"/>
  <c r="C7" i="5"/>
  <c r="C8" i="5"/>
  <c r="C9" i="5"/>
  <c r="C10" i="5"/>
  <c r="C6" i="5"/>
  <c r="F5" i="7" l="1"/>
</calcChain>
</file>

<file path=xl/sharedStrings.xml><?xml version="1.0" encoding="utf-8"?>
<sst xmlns="http://schemas.openxmlformats.org/spreadsheetml/2006/main" count="358" uniqueCount="131">
  <si>
    <t>Product Code</t>
  </si>
  <si>
    <t>1002-394-M102</t>
  </si>
  <si>
    <t>1003-307-02103</t>
  </si>
  <si>
    <t>Feb</t>
  </si>
  <si>
    <t>Mike1</t>
  </si>
  <si>
    <t>Mike2</t>
  </si>
  <si>
    <t>Mike3</t>
  </si>
  <si>
    <t>Mike4</t>
  </si>
  <si>
    <t>Mike5</t>
  </si>
  <si>
    <t>Mike6</t>
  </si>
  <si>
    <t>1005-155-S105</t>
  </si>
  <si>
    <t>1006-552-T106</t>
  </si>
  <si>
    <t>1007-634-O107</t>
  </si>
  <si>
    <t>1004-848-S104</t>
  </si>
  <si>
    <t>1001-540-C101</t>
  </si>
  <si>
    <t>1000-165-B100</t>
  </si>
  <si>
    <t>Last 3 Digits</t>
  </si>
  <si>
    <t>First 4 digits</t>
  </si>
  <si>
    <t>Middle 3 Digits</t>
  </si>
  <si>
    <t>Days</t>
  </si>
  <si>
    <t>First Alphabet</t>
  </si>
  <si>
    <t>Monday</t>
  </si>
  <si>
    <t>Tuesday</t>
  </si>
  <si>
    <t>Wednesday</t>
  </si>
  <si>
    <t>Thursday</t>
  </si>
  <si>
    <t>Friday</t>
  </si>
  <si>
    <t>Saturday</t>
  </si>
  <si>
    <t>Sunday</t>
  </si>
  <si>
    <t>Last Two Alphabet</t>
  </si>
  <si>
    <t>First Two Alphabet</t>
  </si>
  <si>
    <t>1003-307-O103</t>
  </si>
  <si>
    <t>M</t>
  </si>
  <si>
    <t>T</t>
  </si>
  <si>
    <t>W</t>
  </si>
  <si>
    <t>F</t>
  </si>
  <si>
    <t>S</t>
  </si>
  <si>
    <t>Mo</t>
  </si>
  <si>
    <t>Tu</t>
  </si>
  <si>
    <t>We</t>
  </si>
  <si>
    <t>Th</t>
  </si>
  <si>
    <t>Fr</t>
  </si>
  <si>
    <t>Sa</t>
  </si>
  <si>
    <t>Su</t>
  </si>
  <si>
    <t>day</t>
  </si>
  <si>
    <t>First Name</t>
  </si>
  <si>
    <t>Last Name</t>
  </si>
  <si>
    <t>Rita</t>
  </si>
  <si>
    <t>Neema</t>
  </si>
  <si>
    <t>Robert</t>
  </si>
  <si>
    <t>Kumar</t>
  </si>
  <si>
    <t>Full Name</t>
  </si>
  <si>
    <t>John Marry</t>
  </si>
  <si>
    <t>Joseph Rita</t>
  </si>
  <si>
    <t>Mary Neema</t>
  </si>
  <si>
    <t>Robert Ronny</t>
  </si>
  <si>
    <t>Jay Kumar</t>
  </si>
  <si>
    <t>Pabreja Talod</t>
  </si>
  <si>
    <t>JOHN</t>
  </si>
  <si>
    <t>marry</t>
  </si>
  <si>
    <t>joseph</t>
  </si>
  <si>
    <t>mARY</t>
  </si>
  <si>
    <t>RoNNy</t>
  </si>
  <si>
    <t>JAY</t>
  </si>
  <si>
    <t>TalOd</t>
  </si>
  <si>
    <t>pabreja</t>
  </si>
  <si>
    <t>Jan</t>
  </si>
  <si>
    <t>Mar</t>
  </si>
  <si>
    <t>Apr</t>
  </si>
  <si>
    <t>Mike7</t>
  </si>
  <si>
    <t>Book 5</t>
  </si>
  <si>
    <t>Quantity</t>
  </si>
  <si>
    <t>Price</t>
  </si>
  <si>
    <t>Margin</t>
  </si>
  <si>
    <t>Profit</t>
  </si>
  <si>
    <t>Qty</t>
  </si>
  <si>
    <t>PRODUCT NAME</t>
  </si>
  <si>
    <t>QUANTITY</t>
  </si>
  <si>
    <t>PRICE</t>
  </si>
  <si>
    <t>Tea</t>
  </si>
  <si>
    <t>Total Price</t>
  </si>
  <si>
    <t>Target</t>
  </si>
  <si>
    <t>Total</t>
  </si>
  <si>
    <t>Porsche</t>
  </si>
  <si>
    <t>Florida</t>
  </si>
  <si>
    <t>Jack</t>
  </si>
  <si>
    <t>Mini</t>
  </si>
  <si>
    <t>Arkansas</t>
  </si>
  <si>
    <t>Mercedes</t>
  </si>
  <si>
    <t>Delaware</t>
  </si>
  <si>
    <t>Sean</t>
  </si>
  <si>
    <t>Audi</t>
  </si>
  <si>
    <t>Washington</t>
  </si>
  <si>
    <t>Tina</t>
  </si>
  <si>
    <t>Toyota</t>
  </si>
  <si>
    <t>New York</t>
  </si>
  <si>
    <t>Harry</t>
  </si>
  <si>
    <t>VW</t>
  </si>
  <si>
    <t>Oregon</t>
  </si>
  <si>
    <t>Sammy</t>
  </si>
  <si>
    <t>Seat</t>
  </si>
  <si>
    <t>North Carolina</t>
  </si>
  <si>
    <t>Tim</t>
  </si>
  <si>
    <t>Lexus</t>
  </si>
  <si>
    <t>California</t>
  </si>
  <si>
    <t>Thomas</t>
  </si>
  <si>
    <t>Ford</t>
  </si>
  <si>
    <t>Georgia</t>
  </si>
  <si>
    <t>Tom</t>
  </si>
  <si>
    <t>BMW</t>
  </si>
  <si>
    <t>Sarah</t>
  </si>
  <si>
    <t>Honda</t>
  </si>
  <si>
    <t>Dodge</t>
  </si>
  <si>
    <t>Texas</t>
  </si>
  <si>
    <t>William</t>
  </si>
  <si>
    <t>Arizona</t>
  </si>
  <si>
    <t>Car Model</t>
  </si>
  <si>
    <t>State</t>
  </si>
  <si>
    <t>Name</t>
  </si>
  <si>
    <t>Finally, remove duplicates only for rows where the name and the car model are the same!</t>
  </si>
  <si>
    <t>Now, repeat the same action, but remove entire row based on the name duplicates!</t>
  </si>
  <si>
    <t>Remove the duplicate values from the following column:</t>
  </si>
  <si>
    <t>Expense Category</t>
  </si>
  <si>
    <t>Labor</t>
  </si>
  <si>
    <t>Warehouse</t>
  </si>
  <si>
    <t>Inventory</t>
  </si>
  <si>
    <t>Utilities</t>
  </si>
  <si>
    <t>High Labour</t>
  </si>
  <si>
    <t>High Warehouse</t>
  </si>
  <si>
    <t>Low Inventory</t>
  </si>
  <si>
    <t>⬅ Write First Letter</t>
  </si>
  <si>
    <t>⬅ Ctrl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</si>
</sst>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4" formatCode="_ &quot;₹&quot;\ * #,##0.00_ ;_ &quot;₹&quot;\ * \-#,##0.00_ ;_ &quot;₹&quot;\ * &quot;-&quot;??_ ;_ @_ "/>
    <numFmt numFmtId="164" formatCode="_ * #,##0_ ;_ * \-#,##0_ ;_ * &quot;-&quot;??_ ;_ @_ "/>
    <numFmt numFmtId="165" formatCode="_ [$₹-4009]\ * #,##0_ ;_ [$₹-4009]\ * \-#,##0_ ;_ [$₹-4009]\ * &quot;-&quot;??_ ;_ @_ 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 tint="4.9989318521683403E-2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177"/>
      <scheme val="minor"/>
    </font>
    <font>
      <u/>
      <sz val="11"/>
      <color theme="10"/>
      <name val="Aptos Narrow"/>
      <family val="2"/>
      <charset val="177"/>
      <scheme val="minor"/>
    </font>
    <font>
      <b/>
      <sz val="14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0549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9" borderId="0" applyNumberFormat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2" fillId="5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4" xfId="0" applyBorder="1"/>
    <xf numFmtId="9" fontId="0" fillId="0" borderId="14" xfId="1" applyFont="1" applyBorder="1"/>
    <xf numFmtId="0" fontId="2" fillId="2" borderId="11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0" fillId="0" borderId="17" xfId="0" applyBorder="1"/>
    <xf numFmtId="0" fontId="2" fillId="7" borderId="11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2" fillId="7" borderId="13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2" fillId="7" borderId="15" xfId="0" applyFont="1" applyFill="1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2" fillId="8" borderId="1" xfId="0" applyFont="1" applyFill="1" applyBorder="1"/>
    <xf numFmtId="0" fontId="0" fillId="8" borderId="1" xfId="0" applyFill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41" fontId="2" fillId="0" borderId="3" xfId="0" applyNumberFormat="1" applyFont="1" applyBorder="1" applyAlignment="1">
      <alignment horizontal="center" vertical="center"/>
    </xf>
    <xf numFmtId="41" fontId="2" fillId="0" borderId="7" xfId="0" applyNumberFormat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164" fontId="0" fillId="0" borderId="16" xfId="0" applyNumberFormat="1" applyBorder="1"/>
    <xf numFmtId="164" fontId="0" fillId="0" borderId="14" xfId="0" applyNumberFormat="1" applyBorder="1"/>
    <xf numFmtId="164" fontId="0" fillId="0" borderId="0" xfId="0" applyNumberFormat="1" applyAlignment="1">
      <alignment horizontal="center" vertical="center"/>
    </xf>
    <xf numFmtId="41" fontId="0" fillId="0" borderId="0" xfId="0" applyNumberFormat="1"/>
    <xf numFmtId="0" fontId="7" fillId="0" borderId="0" xfId="4"/>
    <xf numFmtId="0" fontId="7" fillId="0" borderId="1" xfId="4" applyBorder="1"/>
    <xf numFmtId="0" fontId="5" fillId="0" borderId="0" xfId="4" applyFont="1"/>
    <xf numFmtId="0" fontId="5" fillId="10" borderId="1" xfId="4" applyFont="1" applyFill="1" applyBorder="1"/>
    <xf numFmtId="0" fontId="8" fillId="0" borderId="0" xfId="5"/>
    <xf numFmtId="0" fontId="10" fillId="11" borderId="20" xfId="3" applyFont="1" applyFill="1" applyBorder="1"/>
    <xf numFmtId="165" fontId="0" fillId="0" borderId="1" xfId="2" applyNumberFormat="1" applyFont="1" applyBorder="1"/>
    <xf numFmtId="165" fontId="0" fillId="0" borderId="1" xfId="0" applyNumberFormat="1" applyBorder="1"/>
    <xf numFmtId="0" fontId="2" fillId="5" borderId="1" xfId="0" applyFont="1" applyFill="1" applyBorder="1" applyAlignment="1">
      <alignment horizontal="center" vertical="center" wrapText="1"/>
    </xf>
    <xf numFmtId="0" fontId="10" fillId="11" borderId="22" xfId="3" applyFont="1" applyFill="1" applyBorder="1" applyAlignment="1">
      <alignment horizontal="center"/>
    </xf>
    <xf numFmtId="165" fontId="12" fillId="0" borderId="6" xfId="0" applyNumberFormat="1" applyFont="1" applyBorder="1"/>
    <xf numFmtId="165" fontId="12" fillId="0" borderId="19" xfId="0" applyNumberFormat="1" applyFont="1" applyBorder="1"/>
    <xf numFmtId="0" fontId="10" fillId="11" borderId="4" xfId="3" applyFont="1" applyFill="1" applyBorder="1"/>
    <xf numFmtId="0" fontId="10" fillId="11" borderId="8" xfId="3" applyFont="1" applyFill="1" applyBorder="1" applyAlignment="1">
      <alignment horizontal="center"/>
    </xf>
    <xf numFmtId="0" fontId="10" fillId="11" borderId="18" xfId="3" applyFont="1" applyFill="1" applyBorder="1" applyAlignment="1">
      <alignment horizontal="center"/>
    </xf>
    <xf numFmtId="165" fontId="11" fillId="0" borderId="1" xfId="2" applyNumberFormat="1" applyFont="1" applyFill="1" applyBorder="1" applyAlignment="1">
      <alignment horizontal="center"/>
    </xf>
    <xf numFmtId="165" fontId="11" fillId="0" borderId="11" xfId="2" applyNumberFormat="1" applyFont="1" applyFill="1" applyBorder="1"/>
    <xf numFmtId="165" fontId="11" fillId="0" borderId="23" xfId="2" applyNumberFormat="1" applyFont="1" applyFill="1" applyBorder="1"/>
    <xf numFmtId="165" fontId="11" fillId="0" borderId="12" xfId="2" applyNumberFormat="1" applyFont="1" applyFill="1" applyBorder="1"/>
    <xf numFmtId="165" fontId="11" fillId="0" borderId="13" xfId="2" applyNumberFormat="1" applyFont="1" applyFill="1" applyBorder="1" applyAlignment="1">
      <alignment horizontal="center"/>
    </xf>
    <xf numFmtId="165" fontId="11" fillId="0" borderId="14" xfId="2" applyNumberFormat="1" applyFont="1" applyFill="1" applyBorder="1" applyAlignment="1">
      <alignment horizontal="center"/>
    </xf>
    <xf numFmtId="165" fontId="11" fillId="0" borderId="15" xfId="2" applyNumberFormat="1" applyFont="1" applyFill="1" applyBorder="1"/>
    <xf numFmtId="165" fontId="11" fillId="0" borderId="24" xfId="2" applyNumberFormat="1" applyFont="1" applyFill="1" applyBorder="1"/>
    <xf numFmtId="165" fontId="11" fillId="0" borderId="16" xfId="2" applyNumberFormat="1" applyFont="1" applyFill="1" applyBorder="1"/>
    <xf numFmtId="0" fontId="7" fillId="0" borderId="21" xfId="4" applyBorder="1"/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9" fillId="11" borderId="4" xfId="3" applyFont="1" applyFill="1" applyBorder="1" applyAlignment="1">
      <alignment horizontal="center"/>
    </xf>
    <xf numFmtId="0" fontId="9" fillId="11" borderId="5" xfId="3" applyFont="1" applyFill="1" applyBorder="1" applyAlignment="1">
      <alignment horizontal="center"/>
    </xf>
    <xf numFmtId="0" fontId="9" fillId="11" borderId="6" xfId="3" applyFont="1" applyFill="1" applyBorder="1" applyAlignment="1">
      <alignment horizontal="center"/>
    </xf>
    <xf numFmtId="0" fontId="5" fillId="0" borderId="0" xfId="4" applyFont="1" applyAlignment="1">
      <alignment horizontal="center"/>
    </xf>
  </cellXfs>
  <cellStyles count="6">
    <cellStyle name="Accent3" xfId="3" builtinId="37"/>
    <cellStyle name="Currency" xfId="2" builtinId="4"/>
    <cellStyle name="Hyperlink" xfId="5" builtinId="8"/>
    <cellStyle name="Normal" xfId="0" builtinId="0"/>
    <cellStyle name="Normal 2" xfId="4" xr:uid="{00000000-0005-0000-0000-000004000000}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105278</xdr:colOff>
      <xdr:row>10</xdr:row>
      <xdr:rowOff>85224</xdr:rowOff>
    </xdr:from>
    <xdr:to>
      <xdr:col>5</xdr:col>
      <xdr:colOff>130343</xdr:colOff>
      <xdr:row>14</xdr:row>
      <xdr:rowOff>140368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792081" y="2371224"/>
          <a:ext cx="2857499" cy="777039"/>
        </a:xfrm>
        <a:prstGeom prst="roundRect">
          <a:avLst>
            <a:gd name="adj" fmla="val 10834"/>
          </a:avLst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>
              <a:solidFill>
                <a:schemeClr val="bg1"/>
              </a:solidFill>
            </a:rPr>
            <a:t>Here</a:t>
          </a:r>
          <a:r>
            <a:rPr lang="en-IN" sz="1100" b="1" baseline="0">
              <a:solidFill>
                <a:schemeClr val="bg1"/>
              </a:solidFill>
            </a:rPr>
            <a:t> I want to known that, how much quantity I have to sell to achieve the target of Rs. 2500 with the help of Goal Seek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19050</xdr:rowOff>
    </xdr:from>
    <xdr:to>
      <xdr:col>6</xdr:col>
      <xdr:colOff>0</xdr:colOff>
      <xdr:row>11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4942251E-FA20-4767-A7AD-AAE2109BB720}"/>
            </a:ext>
          </a:extLst>
        </xdr:cNvPr>
        <xdr:cNvSpPr/>
      </xdr:nvSpPr>
      <xdr:spPr>
        <a:xfrm>
          <a:off x="2152650" y="1162050"/>
          <a:ext cx="1590675" cy="111442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aa-ET" sz="1100"/>
        </a:p>
      </xdr:txBody>
    </xdr:sp>
    <xdr:clientData/>
  </xdr:twoCellAnchor>
  <xdr:oneCellAnchor>
    <xdr:from>
      <xdr:col>7</xdr:col>
      <xdr:colOff>504825</xdr:colOff>
      <xdr:row>5</xdr:row>
      <xdr:rowOff>28575</xdr:rowOff>
    </xdr:from>
    <xdr:ext cx="8257143" cy="1171424"/>
    <xdr:pic>
      <xdr:nvPicPr>
        <xdr:cNvPr id="3" name="Picture 2">
          <a:extLst>
            <a:ext uri="{FF2B5EF4-FFF2-40B4-BE49-F238E27FC236}">
              <a16:creationId xmlns:a16="http://schemas.microsoft.com/office/drawing/2014/main" id="{23AE9A10-A043-4DF4-936F-D56ECA56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3150"/>
        <a:stretch/>
      </xdr:blipFill>
      <xdr:spPr>
        <a:xfrm>
          <a:off x="5381625" y="981075"/>
          <a:ext cx="8257143" cy="1171424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</xdr:pic>
    <xdr:clientData/>
  </xdr:oneCellAnchor>
  <xdr:twoCellAnchor>
    <xdr:from>
      <xdr:col>4</xdr:col>
      <xdr:colOff>342900</xdr:colOff>
      <xdr:row>25</xdr:row>
      <xdr:rowOff>28575</xdr:rowOff>
    </xdr:from>
    <xdr:to>
      <xdr:col>7</xdr:col>
      <xdr:colOff>523875</xdr:colOff>
      <xdr:row>31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20724DB0-4046-4AB6-9192-7DD1EF771BED}"/>
            </a:ext>
          </a:extLst>
        </xdr:cNvPr>
        <xdr:cNvSpPr/>
      </xdr:nvSpPr>
      <xdr:spPr>
        <a:xfrm>
          <a:off x="3333750" y="4591050"/>
          <a:ext cx="2314575" cy="10572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aa-E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657226</xdr:colOff>
      <xdr:row>20</xdr:row>
      <xdr:rowOff>104775</xdr:rowOff>
    </xdr:from>
    <xdr:ext cx="4076700" cy="2609850"/>
    <xdr:pic>
      <xdr:nvPicPr>
        <xdr:cNvPr id="5" name="Picture 4">
          <a:extLst>
            <a:ext uri="{FF2B5EF4-FFF2-40B4-BE49-F238E27FC236}">
              <a16:creationId xmlns:a16="http://schemas.microsoft.com/office/drawing/2014/main" id="{D515DB47-FC39-434C-915E-FB3871C6BD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7174" t="3379" r="7558" b="4042"/>
        <a:stretch/>
      </xdr:blipFill>
      <xdr:spPr>
        <a:xfrm>
          <a:off x="7839076" y="3752850"/>
          <a:ext cx="4076700" cy="2609850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</xdr:pic>
    <xdr:clientData/>
  </xdr:oneCellAnchor>
  <xdr:twoCellAnchor>
    <xdr:from>
      <xdr:col>5</xdr:col>
      <xdr:colOff>104775</xdr:colOff>
      <xdr:row>42</xdr:row>
      <xdr:rowOff>57150</xdr:rowOff>
    </xdr:from>
    <xdr:to>
      <xdr:col>7</xdr:col>
      <xdr:colOff>647700</xdr:colOff>
      <xdr:row>48</xdr:row>
      <xdr:rowOff>28575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887911A8-BA6C-4858-89F4-2E1BD17E28F7}"/>
            </a:ext>
          </a:extLst>
        </xdr:cNvPr>
        <xdr:cNvSpPr/>
      </xdr:nvSpPr>
      <xdr:spPr>
        <a:xfrm>
          <a:off x="3857625" y="7534275"/>
          <a:ext cx="1914525" cy="1057275"/>
        </a:xfrm>
        <a:prstGeom prst="rightArrow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aa-ET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476250</xdr:colOff>
      <xdr:row>38</xdr:row>
      <xdr:rowOff>161925</xdr:rowOff>
    </xdr:from>
    <xdr:ext cx="4114800" cy="2581275"/>
    <xdr:pic>
      <xdr:nvPicPr>
        <xdr:cNvPr id="7" name="Picture 6">
          <a:extLst>
            <a:ext uri="{FF2B5EF4-FFF2-40B4-BE49-F238E27FC236}">
              <a16:creationId xmlns:a16="http://schemas.microsoft.com/office/drawing/2014/main" id="{6BF27E6A-92B5-4D93-AB5E-A66166D349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878" r="4624" b="12489"/>
        <a:stretch/>
      </xdr:blipFill>
      <xdr:spPr>
        <a:xfrm>
          <a:off x="8343900" y="6905625"/>
          <a:ext cx="4114800" cy="2581275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0.39997558519241921"/>
  </sheetPr>
  <dimension ref="B5:I36"/>
  <sheetViews>
    <sheetView tabSelected="1" topLeftCell="A16" zoomScale="145" zoomScaleNormal="145" workbookViewId="0">
      <selection activeCell="D23" sqref="D23"/>
    </sheetView>
  </sheetViews>
  <sheetFormatPr defaultRowHeight="15" x14ac:dyDescent="0.25"/>
  <cols>
    <col min="1" max="1" width="7.140625" customWidth="1"/>
    <col min="2" max="2" width="14.28515625" bestFit="1" customWidth="1"/>
    <col min="3" max="3" width="13.28515625" bestFit="1" customWidth="1"/>
    <col min="4" max="4" width="17.85546875" bestFit="1" customWidth="1"/>
    <col min="5" max="5" width="14.42578125" bestFit="1" customWidth="1"/>
    <col min="6" max="6" width="17.5703125" bestFit="1" customWidth="1"/>
    <col min="8" max="8" width="14.42578125" bestFit="1" customWidth="1"/>
    <col min="9" max="9" width="17.42578125" bestFit="1" customWidth="1"/>
  </cols>
  <sheetData>
    <row r="5" spans="2:9" x14ac:dyDescent="0.25">
      <c r="B5" s="2" t="s">
        <v>0</v>
      </c>
      <c r="C5" s="2" t="s">
        <v>17</v>
      </c>
      <c r="D5" s="1"/>
      <c r="E5" s="2" t="s">
        <v>0</v>
      </c>
      <c r="F5" s="2" t="s">
        <v>16</v>
      </c>
      <c r="G5" s="1"/>
      <c r="H5" s="2" t="s">
        <v>0</v>
      </c>
      <c r="I5" s="2" t="s">
        <v>18</v>
      </c>
    </row>
    <row r="6" spans="2:9" x14ac:dyDescent="0.25">
      <c r="B6" s="3" t="s">
        <v>15</v>
      </c>
      <c r="C6" s="3">
        <v>1000</v>
      </c>
      <c r="D6" s="1"/>
      <c r="E6" s="3" t="s">
        <v>15</v>
      </c>
      <c r="F6" s="3">
        <v>100</v>
      </c>
      <c r="G6" s="1"/>
      <c r="H6" s="3" t="s">
        <v>15</v>
      </c>
      <c r="I6" s="3">
        <v>165</v>
      </c>
    </row>
    <row r="7" spans="2:9" x14ac:dyDescent="0.25">
      <c r="B7" s="3" t="s">
        <v>14</v>
      </c>
      <c r="C7" s="3">
        <v>1001</v>
      </c>
      <c r="D7" s="1"/>
      <c r="E7" s="3" t="s">
        <v>14</v>
      </c>
      <c r="F7" s="3">
        <v>101</v>
      </c>
      <c r="G7" s="1"/>
      <c r="H7" s="3" t="s">
        <v>14</v>
      </c>
      <c r="I7" s="3">
        <v>540</v>
      </c>
    </row>
    <row r="8" spans="2:9" x14ac:dyDescent="0.25">
      <c r="B8" s="3" t="s">
        <v>1</v>
      </c>
      <c r="C8" s="3">
        <v>1002</v>
      </c>
      <c r="D8" s="1"/>
      <c r="E8" s="3" t="s">
        <v>1</v>
      </c>
      <c r="F8" s="3">
        <v>102</v>
      </c>
      <c r="G8" s="1"/>
      <c r="H8" s="3" t="s">
        <v>1</v>
      </c>
      <c r="I8" s="3">
        <v>394</v>
      </c>
    </row>
    <row r="9" spans="2:9" x14ac:dyDescent="0.25">
      <c r="B9" s="3" t="s">
        <v>2</v>
      </c>
      <c r="C9" s="3">
        <v>1003</v>
      </c>
      <c r="D9" s="1"/>
      <c r="E9" s="3" t="s">
        <v>30</v>
      </c>
      <c r="F9" s="3">
        <v>103</v>
      </c>
      <c r="G9" s="1"/>
      <c r="H9" s="3" t="s">
        <v>2</v>
      </c>
      <c r="I9" s="3">
        <v>307</v>
      </c>
    </row>
    <row r="10" spans="2:9" x14ac:dyDescent="0.25">
      <c r="B10" s="3" t="s">
        <v>13</v>
      </c>
      <c r="C10" s="3">
        <v>1004</v>
      </c>
      <c r="D10" s="1"/>
      <c r="E10" s="3" t="s">
        <v>13</v>
      </c>
      <c r="F10" s="3">
        <v>104</v>
      </c>
      <c r="G10" s="1"/>
      <c r="H10" s="3" t="s">
        <v>13</v>
      </c>
      <c r="I10" s="3">
        <v>848</v>
      </c>
    </row>
    <row r="11" spans="2:9" x14ac:dyDescent="0.25">
      <c r="B11" s="3" t="s">
        <v>10</v>
      </c>
      <c r="C11" s="3">
        <v>1005</v>
      </c>
      <c r="D11" s="1"/>
      <c r="E11" s="3" t="s">
        <v>10</v>
      </c>
      <c r="F11" s="3">
        <v>105</v>
      </c>
      <c r="G11" s="1"/>
      <c r="H11" s="3" t="s">
        <v>10</v>
      </c>
      <c r="I11" s="3">
        <v>155</v>
      </c>
    </row>
    <row r="12" spans="2:9" x14ac:dyDescent="0.25">
      <c r="B12" s="3" t="s">
        <v>11</v>
      </c>
      <c r="C12" s="3">
        <v>1006</v>
      </c>
      <c r="D12" s="1"/>
      <c r="E12" s="3" t="s">
        <v>11</v>
      </c>
      <c r="F12" s="3">
        <v>106</v>
      </c>
      <c r="G12" s="1"/>
      <c r="H12" s="3" t="s">
        <v>11</v>
      </c>
      <c r="I12" s="3">
        <v>552</v>
      </c>
    </row>
    <row r="13" spans="2:9" x14ac:dyDescent="0.25">
      <c r="B13" s="3" t="s">
        <v>12</v>
      </c>
      <c r="C13" s="3">
        <v>1007</v>
      </c>
      <c r="D13" s="1"/>
      <c r="E13" s="3" t="s">
        <v>12</v>
      </c>
      <c r="F13" s="3">
        <v>107</v>
      </c>
      <c r="G13" s="1"/>
      <c r="H13" s="3" t="s">
        <v>12</v>
      </c>
      <c r="I13" s="3">
        <v>634</v>
      </c>
    </row>
    <row r="18" spans="2:9" x14ac:dyDescent="0.25">
      <c r="B18" s="4" t="s">
        <v>19</v>
      </c>
      <c r="C18" s="4" t="s">
        <v>20</v>
      </c>
      <c r="E18" s="4" t="s">
        <v>19</v>
      </c>
      <c r="F18" s="4" t="s">
        <v>29</v>
      </c>
      <c r="H18" s="4" t="s">
        <v>19</v>
      </c>
      <c r="I18" s="4" t="s">
        <v>28</v>
      </c>
    </row>
    <row r="19" spans="2:9" x14ac:dyDescent="0.25">
      <c r="B19" s="5" t="s">
        <v>21</v>
      </c>
      <c r="C19" s="5" t="s">
        <v>31</v>
      </c>
      <c r="D19" t="s">
        <v>129</v>
      </c>
      <c r="E19" s="5" t="s">
        <v>21</v>
      </c>
      <c r="F19" s="5" t="s">
        <v>36</v>
      </c>
      <c r="H19" s="5" t="s">
        <v>21</v>
      </c>
      <c r="I19" s="5" t="s">
        <v>43</v>
      </c>
    </row>
    <row r="20" spans="2:9" x14ac:dyDescent="0.25">
      <c r="B20" s="5" t="s">
        <v>22</v>
      </c>
      <c r="C20" s="5" t="s">
        <v>32</v>
      </c>
      <c r="D20" t="s">
        <v>130</v>
      </c>
      <c r="E20" s="5" t="s">
        <v>22</v>
      </c>
      <c r="F20" s="5" t="s">
        <v>37</v>
      </c>
      <c r="H20" s="5" t="s">
        <v>22</v>
      </c>
      <c r="I20" s="5" t="s">
        <v>43</v>
      </c>
    </row>
    <row r="21" spans="2:9" x14ac:dyDescent="0.25">
      <c r="B21" s="5" t="s">
        <v>23</v>
      </c>
      <c r="C21" s="5" t="s">
        <v>33</v>
      </c>
      <c r="E21" s="5" t="s">
        <v>23</v>
      </c>
      <c r="F21" s="5" t="s">
        <v>38</v>
      </c>
      <c r="H21" s="5" t="s">
        <v>23</v>
      </c>
      <c r="I21" s="5" t="s">
        <v>43</v>
      </c>
    </row>
    <row r="22" spans="2:9" x14ac:dyDescent="0.25">
      <c r="B22" s="5" t="s">
        <v>24</v>
      </c>
      <c r="C22" s="5" t="s">
        <v>32</v>
      </c>
      <c r="E22" s="5" t="s">
        <v>24</v>
      </c>
      <c r="F22" s="5" t="s">
        <v>39</v>
      </c>
      <c r="H22" s="5" t="s">
        <v>24</v>
      </c>
      <c r="I22" s="5" t="s">
        <v>43</v>
      </c>
    </row>
    <row r="23" spans="2:9" x14ac:dyDescent="0.25">
      <c r="B23" s="5" t="s">
        <v>25</v>
      </c>
      <c r="C23" s="5" t="s">
        <v>34</v>
      </c>
      <c r="E23" s="5" t="s">
        <v>25</v>
      </c>
      <c r="F23" s="5" t="s">
        <v>40</v>
      </c>
      <c r="H23" s="5" t="s">
        <v>25</v>
      </c>
      <c r="I23" s="5" t="s">
        <v>43</v>
      </c>
    </row>
    <row r="24" spans="2:9" x14ac:dyDescent="0.25">
      <c r="B24" s="5" t="s">
        <v>26</v>
      </c>
      <c r="C24" s="5" t="s">
        <v>35</v>
      </c>
      <c r="E24" s="5" t="s">
        <v>26</v>
      </c>
      <c r="F24" s="5" t="s">
        <v>41</v>
      </c>
      <c r="H24" s="5" t="s">
        <v>26</v>
      </c>
      <c r="I24" s="5" t="s">
        <v>43</v>
      </c>
    </row>
    <row r="25" spans="2:9" x14ac:dyDescent="0.25">
      <c r="B25" s="5" t="s">
        <v>27</v>
      </c>
      <c r="C25" s="5" t="s">
        <v>35</v>
      </c>
      <c r="E25" s="5" t="s">
        <v>27</v>
      </c>
      <c r="F25" s="5" t="s">
        <v>42</v>
      </c>
      <c r="H25" s="5" t="s">
        <v>27</v>
      </c>
      <c r="I25" s="5" t="s">
        <v>43</v>
      </c>
    </row>
    <row r="30" spans="2:9" x14ac:dyDescent="0.25">
      <c r="B30" s="6" t="s">
        <v>44</v>
      </c>
      <c r="C30" s="6" t="s">
        <v>45</v>
      </c>
      <c r="D30" s="6" t="s">
        <v>50</v>
      </c>
    </row>
    <row r="31" spans="2:9" x14ac:dyDescent="0.25">
      <c r="B31" s="5" t="s">
        <v>57</v>
      </c>
      <c r="C31" s="5" t="s">
        <v>58</v>
      </c>
      <c r="D31" s="5" t="s">
        <v>51</v>
      </c>
    </row>
    <row r="32" spans="2:9" x14ac:dyDescent="0.25">
      <c r="B32" s="5" t="s">
        <v>59</v>
      </c>
      <c r="C32" s="5" t="s">
        <v>46</v>
      </c>
      <c r="D32" s="5" t="s">
        <v>52</v>
      </c>
    </row>
    <row r="33" spans="2:4" x14ac:dyDescent="0.25">
      <c r="B33" s="5" t="s">
        <v>60</v>
      </c>
      <c r="C33" s="5" t="s">
        <v>47</v>
      </c>
      <c r="D33" s="5" t="s">
        <v>53</v>
      </c>
    </row>
    <row r="34" spans="2:4" x14ac:dyDescent="0.25">
      <c r="B34" s="5" t="s">
        <v>48</v>
      </c>
      <c r="C34" s="5" t="s">
        <v>61</v>
      </c>
      <c r="D34" s="5" t="s">
        <v>54</v>
      </c>
    </row>
    <row r="35" spans="2:4" x14ac:dyDescent="0.25">
      <c r="B35" s="5" t="s">
        <v>62</v>
      </c>
      <c r="C35" s="5" t="s">
        <v>49</v>
      </c>
      <c r="D35" s="5" t="s">
        <v>55</v>
      </c>
    </row>
    <row r="36" spans="2:4" x14ac:dyDescent="0.25">
      <c r="B36" s="5" t="s">
        <v>64</v>
      </c>
      <c r="C36" s="5" t="s">
        <v>63</v>
      </c>
      <c r="D36" s="5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12"/>
  <sheetViews>
    <sheetView zoomScale="160" zoomScaleNormal="160" workbookViewId="0">
      <selection activeCell="C6" sqref="C6"/>
    </sheetView>
  </sheetViews>
  <sheetFormatPr defaultRowHeight="15" x14ac:dyDescent="0.25"/>
  <cols>
    <col min="2" max="2" width="6.140625" style="7" bestFit="1" customWidth="1"/>
  </cols>
  <sheetData>
    <row r="5" spans="2:6" x14ac:dyDescent="0.25">
      <c r="B5" s="11"/>
      <c r="C5" s="8" t="s">
        <v>65</v>
      </c>
      <c r="D5" s="8" t="s">
        <v>3</v>
      </c>
      <c r="E5" s="8" t="s">
        <v>66</v>
      </c>
      <c r="F5" s="8" t="s">
        <v>67</v>
      </c>
    </row>
    <row r="6" spans="2:6" x14ac:dyDescent="0.25">
      <c r="B6" s="9" t="s">
        <v>4</v>
      </c>
      <c r="C6" s="10">
        <v>40</v>
      </c>
      <c r="D6" s="10">
        <v>25</v>
      </c>
      <c r="E6" s="10">
        <v>40</v>
      </c>
      <c r="F6" s="10">
        <v>55</v>
      </c>
    </row>
    <row r="7" spans="2:6" x14ac:dyDescent="0.25">
      <c r="B7" s="9" t="s">
        <v>5</v>
      </c>
      <c r="C7" s="10">
        <v>20</v>
      </c>
      <c r="D7" s="10">
        <v>29</v>
      </c>
      <c r="E7" s="10">
        <v>38</v>
      </c>
      <c r="F7" s="10">
        <v>47</v>
      </c>
    </row>
    <row r="8" spans="2:6" x14ac:dyDescent="0.25">
      <c r="B8" s="9" t="s">
        <v>6</v>
      </c>
      <c r="C8" s="10">
        <v>30</v>
      </c>
      <c r="D8" s="10">
        <v>33</v>
      </c>
      <c r="E8" s="10">
        <v>36</v>
      </c>
      <c r="F8" s="10">
        <v>39</v>
      </c>
    </row>
    <row r="9" spans="2:6" x14ac:dyDescent="0.25">
      <c r="B9" s="9" t="s">
        <v>7</v>
      </c>
      <c r="C9" s="10">
        <v>40</v>
      </c>
      <c r="D9" s="10">
        <v>37</v>
      </c>
      <c r="E9" s="10">
        <v>34</v>
      </c>
      <c r="F9" s="10">
        <v>31</v>
      </c>
    </row>
    <row r="10" spans="2:6" x14ac:dyDescent="0.25">
      <c r="B10" s="9" t="s">
        <v>8</v>
      </c>
      <c r="C10" s="10">
        <v>50</v>
      </c>
      <c r="D10" s="10">
        <v>41</v>
      </c>
      <c r="E10" s="10">
        <v>32</v>
      </c>
      <c r="F10" s="10">
        <v>23</v>
      </c>
    </row>
    <row r="11" spans="2:6" x14ac:dyDescent="0.25">
      <c r="B11" s="9" t="s">
        <v>9</v>
      </c>
      <c r="C11" s="10">
        <v>60</v>
      </c>
      <c r="D11" s="10">
        <v>45</v>
      </c>
      <c r="E11" s="10">
        <v>30</v>
      </c>
      <c r="F11" s="10">
        <v>15</v>
      </c>
    </row>
    <row r="12" spans="2:6" x14ac:dyDescent="0.25">
      <c r="B12" s="9" t="s">
        <v>68</v>
      </c>
      <c r="C12" s="10">
        <v>70</v>
      </c>
      <c r="D12" s="10">
        <v>49</v>
      </c>
      <c r="E12" s="10">
        <v>28</v>
      </c>
      <c r="F12" s="10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3:K20"/>
  <sheetViews>
    <sheetView topLeftCell="F3" zoomScale="148" zoomScaleNormal="148" workbookViewId="0">
      <selection activeCell="I13" sqref="I13"/>
    </sheetView>
  </sheetViews>
  <sheetFormatPr defaultRowHeight="15" x14ac:dyDescent="0.25"/>
  <sheetData>
    <row r="13" spans="7:11" x14ac:dyDescent="0.25">
      <c r="G13" s="11"/>
      <c r="H13" s="8" t="s">
        <v>65</v>
      </c>
      <c r="I13" s="8" t="s">
        <v>3</v>
      </c>
      <c r="J13" s="8" t="s">
        <v>66</v>
      </c>
      <c r="K13" s="8" t="s">
        <v>67</v>
      </c>
    </row>
    <row r="14" spans="7:11" x14ac:dyDescent="0.25">
      <c r="G14" s="9" t="s">
        <v>4</v>
      </c>
      <c r="H14" s="10">
        <v>20</v>
      </c>
      <c r="I14" s="10">
        <v>21</v>
      </c>
      <c r="J14" s="10">
        <v>29</v>
      </c>
      <c r="K14" s="10">
        <v>43</v>
      </c>
    </row>
    <row r="15" spans="7:11" x14ac:dyDescent="0.25">
      <c r="G15" s="9" t="s">
        <v>5</v>
      </c>
      <c r="H15" s="10">
        <v>11</v>
      </c>
      <c r="I15" s="10">
        <v>21</v>
      </c>
      <c r="J15" s="10">
        <v>13</v>
      </c>
      <c r="K15" s="10">
        <v>45</v>
      </c>
    </row>
    <row r="16" spans="7:11" x14ac:dyDescent="0.25">
      <c r="G16" s="9" t="s">
        <v>6</v>
      </c>
      <c r="H16" s="10">
        <v>44</v>
      </c>
      <c r="I16" s="10">
        <v>18</v>
      </c>
      <c r="J16" s="10">
        <v>50</v>
      </c>
      <c r="K16" s="10">
        <v>34</v>
      </c>
    </row>
    <row r="17" spans="7:11" x14ac:dyDescent="0.25">
      <c r="G17" s="9" t="s">
        <v>7</v>
      </c>
      <c r="H17" s="10">
        <v>45</v>
      </c>
      <c r="I17" s="10">
        <v>30</v>
      </c>
      <c r="J17" s="10">
        <v>32</v>
      </c>
      <c r="K17" s="10">
        <v>25</v>
      </c>
    </row>
    <row r="18" spans="7:11" x14ac:dyDescent="0.25">
      <c r="G18" s="9" t="s">
        <v>8</v>
      </c>
      <c r="H18" s="10">
        <v>21</v>
      </c>
      <c r="I18" s="10">
        <v>17</v>
      </c>
      <c r="J18" s="10">
        <v>15</v>
      </c>
      <c r="K18" s="10">
        <v>11</v>
      </c>
    </row>
    <row r="19" spans="7:11" x14ac:dyDescent="0.25">
      <c r="G19" s="9" t="s">
        <v>9</v>
      </c>
      <c r="H19" s="10">
        <v>28</v>
      </c>
      <c r="I19" s="10">
        <v>41</v>
      </c>
      <c r="J19" s="10">
        <v>29</v>
      </c>
      <c r="K19" s="10">
        <v>18</v>
      </c>
    </row>
    <row r="20" spans="7:11" x14ac:dyDescent="0.25">
      <c r="G20" s="9" t="s">
        <v>68</v>
      </c>
      <c r="H20" s="10">
        <v>16</v>
      </c>
      <c r="I20" s="10">
        <v>50</v>
      </c>
      <c r="J20" s="10">
        <v>25</v>
      </c>
      <c r="K20" s="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="154" zoomScaleNormal="154" workbookViewId="0">
      <selection activeCell="B3" sqref="B3"/>
    </sheetView>
  </sheetViews>
  <sheetFormatPr defaultRowHeight="15" x14ac:dyDescent="0.25"/>
  <sheetData>
    <row r="1" spans="1:5" x14ac:dyDescent="0.25">
      <c r="A1" s="11"/>
      <c r="B1" s="8" t="s">
        <v>65</v>
      </c>
      <c r="C1" s="8" t="s">
        <v>3</v>
      </c>
      <c r="D1" s="8" t="s">
        <v>66</v>
      </c>
      <c r="E1" s="8" t="s">
        <v>67</v>
      </c>
    </row>
    <row r="2" spans="1:5" x14ac:dyDescent="0.25">
      <c r="A2" s="9" t="s">
        <v>4</v>
      </c>
      <c r="B2" s="10">
        <v>40</v>
      </c>
      <c r="C2" s="10">
        <v>36</v>
      </c>
      <c r="D2" s="10">
        <v>49</v>
      </c>
      <c r="E2" s="10">
        <v>29</v>
      </c>
    </row>
    <row r="3" spans="1:5" x14ac:dyDescent="0.25">
      <c r="A3" s="9" t="s">
        <v>5</v>
      </c>
      <c r="B3" s="10">
        <v>50</v>
      </c>
      <c r="C3" s="10">
        <v>43</v>
      </c>
      <c r="D3" s="10">
        <v>33</v>
      </c>
      <c r="E3" s="10">
        <v>15</v>
      </c>
    </row>
    <row r="4" spans="1:5" x14ac:dyDescent="0.25">
      <c r="A4" s="9" t="s">
        <v>6</v>
      </c>
      <c r="B4" s="10">
        <v>40</v>
      </c>
      <c r="C4" s="10">
        <v>31</v>
      </c>
      <c r="D4" s="10">
        <v>39</v>
      </c>
      <c r="E4" s="10">
        <v>45</v>
      </c>
    </row>
    <row r="5" spans="1:5" x14ac:dyDescent="0.25">
      <c r="A5" s="9" t="s">
        <v>7</v>
      </c>
      <c r="B5" s="10">
        <v>30</v>
      </c>
      <c r="C5" s="10">
        <v>22</v>
      </c>
      <c r="D5" s="10">
        <v>10</v>
      </c>
      <c r="E5" s="10">
        <v>34</v>
      </c>
    </row>
    <row r="6" spans="1:5" x14ac:dyDescent="0.25">
      <c r="A6" s="9" t="s">
        <v>8</v>
      </c>
      <c r="B6" s="10">
        <v>50</v>
      </c>
      <c r="C6" s="10">
        <v>49</v>
      </c>
      <c r="D6" s="10">
        <v>23</v>
      </c>
      <c r="E6" s="10">
        <v>27</v>
      </c>
    </row>
    <row r="7" spans="1:5" x14ac:dyDescent="0.25">
      <c r="A7" s="9" t="s">
        <v>9</v>
      </c>
      <c r="B7" s="10">
        <v>40</v>
      </c>
      <c r="C7" s="10">
        <v>31</v>
      </c>
      <c r="D7" s="10">
        <v>41</v>
      </c>
      <c r="E7" s="10">
        <v>25</v>
      </c>
    </row>
    <row r="8" spans="1:5" x14ac:dyDescent="0.25">
      <c r="A8" s="9" t="s">
        <v>68</v>
      </c>
      <c r="B8" s="10">
        <v>47</v>
      </c>
      <c r="C8" s="10">
        <v>38</v>
      </c>
      <c r="D8" s="10">
        <v>35</v>
      </c>
      <c r="E8" s="10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C6:F12"/>
  <sheetViews>
    <sheetView topLeftCell="B2" zoomScale="145" zoomScaleNormal="145" workbookViewId="0">
      <selection activeCell="F12" sqref="F12"/>
    </sheetView>
  </sheetViews>
  <sheetFormatPr defaultRowHeight="15" x14ac:dyDescent="0.25"/>
  <sheetData>
    <row r="6" spans="3:6" x14ac:dyDescent="0.25">
      <c r="C6">
        <f>SUM('2024:2026'!C6)</f>
        <v>89</v>
      </c>
      <c r="D6">
        <f>SUM('2024:2026'!D6)</f>
        <v>48</v>
      </c>
      <c r="E6">
        <f>SUM('2024:2026'!E6)</f>
        <v>67</v>
      </c>
      <c r="F6">
        <f>SUM('2024:2026'!F6)</f>
        <v>55</v>
      </c>
    </row>
    <row r="7" spans="3:6" x14ac:dyDescent="0.25">
      <c r="C7">
        <f>SUM('2024:2026'!C7)</f>
        <v>51</v>
      </c>
      <c r="D7">
        <f>SUM('2024:2026'!D7)</f>
        <v>70</v>
      </c>
      <c r="E7">
        <f>SUM('2024:2026'!E7)</f>
        <v>63</v>
      </c>
      <c r="F7">
        <f>SUM('2024:2026'!F7)</f>
        <v>47</v>
      </c>
    </row>
    <row r="8" spans="3:6" x14ac:dyDescent="0.25">
      <c r="C8">
        <f>SUM('2024:2026'!C8)</f>
        <v>68</v>
      </c>
      <c r="D8">
        <f>SUM('2024:2026'!D8)</f>
        <v>68</v>
      </c>
      <c r="E8">
        <f>SUM('2024:2026'!E8)</f>
        <v>73</v>
      </c>
      <c r="F8">
        <f>SUM('2024:2026'!F8)</f>
        <v>39</v>
      </c>
    </row>
    <row r="9" spans="3:6" x14ac:dyDescent="0.25">
      <c r="C9">
        <f>SUM('2024:2026'!C9)</f>
        <v>40</v>
      </c>
      <c r="D9">
        <f>SUM('2024:2026'!D9)</f>
        <v>37</v>
      </c>
      <c r="E9">
        <f>SUM('2024:2026'!E9)</f>
        <v>34</v>
      </c>
      <c r="F9">
        <f>SUM('2024:2026'!F9)</f>
        <v>31</v>
      </c>
    </row>
    <row r="10" spans="3:6" x14ac:dyDescent="0.25">
      <c r="C10">
        <f>SUM('2024:2026'!C10)</f>
        <v>50</v>
      </c>
      <c r="D10">
        <f>SUM('2024:2026'!D10)</f>
        <v>41</v>
      </c>
      <c r="E10">
        <f>SUM('2024:2026'!E10)</f>
        <v>32</v>
      </c>
      <c r="F10">
        <f>SUM('2024:2026'!F10)</f>
        <v>23</v>
      </c>
    </row>
    <row r="11" spans="3:6" x14ac:dyDescent="0.25">
      <c r="C11">
        <f>SUM('2024:2026'!C11)</f>
        <v>60</v>
      </c>
      <c r="D11">
        <f>SUM('2024:2026'!D11)</f>
        <v>45</v>
      </c>
      <c r="E11">
        <f>SUM('2024:2026'!E11)</f>
        <v>30</v>
      </c>
      <c r="F11">
        <f>SUM('2024:2026'!F11)</f>
        <v>15</v>
      </c>
    </row>
    <row r="12" spans="3:6" x14ac:dyDescent="0.25">
      <c r="C12">
        <f>SUM('2024:2026'!C12)</f>
        <v>70</v>
      </c>
      <c r="D12">
        <f>SUM('2024:2026'!D12)</f>
        <v>49</v>
      </c>
      <c r="E12">
        <f>SUM('2024:2026'!E12)</f>
        <v>28</v>
      </c>
      <c r="F12">
        <f>SUM('2024:2026'!F12)</f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zoomScale="160" zoomScaleNormal="160" workbookViewId="0">
      <selection activeCell="D17" sqref="D17"/>
    </sheetView>
  </sheetViews>
  <sheetFormatPr defaultRowHeight="15" x14ac:dyDescent="0.25"/>
  <sheetData>
    <row r="2" spans="1:5" x14ac:dyDescent="0.25">
      <c r="B2" t="s">
        <v>65</v>
      </c>
      <c r="C2" t="s">
        <v>3</v>
      </c>
      <c r="D2" t="s">
        <v>66</v>
      </c>
      <c r="E2" t="s">
        <v>67</v>
      </c>
    </row>
    <row r="3" spans="1:5" x14ac:dyDescent="0.25">
      <c r="A3" t="s">
        <v>4</v>
      </c>
      <c r="B3">
        <v>90</v>
      </c>
      <c r="C3">
        <v>82</v>
      </c>
      <c r="D3">
        <v>118</v>
      </c>
      <c r="E3">
        <v>127</v>
      </c>
    </row>
    <row r="4" spans="1:5" x14ac:dyDescent="0.25">
      <c r="A4" t="s">
        <v>5</v>
      </c>
      <c r="B4">
        <v>81</v>
      </c>
      <c r="C4">
        <v>93</v>
      </c>
      <c r="D4">
        <v>84</v>
      </c>
      <c r="E4">
        <v>107</v>
      </c>
    </row>
    <row r="5" spans="1:5" x14ac:dyDescent="0.25">
      <c r="A5" t="s">
        <v>6</v>
      </c>
      <c r="B5">
        <v>114</v>
      </c>
      <c r="C5">
        <v>82</v>
      </c>
      <c r="D5">
        <v>125</v>
      </c>
      <c r="E5">
        <v>118</v>
      </c>
    </row>
    <row r="6" spans="1:5" x14ac:dyDescent="0.25">
      <c r="A6" t="s">
        <v>7</v>
      </c>
      <c r="B6">
        <v>115</v>
      </c>
      <c r="C6">
        <v>89</v>
      </c>
      <c r="D6">
        <v>76</v>
      </c>
      <c r="E6">
        <v>90</v>
      </c>
    </row>
    <row r="7" spans="1:5" x14ac:dyDescent="0.25">
      <c r="A7" t="s">
        <v>8</v>
      </c>
      <c r="B7">
        <v>121</v>
      </c>
      <c r="C7">
        <v>107</v>
      </c>
      <c r="D7">
        <v>70</v>
      </c>
      <c r="E7">
        <v>61</v>
      </c>
    </row>
    <row r="8" spans="1:5" x14ac:dyDescent="0.25">
      <c r="A8" t="s">
        <v>9</v>
      </c>
      <c r="B8">
        <v>128</v>
      </c>
      <c r="C8">
        <v>117</v>
      </c>
      <c r="D8">
        <v>100</v>
      </c>
      <c r="E8">
        <v>58</v>
      </c>
    </row>
    <row r="9" spans="1:5" x14ac:dyDescent="0.25">
      <c r="A9" t="s">
        <v>68</v>
      </c>
      <c r="B9">
        <v>133</v>
      </c>
      <c r="C9">
        <v>137</v>
      </c>
      <c r="D9">
        <v>88</v>
      </c>
      <c r="E9">
        <v>79</v>
      </c>
    </row>
  </sheetData>
  <dataConsolidate topLabels="1">
    <dataRefs count="3">
      <dataRef ref="B5:F12" sheet="2024"/>
      <dataRef ref="G13:K20" sheet="2025"/>
      <dataRef ref="A1:E8" sheet="2026"/>
    </dataRefs>
  </dataConsolid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workbookViewId="0">
      <selection activeCell="C25" sqref="C25"/>
    </sheetView>
  </sheetViews>
  <sheetFormatPr defaultRowHeight="15" outlineLevelRow="1" x14ac:dyDescent="0.25"/>
  <cols>
    <col min="1" max="1" width="2.42578125" customWidth="1"/>
    <col min="2" max="2" width="6.42578125" customWidth="1"/>
  </cols>
  <sheetData>
    <row r="1" spans="1:6" x14ac:dyDescent="0.25">
      <c r="C1" t="s">
        <v>65</v>
      </c>
      <c r="D1" t="s">
        <v>3</v>
      </c>
      <c r="E1" t="s">
        <v>66</v>
      </c>
      <c r="F1" t="s">
        <v>67</v>
      </c>
    </row>
    <row r="2" spans="1:6" hidden="1" outlineLevel="1" x14ac:dyDescent="0.25">
      <c r="B2" t="s">
        <v>69</v>
      </c>
      <c r="C2">
        <f>'2024'!$C$6</f>
        <v>40</v>
      </c>
      <c r="D2">
        <f>'2024'!$D$6</f>
        <v>25</v>
      </c>
      <c r="E2">
        <f>'2024'!$E$6</f>
        <v>40</v>
      </c>
      <c r="F2">
        <f>'2024'!$F$6</f>
        <v>55</v>
      </c>
    </row>
    <row r="3" spans="1:6" hidden="1" outlineLevel="1" x14ac:dyDescent="0.25">
      <c r="B3" t="s">
        <v>69</v>
      </c>
      <c r="C3">
        <f>'2025'!$H$14</f>
        <v>20</v>
      </c>
      <c r="D3">
        <f>'2025'!$I$14</f>
        <v>21</v>
      </c>
      <c r="E3">
        <f>'2025'!$J$14</f>
        <v>29</v>
      </c>
      <c r="F3">
        <f>'2025'!$K$14</f>
        <v>43</v>
      </c>
    </row>
    <row r="4" spans="1:6" hidden="1" outlineLevel="1" x14ac:dyDescent="0.25">
      <c r="B4" t="s">
        <v>69</v>
      </c>
      <c r="C4">
        <f>'2026'!$B$2</f>
        <v>40</v>
      </c>
      <c r="D4">
        <f>'2026'!$C$2</f>
        <v>36</v>
      </c>
      <c r="E4">
        <f>'2026'!$D$2</f>
        <v>49</v>
      </c>
      <c r="F4">
        <f>'2026'!$E$2</f>
        <v>29</v>
      </c>
    </row>
    <row r="5" spans="1:6" collapsed="1" x14ac:dyDescent="0.25">
      <c r="A5" t="s">
        <v>4</v>
      </c>
      <c r="C5">
        <f>SUM(C2:C4)</f>
        <v>100</v>
      </c>
      <c r="D5">
        <f>SUM(D2:D4)</f>
        <v>82</v>
      </c>
      <c r="E5">
        <f>SUM(E2:E4)</f>
        <v>118</v>
      </c>
      <c r="F5">
        <f>SUM(F2:F4)</f>
        <v>127</v>
      </c>
    </row>
    <row r="6" spans="1:6" hidden="1" outlineLevel="1" x14ac:dyDescent="0.25">
      <c r="B6" t="s">
        <v>69</v>
      </c>
      <c r="C6">
        <f>'2024'!$C$7</f>
        <v>20</v>
      </c>
      <c r="D6">
        <f>'2024'!$D$7</f>
        <v>29</v>
      </c>
      <c r="E6">
        <f>'2024'!$E$7</f>
        <v>38</v>
      </c>
      <c r="F6">
        <f>'2024'!$F$7</f>
        <v>47</v>
      </c>
    </row>
    <row r="7" spans="1:6" hidden="1" outlineLevel="1" x14ac:dyDescent="0.25">
      <c r="B7" t="s">
        <v>69</v>
      </c>
      <c r="C7">
        <f>'2025'!$H$15</f>
        <v>11</v>
      </c>
      <c r="D7">
        <f>'2025'!$I$15</f>
        <v>21</v>
      </c>
      <c r="E7">
        <f>'2025'!$J$15</f>
        <v>13</v>
      </c>
      <c r="F7">
        <f>'2025'!$K$15</f>
        <v>45</v>
      </c>
    </row>
    <row r="8" spans="1:6" hidden="1" outlineLevel="1" x14ac:dyDescent="0.25">
      <c r="B8" t="s">
        <v>69</v>
      </c>
      <c r="C8">
        <f>'2026'!$B$3</f>
        <v>50</v>
      </c>
      <c r="D8">
        <f>'2026'!$C$3</f>
        <v>43</v>
      </c>
      <c r="E8">
        <f>'2026'!$D$3</f>
        <v>33</v>
      </c>
      <c r="F8">
        <f>'2026'!$E$3</f>
        <v>15</v>
      </c>
    </row>
    <row r="9" spans="1:6" collapsed="1" x14ac:dyDescent="0.25">
      <c r="A9" t="s">
        <v>5</v>
      </c>
      <c r="C9">
        <f>SUM(C6:C8)</f>
        <v>81</v>
      </c>
      <c r="D9">
        <f>SUM(D6:D8)</f>
        <v>93</v>
      </c>
      <c r="E9">
        <f>SUM(E6:E8)</f>
        <v>84</v>
      </c>
      <c r="F9">
        <f>SUM(F6:F8)</f>
        <v>107</v>
      </c>
    </row>
    <row r="10" spans="1:6" hidden="1" outlineLevel="1" x14ac:dyDescent="0.25">
      <c r="B10" t="s">
        <v>69</v>
      </c>
      <c r="C10">
        <f>'2024'!$C$8</f>
        <v>30</v>
      </c>
      <c r="D10">
        <f>'2024'!$D$8</f>
        <v>33</v>
      </c>
      <c r="E10">
        <f>'2024'!$E$8</f>
        <v>36</v>
      </c>
      <c r="F10">
        <f>'2024'!$F$8</f>
        <v>39</v>
      </c>
    </row>
    <row r="11" spans="1:6" hidden="1" outlineLevel="1" x14ac:dyDescent="0.25">
      <c r="B11" t="s">
        <v>69</v>
      </c>
      <c r="C11">
        <f>'2025'!$H$16</f>
        <v>44</v>
      </c>
      <c r="D11">
        <f>'2025'!$I$16</f>
        <v>18</v>
      </c>
      <c r="E11">
        <f>'2025'!$J$16</f>
        <v>50</v>
      </c>
      <c r="F11">
        <f>'2025'!$K$16</f>
        <v>34</v>
      </c>
    </row>
    <row r="12" spans="1:6" hidden="1" outlineLevel="1" x14ac:dyDescent="0.25">
      <c r="B12" t="s">
        <v>69</v>
      </c>
      <c r="C12">
        <f>'2026'!$B$4</f>
        <v>40</v>
      </c>
      <c r="D12">
        <f>'2026'!$C$4</f>
        <v>31</v>
      </c>
      <c r="E12">
        <f>'2026'!$D$4</f>
        <v>39</v>
      </c>
      <c r="F12">
        <f>'2026'!$E$4</f>
        <v>45</v>
      </c>
    </row>
    <row r="13" spans="1:6" collapsed="1" x14ac:dyDescent="0.25">
      <c r="A13" t="s">
        <v>6</v>
      </c>
      <c r="C13">
        <f>SUM(C10:C12)</f>
        <v>114</v>
      </c>
      <c r="D13">
        <f>SUM(D10:D12)</f>
        <v>82</v>
      </c>
      <c r="E13">
        <f>SUM(E10:E12)</f>
        <v>125</v>
      </c>
      <c r="F13">
        <f>SUM(F10:F12)</f>
        <v>118</v>
      </c>
    </row>
    <row r="14" spans="1:6" hidden="1" outlineLevel="1" x14ac:dyDescent="0.25">
      <c r="B14" t="s">
        <v>69</v>
      </c>
      <c r="C14">
        <f>'2024'!$C$9</f>
        <v>40</v>
      </c>
      <c r="D14">
        <f>'2024'!$D$9</f>
        <v>37</v>
      </c>
      <c r="E14">
        <f>'2024'!$E$9</f>
        <v>34</v>
      </c>
      <c r="F14">
        <f>'2024'!$F$9</f>
        <v>31</v>
      </c>
    </row>
    <row r="15" spans="1:6" hidden="1" outlineLevel="1" x14ac:dyDescent="0.25">
      <c r="B15" t="s">
        <v>69</v>
      </c>
      <c r="C15">
        <f>'2025'!$H$17</f>
        <v>45</v>
      </c>
      <c r="D15">
        <f>'2025'!$I$17</f>
        <v>30</v>
      </c>
      <c r="E15">
        <f>'2025'!$J$17</f>
        <v>32</v>
      </c>
      <c r="F15">
        <f>'2025'!$K$17</f>
        <v>25</v>
      </c>
    </row>
    <row r="16" spans="1:6" hidden="1" outlineLevel="1" x14ac:dyDescent="0.25">
      <c r="B16" t="s">
        <v>69</v>
      </c>
      <c r="C16">
        <f>'2026'!$B$5</f>
        <v>30</v>
      </c>
      <c r="D16">
        <f>'2026'!$C$5</f>
        <v>22</v>
      </c>
      <c r="E16">
        <f>'2026'!$D$5</f>
        <v>10</v>
      </c>
      <c r="F16">
        <f>'2026'!$E$5</f>
        <v>34</v>
      </c>
    </row>
    <row r="17" spans="1:6" collapsed="1" x14ac:dyDescent="0.25">
      <c r="A17" t="s">
        <v>7</v>
      </c>
      <c r="C17">
        <f>SUM(C14:C16)</f>
        <v>115</v>
      </c>
      <c r="D17">
        <f>SUM(D14:D16)</f>
        <v>89</v>
      </c>
      <c r="E17">
        <f>SUM(E14:E16)</f>
        <v>76</v>
      </c>
      <c r="F17">
        <f>SUM(F14:F16)</f>
        <v>90</v>
      </c>
    </row>
    <row r="18" spans="1:6" hidden="1" outlineLevel="1" x14ac:dyDescent="0.25">
      <c r="B18" t="s">
        <v>69</v>
      </c>
      <c r="C18">
        <f>'2024'!$C$10</f>
        <v>50</v>
      </c>
      <c r="D18">
        <f>'2024'!$D$10</f>
        <v>41</v>
      </c>
      <c r="E18">
        <f>'2024'!$E$10</f>
        <v>32</v>
      </c>
      <c r="F18">
        <f>'2024'!$F$10</f>
        <v>23</v>
      </c>
    </row>
    <row r="19" spans="1:6" hidden="1" outlineLevel="1" x14ac:dyDescent="0.25">
      <c r="B19" t="s">
        <v>69</v>
      </c>
      <c r="C19">
        <f>'2025'!$H$18</f>
        <v>21</v>
      </c>
      <c r="D19">
        <f>'2025'!$I$18</f>
        <v>17</v>
      </c>
      <c r="E19">
        <f>'2025'!$J$18</f>
        <v>15</v>
      </c>
      <c r="F19">
        <f>'2025'!$K$18</f>
        <v>11</v>
      </c>
    </row>
    <row r="20" spans="1:6" hidden="1" outlineLevel="1" x14ac:dyDescent="0.25">
      <c r="B20" t="s">
        <v>69</v>
      </c>
      <c r="C20">
        <f>'2026'!$B$6</f>
        <v>50</v>
      </c>
      <c r="D20">
        <f>'2026'!$C$6</f>
        <v>49</v>
      </c>
      <c r="E20">
        <f>'2026'!$D$6</f>
        <v>23</v>
      </c>
      <c r="F20">
        <f>'2026'!$E$6</f>
        <v>27</v>
      </c>
    </row>
    <row r="21" spans="1:6" collapsed="1" x14ac:dyDescent="0.25">
      <c r="A21" t="s">
        <v>8</v>
      </c>
      <c r="C21">
        <f>SUM(C18:C20)</f>
        <v>121</v>
      </c>
      <c r="D21">
        <f>SUM(D18:D20)</f>
        <v>107</v>
      </c>
      <c r="E21">
        <f>SUM(E18:E20)</f>
        <v>70</v>
      </c>
      <c r="F21">
        <f>SUM(F18:F20)</f>
        <v>61</v>
      </c>
    </row>
    <row r="22" spans="1:6" hidden="1" outlineLevel="1" x14ac:dyDescent="0.25">
      <c r="B22" t="s">
        <v>69</v>
      </c>
      <c r="C22">
        <f>'2024'!$C$11</f>
        <v>60</v>
      </c>
      <c r="D22">
        <f>'2024'!$D$11</f>
        <v>45</v>
      </c>
      <c r="E22">
        <f>'2024'!$E$11</f>
        <v>30</v>
      </c>
      <c r="F22">
        <f>'2024'!$F$11</f>
        <v>15</v>
      </c>
    </row>
    <row r="23" spans="1:6" hidden="1" outlineLevel="1" x14ac:dyDescent="0.25">
      <c r="B23" t="s">
        <v>69</v>
      </c>
      <c r="C23">
        <f>'2025'!$H$19</f>
        <v>28</v>
      </c>
      <c r="D23">
        <f>'2025'!$I$19</f>
        <v>41</v>
      </c>
      <c r="E23">
        <f>'2025'!$J$19</f>
        <v>29</v>
      </c>
      <c r="F23">
        <f>'2025'!$K$19</f>
        <v>18</v>
      </c>
    </row>
    <row r="24" spans="1:6" hidden="1" outlineLevel="1" x14ac:dyDescent="0.25">
      <c r="B24" t="s">
        <v>69</v>
      </c>
      <c r="C24">
        <f>'2026'!$B$7</f>
        <v>40</v>
      </c>
      <c r="D24">
        <f>'2026'!$C$7</f>
        <v>31</v>
      </c>
      <c r="E24">
        <f>'2026'!$D$7</f>
        <v>41</v>
      </c>
      <c r="F24">
        <f>'2026'!$E$7</f>
        <v>25</v>
      </c>
    </row>
    <row r="25" spans="1:6" collapsed="1" x14ac:dyDescent="0.25">
      <c r="A25" t="s">
        <v>9</v>
      </c>
      <c r="C25">
        <f>SUM(C22:C24)</f>
        <v>128</v>
      </c>
      <c r="D25">
        <f>SUM(D22:D24)</f>
        <v>117</v>
      </c>
      <c r="E25">
        <f>SUM(E22:E24)</f>
        <v>100</v>
      </c>
      <c r="F25">
        <f>SUM(F22:F24)</f>
        <v>58</v>
      </c>
    </row>
    <row r="26" spans="1:6" hidden="1" outlineLevel="1" x14ac:dyDescent="0.25">
      <c r="B26" t="s">
        <v>69</v>
      </c>
      <c r="C26">
        <f>'2024'!$C$12</f>
        <v>70</v>
      </c>
      <c r="D26">
        <f>'2024'!$D$12</f>
        <v>49</v>
      </c>
      <c r="E26">
        <f>'2024'!$E$12</f>
        <v>28</v>
      </c>
      <c r="F26">
        <f>'2024'!$F$12</f>
        <v>7</v>
      </c>
    </row>
    <row r="27" spans="1:6" hidden="1" outlineLevel="1" x14ac:dyDescent="0.25">
      <c r="B27" t="s">
        <v>69</v>
      </c>
      <c r="C27">
        <f>'2025'!$H$20</f>
        <v>16</v>
      </c>
      <c r="D27">
        <f>'2025'!$I$20</f>
        <v>50</v>
      </c>
      <c r="E27">
        <f>'2025'!$J$20</f>
        <v>25</v>
      </c>
      <c r="F27">
        <f>'2025'!$K$20</f>
        <v>35</v>
      </c>
    </row>
    <row r="28" spans="1:6" hidden="1" outlineLevel="1" x14ac:dyDescent="0.25">
      <c r="B28" t="s">
        <v>69</v>
      </c>
      <c r="C28">
        <f>'2026'!$B$8</f>
        <v>47</v>
      </c>
      <c r="D28">
        <f>'2026'!$C$8</f>
        <v>38</v>
      </c>
      <c r="E28">
        <f>'2026'!$D$8</f>
        <v>35</v>
      </c>
      <c r="F28">
        <f>'2026'!$E$8</f>
        <v>37</v>
      </c>
    </row>
    <row r="29" spans="1:6" collapsed="1" x14ac:dyDescent="0.25">
      <c r="A29" t="s">
        <v>68</v>
      </c>
      <c r="C29">
        <f>SUM(C26:C28)</f>
        <v>133</v>
      </c>
      <c r="D29">
        <f>SUM(D26:D28)</f>
        <v>137</v>
      </c>
      <c r="E29">
        <f>SUM(E26:E28)</f>
        <v>88</v>
      </c>
      <c r="F29">
        <f>SUM(F26:F28)</f>
        <v>79</v>
      </c>
    </row>
  </sheetData>
  <dataConsolidate topLabels="1" link="1">
    <dataRefs count="3">
      <dataRef ref="B5:F12" sheet="2024"/>
      <dataRef ref="G13:K20" sheet="2025"/>
      <dataRef ref="A1:E8" sheet="2026"/>
    </dataRefs>
  </dataConsolid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C3:D10"/>
  <sheetViews>
    <sheetView showGridLines="0" zoomScale="190" zoomScaleNormal="190" workbookViewId="0">
      <selection activeCell="B6" sqref="B6"/>
    </sheetView>
  </sheetViews>
  <sheetFormatPr defaultRowHeight="15" x14ac:dyDescent="0.25"/>
  <cols>
    <col min="3" max="3" width="10.140625" customWidth="1"/>
  </cols>
  <sheetData>
    <row r="3" spans="3:4" ht="15.75" thickBot="1" x14ac:dyDescent="0.3"/>
    <row r="4" spans="3:4" ht="33" customHeight="1" x14ac:dyDescent="0.25">
      <c r="C4" s="20" t="s">
        <v>75</v>
      </c>
      <c r="D4" s="21" t="s">
        <v>78</v>
      </c>
    </row>
    <row r="5" spans="3:4" ht="21" customHeight="1" x14ac:dyDescent="0.25">
      <c r="C5" s="22" t="s">
        <v>76</v>
      </c>
      <c r="D5" s="23">
        <v>10</v>
      </c>
    </row>
    <row r="6" spans="3:4" ht="23.25" customHeight="1" thickBot="1" x14ac:dyDescent="0.3">
      <c r="C6" s="24" t="s">
        <v>77</v>
      </c>
      <c r="D6" s="25">
        <v>200</v>
      </c>
    </row>
    <row r="8" spans="3:4" x14ac:dyDescent="0.25">
      <c r="C8" s="4" t="s">
        <v>79</v>
      </c>
      <c r="D8" s="27">
        <f>D5*D6</f>
        <v>2000</v>
      </c>
    </row>
    <row r="9" spans="3:4" x14ac:dyDescent="0.25">
      <c r="C9" s="26"/>
      <c r="D9" s="12"/>
    </row>
    <row r="10" spans="3:4" x14ac:dyDescent="0.25">
      <c r="C10" s="28" t="s">
        <v>80</v>
      </c>
      <c r="D10" s="29">
        <v>2500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B3:I17"/>
  <sheetViews>
    <sheetView zoomScale="160" zoomScaleNormal="160" workbookViewId="0">
      <selection activeCell="F17" sqref="F17"/>
    </sheetView>
  </sheetViews>
  <sheetFormatPr defaultRowHeight="15" x14ac:dyDescent="0.25"/>
  <cols>
    <col min="2" max="2" width="7" bestFit="1" customWidth="1"/>
    <col min="3" max="7" width="8.85546875" bestFit="1" customWidth="1"/>
  </cols>
  <sheetData>
    <row r="3" spans="2:9" ht="15.75" thickBot="1" x14ac:dyDescent="0.3"/>
    <row r="4" spans="2:9" x14ac:dyDescent="0.25">
      <c r="B4" s="16" t="s">
        <v>74</v>
      </c>
      <c r="C4" s="13">
        <v>500</v>
      </c>
      <c r="D4" s="12"/>
      <c r="E4" s="12"/>
      <c r="F4" s="12"/>
      <c r="G4" s="12"/>
    </row>
    <row r="5" spans="2:9" x14ac:dyDescent="0.25">
      <c r="B5" s="17" t="s">
        <v>71</v>
      </c>
      <c r="C5" s="14">
        <v>420</v>
      </c>
      <c r="D5" s="12"/>
      <c r="E5" s="12"/>
      <c r="F5" s="12"/>
      <c r="G5" s="12"/>
    </row>
    <row r="6" spans="2:9" x14ac:dyDescent="0.25">
      <c r="B6" s="17" t="s">
        <v>81</v>
      </c>
      <c r="C6" s="35">
        <f>C4*C5</f>
        <v>210000</v>
      </c>
      <c r="D6" s="12"/>
      <c r="E6" s="36"/>
      <c r="F6" s="12"/>
      <c r="G6" s="12"/>
    </row>
    <row r="7" spans="2:9" x14ac:dyDescent="0.25">
      <c r="B7" s="17" t="s">
        <v>72</v>
      </c>
      <c r="C7" s="15">
        <v>0.6</v>
      </c>
      <c r="D7" s="12"/>
      <c r="E7" s="36"/>
      <c r="F7" s="12"/>
      <c r="G7" s="12"/>
    </row>
    <row r="8" spans="2:9" ht="15.75" thickBot="1" x14ac:dyDescent="0.3">
      <c r="B8" s="18" t="s">
        <v>73</v>
      </c>
      <c r="C8" s="34">
        <f>C4*C5*C7</f>
        <v>126000</v>
      </c>
      <c r="D8" s="12"/>
      <c r="E8" s="12"/>
      <c r="F8" s="12"/>
      <c r="G8" s="12"/>
    </row>
    <row r="9" spans="2:9" ht="15.75" thickBot="1" x14ac:dyDescent="0.3">
      <c r="D9" s="12"/>
      <c r="E9" s="12"/>
      <c r="F9" s="12"/>
      <c r="G9" s="12"/>
    </row>
    <row r="10" spans="2:9" ht="15.75" thickBot="1" x14ac:dyDescent="0.3">
      <c r="C10" s="19"/>
      <c r="D10" s="66" t="s">
        <v>70</v>
      </c>
      <c r="E10" s="67"/>
      <c r="F10" s="67"/>
      <c r="G10" s="68"/>
    </row>
    <row r="11" spans="2:9" ht="15.75" thickBot="1" x14ac:dyDescent="0.3">
      <c r="C11" s="30">
        <f>C8</f>
        <v>126000</v>
      </c>
      <c r="D11" s="31">
        <v>300</v>
      </c>
      <c r="E11" s="31">
        <v>400</v>
      </c>
      <c r="F11" s="31">
        <v>500</v>
      </c>
      <c r="G11" s="31">
        <v>600</v>
      </c>
    </row>
    <row r="12" spans="2:9" x14ac:dyDescent="0.25">
      <c r="B12" s="63" t="s">
        <v>71</v>
      </c>
      <c r="C12" s="32">
        <v>250</v>
      </c>
      <c r="D12" s="33">
        <f t="dataTable" ref="D12:G17" dt2D="1" dtr="1" r1="C5" r2="C4"/>
        <v>45000</v>
      </c>
      <c r="E12" s="33">
        <v>60000</v>
      </c>
      <c r="F12" s="33">
        <v>75000</v>
      </c>
      <c r="G12" s="33">
        <v>90000</v>
      </c>
      <c r="I12" s="37"/>
    </row>
    <row r="13" spans="2:9" x14ac:dyDescent="0.25">
      <c r="B13" s="64"/>
      <c r="C13" s="32">
        <v>350</v>
      </c>
      <c r="D13" s="33">
        <v>63000</v>
      </c>
      <c r="E13" s="33">
        <v>84000</v>
      </c>
      <c r="F13" s="33">
        <v>105000</v>
      </c>
      <c r="G13" s="33">
        <v>126000</v>
      </c>
      <c r="I13" s="37"/>
    </row>
    <row r="14" spans="2:9" x14ac:dyDescent="0.25">
      <c r="B14" s="64"/>
      <c r="C14" s="32">
        <v>420</v>
      </c>
      <c r="D14" s="33">
        <v>75600</v>
      </c>
      <c r="E14" s="33">
        <v>100800</v>
      </c>
      <c r="F14" s="33">
        <v>126000</v>
      </c>
      <c r="G14" s="33">
        <v>151200</v>
      </c>
      <c r="I14" s="37"/>
    </row>
    <row r="15" spans="2:9" x14ac:dyDescent="0.25">
      <c r="B15" s="64"/>
      <c r="C15" s="32">
        <v>500</v>
      </c>
      <c r="D15" s="33">
        <v>90000</v>
      </c>
      <c r="E15" s="33">
        <v>120000</v>
      </c>
      <c r="F15" s="33">
        <v>150000</v>
      </c>
      <c r="G15" s="33">
        <v>180000</v>
      </c>
      <c r="I15" s="37"/>
    </row>
    <row r="16" spans="2:9" x14ac:dyDescent="0.25">
      <c r="B16" s="64"/>
      <c r="C16" s="32">
        <v>600</v>
      </c>
      <c r="D16" s="33">
        <v>108000</v>
      </c>
      <c r="E16" s="33">
        <v>144000</v>
      </c>
      <c r="F16" s="33">
        <v>180000</v>
      </c>
      <c r="G16" s="33">
        <v>216000</v>
      </c>
      <c r="I16" s="37"/>
    </row>
    <row r="17" spans="2:9" ht="15.75" thickBot="1" x14ac:dyDescent="0.3">
      <c r="B17" s="65"/>
      <c r="C17" s="32">
        <v>700</v>
      </c>
      <c r="D17" s="33">
        <v>126000</v>
      </c>
      <c r="E17" s="33">
        <v>168000</v>
      </c>
      <c r="F17" s="33">
        <v>210000</v>
      </c>
      <c r="G17" s="33">
        <v>252000</v>
      </c>
      <c r="I17" s="37"/>
    </row>
  </sheetData>
  <mergeCells count="2">
    <mergeCell ref="B12:B17"/>
    <mergeCell ref="D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39997558519241921"/>
  </sheetPr>
  <dimension ref="B3:G14"/>
  <sheetViews>
    <sheetView zoomScale="190" zoomScaleNormal="190" workbookViewId="0">
      <selection activeCell="F7" sqref="F7"/>
    </sheetView>
  </sheetViews>
  <sheetFormatPr defaultRowHeight="15" x14ac:dyDescent="0.25"/>
  <cols>
    <col min="2" max="2" width="4.42578125" bestFit="1" customWidth="1"/>
    <col min="3" max="3" width="10.7109375" customWidth="1"/>
    <col min="4" max="4" width="10.85546875" style="12" bestFit="1" customWidth="1"/>
    <col min="5" max="5" width="10.7109375" style="12" bestFit="1" customWidth="1"/>
    <col min="6" max="6" width="9.140625" style="12" bestFit="1" customWidth="1"/>
    <col min="7" max="7" width="10.7109375" style="12" bestFit="1" customWidth="1"/>
  </cols>
  <sheetData>
    <row r="3" spans="2:7" ht="15.75" thickBot="1" x14ac:dyDescent="0.3"/>
    <row r="4" spans="2:7" ht="19.5" thickBot="1" x14ac:dyDescent="0.35">
      <c r="C4" s="69" t="s">
        <v>121</v>
      </c>
      <c r="D4" s="70"/>
      <c r="E4" s="70"/>
      <c r="F4" s="70"/>
      <c r="G4" s="71"/>
    </row>
    <row r="5" spans="2:7" ht="15.75" thickBot="1" x14ac:dyDescent="0.3">
      <c r="C5" s="51" t="s">
        <v>122</v>
      </c>
      <c r="D5" s="52" t="s">
        <v>123</v>
      </c>
      <c r="E5" s="51" t="s">
        <v>124</v>
      </c>
      <c r="F5" s="52" t="s">
        <v>125</v>
      </c>
      <c r="G5" s="47" t="s">
        <v>81</v>
      </c>
    </row>
    <row r="6" spans="2:7" ht="15.75" thickBot="1" x14ac:dyDescent="0.3">
      <c r="B6" s="50">
        <v>2022</v>
      </c>
      <c r="C6" s="54">
        <v>224000</v>
      </c>
      <c r="D6" s="55">
        <v>45000</v>
      </c>
      <c r="E6" s="55">
        <v>100000</v>
      </c>
      <c r="F6" s="56">
        <v>32000</v>
      </c>
      <c r="G6" s="48">
        <f>SUM(B6:F6)</f>
        <v>403022</v>
      </c>
    </row>
    <row r="7" spans="2:7" ht="15.75" thickBot="1" x14ac:dyDescent="0.3">
      <c r="B7" s="43">
        <v>2023</v>
      </c>
      <c r="C7" s="57">
        <v>235000</v>
      </c>
      <c r="D7" s="53">
        <v>45000</v>
      </c>
      <c r="E7" s="53">
        <v>110000</v>
      </c>
      <c r="F7" s="58">
        <v>35000</v>
      </c>
      <c r="G7" s="49">
        <f t="shared" ref="G7:G8" si="0">SUM(B7:F7)</f>
        <v>427023</v>
      </c>
    </row>
    <row r="8" spans="2:7" ht="15.75" thickBot="1" x14ac:dyDescent="0.3">
      <c r="B8" s="50">
        <v>2024</v>
      </c>
      <c r="C8" s="59">
        <v>240000</v>
      </c>
      <c r="D8" s="60">
        <v>45000</v>
      </c>
      <c r="E8" s="60">
        <v>120000</v>
      </c>
      <c r="F8" s="61">
        <v>38000</v>
      </c>
      <c r="G8" s="48">
        <f t="shared" si="0"/>
        <v>445024</v>
      </c>
    </row>
    <row r="11" spans="2:7" ht="45" x14ac:dyDescent="0.25">
      <c r="C11" s="46" t="s">
        <v>126</v>
      </c>
      <c r="D11" s="46" t="s">
        <v>127</v>
      </c>
      <c r="E11" s="46" t="s">
        <v>128</v>
      </c>
    </row>
    <row r="12" spans="2:7" x14ac:dyDescent="0.25">
      <c r="C12" s="44">
        <v>245000</v>
      </c>
      <c r="D12" s="45">
        <v>50000</v>
      </c>
      <c r="E12" s="45">
        <v>75000</v>
      </c>
    </row>
    <row r="13" spans="2:7" x14ac:dyDescent="0.25">
      <c r="C13" s="44">
        <v>250000</v>
      </c>
      <c r="D13" s="45">
        <v>52500</v>
      </c>
      <c r="E13" s="45">
        <v>80000</v>
      </c>
    </row>
    <row r="14" spans="2:7" x14ac:dyDescent="0.25">
      <c r="C14" s="44">
        <v>260000</v>
      </c>
      <c r="D14" s="45">
        <v>55000</v>
      </c>
      <c r="E14" s="45">
        <v>85000</v>
      </c>
    </row>
  </sheetData>
  <scenarios current="0" show="0">
    <scenario name="High Warehouse" locked="1" count="3" user="Dhananjay Dubey">
      <inputCells r="D6" val="50000" numFmtId="165"/>
      <inputCells r="D7" val="52500" numFmtId="165"/>
      <inputCells r="D8" val="55000" numFmtId="165"/>
    </scenario>
  </scenarios>
  <mergeCells count="1">
    <mergeCell ref="C4:G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53"/>
  <sheetViews>
    <sheetView showGridLines="0" zoomScale="85" zoomScaleNormal="85" workbookViewId="0">
      <selection activeCell="R66" sqref="R66"/>
    </sheetView>
  </sheetViews>
  <sheetFormatPr defaultColWidth="9" defaultRowHeight="14.25" x14ac:dyDescent="0.2"/>
  <cols>
    <col min="1" max="3" width="9" style="38"/>
    <col min="4" max="4" width="12.28515625" style="38" bestFit="1" customWidth="1"/>
    <col min="5" max="5" width="10" style="38" bestFit="1" customWidth="1"/>
    <col min="6" max="16384" width="9" style="38"/>
  </cols>
  <sheetData>
    <row r="1" spans="1:10" ht="15" x14ac:dyDescent="0.25">
      <c r="A1" s="40" t="s">
        <v>120</v>
      </c>
      <c r="J1" s="40"/>
    </row>
    <row r="2" spans="1:10" x14ac:dyDescent="0.2">
      <c r="J2" s="42"/>
    </row>
    <row r="3" spans="1:10" ht="15" x14ac:dyDescent="0.25">
      <c r="C3" s="41" t="s">
        <v>117</v>
      </c>
      <c r="G3" s="40" t="s">
        <v>117</v>
      </c>
    </row>
    <row r="4" spans="1:10" x14ac:dyDescent="0.2">
      <c r="C4" s="39" t="s">
        <v>95</v>
      </c>
      <c r="G4" s="38" t="s">
        <v>95</v>
      </c>
    </row>
    <row r="5" spans="1:10" x14ac:dyDescent="0.2">
      <c r="C5" s="39" t="s">
        <v>113</v>
      </c>
      <c r="G5" s="38" t="s">
        <v>113</v>
      </c>
    </row>
    <row r="6" spans="1:10" x14ac:dyDescent="0.2">
      <c r="C6" s="39" t="s">
        <v>89</v>
      </c>
      <c r="G6" s="38" t="s">
        <v>89</v>
      </c>
    </row>
    <row r="7" spans="1:10" x14ac:dyDescent="0.2">
      <c r="C7" s="39" t="s">
        <v>109</v>
      </c>
      <c r="G7" s="38" t="s">
        <v>109</v>
      </c>
    </row>
    <row r="8" spans="1:10" x14ac:dyDescent="0.2">
      <c r="C8" s="39" t="s">
        <v>107</v>
      </c>
      <c r="G8" s="38" t="s">
        <v>107</v>
      </c>
    </row>
    <row r="9" spans="1:10" x14ac:dyDescent="0.2">
      <c r="C9" s="39" t="s">
        <v>104</v>
      </c>
      <c r="G9" s="38" t="s">
        <v>104</v>
      </c>
    </row>
    <row r="10" spans="1:10" x14ac:dyDescent="0.2">
      <c r="C10" s="39" t="s">
        <v>101</v>
      </c>
      <c r="G10" s="38" t="s">
        <v>101</v>
      </c>
    </row>
    <row r="11" spans="1:10" x14ac:dyDescent="0.2">
      <c r="C11" s="39" t="s">
        <v>98</v>
      </c>
      <c r="G11" s="38" t="s">
        <v>98</v>
      </c>
    </row>
    <row r="12" spans="1:10" x14ac:dyDescent="0.2">
      <c r="C12" s="39" t="s">
        <v>95</v>
      </c>
      <c r="G12" s="38" t="s">
        <v>92</v>
      </c>
    </row>
    <row r="13" spans="1:10" x14ac:dyDescent="0.2">
      <c r="C13" s="39" t="s">
        <v>92</v>
      </c>
      <c r="G13" s="38" t="s">
        <v>84</v>
      </c>
    </row>
    <row r="14" spans="1:10" x14ac:dyDescent="0.2">
      <c r="C14" s="39" t="s">
        <v>89</v>
      </c>
    </row>
    <row r="15" spans="1:10" x14ac:dyDescent="0.2">
      <c r="C15" s="39" t="s">
        <v>84</v>
      </c>
    </row>
    <row r="16" spans="1:10" x14ac:dyDescent="0.2">
      <c r="C16" s="39" t="s">
        <v>84</v>
      </c>
    </row>
    <row r="18" spans="1:20" ht="15" thickBot="1" x14ac:dyDescent="0.25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</row>
    <row r="20" spans="1:20" ht="15" x14ac:dyDescent="0.25">
      <c r="A20" s="40" t="s">
        <v>119</v>
      </c>
    </row>
    <row r="22" spans="1:20" ht="15" x14ac:dyDescent="0.25">
      <c r="C22" s="41" t="s">
        <v>117</v>
      </c>
      <c r="D22" s="41" t="s">
        <v>116</v>
      </c>
      <c r="I22" s="40" t="s">
        <v>117</v>
      </c>
      <c r="J22" s="40" t="s">
        <v>116</v>
      </c>
    </row>
    <row r="23" spans="1:20" x14ac:dyDescent="0.2">
      <c r="C23" s="39" t="s">
        <v>95</v>
      </c>
      <c r="D23" s="39" t="s">
        <v>114</v>
      </c>
      <c r="I23" s="38" t="s">
        <v>95</v>
      </c>
      <c r="J23" s="38" t="s">
        <v>114</v>
      </c>
    </row>
    <row r="24" spans="1:20" x14ac:dyDescent="0.2">
      <c r="C24" s="39" t="s">
        <v>113</v>
      </c>
      <c r="D24" s="39" t="s">
        <v>112</v>
      </c>
      <c r="I24" s="38" t="s">
        <v>113</v>
      </c>
      <c r="J24" s="38" t="s">
        <v>112</v>
      </c>
    </row>
    <row r="25" spans="1:20" x14ac:dyDescent="0.2">
      <c r="C25" s="39" t="s">
        <v>89</v>
      </c>
      <c r="D25" s="39" t="s">
        <v>94</v>
      </c>
      <c r="I25" s="38" t="s">
        <v>89</v>
      </c>
      <c r="J25" s="38" t="s">
        <v>94</v>
      </c>
    </row>
    <row r="26" spans="1:20" x14ac:dyDescent="0.2">
      <c r="C26" s="39" t="s">
        <v>109</v>
      </c>
      <c r="D26" s="39" t="s">
        <v>91</v>
      </c>
      <c r="I26" s="38" t="s">
        <v>109</v>
      </c>
      <c r="J26" s="38" t="s">
        <v>91</v>
      </c>
    </row>
    <row r="27" spans="1:20" x14ac:dyDescent="0.2">
      <c r="C27" s="39" t="s">
        <v>107</v>
      </c>
      <c r="D27" s="39" t="s">
        <v>106</v>
      </c>
      <c r="I27" s="38" t="s">
        <v>107</v>
      </c>
      <c r="J27" s="38" t="s">
        <v>106</v>
      </c>
    </row>
    <row r="28" spans="1:20" x14ac:dyDescent="0.2">
      <c r="C28" s="39" t="s">
        <v>104</v>
      </c>
      <c r="D28" s="39" t="s">
        <v>103</v>
      </c>
      <c r="I28" s="38" t="s">
        <v>104</v>
      </c>
      <c r="J28" s="38" t="s">
        <v>103</v>
      </c>
    </row>
    <row r="29" spans="1:20" x14ac:dyDescent="0.2">
      <c r="C29" s="39" t="s">
        <v>101</v>
      </c>
      <c r="D29" s="39" t="s">
        <v>100</v>
      </c>
      <c r="I29" s="38" t="s">
        <v>101</v>
      </c>
      <c r="J29" s="38" t="s">
        <v>100</v>
      </c>
    </row>
    <row r="30" spans="1:20" x14ac:dyDescent="0.2">
      <c r="C30" s="39" t="s">
        <v>98</v>
      </c>
      <c r="D30" s="39" t="s">
        <v>97</v>
      </c>
      <c r="I30" s="38" t="s">
        <v>98</v>
      </c>
      <c r="J30" s="38" t="s">
        <v>97</v>
      </c>
    </row>
    <row r="31" spans="1:20" x14ac:dyDescent="0.2">
      <c r="C31" s="39" t="s">
        <v>95</v>
      </c>
      <c r="D31" s="39" t="s">
        <v>94</v>
      </c>
      <c r="I31" s="38" t="s">
        <v>92</v>
      </c>
      <c r="J31" s="38" t="s">
        <v>91</v>
      </c>
    </row>
    <row r="32" spans="1:20" x14ac:dyDescent="0.2">
      <c r="C32" s="39" t="s">
        <v>92</v>
      </c>
      <c r="D32" s="39" t="s">
        <v>91</v>
      </c>
      <c r="I32" s="38" t="s">
        <v>84</v>
      </c>
      <c r="J32" s="38" t="s">
        <v>86</v>
      </c>
    </row>
    <row r="33" spans="1:20" x14ac:dyDescent="0.2">
      <c r="C33" s="39" t="s">
        <v>89</v>
      </c>
      <c r="D33" s="39" t="s">
        <v>88</v>
      </c>
    </row>
    <row r="34" spans="1:20" x14ac:dyDescent="0.2">
      <c r="C34" s="39" t="s">
        <v>84</v>
      </c>
      <c r="D34" s="39" t="s">
        <v>86</v>
      </c>
    </row>
    <row r="35" spans="1:20" x14ac:dyDescent="0.2">
      <c r="C35" s="39" t="s">
        <v>84</v>
      </c>
      <c r="D35" s="39" t="s">
        <v>83</v>
      </c>
    </row>
    <row r="36" spans="1:20" ht="15" thickBot="1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</row>
    <row r="38" spans="1:20" ht="15" x14ac:dyDescent="0.25">
      <c r="A38" s="72" t="s">
        <v>118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40" spans="1:20" ht="15" x14ac:dyDescent="0.25">
      <c r="C40" s="41" t="s">
        <v>117</v>
      </c>
      <c r="D40" s="41" t="s">
        <v>116</v>
      </c>
      <c r="E40" s="41" t="s">
        <v>115</v>
      </c>
      <c r="I40" s="40" t="s">
        <v>117</v>
      </c>
      <c r="J40" s="40" t="s">
        <v>116</v>
      </c>
      <c r="K40" s="40" t="s">
        <v>115</v>
      </c>
    </row>
    <row r="41" spans="1:20" x14ac:dyDescent="0.2">
      <c r="C41" s="39" t="s">
        <v>95</v>
      </c>
      <c r="D41" s="39" t="s">
        <v>114</v>
      </c>
      <c r="E41" s="39" t="s">
        <v>93</v>
      </c>
      <c r="I41" s="38" t="s">
        <v>95</v>
      </c>
      <c r="J41" s="38" t="s">
        <v>114</v>
      </c>
      <c r="K41" s="38" t="s">
        <v>93</v>
      </c>
    </row>
    <row r="42" spans="1:20" x14ac:dyDescent="0.2">
      <c r="C42" s="39" t="s">
        <v>113</v>
      </c>
      <c r="D42" s="39" t="s">
        <v>112</v>
      </c>
      <c r="E42" s="39" t="s">
        <v>111</v>
      </c>
      <c r="I42" s="38" t="s">
        <v>113</v>
      </c>
      <c r="J42" s="38" t="s">
        <v>112</v>
      </c>
      <c r="K42" s="38" t="s">
        <v>111</v>
      </c>
    </row>
    <row r="43" spans="1:20" x14ac:dyDescent="0.2">
      <c r="C43" s="39" t="s">
        <v>89</v>
      </c>
      <c r="D43" s="39" t="s">
        <v>94</v>
      </c>
      <c r="E43" s="39" t="s">
        <v>110</v>
      </c>
      <c r="I43" s="38" t="s">
        <v>89</v>
      </c>
      <c r="J43" s="38" t="s">
        <v>94</v>
      </c>
      <c r="K43" s="38" t="s">
        <v>110</v>
      </c>
    </row>
    <row r="44" spans="1:20" x14ac:dyDescent="0.2">
      <c r="C44" s="39" t="s">
        <v>109</v>
      </c>
      <c r="D44" s="39" t="s">
        <v>91</v>
      </c>
      <c r="E44" s="39" t="s">
        <v>108</v>
      </c>
      <c r="I44" s="38" t="s">
        <v>109</v>
      </c>
      <c r="J44" s="38" t="s">
        <v>91</v>
      </c>
      <c r="K44" s="38" t="s">
        <v>108</v>
      </c>
    </row>
    <row r="45" spans="1:20" x14ac:dyDescent="0.2">
      <c r="C45" s="39" t="s">
        <v>107</v>
      </c>
      <c r="D45" s="39" t="s">
        <v>106</v>
      </c>
      <c r="E45" s="39" t="s">
        <v>105</v>
      </c>
      <c r="I45" s="38" t="s">
        <v>107</v>
      </c>
      <c r="J45" s="38" t="s">
        <v>106</v>
      </c>
      <c r="K45" s="38" t="s">
        <v>105</v>
      </c>
    </row>
    <row r="46" spans="1:20" x14ac:dyDescent="0.2">
      <c r="C46" s="39" t="s">
        <v>104</v>
      </c>
      <c r="D46" s="39" t="s">
        <v>103</v>
      </c>
      <c r="E46" s="39" t="s">
        <v>102</v>
      </c>
      <c r="I46" s="38" t="s">
        <v>104</v>
      </c>
      <c r="J46" s="38" t="s">
        <v>103</v>
      </c>
      <c r="K46" s="38" t="s">
        <v>102</v>
      </c>
    </row>
    <row r="47" spans="1:20" x14ac:dyDescent="0.2">
      <c r="C47" s="39" t="s">
        <v>101</v>
      </c>
      <c r="D47" s="39" t="s">
        <v>100</v>
      </c>
      <c r="E47" s="39" t="s">
        <v>99</v>
      </c>
      <c r="I47" s="38" t="s">
        <v>101</v>
      </c>
      <c r="J47" s="38" t="s">
        <v>100</v>
      </c>
      <c r="K47" s="38" t="s">
        <v>99</v>
      </c>
    </row>
    <row r="48" spans="1:20" x14ac:dyDescent="0.2">
      <c r="C48" s="39" t="s">
        <v>98</v>
      </c>
      <c r="D48" s="39" t="s">
        <v>97</v>
      </c>
      <c r="E48" s="39" t="s">
        <v>96</v>
      </c>
      <c r="I48" s="38" t="s">
        <v>98</v>
      </c>
      <c r="J48" s="38" t="s">
        <v>97</v>
      </c>
      <c r="K48" s="38" t="s">
        <v>96</v>
      </c>
    </row>
    <row r="49" spans="3:11" x14ac:dyDescent="0.2">
      <c r="C49" s="39" t="s">
        <v>95</v>
      </c>
      <c r="D49" s="39" t="s">
        <v>94</v>
      </c>
      <c r="E49" s="39" t="s">
        <v>93</v>
      </c>
      <c r="I49" s="38" t="s">
        <v>92</v>
      </c>
      <c r="J49" s="38" t="s">
        <v>91</v>
      </c>
      <c r="K49" s="38" t="s">
        <v>90</v>
      </c>
    </row>
    <row r="50" spans="3:11" x14ac:dyDescent="0.2">
      <c r="C50" s="39" t="s">
        <v>92</v>
      </c>
      <c r="D50" s="39" t="s">
        <v>91</v>
      </c>
      <c r="E50" s="39" t="s">
        <v>90</v>
      </c>
      <c r="I50" s="38" t="s">
        <v>89</v>
      </c>
      <c r="J50" s="38" t="s">
        <v>88</v>
      </c>
      <c r="K50" s="38" t="s">
        <v>87</v>
      </c>
    </row>
    <row r="51" spans="3:11" x14ac:dyDescent="0.2">
      <c r="C51" s="39" t="s">
        <v>89</v>
      </c>
      <c r="D51" s="39" t="s">
        <v>88</v>
      </c>
      <c r="E51" s="39" t="s">
        <v>87</v>
      </c>
      <c r="I51" s="38" t="s">
        <v>84</v>
      </c>
      <c r="J51" s="38" t="s">
        <v>86</v>
      </c>
      <c r="K51" s="38" t="s">
        <v>85</v>
      </c>
    </row>
    <row r="52" spans="3:11" x14ac:dyDescent="0.2">
      <c r="C52" s="39" t="s">
        <v>84</v>
      </c>
      <c r="D52" s="39" t="s">
        <v>86</v>
      </c>
      <c r="E52" s="39" t="s">
        <v>85</v>
      </c>
      <c r="I52" s="38" t="s">
        <v>84</v>
      </c>
      <c r="J52" s="38" t="s">
        <v>83</v>
      </c>
      <c r="K52" s="38" t="s">
        <v>82</v>
      </c>
    </row>
    <row r="53" spans="3:11" x14ac:dyDescent="0.2">
      <c r="C53" s="39" t="s">
        <v>84</v>
      </c>
      <c r="D53" s="39" t="s">
        <v>83</v>
      </c>
      <c r="E53" s="39" t="s">
        <v>82</v>
      </c>
    </row>
  </sheetData>
  <mergeCells count="1">
    <mergeCell ref="A38:K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Flash Fill</vt:lpstr>
      <vt:lpstr>2024</vt:lpstr>
      <vt:lpstr>2025</vt:lpstr>
      <vt:lpstr>2026</vt:lpstr>
      <vt:lpstr>3D Sum</vt:lpstr>
      <vt:lpstr>Static All Same</vt:lpstr>
      <vt:lpstr>Linked All Same</vt:lpstr>
      <vt:lpstr>What-If Analysis GS</vt:lpstr>
      <vt:lpstr>What-If Analysis DT</vt:lpstr>
      <vt:lpstr>What-If Analysis SM</vt:lpstr>
      <vt:lpstr>Remove Duplicates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/>
  <dcterms:created xsi:type="dcterms:W3CDTF">2024-09-20T07:39:26Z</dcterms:created>
  <dcterms:modified xsi:type="dcterms:W3CDTF">2024-10-06T14:28:12Z</dcterms:modified>
  <cp:category/>
  <cp:contentStatus/>
</cp:coreProperties>
</file>