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ctrlProps/ctrlProp2.xml" ContentType="application/vnd.ms-excel.controlproperties+xml"/>
  <Override PartName="/xl/ctrlProps/ctrlProp3.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ctrlProps/ctrlProp7.xml" ContentType="application/vnd.ms-excel.controlproperties+xml"/>
  <Override PartName="/xl/ctrlProps/ctrlProp8.xml" ContentType="application/vnd.ms-excel.controlproperti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Administrator\Downloads\Adv. Excel Functions Worksheet\"/>
    </mc:Choice>
  </mc:AlternateContent>
  <xr:revisionPtr revIDLastSave="0" documentId="13_ncr:1_{BE4EBB88-01EC-493D-9DC5-6E9EC7335F16}" xr6:coauthVersionLast="47" xr6:coauthVersionMax="47" xr10:uidLastSave="{00000000-0000-0000-0000-000000000000}"/>
  <bookViews>
    <workbookView xWindow="-120" yWindow="-120" windowWidth="19440" windowHeight="15000" xr2:uid="{00000000-000D-0000-FFFF-FFFF00000000}"/>
  </bookViews>
  <sheets>
    <sheet name="Notes" sheetId="1" r:id="rId1"/>
    <sheet name="Slicer" sheetId="2" r:id="rId2"/>
    <sheet name="Scroll Bar" sheetId="4" r:id="rId3"/>
    <sheet name="Check Box" sheetId="5" r:id="rId4"/>
    <sheet name="Option Button" sheetId="6" r:id="rId5"/>
    <sheet name="Combo Box" sheetId="7" r:id="rId6"/>
  </sheets>
  <definedNames>
    <definedName name="Slicer_Regio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 i="7" l="1"/>
  <c r="D18" i="7"/>
  <c r="D19" i="7"/>
  <c r="D20" i="7"/>
  <c r="D21" i="7"/>
  <c r="D22" i="7"/>
  <c r="D16" i="7"/>
  <c r="D15" i="7"/>
  <c r="D14" i="6"/>
  <c r="D15" i="6"/>
  <c r="D16" i="6"/>
  <c r="D17" i="6"/>
  <c r="D18" i="6"/>
  <c r="D19" i="6"/>
  <c r="D20" i="6"/>
  <c r="D13" i="6"/>
  <c r="C14" i="5"/>
  <c r="D14" i="5"/>
  <c r="E14" i="5"/>
  <c r="F14" i="5"/>
  <c r="C12" i="5"/>
  <c r="D13" i="5"/>
  <c r="E13" i="5"/>
  <c r="F13" i="5"/>
  <c r="C13" i="5"/>
  <c r="D12" i="5"/>
  <c r="E12" i="5"/>
  <c r="F12" i="5"/>
  <c r="H5" i="4" l="1"/>
  <c r="H6" i="4"/>
  <c r="H7" i="4"/>
  <c r="H8" i="4"/>
  <c r="H9" i="4"/>
  <c r="H10" i="4"/>
  <c r="H11" i="4"/>
  <c r="H12" i="4"/>
  <c r="H13" i="4"/>
  <c r="H4" i="4"/>
  <c r="I4" i="4" l="1"/>
  <c r="J5" i="4"/>
  <c r="J6" i="4"/>
  <c r="J7" i="4"/>
  <c r="J8" i="4"/>
  <c r="J9" i="4"/>
  <c r="J10" i="4"/>
  <c r="J11" i="4"/>
  <c r="J12" i="4"/>
  <c r="J13" i="4"/>
  <c r="I5" i="4"/>
  <c r="I6" i="4"/>
  <c r="I7" i="4"/>
  <c r="I8" i="4"/>
  <c r="I9" i="4"/>
  <c r="I10" i="4"/>
  <c r="I11" i="4"/>
  <c r="I12" i="4"/>
  <c r="I13" i="4"/>
  <c r="J4" i="4"/>
</calcChain>
</file>

<file path=xl/sharedStrings.xml><?xml version="1.0" encoding="utf-8"?>
<sst xmlns="http://schemas.openxmlformats.org/spreadsheetml/2006/main" count="119" uniqueCount="85">
  <si>
    <t>Sales Rep Name</t>
  </si>
  <si>
    <t>Sale Date</t>
  </si>
  <si>
    <t>Region</t>
  </si>
  <si>
    <t>Amount</t>
  </si>
  <si>
    <t>Customer ID</t>
  </si>
  <si>
    <t>Joe</t>
  </si>
  <si>
    <t>US</t>
  </si>
  <si>
    <t>CID - 54</t>
  </si>
  <si>
    <t>Martha</t>
  </si>
  <si>
    <t>CID - 14</t>
  </si>
  <si>
    <t>Ralph</t>
  </si>
  <si>
    <t>CID - 18</t>
  </si>
  <si>
    <t>Arjun</t>
  </si>
  <si>
    <t>Europe</t>
  </si>
  <si>
    <t>CID - 19</t>
  </si>
  <si>
    <t>Scott</t>
  </si>
  <si>
    <t>Africa</t>
  </si>
  <si>
    <t>CID - 45</t>
  </si>
  <si>
    <t>Pierre</t>
  </si>
  <si>
    <t>CID - 63</t>
  </si>
  <si>
    <t>Adam</t>
  </si>
  <si>
    <t>CID - 71</t>
  </si>
  <si>
    <t>Jenny</t>
  </si>
  <si>
    <t>Asia</t>
  </si>
  <si>
    <t>Danny</t>
  </si>
  <si>
    <t>CID - 96</t>
  </si>
  <si>
    <t>Alan</t>
  </si>
  <si>
    <t>CID - 50</t>
  </si>
  <si>
    <t>Bruce</t>
  </si>
  <si>
    <t>CID - 44</t>
  </si>
  <si>
    <t>Rachael</t>
  </si>
  <si>
    <t>CID - 81</t>
  </si>
  <si>
    <t>Rose</t>
  </si>
  <si>
    <t>CID - 16</t>
  </si>
  <si>
    <t>Steve</t>
  </si>
  <si>
    <t>CID - 61</t>
  </si>
  <si>
    <t>Bob</t>
  </si>
  <si>
    <t>CID - 27</t>
  </si>
  <si>
    <t>Helen</t>
  </si>
  <si>
    <t>Mark</t>
  </si>
  <si>
    <t>Ash</t>
  </si>
  <si>
    <t>CID - 98</t>
  </si>
  <si>
    <t>Phil</t>
  </si>
  <si>
    <t>CID - 46</t>
  </si>
  <si>
    <t>Census 2001 data</t>
  </si>
  <si>
    <t>S No</t>
  </si>
  <si>
    <t>State</t>
  </si>
  <si>
    <t>Area in Sq Km</t>
  </si>
  <si>
    <t>Population</t>
  </si>
  <si>
    <t>Uttarakhand</t>
  </si>
  <si>
    <t>Andhra Pradesh</t>
  </si>
  <si>
    <t>Arunachal Pradesh</t>
  </si>
  <si>
    <t>Assam</t>
  </si>
  <si>
    <t>Bihar</t>
  </si>
  <si>
    <t>Chhattisgarh</t>
  </si>
  <si>
    <t>Goa</t>
  </si>
  <si>
    <t>Gujarat</t>
  </si>
  <si>
    <t>Haryana</t>
  </si>
  <si>
    <t>Himachal Pradesh</t>
  </si>
  <si>
    <t>Jammu &amp; Kashmir</t>
  </si>
  <si>
    <t>Jharkhand</t>
  </si>
  <si>
    <t>Karnataka</t>
  </si>
  <si>
    <t>Kerala</t>
  </si>
  <si>
    <t>Madhya Pradesh</t>
  </si>
  <si>
    <t>Maharashtra</t>
  </si>
  <si>
    <t>Manipur</t>
  </si>
  <si>
    <t>Meghalaya</t>
  </si>
  <si>
    <t>Mizoram</t>
  </si>
  <si>
    <t>Nagaland</t>
  </si>
  <si>
    <t>Orissa</t>
  </si>
  <si>
    <t>Punjab</t>
  </si>
  <si>
    <t>Rajasthan</t>
  </si>
  <si>
    <t>Sikkim</t>
  </si>
  <si>
    <t>Tamil Nadu</t>
  </si>
  <si>
    <t>Tripura</t>
  </si>
  <si>
    <t>Uttar Pradesh</t>
  </si>
  <si>
    <t>West Bengal</t>
  </si>
  <si>
    <t>Q1</t>
  </si>
  <si>
    <t>Q2</t>
  </si>
  <si>
    <t>Q3</t>
  </si>
  <si>
    <t>Q4</t>
  </si>
  <si>
    <t>Revenue</t>
  </si>
  <si>
    <t>Net Income Margin</t>
  </si>
  <si>
    <t>EBITDA Margin</t>
  </si>
  <si>
    <t>Return on Asset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</si>
</sst>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0%"/>
  </numFmts>
  <fonts count="5" x14ac:knownFonts="1">
    <font>
      <sz val="11"/>
      <color theme="1"/>
      <name val="Calibri"/>
      <family val="2"/>
      <scheme val="minor"/>
    </font>
    <font>
      <sz val="11"/>
      <color theme="1" tint="4.9989318521683403E-2"/>
      <name val="Calibri"/>
      <family val="2"/>
      <scheme val="minor"/>
    </font>
    <font>
      <b/>
      <sz val="11"/>
      <color theme="1"/>
      <name val="Calibri"/>
      <family val="2"/>
      <scheme val="minor"/>
    </font>
    <font>
      <b/>
      <i/>
      <sz val="11"/>
      <color theme="1"/>
      <name val="Calibri"/>
      <family val="2"/>
      <scheme val="minor"/>
    </font>
    <font>
      <sz val="8"/>
      <color rgb="FF000000"/>
      <name val="Segoe UI"/>
      <family val="2"/>
    </font>
  </fonts>
  <fills count="7">
    <fill>
      <patternFill patternType="none"/>
    </fill>
    <fill>
      <patternFill patternType="gray125"/>
    </fill>
    <fill>
      <patternFill patternType="solid">
        <fgColor theme="2"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FFA3A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7">
    <xf numFmtId="0" fontId="0" fillId="0" borderId="0" xfId="0"/>
    <xf numFmtId="0" fontId="0" fillId="0" borderId="1" xfId="0" applyBorder="1"/>
    <xf numFmtId="164" fontId="0" fillId="0" borderId="1" xfId="0" applyNumberFormat="1" applyBorder="1"/>
    <xf numFmtId="0" fontId="0" fillId="0" borderId="2" xfId="0" applyBorder="1"/>
    <xf numFmtId="0" fontId="0" fillId="0" borderId="3" xfId="0" applyBorder="1"/>
    <xf numFmtId="0" fontId="0" fillId="0" borderId="7" xfId="0" applyBorder="1"/>
    <xf numFmtId="164" fontId="0" fillId="0" borderId="8" xfId="0" applyNumberFormat="1" applyBorder="1"/>
    <xf numFmtId="0" fontId="0" fillId="0" borderId="8" xfId="0" applyBorder="1"/>
    <xf numFmtId="0" fontId="0" fillId="0" borderId="9" xfId="0" applyBorder="1"/>
    <xf numFmtId="0" fontId="1" fillId="0" borderId="4" xfId="0" applyFont="1" applyBorder="1"/>
    <xf numFmtId="0" fontId="1" fillId="0" borderId="5" xfId="0" applyFont="1" applyBorder="1"/>
    <xf numFmtId="0" fontId="1" fillId="0" borderId="6" xfId="0" applyFont="1" applyBorder="1"/>
    <xf numFmtId="0" fontId="2" fillId="2" borderId="1" xfId="0" applyFont="1" applyFill="1" applyBorder="1" applyAlignment="1">
      <alignment vertical="center" wrapText="1"/>
    </xf>
    <xf numFmtId="0" fontId="2" fillId="2" borderId="1" xfId="0" applyFont="1" applyFill="1" applyBorder="1" applyAlignment="1">
      <alignment vertical="center"/>
    </xf>
    <xf numFmtId="0" fontId="2" fillId="0" borderId="0" xfId="0" applyFont="1"/>
    <xf numFmtId="0" fontId="2" fillId="2" borderId="1" xfId="0" applyFont="1" applyFill="1" applyBorder="1" applyAlignment="1">
      <alignment horizontal="center" vertical="center"/>
    </xf>
    <xf numFmtId="3" fontId="0" fillId="0" borderId="1" xfId="0" applyNumberFormat="1" applyBorder="1"/>
    <xf numFmtId="0" fontId="3" fillId="3" borderId="1" xfId="0" applyFont="1" applyFill="1" applyBorder="1" applyAlignment="1">
      <alignment horizontal="center"/>
    </xf>
    <xf numFmtId="0" fontId="3" fillId="3" borderId="1" xfId="0" applyFont="1" applyFill="1" applyBorder="1"/>
    <xf numFmtId="165" fontId="0" fillId="0" borderId="1" xfId="0" applyNumberFormat="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3" fillId="4" borderId="1" xfId="0" applyFont="1" applyFill="1" applyBorder="1"/>
    <xf numFmtId="165" fontId="0" fillId="0" borderId="1" xfId="0" applyNumberFormat="1" applyBorder="1"/>
    <xf numFmtId="0" fontId="2" fillId="4" borderId="1" xfId="0" applyFont="1" applyFill="1" applyBorder="1" applyAlignment="1">
      <alignment horizontal="center" vertical="center" wrapText="1"/>
    </xf>
    <xf numFmtId="0" fontId="0" fillId="0" borderId="4" xfId="0" applyBorder="1" applyAlignment="1">
      <alignment wrapText="1"/>
    </xf>
    <xf numFmtId="0" fontId="0" fillId="0" borderId="1" xfId="0" applyBorder="1" applyAlignment="1">
      <alignment horizontal="center" vertical="center"/>
    </xf>
  </cellXfs>
  <cellStyles count="1">
    <cellStyle name="Normal" xfId="0" builtinId="0"/>
  </cellStyles>
  <dxfs count="9">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409]d\-mmm\-yy;@"/>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1"/>
        <color theme="1" tint="4.9989318521683403E-2"/>
        <name val="Calibri"/>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FFA3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b="1"/>
              <a:t>Dynamic Chart</a:t>
            </a:r>
          </a:p>
        </c:rich>
      </c:tx>
      <c:layout>
        <c:manualLayout>
          <c:xMode val="edge"/>
          <c:yMode val="edge"/>
          <c:x val="0.36386942982135817"/>
          <c:y val="5.78617574787460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'Check Box'!$C$5:$F$5</c:f>
              <c:numCache>
                <c:formatCode>0.0%</c:formatCode>
                <c:ptCount val="4"/>
                <c:pt idx="0">
                  <c:v>6.5427962512842122E-2</c:v>
                </c:pt>
                <c:pt idx="1">
                  <c:v>4.9236691325131254E-2</c:v>
                </c:pt>
                <c:pt idx="2">
                  <c:v>1.7999999999999999E-2</c:v>
                </c:pt>
                <c:pt idx="3">
                  <c:v>0.1180716003668605</c:v>
                </c:pt>
              </c:numCache>
            </c:numRef>
          </c:val>
          <c:extLst>
            <c:ext xmlns:c16="http://schemas.microsoft.com/office/drawing/2014/chart" uri="{C3380CC4-5D6E-409C-BE32-E72D297353CC}">
              <c16:uniqueId val="{00000000-3A28-4458-8B16-B7ED8A4DD473}"/>
            </c:ext>
          </c:extLst>
        </c:ser>
        <c:dLbls>
          <c:showLegendKey val="0"/>
          <c:showVal val="1"/>
          <c:showCatName val="0"/>
          <c:showSerName val="0"/>
          <c:showPercent val="0"/>
          <c:showBubbleSize val="0"/>
        </c:dLbls>
        <c:gapWidth val="219"/>
        <c:axId val="-1139472624"/>
        <c:axId val="-1139468272"/>
      </c:barChart>
      <c:lineChart>
        <c:grouping val="standard"/>
        <c:varyColors val="0"/>
        <c:ser>
          <c:idx val="1"/>
          <c:order val="1"/>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'Check Box'!$C$12:$F$12</c:f>
              <c:numCache>
                <c:formatCode>0.0%</c:formatCode>
                <c:ptCount val="4"/>
                <c:pt idx="0">
                  <c:v>4.1651917200292196E-2</c:v>
                </c:pt>
                <c:pt idx="1">
                  <c:v>3.7602217608822014E-2</c:v>
                </c:pt>
                <c:pt idx="2">
                  <c:v>1.8545024037721895E-2</c:v>
                </c:pt>
                <c:pt idx="3">
                  <c:v>0.10214812233074526</c:v>
                </c:pt>
              </c:numCache>
            </c:numRef>
          </c:val>
          <c:smooth val="0"/>
          <c:extLst>
            <c:ext xmlns:c16="http://schemas.microsoft.com/office/drawing/2014/chart" uri="{C3380CC4-5D6E-409C-BE32-E72D297353CC}">
              <c16:uniqueId val="{00000001-3A28-4458-8B16-B7ED8A4DD473}"/>
            </c:ext>
          </c:extLst>
        </c:ser>
        <c:ser>
          <c:idx val="2"/>
          <c:order val="2"/>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'Check Box'!$C$13:$F$13</c:f>
              <c:numCache>
                <c:formatCode>0.0%</c:formatCode>
                <c:ptCount val="4"/>
                <c:pt idx="0">
                  <c:v>0.128</c:v>
                </c:pt>
                <c:pt idx="1">
                  <c:v>0.10161599597222462</c:v>
                </c:pt>
                <c:pt idx="2">
                  <c:v>0.11277192397689531</c:v>
                </c:pt>
                <c:pt idx="3">
                  <c:v>5.189934846558681E-2</c:v>
                </c:pt>
              </c:numCache>
            </c:numRef>
          </c:val>
          <c:smooth val="0"/>
          <c:extLst>
            <c:ext xmlns:c16="http://schemas.microsoft.com/office/drawing/2014/chart" uri="{C3380CC4-5D6E-409C-BE32-E72D297353CC}">
              <c16:uniqueId val="{00000002-3A28-4458-8B16-B7ED8A4DD473}"/>
            </c:ext>
          </c:extLst>
        </c:ser>
        <c:dLbls>
          <c:showLegendKey val="0"/>
          <c:showVal val="1"/>
          <c:showCatName val="0"/>
          <c:showSerName val="0"/>
          <c:showPercent val="0"/>
          <c:showBubbleSize val="0"/>
        </c:dLbls>
        <c:marker val="1"/>
        <c:smooth val="0"/>
        <c:axId val="-1139472624"/>
        <c:axId val="-1139468272"/>
      </c:lineChart>
      <c:catAx>
        <c:axId val="-113947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39468272"/>
        <c:crosses val="autoZero"/>
        <c:auto val="1"/>
        <c:lblAlgn val="ctr"/>
        <c:lblOffset val="100"/>
        <c:noMultiLvlLbl val="0"/>
      </c:catAx>
      <c:valAx>
        <c:axId val="-11394682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39472624"/>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19050"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Dynamic</a:t>
            </a:r>
            <a:r>
              <a:rPr lang="en-IN" sz="1800" b="1" baseline="0"/>
              <a:t> Charts</a:t>
            </a:r>
            <a:endParaRPr lang="en-IN" b="1" baseline="0"/>
          </a:p>
        </c:rich>
      </c:tx>
      <c:layout>
        <c:manualLayout>
          <c:xMode val="edge"/>
          <c:yMode val="edge"/>
          <c:x val="0.3511596675415573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'Option Button'!$C$13</c:f>
              <c:strCache>
                <c:ptCount val="1"/>
                <c:pt idx="0">
                  <c:v>Revenue</c:v>
                </c:pt>
              </c:strCache>
            </c:strRef>
          </c:tx>
          <c:spPr>
            <a:solidFill>
              <a:schemeClr val="accent6"/>
            </a:solidFill>
            <a:ln>
              <a:noFill/>
            </a:ln>
            <a:effectLst/>
          </c:spPr>
          <c:invertIfNegative val="0"/>
          <c:cat>
            <c:numRef>
              <c:f>'Option Button'!$B$14:$B$20</c:f>
              <c:numCache>
                <c:formatCode>General</c:formatCode>
                <c:ptCount val="7"/>
                <c:pt idx="0">
                  <c:v>2009</c:v>
                </c:pt>
                <c:pt idx="1">
                  <c:v>2010</c:v>
                </c:pt>
                <c:pt idx="2">
                  <c:v>2011</c:v>
                </c:pt>
                <c:pt idx="3">
                  <c:v>2012</c:v>
                </c:pt>
                <c:pt idx="4">
                  <c:v>2013</c:v>
                </c:pt>
                <c:pt idx="5">
                  <c:v>2014</c:v>
                </c:pt>
                <c:pt idx="6">
                  <c:v>2015</c:v>
                </c:pt>
              </c:numCache>
            </c:numRef>
          </c:cat>
          <c:val>
            <c:numRef>
              <c:f>'Option Button'!$C$14:$C$20</c:f>
              <c:numCache>
                <c:formatCode>#,##0</c:formatCode>
                <c:ptCount val="7"/>
                <c:pt idx="0">
                  <c:v>2132</c:v>
                </c:pt>
                <c:pt idx="1">
                  <c:v>2143</c:v>
                </c:pt>
                <c:pt idx="2">
                  <c:v>2345</c:v>
                </c:pt>
                <c:pt idx="3">
                  <c:v>2547</c:v>
                </c:pt>
                <c:pt idx="4">
                  <c:v>2765</c:v>
                </c:pt>
                <c:pt idx="5">
                  <c:v>3012</c:v>
                </c:pt>
                <c:pt idx="6">
                  <c:v>3243</c:v>
                </c:pt>
              </c:numCache>
            </c:numRef>
          </c:val>
          <c:extLst>
            <c:ext xmlns:c16="http://schemas.microsoft.com/office/drawing/2014/chart" uri="{C3380CC4-5D6E-409C-BE32-E72D297353CC}">
              <c16:uniqueId val="{00000000-538D-41CD-9870-5A8D96A7E946}"/>
            </c:ext>
          </c:extLst>
        </c:ser>
        <c:dLbls>
          <c:showLegendKey val="0"/>
          <c:showVal val="0"/>
          <c:showCatName val="0"/>
          <c:showSerName val="0"/>
          <c:showPercent val="0"/>
          <c:showBubbleSize val="0"/>
        </c:dLbls>
        <c:gapWidth val="219"/>
        <c:overlap val="-27"/>
        <c:axId val="-1139478064"/>
        <c:axId val="-1139471536"/>
      </c:barChart>
      <c:lineChart>
        <c:grouping val="standard"/>
        <c:varyColors val="0"/>
        <c:ser>
          <c:idx val="1"/>
          <c:order val="1"/>
          <c:tx>
            <c:strRef>
              <c:f>'Option Button'!$D$13</c:f>
              <c:strCache>
                <c:ptCount val="1"/>
                <c:pt idx="0">
                  <c:v>Net Income Margin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'Option Button'!$B$14:$B$20</c:f>
              <c:numCache>
                <c:formatCode>General</c:formatCode>
                <c:ptCount val="7"/>
                <c:pt idx="0">
                  <c:v>2009</c:v>
                </c:pt>
                <c:pt idx="1">
                  <c:v>2010</c:v>
                </c:pt>
                <c:pt idx="2">
                  <c:v>2011</c:v>
                </c:pt>
                <c:pt idx="3">
                  <c:v>2012</c:v>
                </c:pt>
                <c:pt idx="4">
                  <c:v>2013</c:v>
                </c:pt>
                <c:pt idx="5">
                  <c:v>2014</c:v>
                </c:pt>
                <c:pt idx="6">
                  <c:v>2015</c:v>
                </c:pt>
              </c:numCache>
            </c:numRef>
          </c:cat>
          <c:val>
            <c:numRef>
              <c:f>'Option Button'!$D$14:$D$20</c:f>
              <c:numCache>
                <c:formatCode>0.0%</c:formatCode>
                <c:ptCount val="7"/>
                <c:pt idx="0">
                  <c:v>0.02</c:v>
                </c:pt>
                <c:pt idx="1">
                  <c:v>2.1000000000000001E-2</c:v>
                </c:pt>
                <c:pt idx="2">
                  <c:v>2.3E-2</c:v>
                </c:pt>
                <c:pt idx="3">
                  <c:v>7.0000000000000007E-2</c:v>
                </c:pt>
                <c:pt idx="4">
                  <c:v>0.1</c:v>
                </c:pt>
                <c:pt idx="5">
                  <c:v>0.06</c:v>
                </c:pt>
                <c:pt idx="6">
                  <c:v>0.05</c:v>
                </c:pt>
              </c:numCache>
            </c:numRef>
          </c:val>
          <c:smooth val="0"/>
          <c:extLst>
            <c:ext xmlns:c16="http://schemas.microsoft.com/office/drawing/2014/chart" uri="{C3380CC4-5D6E-409C-BE32-E72D297353CC}">
              <c16:uniqueId val="{00000001-538D-41CD-9870-5A8D96A7E946}"/>
            </c:ext>
          </c:extLst>
        </c:ser>
        <c:dLbls>
          <c:showLegendKey val="0"/>
          <c:showVal val="0"/>
          <c:showCatName val="0"/>
          <c:showSerName val="0"/>
          <c:showPercent val="0"/>
          <c:showBubbleSize val="0"/>
        </c:dLbls>
        <c:marker val="1"/>
        <c:smooth val="0"/>
        <c:axId val="-1108362448"/>
        <c:axId val="-1144088784"/>
      </c:lineChart>
      <c:catAx>
        <c:axId val="-113947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39471536"/>
        <c:crosses val="autoZero"/>
        <c:auto val="1"/>
        <c:lblAlgn val="ctr"/>
        <c:lblOffset val="100"/>
        <c:noMultiLvlLbl val="0"/>
      </c:catAx>
      <c:valAx>
        <c:axId val="-1139471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39478064"/>
        <c:crosses val="autoZero"/>
        <c:crossBetween val="between"/>
      </c:valAx>
      <c:valAx>
        <c:axId val="-1144088784"/>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362448"/>
        <c:crosses val="max"/>
        <c:crossBetween val="between"/>
      </c:valAx>
      <c:catAx>
        <c:axId val="-1108362448"/>
        <c:scaling>
          <c:orientation val="minMax"/>
        </c:scaling>
        <c:delete val="1"/>
        <c:axPos val="b"/>
        <c:numFmt formatCode="General" sourceLinked="1"/>
        <c:majorTickMark val="out"/>
        <c:minorTickMark val="none"/>
        <c:tickLblPos val="nextTo"/>
        <c:crossAx val="-11440887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'Combo Box'!$C$15</c:f>
              <c:strCache>
                <c:ptCount val="1"/>
                <c:pt idx="0">
                  <c:v>Revenue</c:v>
                </c:pt>
              </c:strCache>
            </c:strRef>
          </c:tx>
          <c:spPr>
            <a:solidFill>
              <a:schemeClr val="accent1"/>
            </a:solidFill>
            <a:ln>
              <a:noFill/>
            </a:ln>
            <a:effectLst/>
          </c:spPr>
          <c:invertIfNegative val="0"/>
          <c:cat>
            <c:numRef>
              <c:f>'Combo Box'!$B$16:$B$22</c:f>
              <c:numCache>
                <c:formatCode>General</c:formatCode>
                <c:ptCount val="7"/>
                <c:pt idx="0">
                  <c:v>2009</c:v>
                </c:pt>
                <c:pt idx="1">
                  <c:v>2010</c:v>
                </c:pt>
                <c:pt idx="2">
                  <c:v>2011</c:v>
                </c:pt>
                <c:pt idx="3">
                  <c:v>2012</c:v>
                </c:pt>
                <c:pt idx="4">
                  <c:v>2013</c:v>
                </c:pt>
                <c:pt idx="5">
                  <c:v>2014</c:v>
                </c:pt>
                <c:pt idx="6">
                  <c:v>2015</c:v>
                </c:pt>
              </c:numCache>
            </c:numRef>
          </c:cat>
          <c:val>
            <c:numRef>
              <c:f>'Combo Box'!$C$16:$C$22</c:f>
              <c:numCache>
                <c:formatCode>#,##0</c:formatCode>
                <c:ptCount val="7"/>
                <c:pt idx="0">
                  <c:v>2132</c:v>
                </c:pt>
                <c:pt idx="1">
                  <c:v>2143</c:v>
                </c:pt>
                <c:pt idx="2">
                  <c:v>2345</c:v>
                </c:pt>
                <c:pt idx="3">
                  <c:v>2547</c:v>
                </c:pt>
                <c:pt idx="4">
                  <c:v>2765</c:v>
                </c:pt>
                <c:pt idx="5">
                  <c:v>3012</c:v>
                </c:pt>
                <c:pt idx="6">
                  <c:v>3243</c:v>
                </c:pt>
              </c:numCache>
            </c:numRef>
          </c:val>
          <c:extLst>
            <c:ext xmlns:c16="http://schemas.microsoft.com/office/drawing/2014/chart" uri="{C3380CC4-5D6E-409C-BE32-E72D297353CC}">
              <c16:uniqueId val="{00000000-29AB-4FCF-9485-2683B723E80C}"/>
            </c:ext>
          </c:extLst>
        </c:ser>
        <c:dLbls>
          <c:showLegendKey val="0"/>
          <c:showVal val="0"/>
          <c:showCatName val="0"/>
          <c:showSerName val="0"/>
          <c:showPercent val="0"/>
          <c:showBubbleSize val="0"/>
        </c:dLbls>
        <c:gapWidth val="219"/>
        <c:axId val="-1108361360"/>
        <c:axId val="-1108360816"/>
      </c:barChart>
      <c:lineChart>
        <c:grouping val="standard"/>
        <c:varyColors val="0"/>
        <c:ser>
          <c:idx val="1"/>
          <c:order val="1"/>
          <c:tx>
            <c:strRef>
              <c:f>'Combo Box'!$D$15</c:f>
              <c:strCache>
                <c:ptCount val="1"/>
                <c:pt idx="0">
                  <c:v>Net Income Margin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'Combo Box'!$B$16:$B$22</c:f>
              <c:numCache>
                <c:formatCode>General</c:formatCode>
                <c:ptCount val="7"/>
                <c:pt idx="0">
                  <c:v>2009</c:v>
                </c:pt>
                <c:pt idx="1">
                  <c:v>2010</c:v>
                </c:pt>
                <c:pt idx="2">
                  <c:v>2011</c:v>
                </c:pt>
                <c:pt idx="3">
                  <c:v>2012</c:v>
                </c:pt>
                <c:pt idx="4">
                  <c:v>2013</c:v>
                </c:pt>
                <c:pt idx="5">
                  <c:v>2014</c:v>
                </c:pt>
                <c:pt idx="6">
                  <c:v>2015</c:v>
                </c:pt>
              </c:numCache>
            </c:numRef>
          </c:cat>
          <c:val>
            <c:numRef>
              <c:f>'Combo Box'!$D$16:$D$22</c:f>
              <c:numCache>
                <c:formatCode>0.0%</c:formatCode>
                <c:ptCount val="7"/>
                <c:pt idx="0">
                  <c:v>0.02</c:v>
                </c:pt>
                <c:pt idx="1">
                  <c:v>2.1000000000000001E-2</c:v>
                </c:pt>
                <c:pt idx="2">
                  <c:v>2.3E-2</c:v>
                </c:pt>
                <c:pt idx="3">
                  <c:v>7.0000000000000007E-2</c:v>
                </c:pt>
                <c:pt idx="4">
                  <c:v>0.1</c:v>
                </c:pt>
                <c:pt idx="5">
                  <c:v>0.06</c:v>
                </c:pt>
                <c:pt idx="6">
                  <c:v>0.05</c:v>
                </c:pt>
              </c:numCache>
            </c:numRef>
          </c:val>
          <c:smooth val="0"/>
          <c:extLst>
            <c:ext xmlns:c16="http://schemas.microsoft.com/office/drawing/2014/chart" uri="{C3380CC4-5D6E-409C-BE32-E72D297353CC}">
              <c16:uniqueId val="{00000001-29AB-4FCF-9485-2683B723E80C}"/>
            </c:ext>
          </c:extLst>
        </c:ser>
        <c:dLbls>
          <c:showLegendKey val="0"/>
          <c:showVal val="0"/>
          <c:showCatName val="0"/>
          <c:showSerName val="0"/>
          <c:showPercent val="0"/>
          <c:showBubbleSize val="0"/>
        </c:dLbls>
        <c:marker val="1"/>
        <c:smooth val="0"/>
        <c:axId val="-1139474256"/>
        <c:axId val="-1139475888"/>
      </c:lineChart>
      <c:catAx>
        <c:axId val="-110836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360816"/>
        <c:crosses val="autoZero"/>
        <c:auto val="1"/>
        <c:lblAlgn val="ctr"/>
        <c:lblOffset val="100"/>
        <c:noMultiLvlLbl val="0"/>
      </c:catAx>
      <c:valAx>
        <c:axId val="-11083608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361360"/>
        <c:crosses val="autoZero"/>
        <c:crossBetween val="between"/>
      </c:valAx>
      <c:valAx>
        <c:axId val="-1139475888"/>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474256"/>
        <c:crosses val="max"/>
        <c:crossBetween val="between"/>
      </c:valAx>
      <c:catAx>
        <c:axId val="-1139474256"/>
        <c:scaling>
          <c:orientation val="minMax"/>
        </c:scaling>
        <c:delete val="1"/>
        <c:axPos val="b"/>
        <c:numFmt formatCode="General" sourceLinked="1"/>
        <c:majorTickMark val="out"/>
        <c:minorTickMark val="none"/>
        <c:tickLblPos val="nextTo"/>
        <c:crossAx val="-11394758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9050"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L$4" max="19" min="1" page="5"/>
</file>

<file path=xl/ctrlProps/ctrlProp2.xml><?xml version="1.0" encoding="utf-8"?>
<formControlPr xmlns="http://schemas.microsoft.com/office/spreadsheetml/2009/9/main" objectType="CheckBox" checked="Checked" fmlaLink="$C$7" lockText="1" noThreeD="1"/>
</file>

<file path=xl/ctrlProps/ctrlProp3.xml><?xml version="1.0" encoding="utf-8"?>
<formControlPr xmlns="http://schemas.microsoft.com/office/spreadsheetml/2009/9/main" objectType="CheckBox" checked="Checked" fmlaLink="$C$8" lockText="1" noThreeD="1"/>
</file>

<file path=xl/ctrlProps/ctrlProp4.xml><?xml version="1.0" encoding="utf-8"?>
<formControlPr xmlns="http://schemas.microsoft.com/office/spreadsheetml/2009/9/main" objectType="Radio" checked="Checked" firstButton="1" fmlaLink="$C$11" lockText="1" noThreeD="1"/>
</file>

<file path=xl/ctrlProps/ctrlProp5.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Drop" dropLines="3" dropStyle="combo" dx="16" fmlaLink="$E$11" fmlaRange="$A$11:$A$13" noThreeD="1" sel="1" val="0"/>
</file>

<file path=xl/ctrlProps/ctrlProp8.xml><?xml version="1.0" encoding="utf-8"?>
<formControlPr xmlns="http://schemas.microsoft.com/office/spreadsheetml/2009/9/main" objectType="List" dx="22" fmlaLink="$F$11" fmlaRange="$A$11:$A$13" noThreeD="1" sel="1" val="0"/>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541964</xdr:colOff>
      <xdr:row>0</xdr:row>
      <xdr:rowOff>166872</xdr:rowOff>
    </xdr:from>
    <xdr:to>
      <xdr:col>11</xdr:col>
      <xdr:colOff>198024</xdr:colOff>
      <xdr:row>9</xdr:row>
      <xdr:rowOff>178235</xdr:rowOff>
    </xdr:to>
    <xdr:sp macro="" textlink="">
      <xdr:nvSpPr>
        <xdr:cNvPr id="2" name="Rounded Rectangle 1">
          <a:extLst>
            <a:ext uri="{FF2B5EF4-FFF2-40B4-BE49-F238E27FC236}">
              <a16:creationId xmlns:a16="http://schemas.microsoft.com/office/drawing/2014/main" id="{00000000-0008-0000-0000-000002000000}"/>
            </a:ext>
          </a:extLst>
        </xdr:cNvPr>
        <xdr:cNvSpPr/>
      </xdr:nvSpPr>
      <xdr:spPr>
        <a:xfrm>
          <a:off x="2024551" y="166872"/>
          <a:ext cx="4559364" cy="1725863"/>
        </a:xfrm>
        <a:prstGeom prst="roundRect">
          <a:avLst>
            <a:gd name="adj" fmla="val 4703"/>
          </a:avLst>
        </a:prstGeom>
        <a:solidFill>
          <a:schemeClr val="tx1">
            <a:lumMod val="85000"/>
            <a:lumOff val="15000"/>
          </a:schemeClr>
        </a:solidFill>
        <a:ln>
          <a:solidFill>
            <a:schemeClr val="tx1">
              <a:lumMod val="85000"/>
              <a:lumOff val="15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2000" b="1"/>
            <a:t>Dashboard?</a:t>
          </a:r>
        </a:p>
        <a:p>
          <a:pPr algn="ctr"/>
          <a:endParaRPr lang="en-IN" sz="500" b="1"/>
        </a:p>
        <a:p>
          <a:pPr algn="l"/>
          <a:r>
            <a:rPr lang="en-IN" sz="1100"/>
            <a:t>A</a:t>
          </a:r>
          <a:r>
            <a:rPr lang="en-IN" sz="1100" baseline="0"/>
            <a:t> dashboard is a visual display of the most important information needed to achieve one or more objectives; consolidated and arranged on a single screen so the information can be monitored at a glance.</a:t>
          </a:r>
        </a:p>
        <a:p>
          <a:pPr algn="l"/>
          <a:endParaRPr lang="en-IN" sz="1100" baseline="0"/>
        </a:p>
        <a:p>
          <a:pPr algn="l"/>
          <a:r>
            <a:rPr lang="en-IN" sz="1100" baseline="0"/>
            <a:t>The Usual Suspects:</a:t>
          </a:r>
        </a:p>
        <a:p>
          <a:pPr algn="l"/>
          <a:r>
            <a:rPr lang="en-IN" sz="1100" baseline="0"/>
            <a:t>- Display data graphically</a:t>
          </a:r>
        </a:p>
        <a:p>
          <a:pPr algn="l"/>
          <a:r>
            <a:rPr lang="en-IN" sz="1100" baseline="0"/>
            <a:t>- Displays only data that is relevant to the  goal of the dashboard</a:t>
          </a:r>
        </a:p>
      </xdr:txBody>
    </xdr:sp>
    <xdr:clientData/>
  </xdr:twoCellAnchor>
  <xdr:twoCellAnchor>
    <xdr:from>
      <xdr:col>7</xdr:col>
      <xdr:colOff>30343</xdr:colOff>
      <xdr:row>25</xdr:row>
      <xdr:rowOff>33457</xdr:rowOff>
    </xdr:from>
    <xdr:to>
      <xdr:col>12</xdr:col>
      <xdr:colOff>463253</xdr:colOff>
      <xdr:row>32</xdr:row>
      <xdr:rowOff>11484</xdr:rowOff>
    </xdr:to>
    <xdr:sp macro="" textlink="">
      <xdr:nvSpPr>
        <xdr:cNvPr id="3" name="Rounded Rectangle 2">
          <a:extLst>
            <a:ext uri="{FF2B5EF4-FFF2-40B4-BE49-F238E27FC236}">
              <a16:creationId xmlns:a16="http://schemas.microsoft.com/office/drawing/2014/main" id="{00000000-0008-0000-0000-000003000000}"/>
            </a:ext>
          </a:extLst>
        </xdr:cNvPr>
        <xdr:cNvSpPr/>
      </xdr:nvSpPr>
      <xdr:spPr>
        <a:xfrm>
          <a:off x="3964582" y="4795957"/>
          <a:ext cx="3497475" cy="1311527"/>
        </a:xfrm>
        <a:prstGeom prst="roundRect">
          <a:avLst>
            <a:gd name="adj" fmla="val 4703"/>
          </a:avLst>
        </a:prstGeom>
        <a:solidFill>
          <a:schemeClr val="tx1">
            <a:lumMod val="85000"/>
            <a:lumOff val="15000"/>
          </a:schemeClr>
        </a:solidFill>
        <a:ln>
          <a:solidFill>
            <a:schemeClr val="tx1">
              <a:lumMod val="85000"/>
              <a:lumOff val="15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600" b="1"/>
            <a:t>1st Step</a:t>
          </a:r>
          <a:r>
            <a:rPr lang="en-IN" sz="1600" b="1" baseline="0"/>
            <a:t> towards building a Dashboard</a:t>
          </a:r>
        </a:p>
        <a:p>
          <a:pPr algn="l"/>
          <a:endParaRPr lang="en-IN" sz="500" b="1"/>
        </a:p>
        <a:p>
          <a:pPr algn="l"/>
          <a:r>
            <a:rPr lang="en-IN" sz="1100"/>
            <a:t>- Gather</a:t>
          </a:r>
          <a:r>
            <a:rPr lang="en-IN" sz="1100" baseline="0"/>
            <a:t> Requirement</a:t>
          </a:r>
        </a:p>
        <a:p>
          <a:pPr algn="l"/>
          <a:r>
            <a:rPr lang="en-IN" sz="1100" baseline="0"/>
            <a:t>- Overarching Message(s)</a:t>
          </a:r>
        </a:p>
        <a:p>
          <a:pPr algn="l"/>
          <a:r>
            <a:rPr lang="en-IN" sz="1100" baseline="0"/>
            <a:t>- know your Audience</a:t>
          </a:r>
        </a:p>
        <a:p>
          <a:pPr algn="l"/>
          <a:r>
            <a:rPr lang="en-IN" sz="1100" baseline="0"/>
            <a:t>- Get familiar with the data</a:t>
          </a:r>
        </a:p>
        <a:p>
          <a:pPr algn="l"/>
          <a:r>
            <a:rPr lang="en-IN" sz="1100" baseline="0"/>
            <a:t>- Must-have Vs. Good-to-have</a:t>
          </a:r>
        </a:p>
      </xdr:txBody>
    </xdr:sp>
    <xdr:clientData/>
  </xdr:twoCellAnchor>
  <xdr:twoCellAnchor>
    <xdr:from>
      <xdr:col>2</xdr:col>
      <xdr:colOff>27678</xdr:colOff>
      <xdr:row>25</xdr:row>
      <xdr:rowOff>86923</xdr:rowOff>
    </xdr:from>
    <xdr:to>
      <xdr:col>6</xdr:col>
      <xdr:colOff>338730</xdr:colOff>
      <xdr:row>32</xdr:row>
      <xdr:rowOff>73283</xdr:rowOff>
    </xdr:to>
    <xdr:sp macro="" textlink="">
      <xdr:nvSpPr>
        <xdr:cNvPr id="4" name="Rounded Rectangle 3">
          <a:extLst>
            <a:ext uri="{FF2B5EF4-FFF2-40B4-BE49-F238E27FC236}">
              <a16:creationId xmlns:a16="http://schemas.microsoft.com/office/drawing/2014/main" id="{00000000-0008-0000-0000-000004000000}"/>
            </a:ext>
          </a:extLst>
        </xdr:cNvPr>
        <xdr:cNvSpPr/>
      </xdr:nvSpPr>
      <xdr:spPr>
        <a:xfrm>
          <a:off x="897352" y="4849423"/>
          <a:ext cx="2762704" cy="1319860"/>
        </a:xfrm>
        <a:prstGeom prst="roundRect">
          <a:avLst>
            <a:gd name="adj" fmla="val 4703"/>
          </a:avLst>
        </a:prstGeom>
        <a:solidFill>
          <a:schemeClr val="tx1">
            <a:lumMod val="85000"/>
            <a:lumOff val="15000"/>
          </a:schemeClr>
        </a:solidFill>
        <a:ln>
          <a:solidFill>
            <a:schemeClr val="tx1">
              <a:lumMod val="85000"/>
              <a:lumOff val="15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600" b="1" baseline="0"/>
            <a:t>Dashboard Design Tips</a:t>
          </a:r>
        </a:p>
        <a:p>
          <a:pPr algn="l"/>
          <a:endParaRPr lang="en-IN" sz="500" b="1"/>
        </a:p>
        <a:p>
          <a:pPr algn="l"/>
          <a:r>
            <a:rPr lang="en-IN" sz="1100"/>
            <a:t>- Keep</a:t>
          </a:r>
          <a:r>
            <a:rPr lang="en-IN" sz="1100" baseline="0"/>
            <a:t> it simple. And then simplify furthher</a:t>
          </a:r>
        </a:p>
        <a:p>
          <a:pPr algn="l"/>
          <a:r>
            <a:rPr lang="en-IN" sz="1100" baseline="0"/>
            <a:t>- Avoid Gaudy Colors and Extra Formatting</a:t>
          </a:r>
        </a:p>
        <a:p>
          <a:pPr algn="l"/>
          <a:r>
            <a:rPr lang="en-IN" sz="1100" baseline="0"/>
            <a:t>- Target a one page/screen dashboard</a:t>
          </a:r>
        </a:p>
        <a:p>
          <a:pPr algn="l"/>
          <a:r>
            <a:rPr lang="en-IN" sz="1100" baseline="0"/>
            <a:t>- Format numbers to increase readability</a:t>
          </a:r>
        </a:p>
      </xdr:txBody>
    </xdr:sp>
    <xdr:clientData/>
  </xdr:twoCellAnchor>
  <xdr:twoCellAnchor editAs="oneCell">
    <xdr:from>
      <xdr:col>0</xdr:col>
      <xdr:colOff>207065</xdr:colOff>
      <xdr:row>10</xdr:row>
      <xdr:rowOff>79684</xdr:rowOff>
    </xdr:from>
    <xdr:to>
      <xdr:col>13</xdr:col>
      <xdr:colOff>392310</xdr:colOff>
      <xdr:row>24</xdr:row>
      <xdr:rowOff>77506</xdr:rowOff>
    </xdr:to>
    <xdr:pic>
      <xdr:nvPicPr>
        <xdr:cNvPr id="6" name="Picture 5">
          <a:extLst>
            <a:ext uri="{FF2B5EF4-FFF2-40B4-BE49-F238E27FC236}">
              <a16:creationId xmlns:a16="http://schemas.microsoft.com/office/drawing/2014/main" id="{1204722E-34E9-F8BB-1637-177500259A0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7065" y="1984684"/>
          <a:ext cx="7796962" cy="2664822"/>
        </a:xfrm>
        <a:prstGeom prst="roundRect">
          <a:avLst>
            <a:gd name="adj" fmla="val 8594"/>
          </a:avLst>
        </a:prstGeom>
        <a:solidFill>
          <a:srgbClr val="FFFFFF">
            <a:shade val="85000"/>
          </a:srgbClr>
        </a:solidFill>
        <a:ln>
          <a:noFill/>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461712</xdr:colOff>
      <xdr:row>1</xdr:row>
      <xdr:rowOff>121319</xdr:rowOff>
    </xdr:from>
    <xdr:to>
      <xdr:col>9</xdr:col>
      <xdr:colOff>455697</xdr:colOff>
      <xdr:row>9</xdr:row>
      <xdr:rowOff>105276</xdr:rowOff>
    </xdr:to>
    <mc:AlternateContent xmlns:mc="http://schemas.openxmlformats.org/markup-compatibility/2006" xmlns:sle15="http://schemas.microsoft.com/office/drawing/2012/slicer">
      <mc:Choice Requires="sle15">
        <xdr:graphicFrame macro="">
          <xdr:nvGraphicFramePr>
            <xdr:cNvPr id="11" name="Region">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642686" y="311819"/>
              <a:ext cx="1828800" cy="1507957"/>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352425</xdr:colOff>
          <xdr:row>3</xdr:row>
          <xdr:rowOff>9525</xdr:rowOff>
        </xdr:from>
        <xdr:to>
          <xdr:col>6</xdr:col>
          <xdr:colOff>581025</xdr:colOff>
          <xdr:row>13</xdr:row>
          <xdr:rowOff>9525</xdr:rowOff>
        </xdr:to>
        <xdr:sp macro="" textlink="">
          <xdr:nvSpPr>
            <xdr:cNvPr id="3073" name="Scroll Bar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6</xdr:col>
      <xdr:colOff>277043</xdr:colOff>
      <xdr:row>6</xdr:row>
      <xdr:rowOff>137951</xdr:rowOff>
    </xdr:from>
    <xdr:to>
      <xdr:col>12</xdr:col>
      <xdr:colOff>268758</xdr:colOff>
      <xdr:row>20</xdr:row>
      <xdr:rowOff>13709</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447675</xdr:colOff>
          <xdr:row>5</xdr:row>
          <xdr:rowOff>57150</xdr:rowOff>
        </xdr:from>
        <xdr:to>
          <xdr:col>9</xdr:col>
          <xdr:colOff>466725</xdr:colOff>
          <xdr:row>6</xdr:row>
          <xdr:rowOff>85725</xdr:rowOff>
        </xdr:to>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12700">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Segoe UI"/>
                  <a:cs typeface="Segoe UI"/>
                </a:rPr>
                <a:t>2011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514350</xdr:colOff>
          <xdr:row>5</xdr:row>
          <xdr:rowOff>57150</xdr:rowOff>
        </xdr:from>
        <xdr:to>
          <xdr:col>10</xdr:col>
          <xdr:colOff>533400</xdr:colOff>
          <xdr:row>6</xdr:row>
          <xdr:rowOff>85725</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Segoe UI"/>
                  <a:cs typeface="Segoe UI"/>
                </a:rPr>
                <a:t>2012</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4</xdr:col>
      <xdr:colOff>262757</xdr:colOff>
      <xdr:row>9</xdr:row>
      <xdr:rowOff>105105</xdr:rowOff>
    </xdr:from>
    <xdr:to>
      <xdr:col>6</xdr:col>
      <xdr:colOff>289035</xdr:colOff>
      <xdr:row>13</xdr:row>
      <xdr:rowOff>1</xdr:rowOff>
    </xdr:to>
    <xdr:grpSp>
      <xdr:nvGrpSpPr>
        <xdr:cNvPr id="3" name="Group 2">
          <a:extLst>
            <a:ext uri="{FF2B5EF4-FFF2-40B4-BE49-F238E27FC236}">
              <a16:creationId xmlns:a16="http://schemas.microsoft.com/office/drawing/2014/main" id="{00000000-0008-0000-0400-000003000000}"/>
            </a:ext>
          </a:extLst>
        </xdr:cNvPr>
        <xdr:cNvGrpSpPr/>
      </xdr:nvGrpSpPr>
      <xdr:grpSpPr>
        <a:xfrm>
          <a:off x="2515912" y="2010105"/>
          <a:ext cx="1248106" cy="847396"/>
          <a:chOff x="4984348" y="578069"/>
          <a:chExt cx="1108833" cy="847396"/>
        </a:xfrm>
      </xdr:grpSpPr>
      <xdr:sp macro="" textlink="">
        <xdr:nvSpPr>
          <xdr:cNvPr id="2" name="Rounded Rectangle 1">
            <a:extLst>
              <a:ext uri="{FF2B5EF4-FFF2-40B4-BE49-F238E27FC236}">
                <a16:creationId xmlns:a16="http://schemas.microsoft.com/office/drawing/2014/main" id="{00000000-0008-0000-0400-000002000000}"/>
              </a:ext>
            </a:extLst>
          </xdr:cNvPr>
          <xdr:cNvSpPr/>
        </xdr:nvSpPr>
        <xdr:spPr>
          <a:xfrm>
            <a:off x="4984348" y="578069"/>
            <a:ext cx="1108833" cy="847396"/>
          </a:xfrm>
          <a:prstGeom prst="roundRect">
            <a:avLst>
              <a:gd name="adj" fmla="val 10626"/>
            </a:avLst>
          </a:prstGeom>
          <a:solidFill>
            <a:schemeClr val="accent2">
              <a:lumMod val="40000"/>
              <a:lumOff val="60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a14="http://schemas.microsoft.com/office/drawing/2010/main" Requires="a14">
          <xdr:sp macro="" textlink="">
            <xdr:nvSpPr>
              <xdr:cNvPr id="5124" name="Option Button 4" hidden="1">
                <a:extLst>
                  <a:ext uri="{63B3BB69-23CF-44E3-9099-C40C66FF867C}">
                    <a14:compatExt spid="_x0000_s5124"/>
                  </a:ext>
                  <a:ext uri="{FF2B5EF4-FFF2-40B4-BE49-F238E27FC236}">
                    <a16:creationId xmlns:a16="http://schemas.microsoft.com/office/drawing/2014/main" id="{00000000-0008-0000-0400-000004140000}"/>
                  </a:ext>
                </a:extLst>
              </xdr:cNvPr>
              <xdr:cNvSpPr/>
            </xdr:nvSpPr>
            <xdr:spPr bwMode="auto">
              <a:xfrm>
                <a:off x="5012120" y="639161"/>
                <a:ext cx="906189"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Segoe UI"/>
                    <a:cs typeface="Segoe UI"/>
                  </a:rPr>
                  <a:t>Net Income Margin</a:t>
                </a:r>
              </a:p>
            </xdr:txBody>
          </xdr:sp>
        </mc:Choice>
        <mc:Fallback/>
      </mc:AlternateContent>
      <mc:AlternateContent xmlns:mc="http://schemas.openxmlformats.org/markup-compatibility/2006">
        <mc:Choice xmlns:a14="http://schemas.microsoft.com/office/drawing/2010/main" Requires="a14">
          <xdr:sp macro="" textlink="">
            <xdr:nvSpPr>
              <xdr:cNvPr id="5125" name="Option Button 5" hidden="1">
                <a:extLst>
                  <a:ext uri="{63B3BB69-23CF-44E3-9099-C40C66FF867C}">
                    <a14:compatExt spid="_x0000_s5125"/>
                  </a:ext>
                  <a:ext uri="{FF2B5EF4-FFF2-40B4-BE49-F238E27FC236}">
                    <a16:creationId xmlns:a16="http://schemas.microsoft.com/office/drawing/2014/main" id="{00000000-0008-0000-0400-000005140000}"/>
                  </a:ext>
                </a:extLst>
              </xdr:cNvPr>
              <xdr:cNvSpPr/>
            </xdr:nvSpPr>
            <xdr:spPr bwMode="auto">
              <a:xfrm>
                <a:off x="5012120" y="886811"/>
                <a:ext cx="906189"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Segoe UI"/>
                    <a:cs typeface="Segoe UI"/>
                  </a:rPr>
                  <a:t>EBITDA Margin</a:t>
                </a:r>
              </a:p>
            </xdr:txBody>
          </xdr:sp>
        </mc:Choice>
        <mc:Fallback/>
      </mc:AlternateContent>
      <mc:AlternateContent xmlns:mc="http://schemas.openxmlformats.org/markup-compatibility/2006">
        <mc:Choice xmlns:a14="http://schemas.microsoft.com/office/drawing/2010/main" Requires="a14">
          <xdr:sp macro="" textlink="">
            <xdr:nvSpPr>
              <xdr:cNvPr id="5126" name="Option Button 6" hidden="1">
                <a:extLst>
                  <a:ext uri="{63B3BB69-23CF-44E3-9099-C40C66FF867C}">
                    <a14:compatExt spid="_x0000_s5126"/>
                  </a:ext>
                  <a:ext uri="{FF2B5EF4-FFF2-40B4-BE49-F238E27FC236}">
                    <a16:creationId xmlns:a16="http://schemas.microsoft.com/office/drawing/2014/main" id="{00000000-0008-0000-0400-000006140000}"/>
                  </a:ext>
                </a:extLst>
              </xdr:cNvPr>
              <xdr:cNvSpPr/>
            </xdr:nvSpPr>
            <xdr:spPr bwMode="auto">
              <a:xfrm>
                <a:off x="5012120" y="1153511"/>
                <a:ext cx="906189"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Segoe UI"/>
                    <a:cs typeface="Segoe UI"/>
                  </a:rPr>
                  <a:t>Return on Asset</a:t>
                </a:r>
              </a:p>
            </xdr:txBody>
          </xdr:sp>
        </mc:Choice>
        <mc:Fallback/>
      </mc:AlternateContent>
    </xdr:grpSp>
    <xdr:clientData/>
  </xdr:twoCellAnchor>
  <xdr:twoCellAnchor>
    <xdr:from>
      <xdr:col>6</xdr:col>
      <xdr:colOff>394138</xdr:colOff>
      <xdr:row>1</xdr:row>
      <xdr:rowOff>306770</xdr:rowOff>
    </xdr:from>
    <xdr:to>
      <xdr:col>14</xdr:col>
      <xdr:colOff>282466</xdr:colOff>
      <xdr:row>15</xdr:row>
      <xdr:rowOff>1970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1</xdr:row>
          <xdr:rowOff>371475</xdr:rowOff>
        </xdr:from>
        <xdr:to>
          <xdr:col>10</xdr:col>
          <xdr:colOff>9525</xdr:colOff>
          <xdr:row>3</xdr:row>
          <xdr:rowOff>76200</xdr:rowOff>
        </xdr:to>
        <xdr:sp macro="" textlink="">
          <xdr:nvSpPr>
            <xdr:cNvPr id="6145" name="Drop Down 1" hidden="1">
              <a:extLst>
                <a:ext uri="{63B3BB69-23CF-44E3-9099-C40C66FF867C}">
                  <a14:compatExt spid="_x0000_s6145"/>
                </a:ext>
                <a:ext uri="{FF2B5EF4-FFF2-40B4-BE49-F238E27FC236}">
                  <a16:creationId xmlns:a16="http://schemas.microsoft.com/office/drawing/2014/main" id="{00000000-0008-0000-0500-000001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4</xdr:col>
      <xdr:colOff>375872</xdr:colOff>
      <xdr:row>11</xdr:row>
      <xdr:rowOff>96348</xdr:rowOff>
    </xdr:from>
    <xdr:to>
      <xdr:col>12</xdr:col>
      <xdr:colOff>71072</xdr:colOff>
      <xdr:row>24</xdr:row>
      <xdr:rowOff>172548</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276225</xdr:colOff>
          <xdr:row>3</xdr:row>
          <xdr:rowOff>133350</xdr:rowOff>
        </xdr:from>
        <xdr:to>
          <xdr:col>9</xdr:col>
          <xdr:colOff>333375</xdr:colOff>
          <xdr:row>6</xdr:row>
          <xdr:rowOff>57150</xdr:rowOff>
        </xdr:to>
        <xdr:sp macro="" textlink="">
          <xdr:nvSpPr>
            <xdr:cNvPr id="6147" name="List Box 3" hidden="1">
              <a:extLst>
                <a:ext uri="{63B3BB69-23CF-44E3-9099-C40C66FF867C}">
                  <a14:compatExt spid="_x0000_s6147"/>
                </a:ext>
                <a:ext uri="{FF2B5EF4-FFF2-40B4-BE49-F238E27FC236}">
                  <a16:creationId xmlns:a16="http://schemas.microsoft.com/office/drawing/2014/main" id="{00000000-0008-0000-0500-000003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B2:F21" totalsRowShown="0" headerRowDxfId="8" headerRowBorderDxfId="7" tableBorderDxfId="6" totalsRowBorderDxfId="5">
  <autoFilter ref="B2:F21" xr:uid="{00000000-0009-0000-0100-000001000000}"/>
  <tableColumns count="5">
    <tableColumn id="1" xr3:uid="{00000000-0010-0000-0000-000001000000}" name="Sales Rep Name" dataDxfId="4"/>
    <tableColumn id="2" xr3:uid="{00000000-0010-0000-0000-000002000000}" name="Sale Date" dataDxfId="3"/>
    <tableColumn id="3" xr3:uid="{00000000-0010-0000-0000-000003000000}" name="Region" dataDxfId="2"/>
    <tableColumn id="4" xr3:uid="{00000000-0010-0000-0000-000004000000}" name="Amount" dataDxfId="1"/>
    <tableColumn id="5" xr3:uid="{00000000-0010-0000-0000-000005000000}" name="Customer I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4.xml"/><Relationship Id="rId4" Type="http://schemas.openxmlformats.org/officeDocument/2006/relationships/ctrlProp" Target="../ctrlProps/ctrlProp3.x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3.vml"/><Relationship Id="rId1" Type="http://schemas.openxmlformats.org/officeDocument/2006/relationships/drawing" Target="../drawings/drawing5.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6.xml.rels><?xml version="1.0" encoding="UTF-8" standalone="yes"?>
<Relationships xmlns="http://schemas.openxmlformats.org/package/2006/relationships"><Relationship Id="rId3" Type="http://schemas.openxmlformats.org/officeDocument/2006/relationships/ctrlProp" Target="../ctrlProps/ctrlProp7.xml"/><Relationship Id="rId2" Type="http://schemas.openxmlformats.org/officeDocument/2006/relationships/vmlDrawing" Target="../drawings/vmlDrawing4.vml"/><Relationship Id="rId1" Type="http://schemas.openxmlformats.org/officeDocument/2006/relationships/drawing" Target="../drawings/drawing6.xml"/><Relationship Id="rId4" Type="http://schemas.openxmlformats.org/officeDocument/2006/relationships/ctrlProp" Target="../ctrlProps/ctrlProp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tint="0.499984740745262"/>
  </sheetPr>
  <dimension ref="A1"/>
  <sheetViews>
    <sheetView showGridLines="0" tabSelected="1" zoomScale="115" zoomScaleNormal="115" workbookViewId="0">
      <selection activeCell="Q11" sqref="Q11"/>
    </sheetView>
  </sheetViews>
  <sheetFormatPr defaultRowHeight="15" x14ac:dyDescent="0.25"/>
  <cols>
    <col min="1" max="1" width="3.8554687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F21"/>
  <sheetViews>
    <sheetView showGridLines="0" zoomScale="175" zoomScaleNormal="175" workbookViewId="0">
      <selection activeCell="H11" sqref="H11"/>
    </sheetView>
  </sheetViews>
  <sheetFormatPr defaultRowHeight="15" x14ac:dyDescent="0.25"/>
  <cols>
    <col min="2" max="2" width="15.42578125" customWidth="1"/>
    <col min="3" max="3" width="9.85546875" bestFit="1" customWidth="1"/>
    <col min="4" max="4" width="7.42578125" customWidth="1"/>
    <col min="5" max="5" width="8.5703125" customWidth="1"/>
    <col min="6" max="6" width="12.28515625" customWidth="1"/>
  </cols>
  <sheetData>
    <row r="2" spans="2:6" x14ac:dyDescent="0.25">
      <c r="B2" s="9" t="s">
        <v>0</v>
      </c>
      <c r="C2" s="10" t="s">
        <v>1</v>
      </c>
      <c r="D2" s="10" t="s">
        <v>2</v>
      </c>
      <c r="E2" s="10" t="s">
        <v>3</v>
      </c>
      <c r="F2" s="11" t="s">
        <v>4</v>
      </c>
    </row>
    <row r="3" spans="2:6" x14ac:dyDescent="0.25">
      <c r="B3" s="3" t="s">
        <v>5</v>
      </c>
      <c r="C3" s="2">
        <v>41804</v>
      </c>
      <c r="D3" s="1" t="s">
        <v>6</v>
      </c>
      <c r="E3" s="1">
        <v>238</v>
      </c>
      <c r="F3" s="4" t="s">
        <v>7</v>
      </c>
    </row>
    <row r="4" spans="2:6" x14ac:dyDescent="0.25">
      <c r="B4" s="3" t="s">
        <v>8</v>
      </c>
      <c r="C4" s="2">
        <v>41855</v>
      </c>
      <c r="D4" s="1" t="s">
        <v>6</v>
      </c>
      <c r="E4" s="1">
        <v>743</v>
      </c>
      <c r="F4" s="4" t="s">
        <v>9</v>
      </c>
    </row>
    <row r="5" spans="2:6" x14ac:dyDescent="0.25">
      <c r="B5" s="3" t="s">
        <v>10</v>
      </c>
      <c r="C5" s="2">
        <v>41864</v>
      </c>
      <c r="D5" s="1" t="s">
        <v>6</v>
      </c>
      <c r="E5" s="1">
        <v>962</v>
      </c>
      <c r="F5" s="4" t="s">
        <v>11</v>
      </c>
    </row>
    <row r="6" spans="2:6" x14ac:dyDescent="0.25">
      <c r="B6" s="3" t="s">
        <v>12</v>
      </c>
      <c r="C6" s="2">
        <v>41887</v>
      </c>
      <c r="D6" s="1" t="s">
        <v>13</v>
      </c>
      <c r="E6" s="1">
        <v>292</v>
      </c>
      <c r="F6" s="4" t="s">
        <v>14</v>
      </c>
    </row>
    <row r="7" spans="2:6" x14ac:dyDescent="0.25">
      <c r="B7" s="3" t="s">
        <v>15</v>
      </c>
      <c r="C7" s="2">
        <v>41839</v>
      </c>
      <c r="D7" s="1" t="s">
        <v>16</v>
      </c>
      <c r="E7" s="1">
        <v>782</v>
      </c>
      <c r="F7" s="4" t="s">
        <v>17</v>
      </c>
    </row>
    <row r="8" spans="2:6" x14ac:dyDescent="0.25">
      <c r="B8" s="3" t="s">
        <v>18</v>
      </c>
      <c r="C8" s="2">
        <v>41666</v>
      </c>
      <c r="D8" s="1" t="s">
        <v>13</v>
      </c>
      <c r="E8" s="1">
        <v>440</v>
      </c>
      <c r="F8" s="4" t="s">
        <v>19</v>
      </c>
    </row>
    <row r="9" spans="2:6" x14ac:dyDescent="0.25">
      <c r="B9" s="3" t="s">
        <v>20</v>
      </c>
      <c r="C9" s="2">
        <v>41671</v>
      </c>
      <c r="D9" s="1" t="s">
        <v>16</v>
      </c>
      <c r="E9" s="1">
        <v>520</v>
      </c>
      <c r="F9" s="4" t="s">
        <v>21</v>
      </c>
    </row>
    <row r="10" spans="2:6" x14ac:dyDescent="0.25">
      <c r="B10" s="3" t="s">
        <v>22</v>
      </c>
      <c r="C10" s="2">
        <v>41647</v>
      </c>
      <c r="D10" s="1" t="s">
        <v>23</v>
      </c>
      <c r="E10" s="1">
        <v>629</v>
      </c>
      <c r="F10" s="4" t="s">
        <v>19</v>
      </c>
    </row>
    <row r="11" spans="2:6" x14ac:dyDescent="0.25">
      <c r="B11" s="3" t="s">
        <v>24</v>
      </c>
      <c r="C11" s="2">
        <v>41840</v>
      </c>
      <c r="D11" s="1" t="s">
        <v>13</v>
      </c>
      <c r="E11" s="1">
        <v>967</v>
      </c>
      <c r="F11" s="4" t="s">
        <v>25</v>
      </c>
    </row>
    <row r="12" spans="2:6" x14ac:dyDescent="0.25">
      <c r="B12" s="3" t="s">
        <v>26</v>
      </c>
      <c r="C12" s="2">
        <v>41855</v>
      </c>
      <c r="D12" s="1" t="s">
        <v>23</v>
      </c>
      <c r="E12" s="1">
        <v>275</v>
      </c>
      <c r="F12" s="4" t="s">
        <v>27</v>
      </c>
    </row>
    <row r="13" spans="2:6" x14ac:dyDescent="0.25">
      <c r="B13" s="3" t="s">
        <v>28</v>
      </c>
      <c r="C13" s="2">
        <v>41810</v>
      </c>
      <c r="D13" s="1" t="s">
        <v>23</v>
      </c>
      <c r="E13" s="1">
        <v>450</v>
      </c>
      <c r="F13" s="4" t="s">
        <v>29</v>
      </c>
    </row>
    <row r="14" spans="2:6" x14ac:dyDescent="0.25">
      <c r="B14" s="3" t="s">
        <v>30</v>
      </c>
      <c r="C14" s="2">
        <v>41746</v>
      </c>
      <c r="D14" s="1" t="s">
        <v>13</v>
      </c>
      <c r="E14" s="1">
        <v>621</v>
      </c>
      <c r="F14" s="4" t="s">
        <v>31</v>
      </c>
    </row>
    <row r="15" spans="2:6" x14ac:dyDescent="0.25">
      <c r="B15" s="3" t="s">
        <v>32</v>
      </c>
      <c r="C15" s="2">
        <v>41710</v>
      </c>
      <c r="D15" s="1" t="s">
        <v>16</v>
      </c>
      <c r="E15" s="1">
        <v>516</v>
      </c>
      <c r="F15" s="4" t="s">
        <v>33</v>
      </c>
    </row>
    <row r="16" spans="2:6" x14ac:dyDescent="0.25">
      <c r="B16" s="3" t="s">
        <v>34</v>
      </c>
      <c r="C16" s="2">
        <v>41649</v>
      </c>
      <c r="D16" s="1" t="s">
        <v>23</v>
      </c>
      <c r="E16" s="1">
        <v>481</v>
      </c>
      <c r="F16" s="4" t="s">
        <v>35</v>
      </c>
    </row>
    <row r="17" spans="2:6" x14ac:dyDescent="0.25">
      <c r="B17" s="3" t="s">
        <v>36</v>
      </c>
      <c r="C17" s="2">
        <v>41810</v>
      </c>
      <c r="D17" s="1" t="s">
        <v>13</v>
      </c>
      <c r="E17" s="1">
        <v>458</v>
      </c>
      <c r="F17" s="4" t="s">
        <v>37</v>
      </c>
    </row>
    <row r="18" spans="2:6" x14ac:dyDescent="0.25">
      <c r="B18" s="3" t="s">
        <v>38</v>
      </c>
      <c r="C18" s="2">
        <v>41744</v>
      </c>
      <c r="D18" s="1" t="s">
        <v>23</v>
      </c>
      <c r="E18" s="1">
        <v>473</v>
      </c>
      <c r="F18" s="4" t="s">
        <v>25</v>
      </c>
    </row>
    <row r="19" spans="2:6" x14ac:dyDescent="0.25">
      <c r="B19" s="3" t="s">
        <v>39</v>
      </c>
      <c r="C19" s="2">
        <v>41681</v>
      </c>
      <c r="D19" s="1" t="s">
        <v>13</v>
      </c>
      <c r="E19" s="1">
        <v>144</v>
      </c>
      <c r="F19" s="4" t="s">
        <v>35</v>
      </c>
    </row>
    <row r="20" spans="2:6" x14ac:dyDescent="0.25">
      <c r="B20" s="3" t="s">
        <v>40</v>
      </c>
      <c r="C20" s="2">
        <v>41728</v>
      </c>
      <c r="D20" s="1" t="s">
        <v>23</v>
      </c>
      <c r="E20" s="1">
        <v>758</v>
      </c>
      <c r="F20" s="4" t="s">
        <v>41</v>
      </c>
    </row>
    <row r="21" spans="2:6" x14ac:dyDescent="0.25">
      <c r="B21" s="5" t="s">
        <v>42</v>
      </c>
      <c r="C21" s="6">
        <v>41678</v>
      </c>
      <c r="D21" s="7" t="s">
        <v>13</v>
      </c>
      <c r="E21" s="7">
        <v>402</v>
      </c>
      <c r="F21" s="8" t="s">
        <v>43</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L31"/>
  <sheetViews>
    <sheetView showGridLines="0" zoomScale="130" zoomScaleNormal="130" workbookViewId="0">
      <selection activeCell="G15" sqref="G15"/>
    </sheetView>
  </sheetViews>
  <sheetFormatPr defaultRowHeight="15" x14ac:dyDescent="0.25"/>
  <cols>
    <col min="1" max="1" width="6.140625" customWidth="1"/>
    <col min="2" max="2" width="5" customWidth="1"/>
    <col min="3" max="3" width="18.140625" bestFit="1" customWidth="1"/>
    <col min="4" max="4" width="13.28515625" bestFit="1" customWidth="1"/>
    <col min="5" max="5" width="10.7109375" bestFit="1" customWidth="1"/>
    <col min="8" max="8" width="13.140625" bestFit="1" customWidth="1"/>
    <col min="9" max="9" width="13.28515625" bestFit="1" customWidth="1"/>
    <col min="10" max="10" width="12.140625" bestFit="1" customWidth="1"/>
  </cols>
  <sheetData>
    <row r="2" spans="2:12" x14ac:dyDescent="0.25">
      <c r="B2" s="26" t="s">
        <v>44</v>
      </c>
      <c r="C2" s="26"/>
      <c r="D2" s="26"/>
      <c r="E2" s="26"/>
    </row>
    <row r="3" spans="2:12" x14ac:dyDescent="0.25">
      <c r="B3" s="12" t="s">
        <v>45</v>
      </c>
      <c r="C3" s="13" t="s">
        <v>46</v>
      </c>
      <c r="D3" s="13" t="s">
        <v>47</v>
      </c>
      <c r="E3" s="13" t="s">
        <v>48</v>
      </c>
      <c r="F3" s="14"/>
      <c r="G3" s="14"/>
      <c r="H3" s="15" t="s">
        <v>46</v>
      </c>
      <c r="I3" s="15" t="s">
        <v>47</v>
      </c>
      <c r="J3" s="15" t="s">
        <v>48</v>
      </c>
    </row>
    <row r="4" spans="2:12" x14ac:dyDescent="0.25">
      <c r="B4" s="1">
        <v>1</v>
      </c>
      <c r="C4" s="1" t="s">
        <v>50</v>
      </c>
      <c r="D4" s="1">
        <v>275045</v>
      </c>
      <c r="E4" s="1">
        <v>76210007</v>
      </c>
      <c r="H4" s="1" t="str">
        <f>INDEX($C$4:$E$31,$L$4+ROWS($G$4:G4)-1,COLUMNS($G$4:G4))</f>
        <v>Andhra Pradesh</v>
      </c>
      <c r="I4" s="16">
        <f>INDEX($C$4:$E$31,$L$4+ROWS($G$4:H4)-1,COLUMNS($G$4:H4))</f>
        <v>275045</v>
      </c>
      <c r="J4" s="16">
        <f>INDEX($C$4:$E$31,$L$4+ROWS($G$4:I4)-1,COLUMNS($G$4:I4))</f>
        <v>76210007</v>
      </c>
      <c r="L4" s="1">
        <v>1</v>
      </c>
    </row>
    <row r="5" spans="2:12" x14ac:dyDescent="0.25">
      <c r="B5" s="1">
        <v>2</v>
      </c>
      <c r="C5" s="1" t="s">
        <v>51</v>
      </c>
      <c r="D5" s="1">
        <v>83743</v>
      </c>
      <c r="E5" s="1">
        <v>1097968</v>
      </c>
      <c r="H5" s="1" t="str">
        <f>INDEX($C$4:$E$31,$L$4+ROWS($G$4:G5)-1,COLUMNS($G$4:G5))</f>
        <v>Arunachal Pradesh</v>
      </c>
      <c r="I5" s="16">
        <f>INDEX($C$4:$E$31,$L$4+ROWS($G$4:H5)-1,COLUMNS($G$4:H5))</f>
        <v>83743</v>
      </c>
      <c r="J5" s="16">
        <f>INDEX($C$4:$E$31,$L$4+ROWS($G$4:I5)-1,COLUMNS($G$4:I5))</f>
        <v>1097968</v>
      </c>
    </row>
    <row r="6" spans="2:12" x14ac:dyDescent="0.25">
      <c r="B6" s="1">
        <v>3</v>
      </c>
      <c r="C6" s="1" t="s">
        <v>52</v>
      </c>
      <c r="D6" s="1">
        <v>78438</v>
      </c>
      <c r="E6" s="1">
        <v>26655528</v>
      </c>
      <c r="H6" s="1" t="str">
        <f>INDEX($C$4:$E$31,$L$4+ROWS($G$4:G6)-1,COLUMNS($G$4:G6))</f>
        <v>Assam</v>
      </c>
      <c r="I6" s="16">
        <f>INDEX($C$4:$E$31,$L$4+ROWS($G$4:H6)-1,COLUMNS($G$4:H6))</f>
        <v>78438</v>
      </c>
      <c r="J6" s="16">
        <f>INDEX($C$4:$E$31,$L$4+ROWS($G$4:I6)-1,COLUMNS($G$4:I6))</f>
        <v>26655528</v>
      </c>
    </row>
    <row r="7" spans="2:12" x14ac:dyDescent="0.25">
      <c r="B7" s="1">
        <v>4</v>
      </c>
      <c r="C7" s="1" t="s">
        <v>53</v>
      </c>
      <c r="D7" s="1">
        <v>94163</v>
      </c>
      <c r="E7" s="1">
        <v>82998509</v>
      </c>
      <c r="H7" s="1" t="str">
        <f>INDEX($C$4:$E$31,$L$4+ROWS($G$4:G7)-1,COLUMNS($G$4:G7))</f>
        <v>Bihar</v>
      </c>
      <c r="I7" s="16">
        <f>INDEX($C$4:$E$31,$L$4+ROWS($G$4:H7)-1,COLUMNS($G$4:H7))</f>
        <v>94163</v>
      </c>
      <c r="J7" s="16">
        <f>INDEX($C$4:$E$31,$L$4+ROWS($G$4:I7)-1,COLUMNS($G$4:I7))</f>
        <v>82998509</v>
      </c>
    </row>
    <row r="8" spans="2:12" x14ac:dyDescent="0.25">
      <c r="B8" s="1">
        <v>5</v>
      </c>
      <c r="C8" s="1" t="s">
        <v>54</v>
      </c>
      <c r="D8" s="1">
        <v>135191</v>
      </c>
      <c r="E8" s="1">
        <v>20833803</v>
      </c>
      <c r="H8" s="1" t="str">
        <f>INDEX($C$4:$E$31,$L$4+ROWS($G$4:G8)-1,COLUMNS($G$4:G8))</f>
        <v>Chhattisgarh</v>
      </c>
      <c r="I8" s="16">
        <f>INDEX($C$4:$E$31,$L$4+ROWS($G$4:H8)-1,COLUMNS($G$4:H8))</f>
        <v>135191</v>
      </c>
      <c r="J8" s="16">
        <f>INDEX($C$4:$E$31,$L$4+ROWS($G$4:I8)-1,COLUMNS($G$4:I8))</f>
        <v>20833803</v>
      </c>
    </row>
    <row r="9" spans="2:12" x14ac:dyDescent="0.25">
      <c r="B9" s="1">
        <v>6</v>
      </c>
      <c r="C9" s="1" t="s">
        <v>55</v>
      </c>
      <c r="D9" s="1">
        <v>3702</v>
      </c>
      <c r="E9" s="1">
        <v>1347668</v>
      </c>
      <c r="H9" s="1" t="str">
        <f>INDEX($C$4:$E$31,$L$4+ROWS($G$4:G9)-1,COLUMNS($G$4:G9))</f>
        <v>Goa</v>
      </c>
      <c r="I9" s="16">
        <f>INDEX($C$4:$E$31,$L$4+ROWS($G$4:H9)-1,COLUMNS($G$4:H9))</f>
        <v>3702</v>
      </c>
      <c r="J9" s="16">
        <f>INDEX($C$4:$E$31,$L$4+ROWS($G$4:I9)-1,COLUMNS($G$4:I9))</f>
        <v>1347668</v>
      </c>
    </row>
    <row r="10" spans="2:12" x14ac:dyDescent="0.25">
      <c r="B10" s="1">
        <v>7</v>
      </c>
      <c r="C10" s="1" t="s">
        <v>56</v>
      </c>
      <c r="D10" s="1">
        <v>196024</v>
      </c>
      <c r="E10" s="1">
        <v>50671017</v>
      </c>
      <c r="H10" s="1" t="str">
        <f>INDEX($C$4:$E$31,$L$4+ROWS($G$4:G10)-1,COLUMNS($G$4:G10))</f>
        <v>Gujarat</v>
      </c>
      <c r="I10" s="16">
        <f>INDEX($C$4:$E$31,$L$4+ROWS($G$4:H10)-1,COLUMNS($G$4:H10))</f>
        <v>196024</v>
      </c>
      <c r="J10" s="16">
        <f>INDEX($C$4:$E$31,$L$4+ROWS($G$4:I10)-1,COLUMNS($G$4:I10))</f>
        <v>50671017</v>
      </c>
    </row>
    <row r="11" spans="2:12" x14ac:dyDescent="0.25">
      <c r="B11" s="1">
        <v>8</v>
      </c>
      <c r="C11" s="1" t="s">
        <v>57</v>
      </c>
      <c r="D11" s="1">
        <v>44212</v>
      </c>
      <c r="E11" s="1">
        <v>21144564</v>
      </c>
      <c r="H11" s="1" t="str">
        <f>INDEX($C$4:$E$31,$L$4+ROWS($G$4:G11)-1,COLUMNS($G$4:G11))</f>
        <v>Haryana</v>
      </c>
      <c r="I11" s="16">
        <f>INDEX($C$4:$E$31,$L$4+ROWS($G$4:H11)-1,COLUMNS($G$4:H11))</f>
        <v>44212</v>
      </c>
      <c r="J11" s="16">
        <f>INDEX($C$4:$E$31,$L$4+ROWS($G$4:I11)-1,COLUMNS($G$4:I11))</f>
        <v>21144564</v>
      </c>
    </row>
    <row r="12" spans="2:12" x14ac:dyDescent="0.25">
      <c r="B12" s="1">
        <v>9</v>
      </c>
      <c r="C12" s="1" t="s">
        <v>58</v>
      </c>
      <c r="D12" s="1">
        <v>55673</v>
      </c>
      <c r="E12" s="1">
        <v>6077900</v>
      </c>
      <c r="H12" s="1" t="str">
        <f>INDEX($C$4:$E$31,$L$4+ROWS($G$4:G12)-1,COLUMNS($G$4:G12))</f>
        <v>Himachal Pradesh</v>
      </c>
      <c r="I12" s="16">
        <f>INDEX($C$4:$E$31,$L$4+ROWS($G$4:H12)-1,COLUMNS($G$4:H12))</f>
        <v>55673</v>
      </c>
      <c r="J12" s="16">
        <f>INDEX($C$4:$E$31,$L$4+ROWS($G$4:I12)-1,COLUMNS($G$4:I12))</f>
        <v>6077900</v>
      </c>
    </row>
    <row r="13" spans="2:12" x14ac:dyDescent="0.25">
      <c r="B13" s="1">
        <v>10</v>
      </c>
      <c r="C13" s="1" t="s">
        <v>59</v>
      </c>
      <c r="D13" s="1">
        <v>222236</v>
      </c>
      <c r="E13" s="1">
        <v>10143700</v>
      </c>
      <c r="H13" s="1" t="str">
        <f>INDEX($C$4:$E$31,$L$4+ROWS($G$4:G13)-1,COLUMNS($G$4:G13))</f>
        <v>Jammu &amp; Kashmir</v>
      </c>
      <c r="I13" s="16">
        <f>INDEX($C$4:$E$31,$L$4+ROWS($G$4:H13)-1,COLUMNS($G$4:H13))</f>
        <v>222236</v>
      </c>
      <c r="J13" s="16">
        <f>INDEX($C$4:$E$31,$L$4+ROWS($G$4:I13)-1,COLUMNS($G$4:I13))</f>
        <v>10143700</v>
      </c>
    </row>
    <row r="14" spans="2:12" x14ac:dyDescent="0.25">
      <c r="B14" s="1">
        <v>11</v>
      </c>
      <c r="C14" s="1" t="s">
        <v>60</v>
      </c>
      <c r="D14" s="1">
        <v>79714</v>
      </c>
      <c r="E14" s="1">
        <v>26945829</v>
      </c>
    </row>
    <row r="15" spans="2:12" x14ac:dyDescent="0.25">
      <c r="B15" s="1">
        <v>12</v>
      </c>
      <c r="C15" s="1" t="s">
        <v>61</v>
      </c>
      <c r="D15" s="1">
        <v>191791</v>
      </c>
      <c r="E15" s="1">
        <v>52850562</v>
      </c>
    </row>
    <row r="16" spans="2:12" x14ac:dyDescent="0.25">
      <c r="B16" s="1">
        <v>13</v>
      </c>
      <c r="C16" s="1" t="s">
        <v>62</v>
      </c>
      <c r="D16" s="1">
        <v>38863</v>
      </c>
      <c r="E16" s="1">
        <v>31841374</v>
      </c>
    </row>
    <row r="17" spans="2:5" x14ac:dyDescent="0.25">
      <c r="B17" s="1">
        <v>14</v>
      </c>
      <c r="C17" s="1" t="s">
        <v>63</v>
      </c>
      <c r="D17" s="1">
        <v>308245</v>
      </c>
      <c r="E17" s="1">
        <v>60348023</v>
      </c>
    </row>
    <row r="18" spans="2:5" x14ac:dyDescent="0.25">
      <c r="B18" s="1">
        <v>15</v>
      </c>
      <c r="C18" s="1" t="s">
        <v>64</v>
      </c>
      <c r="D18" s="1">
        <v>307713</v>
      </c>
      <c r="E18" s="1">
        <v>96878627</v>
      </c>
    </row>
    <row r="19" spans="2:5" x14ac:dyDescent="0.25">
      <c r="B19" s="1">
        <v>16</v>
      </c>
      <c r="C19" s="1" t="s">
        <v>65</v>
      </c>
      <c r="D19" s="1">
        <v>22327</v>
      </c>
      <c r="E19" s="1">
        <v>2293896</v>
      </c>
    </row>
    <row r="20" spans="2:5" x14ac:dyDescent="0.25">
      <c r="B20" s="1">
        <v>17</v>
      </c>
      <c r="C20" s="1" t="s">
        <v>66</v>
      </c>
      <c r="D20" s="1">
        <v>22429</v>
      </c>
      <c r="E20" s="1">
        <v>2318822</v>
      </c>
    </row>
    <row r="21" spans="2:5" x14ac:dyDescent="0.25">
      <c r="B21" s="1">
        <v>18</v>
      </c>
      <c r="C21" s="1" t="s">
        <v>67</v>
      </c>
      <c r="D21" s="1">
        <v>21081</v>
      </c>
      <c r="E21" s="1">
        <v>888573</v>
      </c>
    </row>
    <row r="22" spans="2:5" x14ac:dyDescent="0.25">
      <c r="B22" s="1">
        <v>19</v>
      </c>
      <c r="C22" s="1" t="s">
        <v>68</v>
      </c>
      <c r="D22" s="1">
        <v>16579</v>
      </c>
      <c r="E22" s="1">
        <v>1990036</v>
      </c>
    </row>
    <row r="23" spans="2:5" x14ac:dyDescent="0.25">
      <c r="B23" s="1">
        <v>20</v>
      </c>
      <c r="C23" s="1" t="s">
        <v>69</v>
      </c>
      <c r="D23" s="1">
        <v>155707</v>
      </c>
      <c r="E23" s="1">
        <v>36804660</v>
      </c>
    </row>
    <row r="24" spans="2:5" x14ac:dyDescent="0.25">
      <c r="B24" s="1">
        <v>21</v>
      </c>
      <c r="C24" s="1" t="s">
        <v>70</v>
      </c>
      <c r="D24" s="1">
        <v>50362</v>
      </c>
      <c r="E24" s="1">
        <v>24358999</v>
      </c>
    </row>
    <row r="25" spans="2:5" x14ac:dyDescent="0.25">
      <c r="B25" s="1">
        <v>22</v>
      </c>
      <c r="C25" s="1" t="s">
        <v>71</v>
      </c>
      <c r="D25" s="1">
        <v>342239</v>
      </c>
      <c r="E25" s="1">
        <v>56507188</v>
      </c>
    </row>
    <row r="26" spans="2:5" x14ac:dyDescent="0.25">
      <c r="B26" s="1">
        <v>23</v>
      </c>
      <c r="C26" s="1" t="s">
        <v>72</v>
      </c>
      <c r="D26" s="1">
        <v>7096</v>
      </c>
      <c r="E26" s="1">
        <v>540851</v>
      </c>
    </row>
    <row r="27" spans="2:5" x14ac:dyDescent="0.25">
      <c r="B27" s="1">
        <v>24</v>
      </c>
      <c r="C27" s="1" t="s">
        <v>73</v>
      </c>
      <c r="D27" s="1">
        <v>130058</v>
      </c>
      <c r="E27" s="1">
        <v>62405679</v>
      </c>
    </row>
    <row r="28" spans="2:5" x14ac:dyDescent="0.25">
      <c r="B28" s="1">
        <v>25</v>
      </c>
      <c r="C28" s="1" t="s">
        <v>74</v>
      </c>
      <c r="D28" s="1">
        <v>10486</v>
      </c>
      <c r="E28" s="1">
        <v>3199203</v>
      </c>
    </row>
    <row r="29" spans="2:5" x14ac:dyDescent="0.25">
      <c r="B29" s="1">
        <v>26</v>
      </c>
      <c r="C29" s="1" t="s">
        <v>75</v>
      </c>
      <c r="D29" s="1">
        <v>240928</v>
      </c>
      <c r="E29" s="1">
        <v>166197921</v>
      </c>
    </row>
    <row r="30" spans="2:5" x14ac:dyDescent="0.25">
      <c r="B30" s="1">
        <v>27</v>
      </c>
      <c r="C30" s="1" t="s">
        <v>49</v>
      </c>
      <c r="D30" s="1">
        <v>53483</v>
      </c>
      <c r="E30" s="1">
        <v>8489349</v>
      </c>
    </row>
    <row r="31" spans="2:5" x14ac:dyDescent="0.25">
      <c r="B31" s="1">
        <v>28</v>
      </c>
      <c r="C31" s="1" t="s">
        <v>76</v>
      </c>
      <c r="D31" s="1">
        <v>88752</v>
      </c>
      <c r="E31" s="1">
        <v>80176197</v>
      </c>
    </row>
  </sheetData>
  <mergeCells count="1">
    <mergeCell ref="B2:E2"/>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Scroll Bar 1">
              <controlPr defaultSize="0" autoPict="0">
                <anchor moveWithCells="1">
                  <from>
                    <xdr:col>6</xdr:col>
                    <xdr:colOff>352425</xdr:colOff>
                    <xdr:row>3</xdr:row>
                    <xdr:rowOff>9525</xdr:rowOff>
                  </from>
                  <to>
                    <xdr:col>6</xdr:col>
                    <xdr:colOff>581025</xdr:colOff>
                    <xdr:row>13</xdr:row>
                    <xdr:rowOff>9525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14"/>
  <sheetViews>
    <sheetView showGridLines="0" zoomScale="145" zoomScaleNormal="145" workbookViewId="0">
      <selection activeCell="J4" sqref="J4"/>
    </sheetView>
  </sheetViews>
  <sheetFormatPr defaultRowHeight="15" x14ac:dyDescent="0.25"/>
  <cols>
    <col min="1" max="1" width="4.85546875" customWidth="1"/>
    <col min="2" max="2" width="5.85546875" bestFit="1" customWidth="1"/>
  </cols>
  <sheetData>
    <row r="2" spans="2:6" x14ac:dyDescent="0.25">
      <c r="B2" s="17"/>
      <c r="C2" s="20" t="s">
        <v>77</v>
      </c>
      <c r="D2" s="20" t="s">
        <v>78</v>
      </c>
      <c r="E2" s="20" t="s">
        <v>79</v>
      </c>
      <c r="F2" s="20" t="s">
        <v>80</v>
      </c>
    </row>
    <row r="3" spans="2:6" x14ac:dyDescent="0.25">
      <c r="B3" s="18">
        <v>2011</v>
      </c>
      <c r="C3" s="19">
        <v>4.1651917200292196E-2</v>
      </c>
      <c r="D3" s="19">
        <v>3.7602217608822014E-2</v>
      </c>
      <c r="E3" s="19">
        <v>1.8545024037721895E-2</v>
      </c>
      <c r="F3" s="19">
        <v>0.10214812233074526</v>
      </c>
    </row>
    <row r="4" spans="2:6" x14ac:dyDescent="0.25">
      <c r="B4" s="18">
        <v>2012</v>
      </c>
      <c r="C4" s="19">
        <v>0.128</v>
      </c>
      <c r="D4" s="19">
        <v>0.10161599597222462</v>
      </c>
      <c r="E4" s="19">
        <v>0.11277192397689531</v>
      </c>
      <c r="F4" s="19">
        <v>5.189934846558681E-2</v>
      </c>
    </row>
    <row r="5" spans="2:6" x14ac:dyDescent="0.25">
      <c r="B5" s="18">
        <v>2013</v>
      </c>
      <c r="C5" s="19">
        <v>6.5427962512842122E-2</v>
      </c>
      <c r="D5" s="19">
        <v>4.9236691325131254E-2</v>
      </c>
      <c r="E5" s="19">
        <v>1.7999999999999999E-2</v>
      </c>
      <c r="F5" s="19">
        <v>0.1180716003668605</v>
      </c>
    </row>
    <row r="7" spans="2:6" x14ac:dyDescent="0.25">
      <c r="B7" s="18">
        <v>2011</v>
      </c>
      <c r="C7" s="1" t="b">
        <v>1</v>
      </c>
    </row>
    <row r="8" spans="2:6" x14ac:dyDescent="0.25">
      <c r="B8" s="18">
        <v>2012</v>
      </c>
      <c r="C8" s="1" t="b">
        <v>1</v>
      </c>
    </row>
    <row r="11" spans="2:6" x14ac:dyDescent="0.25">
      <c r="B11" s="17"/>
      <c r="C11" s="21" t="s">
        <v>77</v>
      </c>
      <c r="D11" s="21" t="s">
        <v>78</v>
      </c>
      <c r="E11" s="21" t="s">
        <v>79</v>
      </c>
      <c r="F11" s="21" t="s">
        <v>80</v>
      </c>
    </row>
    <row r="12" spans="2:6" x14ac:dyDescent="0.25">
      <c r="B12" s="18">
        <v>2011</v>
      </c>
      <c r="C12" s="19">
        <f>IF($C$7,C3,NA())</f>
        <v>4.1651917200292196E-2</v>
      </c>
      <c r="D12" s="19">
        <f t="shared" ref="D12:F12" si="0">IF($C$7,D3,NA())</f>
        <v>3.7602217608822014E-2</v>
      </c>
      <c r="E12" s="19">
        <f t="shared" si="0"/>
        <v>1.8545024037721895E-2</v>
      </c>
      <c r="F12" s="19">
        <f t="shared" si="0"/>
        <v>0.10214812233074526</v>
      </c>
    </row>
    <row r="13" spans="2:6" x14ac:dyDescent="0.25">
      <c r="B13" s="18">
        <v>2012</v>
      </c>
      <c r="C13" s="19">
        <f>IF($C$8,C4,NA())</f>
        <v>0.128</v>
      </c>
      <c r="D13" s="19">
        <f t="shared" ref="D13:F13" si="1">IF($C$8,D4,NA())</f>
        <v>0.10161599597222462</v>
      </c>
      <c r="E13" s="19">
        <f t="shared" si="1"/>
        <v>0.11277192397689531</v>
      </c>
      <c r="F13" s="19">
        <f t="shared" si="1"/>
        <v>5.189934846558681E-2</v>
      </c>
    </row>
    <row r="14" spans="2:6" x14ac:dyDescent="0.25">
      <c r="B14" s="18">
        <v>2013</v>
      </c>
      <c r="C14" s="19">
        <f>C5</f>
        <v>6.5427962512842122E-2</v>
      </c>
      <c r="D14" s="19">
        <f t="shared" ref="D14:F14" si="2">D5</f>
        <v>4.9236691325131254E-2</v>
      </c>
      <c r="E14" s="19">
        <f t="shared" si="2"/>
        <v>1.7999999999999999E-2</v>
      </c>
      <c r="F14" s="19">
        <f t="shared" si="2"/>
        <v>0.1180716003668605</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097" r:id="rId3" name="Check Box 1">
              <controlPr defaultSize="0" autoFill="0" autoLine="0" autoPict="0">
                <anchor moveWithCells="1">
                  <from>
                    <xdr:col>8</xdr:col>
                    <xdr:colOff>447675</xdr:colOff>
                    <xdr:row>5</xdr:row>
                    <xdr:rowOff>57150</xdr:rowOff>
                  </from>
                  <to>
                    <xdr:col>9</xdr:col>
                    <xdr:colOff>466725</xdr:colOff>
                    <xdr:row>6</xdr:row>
                    <xdr:rowOff>85725</xdr:rowOff>
                  </to>
                </anchor>
              </controlPr>
            </control>
          </mc:Choice>
        </mc:AlternateContent>
        <mc:AlternateContent xmlns:mc="http://schemas.openxmlformats.org/markup-compatibility/2006">
          <mc:Choice Requires="x14">
            <control shapeId="4098" r:id="rId4" name="Check Box 2">
              <controlPr defaultSize="0" autoFill="0" autoLine="0" autoPict="0">
                <anchor moveWithCells="1">
                  <from>
                    <xdr:col>9</xdr:col>
                    <xdr:colOff>514350</xdr:colOff>
                    <xdr:row>5</xdr:row>
                    <xdr:rowOff>57150</xdr:rowOff>
                  </from>
                  <to>
                    <xdr:col>10</xdr:col>
                    <xdr:colOff>533400</xdr:colOff>
                    <xdr:row>6</xdr:row>
                    <xdr:rowOff>85725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F20"/>
  <sheetViews>
    <sheetView showGridLines="0" zoomScale="145" zoomScaleNormal="145" workbookViewId="0">
      <selection activeCell="B2" sqref="B2:F9"/>
    </sheetView>
  </sheetViews>
  <sheetFormatPr defaultRowHeight="15" x14ac:dyDescent="0.25"/>
  <cols>
    <col min="1" max="1" width="6.140625" customWidth="1"/>
    <col min="2" max="2" width="6.7109375" customWidth="1"/>
    <col min="3" max="3" width="9.28515625" bestFit="1" customWidth="1"/>
    <col min="4" max="4" width="11.7109375" customWidth="1"/>
    <col min="5" max="5" width="7.85546875" customWidth="1"/>
    <col min="6" max="6" width="10.42578125" customWidth="1"/>
    <col min="7" max="7" width="6.140625" customWidth="1"/>
  </cols>
  <sheetData>
    <row r="2" spans="2:6" ht="30" customHeight="1" x14ac:dyDescent="0.25">
      <c r="B2" s="25"/>
      <c r="C2" s="24" t="s">
        <v>81</v>
      </c>
      <c r="D2" s="24" t="s">
        <v>82</v>
      </c>
      <c r="E2" s="24" t="s">
        <v>83</v>
      </c>
      <c r="F2" s="24" t="s">
        <v>84</v>
      </c>
    </row>
    <row r="3" spans="2:6" x14ac:dyDescent="0.25">
      <c r="B3" s="22">
        <v>2009</v>
      </c>
      <c r="C3" s="16">
        <v>2132</v>
      </c>
      <c r="D3" s="23">
        <v>0.02</v>
      </c>
      <c r="E3" s="23">
        <v>5.3999999999999999E-2</v>
      </c>
      <c r="F3" s="23">
        <v>1.7999999999999999E-2</v>
      </c>
    </row>
    <row r="4" spans="2:6" x14ac:dyDescent="0.25">
      <c r="B4" s="22">
        <v>2010</v>
      </c>
      <c r="C4" s="16">
        <v>2143</v>
      </c>
      <c r="D4" s="23">
        <v>2.1000000000000001E-2</v>
      </c>
      <c r="E4" s="23">
        <v>0.03</v>
      </c>
      <c r="F4" s="23">
        <v>5.0000000000000001E-3</v>
      </c>
    </row>
    <row r="5" spans="2:6" x14ac:dyDescent="0.25">
      <c r="B5" s="22">
        <v>2011</v>
      </c>
      <c r="C5" s="16">
        <v>2345</v>
      </c>
      <c r="D5" s="23">
        <v>2.3E-2</v>
      </c>
      <c r="E5" s="23">
        <v>0.04</v>
      </c>
      <c r="F5" s="23">
        <v>5.0000000000000001E-3</v>
      </c>
    </row>
    <row r="6" spans="2:6" x14ac:dyDescent="0.25">
      <c r="B6" s="22">
        <v>2012</v>
      </c>
      <c r="C6" s="16">
        <v>2547</v>
      </c>
      <c r="D6" s="23">
        <v>7.0000000000000007E-2</v>
      </c>
      <c r="E6" s="23">
        <v>8.5000000000000006E-2</v>
      </c>
      <c r="F6" s="23">
        <v>2E-3</v>
      </c>
    </row>
    <row r="7" spans="2:6" x14ac:dyDescent="0.25">
      <c r="B7" s="22">
        <v>2013</v>
      </c>
      <c r="C7" s="16">
        <v>2765</v>
      </c>
      <c r="D7" s="23">
        <v>0.1</v>
      </c>
      <c r="E7" s="23">
        <v>0.05</v>
      </c>
      <c r="F7" s="23">
        <v>4.0000000000000001E-3</v>
      </c>
    </row>
    <row r="8" spans="2:6" x14ac:dyDescent="0.25">
      <c r="B8" s="22">
        <v>2014</v>
      </c>
      <c r="C8" s="16">
        <v>3012</v>
      </c>
      <c r="D8" s="23">
        <v>0.06</v>
      </c>
      <c r="E8" s="23">
        <v>7.2999999999999995E-2</v>
      </c>
      <c r="F8" s="23">
        <v>2E-3</v>
      </c>
    </row>
    <row r="9" spans="2:6" x14ac:dyDescent="0.25">
      <c r="B9" s="22">
        <v>2015</v>
      </c>
      <c r="C9" s="16">
        <v>3243</v>
      </c>
      <c r="D9" s="23">
        <v>0.05</v>
      </c>
      <c r="E9" s="23">
        <v>5.3999999999999999E-2</v>
      </c>
      <c r="F9" s="23">
        <v>3.0000000000000001E-3</v>
      </c>
    </row>
    <row r="11" spans="2:6" x14ac:dyDescent="0.25">
      <c r="C11">
        <v>1</v>
      </c>
    </row>
    <row r="13" spans="2:6" ht="30" customHeight="1" x14ac:dyDescent="0.25">
      <c r="B13" s="25"/>
      <c r="C13" s="24" t="s">
        <v>81</v>
      </c>
      <c r="D13" s="24" t="str">
        <f>INDEX($D$2:$F$9,ROWS($C$14:C14),$C$11)</f>
        <v>Net Income Margin</v>
      </c>
    </row>
    <row r="14" spans="2:6" x14ac:dyDescent="0.25">
      <c r="B14" s="22">
        <v>2009</v>
      </c>
      <c r="C14" s="16">
        <v>2132</v>
      </c>
      <c r="D14" s="23">
        <f>INDEX($D$2:$F$9,ROWS($C$14:C15),$C$11)</f>
        <v>0.02</v>
      </c>
    </row>
    <row r="15" spans="2:6" x14ac:dyDescent="0.25">
      <c r="B15" s="22">
        <v>2010</v>
      </c>
      <c r="C15" s="16">
        <v>2143</v>
      </c>
      <c r="D15" s="23">
        <f>INDEX($D$2:$F$9,ROWS($C$14:C16),$C$11)</f>
        <v>2.1000000000000001E-2</v>
      </c>
    </row>
    <row r="16" spans="2:6" x14ac:dyDescent="0.25">
      <c r="B16" s="22">
        <v>2011</v>
      </c>
      <c r="C16" s="16">
        <v>2345</v>
      </c>
      <c r="D16" s="23">
        <f>INDEX($D$2:$F$9,ROWS($C$14:C17),$C$11)</f>
        <v>2.3E-2</v>
      </c>
    </row>
    <row r="17" spans="2:4" x14ac:dyDescent="0.25">
      <c r="B17" s="22">
        <v>2012</v>
      </c>
      <c r="C17" s="16">
        <v>2547</v>
      </c>
      <c r="D17" s="23">
        <f>INDEX($D$2:$F$9,ROWS($C$14:C18),$C$11)</f>
        <v>7.0000000000000007E-2</v>
      </c>
    </row>
    <row r="18" spans="2:4" x14ac:dyDescent="0.25">
      <c r="B18" s="22">
        <v>2013</v>
      </c>
      <c r="C18" s="16">
        <v>2765</v>
      </c>
      <c r="D18" s="23">
        <f>INDEX($D$2:$F$9,ROWS($C$14:C19),$C$11)</f>
        <v>0.1</v>
      </c>
    </row>
    <row r="19" spans="2:4" x14ac:dyDescent="0.25">
      <c r="B19" s="22">
        <v>2014</v>
      </c>
      <c r="C19" s="16">
        <v>3012</v>
      </c>
      <c r="D19" s="23">
        <f>INDEX($D$2:$F$9,ROWS($C$14:C20),$C$11)</f>
        <v>0.06</v>
      </c>
    </row>
    <row r="20" spans="2:4" x14ac:dyDescent="0.25">
      <c r="B20" s="22">
        <v>2015</v>
      </c>
      <c r="C20" s="16">
        <v>3243</v>
      </c>
      <c r="D20" s="23">
        <f>INDEX($D$2:$F$9,ROWS($C$14:C21),$C$11)</f>
        <v>0.05</v>
      </c>
    </row>
  </sheetData>
  <pageMargins left="0.7" right="0.7" top="0.75" bottom="0.75" header="0.3" footer="0.3"/>
  <ignoredErrors>
    <ignoredError sqref="D14:D18" formulaRange="1"/>
  </ignoredErrors>
  <drawing r:id="rId1"/>
  <legacyDrawing r:id="rId2"/>
  <mc:AlternateContent xmlns:mc="http://schemas.openxmlformats.org/markup-compatibility/2006">
    <mc:Choice Requires="x14">
      <controls>
        <mc:AlternateContent xmlns:mc="http://schemas.openxmlformats.org/markup-compatibility/2006">
          <mc:Choice Requires="x14">
            <control shapeId="5124" r:id="rId3" name="Option Button 4">
              <controlPr defaultSize="0" autoFill="0" autoLine="0" autoPict="0">
                <anchor moveWithCells="1">
                  <from>
                    <xdr:col>4</xdr:col>
                    <xdr:colOff>295275</xdr:colOff>
                    <xdr:row>9</xdr:row>
                    <xdr:rowOff>161925</xdr:rowOff>
                  </from>
                  <to>
                    <xdr:col>6</xdr:col>
                    <xdr:colOff>95250</xdr:colOff>
                    <xdr:row>10</xdr:row>
                    <xdr:rowOff>180975</xdr:rowOff>
                  </to>
                </anchor>
              </controlPr>
            </control>
          </mc:Choice>
        </mc:AlternateContent>
        <mc:AlternateContent xmlns:mc="http://schemas.openxmlformats.org/markup-compatibility/2006">
          <mc:Choice Requires="x14">
            <control shapeId="5125" r:id="rId4" name="Option Button 5">
              <controlPr defaultSize="0" autoFill="0" autoLine="0" autoPict="0">
                <anchor moveWithCells="1">
                  <from>
                    <xdr:col>4</xdr:col>
                    <xdr:colOff>295275</xdr:colOff>
                    <xdr:row>11</xdr:row>
                    <xdr:rowOff>28575</xdr:rowOff>
                  </from>
                  <to>
                    <xdr:col>6</xdr:col>
                    <xdr:colOff>95250</xdr:colOff>
                    <xdr:row>12</xdr:row>
                    <xdr:rowOff>47625</xdr:rowOff>
                  </to>
                </anchor>
              </controlPr>
            </control>
          </mc:Choice>
        </mc:AlternateContent>
        <mc:AlternateContent xmlns:mc="http://schemas.openxmlformats.org/markup-compatibility/2006">
          <mc:Choice Requires="x14">
            <control shapeId="5126" r:id="rId5" name="Option Button 6">
              <controlPr defaultSize="0" autoFill="0" autoLine="0" autoPict="0">
                <anchor moveWithCells="1">
                  <from>
                    <xdr:col>4</xdr:col>
                    <xdr:colOff>295275</xdr:colOff>
                    <xdr:row>12</xdr:row>
                    <xdr:rowOff>104775</xdr:rowOff>
                  </from>
                  <to>
                    <xdr:col>6</xdr:col>
                    <xdr:colOff>95250</xdr:colOff>
                    <xdr:row>12</xdr:row>
                    <xdr:rowOff>314325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F22"/>
  <sheetViews>
    <sheetView showGridLines="0" zoomScaleNormal="100" workbookViewId="0">
      <selection activeCell="P14" sqref="P14"/>
    </sheetView>
  </sheetViews>
  <sheetFormatPr defaultRowHeight="15" x14ac:dyDescent="0.25"/>
  <cols>
    <col min="1" max="1" width="6.7109375" customWidth="1"/>
    <col min="4" max="4" width="11.85546875" customWidth="1"/>
  </cols>
  <sheetData>
    <row r="2" spans="1:6" ht="30" x14ac:dyDescent="0.25">
      <c r="B2" s="25"/>
      <c r="C2" s="24" t="s">
        <v>81</v>
      </c>
      <c r="D2" s="24" t="s">
        <v>82</v>
      </c>
      <c r="E2" s="24" t="s">
        <v>83</v>
      </c>
      <c r="F2" s="24" t="s">
        <v>84</v>
      </c>
    </row>
    <row r="3" spans="1:6" x14ac:dyDescent="0.25">
      <c r="B3" s="22">
        <v>2009</v>
      </c>
      <c r="C3" s="16">
        <v>2132</v>
      </c>
      <c r="D3" s="23">
        <v>0.02</v>
      </c>
      <c r="E3" s="23">
        <v>5.3999999999999999E-2</v>
      </c>
      <c r="F3" s="23">
        <v>1.7999999999999999E-2</v>
      </c>
    </row>
    <row r="4" spans="1:6" x14ac:dyDescent="0.25">
      <c r="B4" s="22">
        <v>2010</v>
      </c>
      <c r="C4" s="16">
        <v>2143</v>
      </c>
      <c r="D4" s="23">
        <v>2.1000000000000001E-2</v>
      </c>
      <c r="E4" s="23">
        <v>0.03</v>
      </c>
      <c r="F4" s="23">
        <v>5.0000000000000001E-3</v>
      </c>
    </row>
    <row r="5" spans="1:6" x14ac:dyDescent="0.25">
      <c r="B5" s="22">
        <v>2011</v>
      </c>
      <c r="C5" s="16">
        <v>2345</v>
      </c>
      <c r="D5" s="23">
        <v>2.3E-2</v>
      </c>
      <c r="E5" s="23">
        <v>0.04</v>
      </c>
      <c r="F5" s="23">
        <v>5.0000000000000001E-3</v>
      </c>
    </row>
    <row r="6" spans="1:6" x14ac:dyDescent="0.25">
      <c r="B6" s="22">
        <v>2012</v>
      </c>
      <c r="C6" s="16">
        <v>2547</v>
      </c>
      <c r="D6" s="23">
        <v>7.0000000000000007E-2</v>
      </c>
      <c r="E6" s="23">
        <v>8.5000000000000006E-2</v>
      </c>
      <c r="F6" s="23">
        <v>2E-3</v>
      </c>
    </row>
    <row r="7" spans="1:6" x14ac:dyDescent="0.25">
      <c r="B7" s="22">
        <v>2013</v>
      </c>
      <c r="C7" s="16">
        <v>2765</v>
      </c>
      <c r="D7" s="23">
        <v>0.1</v>
      </c>
      <c r="E7" s="23">
        <v>0.05</v>
      </c>
      <c r="F7" s="23">
        <v>4.0000000000000001E-3</v>
      </c>
    </row>
    <row r="8" spans="1:6" x14ac:dyDescent="0.25">
      <c r="B8" s="22">
        <v>2014</v>
      </c>
      <c r="C8" s="16">
        <v>3012</v>
      </c>
      <c r="D8" s="23">
        <v>0.06</v>
      </c>
      <c r="E8" s="23">
        <v>7.2999999999999995E-2</v>
      </c>
      <c r="F8" s="23">
        <v>2E-3</v>
      </c>
    </row>
    <row r="9" spans="1:6" x14ac:dyDescent="0.25">
      <c r="B9" s="22">
        <v>2015</v>
      </c>
      <c r="C9" s="16">
        <v>3243</v>
      </c>
      <c r="D9" s="23">
        <v>0.05</v>
      </c>
      <c r="E9" s="23">
        <v>5.3999999999999999E-2</v>
      </c>
      <c r="F9" s="23">
        <v>3.0000000000000001E-3</v>
      </c>
    </row>
    <row r="11" spans="1:6" x14ac:dyDescent="0.25">
      <c r="A11" t="s">
        <v>82</v>
      </c>
      <c r="E11">
        <v>1</v>
      </c>
      <c r="F11">
        <v>1</v>
      </c>
    </row>
    <row r="12" spans="1:6" x14ac:dyDescent="0.25">
      <c r="A12" t="s">
        <v>83</v>
      </c>
    </row>
    <row r="13" spans="1:6" x14ac:dyDescent="0.25">
      <c r="A13" t="s">
        <v>84</v>
      </c>
    </row>
    <row r="15" spans="1:6" ht="30" x14ac:dyDescent="0.25">
      <c r="B15" s="25"/>
      <c r="C15" s="24" t="s">
        <v>81</v>
      </c>
      <c r="D15" s="24" t="str">
        <f>INDEX($D$2:$F$9,ROWS($C$15:C15),$F$11)</f>
        <v>Net Income Margin</v>
      </c>
    </row>
    <row r="16" spans="1:6" x14ac:dyDescent="0.25">
      <c r="B16" s="22">
        <v>2009</v>
      </c>
      <c r="C16" s="16">
        <v>2132</v>
      </c>
      <c r="D16" s="23">
        <f>INDEX($D$2:$F$9,ROWS($C$15:C16),$F$11)</f>
        <v>0.02</v>
      </c>
    </row>
    <row r="17" spans="2:4" x14ac:dyDescent="0.25">
      <c r="B17" s="22">
        <v>2010</v>
      </c>
      <c r="C17" s="16">
        <v>2143</v>
      </c>
      <c r="D17" s="23">
        <f>INDEX($D$2:$F$9,ROWS($C$15:C17),$F$11)</f>
        <v>2.1000000000000001E-2</v>
      </c>
    </row>
    <row r="18" spans="2:4" x14ac:dyDescent="0.25">
      <c r="B18" s="22">
        <v>2011</v>
      </c>
      <c r="C18" s="16">
        <v>2345</v>
      </c>
      <c r="D18" s="23">
        <f>INDEX($D$2:$F$9,ROWS($C$15:C18),$F$11)</f>
        <v>2.3E-2</v>
      </c>
    </row>
    <row r="19" spans="2:4" x14ac:dyDescent="0.25">
      <c r="B19" s="22">
        <v>2012</v>
      </c>
      <c r="C19" s="16">
        <v>2547</v>
      </c>
      <c r="D19" s="23">
        <f>INDEX($D$2:$F$9,ROWS($C$15:C19),$F$11)</f>
        <v>7.0000000000000007E-2</v>
      </c>
    </row>
    <row r="20" spans="2:4" x14ac:dyDescent="0.25">
      <c r="B20" s="22">
        <v>2013</v>
      </c>
      <c r="C20" s="16">
        <v>2765</v>
      </c>
      <c r="D20" s="23">
        <f>INDEX($D$2:$F$9,ROWS($C$15:C20),$F$11)</f>
        <v>0.1</v>
      </c>
    </row>
    <row r="21" spans="2:4" x14ac:dyDescent="0.25">
      <c r="B21" s="22">
        <v>2014</v>
      </c>
      <c r="C21" s="16">
        <v>3012</v>
      </c>
      <c r="D21" s="23">
        <f>INDEX($D$2:$F$9,ROWS($C$15:C21),$F$11)</f>
        <v>0.06</v>
      </c>
    </row>
    <row r="22" spans="2:4" x14ac:dyDescent="0.25">
      <c r="B22" s="22">
        <v>2015</v>
      </c>
      <c r="C22" s="16">
        <v>3243</v>
      </c>
      <c r="D22" s="23">
        <f>INDEX($D$2:$F$9,ROWS($C$15:C22),$F$11)</f>
        <v>0.05</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6145" r:id="rId3" name="Drop Down 1">
              <controlPr defaultSize="0" autoLine="0" autoPict="0">
                <anchor moveWithCells="1">
                  <from>
                    <xdr:col>7</xdr:col>
                    <xdr:colOff>0</xdr:colOff>
                    <xdr:row>1</xdr:row>
                    <xdr:rowOff>371475</xdr:rowOff>
                  </from>
                  <to>
                    <xdr:col>10</xdr:col>
                    <xdr:colOff>9525</xdr:colOff>
                    <xdr:row>3</xdr:row>
                    <xdr:rowOff>76200</xdr:rowOff>
                  </to>
                </anchor>
              </controlPr>
            </control>
          </mc:Choice>
        </mc:AlternateContent>
        <mc:AlternateContent xmlns:mc="http://schemas.openxmlformats.org/markup-compatibility/2006">
          <mc:Choice Requires="x14">
            <control shapeId="6147" r:id="rId4" name="List Box 3">
              <controlPr defaultSize="0" autoLine="0" autoPict="0">
                <anchor moveWithCells="1">
                  <from>
                    <xdr:col>7</xdr:col>
                    <xdr:colOff>276225</xdr:colOff>
                    <xdr:row>3</xdr:row>
                    <xdr:rowOff>133350</xdr:rowOff>
                  </from>
                  <to>
                    <xdr:col>9</xdr:col>
                    <xdr:colOff>333375</xdr:colOff>
                    <xdr:row>6</xdr:row>
                    <xdr:rowOff>57150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Slicer</vt:lpstr>
      <vt:lpstr>Scroll Bar</vt:lpstr>
      <vt:lpstr>Check Box</vt:lpstr>
      <vt:lpstr>Option Button</vt:lpstr>
      <vt:lpstr>Combo Box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Dhananjay Dubey</dc:creator>
  <cp:lastModifiedBy>Administrator</cp:lastModifiedBy>
  <dcterms:created xsi:type="dcterms:W3CDTF">2024-09-06T16:54:47Z</dcterms:created>
  <dcterms:modified xsi:type="dcterms:W3CDTF">2024-10-06T14:31:52Z</dcterms:modified>
</cp:coreProperties>
</file>