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esktop\"/>
    </mc:Choice>
  </mc:AlternateContent>
  <xr:revisionPtr revIDLastSave="0" documentId="13_ncr:1_{481FDE5F-8CFC-4EE0-8C11-A249E6EC740E}" xr6:coauthVersionLast="47" xr6:coauthVersionMax="47" xr10:uidLastSave="{00000000-0000-0000-0000-000000000000}"/>
  <bookViews>
    <workbookView xWindow="-108" yWindow="-108" windowWidth="23256" windowHeight="12456" xr2:uid="{9DF5BF6F-EA30-4178-B791-9AE35E34E3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 a="1"/>
  <c r="R2" i="1" s="1"/>
  <c r="Q3" i="1"/>
  <c r="Q4" i="1"/>
  <c r="Q5" i="1"/>
  <c r="Q6" i="1"/>
  <c r="Q7" i="1"/>
  <c r="Q8" i="1"/>
  <c r="Q9" i="1"/>
  <c r="Q10" i="1"/>
  <c r="Q11" i="1"/>
  <c r="Q12" i="1"/>
  <c r="Q2" i="1"/>
  <c r="P3" i="1"/>
  <c r="P4" i="1"/>
  <c r="P5" i="1"/>
  <c r="P6" i="1"/>
  <c r="P7" i="1"/>
  <c r="P8" i="1"/>
  <c r="P9" i="1"/>
  <c r="P10" i="1"/>
  <c r="P11" i="1"/>
  <c r="P12" i="1"/>
  <c r="P2" i="1"/>
  <c r="I18" i="1"/>
  <c r="O2" i="1" a="1"/>
  <c r="O2" i="1" s="1"/>
  <c r="N2" i="1" a="1"/>
  <c r="N2" i="1" s="1"/>
  <c r="M3" i="1"/>
  <c r="M4" i="1"/>
  <c r="M5" i="1"/>
  <c r="M6" i="1"/>
  <c r="M7" i="1"/>
  <c r="M8" i="1"/>
  <c r="M9" i="1"/>
  <c r="M10" i="1"/>
  <c r="M11" i="1"/>
  <c r="M12" i="1"/>
  <c r="M2" i="1"/>
  <c r="L3" i="1"/>
  <c r="L4" i="1"/>
  <c r="L5" i="1"/>
  <c r="L6" i="1"/>
  <c r="L7" i="1"/>
  <c r="L8" i="1"/>
  <c r="L9" i="1"/>
  <c r="L10" i="1"/>
  <c r="L11" i="1"/>
  <c r="L12" i="1"/>
  <c r="L2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/>
  <c r="K10" i="1" a="1"/>
  <c r="K10" i="1" s="1"/>
  <c r="K11" i="1" a="1"/>
  <c r="K11" i="1" s="1"/>
  <c r="K12" i="1" a="1"/>
  <c r="K12" i="1" s="1"/>
  <c r="K2" i="1" a="1"/>
  <c r="K2" i="1" s="1"/>
  <c r="J2" i="1"/>
  <c r="J3" i="1"/>
  <c r="J4" i="1"/>
  <c r="J5" i="1"/>
  <c r="J6" i="1"/>
  <c r="J7" i="1"/>
  <c r="J8" i="1"/>
  <c r="J9" i="1"/>
  <c r="J10" i="1"/>
  <c r="J11" i="1"/>
  <c r="J12" i="1"/>
  <c r="I3" i="1"/>
  <c r="I4" i="1"/>
  <c r="I5" i="1"/>
  <c r="I6" i="1"/>
  <c r="I7" i="1"/>
  <c r="I8" i="1"/>
  <c r="I9" i="1"/>
  <c r="I10" i="1"/>
  <c r="I11" i="1"/>
  <c r="I12" i="1"/>
  <c r="I2" i="1"/>
  <c r="B21" i="1" a="1"/>
  <c r="B21" i="1" s="1"/>
  <c r="B19" i="1"/>
  <c r="B17" i="1"/>
  <c r="B15" i="1"/>
  <c r="D23" i="1"/>
  <c r="D21" i="1"/>
  <c r="D15" i="1"/>
  <c r="D19" i="1"/>
  <c r="D17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  <c r="C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<sst xmlns="http://schemas.openxmlformats.org/spreadsheetml/2006/main" count="61" uniqueCount="52">
  <si>
    <t>Emp Name</t>
  </si>
  <si>
    <t>Gender</t>
  </si>
  <si>
    <t>Production Qty</t>
  </si>
  <si>
    <t>Salary</t>
  </si>
  <si>
    <t>James</t>
  </si>
  <si>
    <t>M</t>
  </si>
  <si>
    <t>Josephine</t>
  </si>
  <si>
    <t>F</t>
  </si>
  <si>
    <t>Art</t>
  </si>
  <si>
    <t>Lenna</t>
  </si>
  <si>
    <t>Donette</t>
  </si>
  <si>
    <t>Simona</t>
  </si>
  <si>
    <t>Mitsue</t>
  </si>
  <si>
    <t>Leota</t>
  </si>
  <si>
    <t>Sage</t>
  </si>
  <si>
    <t>Kris</t>
  </si>
  <si>
    <t>A</t>
  </si>
  <si>
    <t>B</t>
  </si>
  <si>
    <t>AND function</t>
  </si>
  <si>
    <t>OR Fuction</t>
  </si>
  <si>
    <t>SUM</t>
  </si>
  <si>
    <t>AVG</t>
  </si>
  <si>
    <t>Ram</t>
  </si>
  <si>
    <t>COUNT</t>
  </si>
  <si>
    <t>COUNTBLANK</t>
  </si>
  <si>
    <t>COUNTA</t>
  </si>
  <si>
    <t>COUNTIF</t>
  </si>
  <si>
    <t>COUNTIFS</t>
  </si>
  <si>
    <t xml:space="preserve"> It is using conditional based counting</t>
  </si>
  <si>
    <t>Max</t>
  </si>
  <si>
    <t>Min</t>
  </si>
  <si>
    <t>Median</t>
  </si>
  <si>
    <t>Mode</t>
  </si>
  <si>
    <t>CONCAT</t>
  </si>
  <si>
    <t>First Name</t>
  </si>
  <si>
    <t>Amit</t>
  </si>
  <si>
    <t>Chauhan</t>
  </si>
  <si>
    <t>Ashish</t>
  </si>
  <si>
    <t>Singh</t>
  </si>
  <si>
    <t>Last Name</t>
  </si>
  <si>
    <t>text to column conversion</t>
  </si>
  <si>
    <t>If</t>
  </si>
  <si>
    <t>IFS</t>
  </si>
  <si>
    <t>left</t>
  </si>
  <si>
    <t>Right</t>
  </si>
  <si>
    <t>Lower</t>
  </si>
  <si>
    <t>Upper</t>
  </si>
  <si>
    <t>Index</t>
  </si>
  <si>
    <t>left + n number</t>
  </si>
  <si>
    <t>Right + n number</t>
  </si>
  <si>
    <t>TRIM</t>
  </si>
  <si>
    <t>Freeze using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</si>
</sst>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1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2F46-817E-4C89-B308-661DB20558E7}">
  <dimension ref="A1:R23"/>
  <sheetViews>
    <sheetView tabSelected="1" zoomScale="119" zoomScaleNormal="119" workbookViewId="0">
      <selection activeCell="I14" sqref="I14"/>
    </sheetView>
  </sheetViews>
  <sheetFormatPr defaultRowHeight="14.4" x14ac:dyDescent="0.3"/>
  <cols>
    <col min="1" max="1" width="15.77734375" customWidth="1"/>
    <col min="2" max="2" width="16.88671875" customWidth="1"/>
    <col min="3" max="3" width="14.77734375" customWidth="1"/>
    <col min="4" max="4" width="15.109375" customWidth="1"/>
    <col min="5" max="5" width="11.109375" customWidth="1"/>
    <col min="6" max="6" width="13.5546875" customWidth="1"/>
    <col min="7" max="7" width="6.6640625" customWidth="1"/>
    <col min="8" max="8" width="11.44140625" customWidth="1"/>
    <col min="9" max="9" width="13.109375" customWidth="1"/>
    <col min="11" max="11" width="14" customWidth="1"/>
    <col min="12" max="12" width="6.5546875" customWidth="1"/>
    <col min="13" max="13" width="7" customWidth="1"/>
  </cols>
  <sheetData>
    <row r="1" spans="1:18" ht="28.8" x14ac:dyDescent="0.3">
      <c r="A1" s="1" t="s">
        <v>0</v>
      </c>
      <c r="B1" s="2" t="s">
        <v>1</v>
      </c>
      <c r="C1" s="1" t="s">
        <v>2</v>
      </c>
      <c r="D1" s="1" t="s">
        <v>3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33</v>
      </c>
      <c r="J1" s="6" t="s">
        <v>41</v>
      </c>
      <c r="K1" s="6" t="s">
        <v>42</v>
      </c>
      <c r="L1" s="6" t="s">
        <v>43</v>
      </c>
      <c r="M1" s="6" t="s">
        <v>44</v>
      </c>
      <c r="N1" s="6" t="s">
        <v>45</v>
      </c>
      <c r="O1" s="6" t="s">
        <v>46</v>
      </c>
      <c r="P1" s="6" t="s">
        <v>48</v>
      </c>
      <c r="Q1" s="6" t="s">
        <v>49</v>
      </c>
      <c r="R1" s="6" t="s">
        <v>50</v>
      </c>
    </row>
    <row r="2" spans="1:18" x14ac:dyDescent="0.3">
      <c r="A2" s="3" t="s">
        <v>4</v>
      </c>
      <c r="B2" s="4" t="s">
        <v>5</v>
      </c>
      <c r="C2" s="3">
        <v>184</v>
      </c>
      <c r="D2" s="5">
        <v>4893</v>
      </c>
      <c r="E2" t="b">
        <f>AND(B2="M",C2&lt;200)</f>
        <v>1</v>
      </c>
      <c r="F2" t="b">
        <f>OR(B2="M",C2&lt;200)</f>
        <v>1</v>
      </c>
      <c r="G2">
        <f>SUM(C2:D2)</f>
        <v>5077</v>
      </c>
      <c r="H2">
        <f>AVERAGE(C2:D2)</f>
        <v>2538.5</v>
      </c>
      <c r="I2" t="str">
        <f>_xlfn.CONCAT(A2,"  ",B2)</f>
        <v>James  M</v>
      </c>
      <c r="J2" t="str">
        <f>IF(B2="M","Yes","No")</f>
        <v>Yes</v>
      </c>
      <c r="K2" t="str" cm="1">
        <f t="array" ref="K2">_xlfn.IFS(D2 &gt;10000,"Highest Salary",D2&lt;10000,"Low salary")</f>
        <v>Low salary</v>
      </c>
      <c r="L2" t="str">
        <f>LEFT(A2)</f>
        <v>J</v>
      </c>
      <c r="M2" t="str">
        <f>RIGHT(A2)</f>
        <v>s</v>
      </c>
      <c r="N2" t="str" cm="1">
        <f t="array" ref="N2:N12">LOWER(A2:A12)</f>
        <v>james</v>
      </c>
      <c r="O2" t="str" cm="1">
        <f t="array" ref="O2:O12">UPPER(A2:A12)</f>
        <v>JAMES</v>
      </c>
      <c r="P2" t="str">
        <f>LEFT(A2,3)</f>
        <v>Jam</v>
      </c>
      <c r="Q2" t="str">
        <f>RIGHT(A2,2)</f>
        <v>es</v>
      </c>
      <c r="R2" t="str" cm="1">
        <f t="array" ref="R2:R12">TRIM(A2:A12)</f>
        <v>James</v>
      </c>
    </row>
    <row r="3" spans="1:18" x14ac:dyDescent="0.3">
      <c r="A3" s="3" t="s">
        <v>6</v>
      </c>
      <c r="B3" s="4" t="s">
        <v>7</v>
      </c>
      <c r="C3" s="3">
        <v>120</v>
      </c>
      <c r="D3" s="5">
        <v>5443</v>
      </c>
      <c r="E3" t="b">
        <f t="shared" ref="E3:E11" si="0">AND(B3="M",C3&lt;200)</f>
        <v>0</v>
      </c>
      <c r="F3" t="b">
        <f t="shared" ref="F3:F11" si="1">OR(B3="M",C3&lt;200)</f>
        <v>1</v>
      </c>
      <c r="G3">
        <f t="shared" ref="G3:G11" si="2">SUM(C3:D3)</f>
        <v>5563</v>
      </c>
      <c r="H3">
        <f t="shared" ref="H3:H11" si="3">AVERAGE(C3:D3)</f>
        <v>2781.5</v>
      </c>
      <c r="I3" t="str">
        <f t="shared" ref="I3:I12" si="4">_xlfn.CONCAT(A3,"  ",B3)</f>
        <v>Josephine  F</v>
      </c>
      <c r="J3" t="str">
        <f t="shared" ref="J3:J12" si="5">IF(B3="M","Yes","No")</f>
        <v>No</v>
      </c>
      <c r="K3" t="str" cm="1">
        <f t="array" ref="K3">_xlfn.IFS(D3 &gt;10000,"Highest Salary",D3&lt;10000,"Low salary")</f>
        <v>Low salary</v>
      </c>
      <c r="L3" t="str">
        <f t="shared" ref="L3:L12" si="6">LEFT(A3)</f>
        <v>J</v>
      </c>
      <c r="M3" t="str">
        <f t="shared" ref="M3:M12" si="7">RIGHT(A3)</f>
        <v>e</v>
      </c>
      <c r="N3" t="str">
        <v>josephine</v>
      </c>
      <c r="O3" t="str">
        <v>JOSEPHINE</v>
      </c>
      <c r="P3" t="str">
        <f t="shared" ref="P3:P12" si="8">LEFT(A3,3)</f>
        <v>Jos</v>
      </c>
      <c r="Q3" t="str">
        <f t="shared" ref="Q3:Q12" si="9">RIGHT(A3,2)</f>
        <v>ne</v>
      </c>
      <c r="R3" t="str">
        <v>Josephine</v>
      </c>
    </row>
    <row r="4" spans="1:18" x14ac:dyDescent="0.3">
      <c r="A4" s="3" t="s">
        <v>8</v>
      </c>
      <c r="B4" s="4" t="s">
        <v>7</v>
      </c>
      <c r="C4" s="3">
        <v>144</v>
      </c>
      <c r="D4" s="5">
        <v>5948</v>
      </c>
      <c r="E4" t="b">
        <f t="shared" si="0"/>
        <v>0</v>
      </c>
      <c r="F4" t="b">
        <f t="shared" si="1"/>
        <v>1</v>
      </c>
      <c r="G4">
        <f t="shared" si="2"/>
        <v>6092</v>
      </c>
      <c r="H4">
        <f t="shared" si="3"/>
        <v>3046</v>
      </c>
      <c r="I4" t="str">
        <f t="shared" si="4"/>
        <v>Art  F</v>
      </c>
      <c r="J4" t="str">
        <f t="shared" si="5"/>
        <v>No</v>
      </c>
      <c r="K4" t="str" cm="1">
        <f t="array" ref="K4">_xlfn.IFS(D4 &gt;10000,"Highest Salary",D4&lt;10000,"Low salary")</f>
        <v>Low salary</v>
      </c>
      <c r="L4" t="str">
        <f t="shared" si="6"/>
        <v>A</v>
      </c>
      <c r="M4" t="str">
        <f t="shared" si="7"/>
        <v>t</v>
      </c>
      <c r="N4" t="str">
        <v>art</v>
      </c>
      <c r="O4" t="str">
        <v>ART</v>
      </c>
      <c r="P4" t="str">
        <f t="shared" si="8"/>
        <v>Art</v>
      </c>
      <c r="Q4" t="str">
        <f t="shared" si="9"/>
        <v>rt</v>
      </c>
      <c r="R4" t="str">
        <v>Art</v>
      </c>
    </row>
    <row r="5" spans="1:18" x14ac:dyDescent="0.3">
      <c r="A5" s="3" t="s">
        <v>9</v>
      </c>
      <c r="B5" s="4" t="s">
        <v>5</v>
      </c>
      <c r="C5" s="3">
        <v>110</v>
      </c>
      <c r="D5" s="5">
        <v>5364</v>
      </c>
      <c r="E5" t="b">
        <f t="shared" si="0"/>
        <v>1</v>
      </c>
      <c r="F5" t="b">
        <f t="shared" si="1"/>
        <v>1</v>
      </c>
      <c r="G5">
        <f t="shared" si="2"/>
        <v>5474</v>
      </c>
      <c r="H5">
        <f t="shared" si="3"/>
        <v>2737</v>
      </c>
      <c r="I5" t="str">
        <f t="shared" si="4"/>
        <v>Lenna  M</v>
      </c>
      <c r="J5" t="str">
        <f t="shared" si="5"/>
        <v>Yes</v>
      </c>
      <c r="K5" t="str" cm="1">
        <f t="array" ref="K5">_xlfn.IFS(D5 &gt;10000,"Highest Salary",D5&lt;10000,"Low salary")</f>
        <v>Low salary</v>
      </c>
      <c r="L5" t="str">
        <f t="shared" si="6"/>
        <v>L</v>
      </c>
      <c r="M5" t="str">
        <f t="shared" si="7"/>
        <v>a</v>
      </c>
      <c r="N5" t="str">
        <v>lenna</v>
      </c>
      <c r="O5" t="str">
        <v>LENNA</v>
      </c>
      <c r="P5" t="str">
        <f t="shared" si="8"/>
        <v>Len</v>
      </c>
      <c r="Q5" t="str">
        <f t="shared" si="9"/>
        <v>na</v>
      </c>
      <c r="R5" t="str">
        <v>Lenna</v>
      </c>
    </row>
    <row r="6" spans="1:18" x14ac:dyDescent="0.3">
      <c r="A6" s="3" t="s">
        <v>10</v>
      </c>
      <c r="B6" s="4" t="s">
        <v>5</v>
      </c>
      <c r="C6" s="3">
        <v>156</v>
      </c>
      <c r="D6" s="5">
        <v>3427</v>
      </c>
      <c r="E6" t="b">
        <f t="shared" si="0"/>
        <v>1</v>
      </c>
      <c r="F6" t="b">
        <f t="shared" si="1"/>
        <v>1</v>
      </c>
      <c r="G6">
        <f t="shared" si="2"/>
        <v>3583</v>
      </c>
      <c r="H6">
        <f t="shared" si="3"/>
        <v>1791.5</v>
      </c>
      <c r="I6" t="str">
        <f t="shared" si="4"/>
        <v>Donette  M</v>
      </c>
      <c r="J6" t="str">
        <f t="shared" si="5"/>
        <v>Yes</v>
      </c>
      <c r="K6" t="str" cm="1">
        <f t="array" ref="K6">_xlfn.IFS(D6 &gt;10000,"Highest Salary",D6&lt;10000,"Low salary")</f>
        <v>Low salary</v>
      </c>
      <c r="L6" t="str">
        <f t="shared" si="6"/>
        <v>D</v>
      </c>
      <c r="M6" t="str">
        <f t="shared" si="7"/>
        <v>e</v>
      </c>
      <c r="N6" t="str">
        <v>donette</v>
      </c>
      <c r="O6" t="str">
        <v>DONETTE</v>
      </c>
      <c r="P6" t="str">
        <f t="shared" si="8"/>
        <v>Don</v>
      </c>
      <c r="Q6" t="str">
        <f t="shared" si="9"/>
        <v>te</v>
      </c>
      <c r="R6" t="str">
        <v>Donette</v>
      </c>
    </row>
    <row r="7" spans="1:18" x14ac:dyDescent="0.3">
      <c r="A7" s="3" t="s">
        <v>11</v>
      </c>
      <c r="B7" s="4" t="s">
        <v>5</v>
      </c>
      <c r="C7" s="3">
        <v>183</v>
      </c>
      <c r="D7" s="5">
        <v>4893</v>
      </c>
      <c r="E7" t="b">
        <f t="shared" si="0"/>
        <v>1</v>
      </c>
      <c r="F7" t="b">
        <f t="shared" si="1"/>
        <v>1</v>
      </c>
      <c r="G7">
        <f t="shared" si="2"/>
        <v>5076</v>
      </c>
      <c r="H7">
        <f t="shared" si="3"/>
        <v>2538</v>
      </c>
      <c r="I7" t="str">
        <f t="shared" si="4"/>
        <v>Simona  M</v>
      </c>
      <c r="J7" t="str">
        <f t="shared" si="5"/>
        <v>Yes</v>
      </c>
      <c r="K7" t="str" cm="1">
        <f t="array" ref="K7">_xlfn.IFS(D7 &gt;10000,"Highest Salary",D7&lt;10000,"Low salary")</f>
        <v>Low salary</v>
      </c>
      <c r="L7" t="str">
        <f t="shared" si="6"/>
        <v>S</v>
      </c>
      <c r="M7" t="str">
        <f t="shared" si="7"/>
        <v>a</v>
      </c>
      <c r="N7" t="str">
        <v>simona</v>
      </c>
      <c r="O7" t="str">
        <v>SIMONA</v>
      </c>
      <c r="P7" t="str">
        <f t="shared" si="8"/>
        <v>Sim</v>
      </c>
      <c r="Q7" t="str">
        <f t="shared" si="9"/>
        <v>na</v>
      </c>
      <c r="R7" t="str">
        <v>Simona</v>
      </c>
    </row>
    <row r="8" spans="1:18" x14ac:dyDescent="0.3">
      <c r="A8" s="3" t="s">
        <v>12</v>
      </c>
      <c r="B8" s="4" t="s">
        <v>7</v>
      </c>
      <c r="C8" s="3">
        <v>161</v>
      </c>
      <c r="D8" s="5">
        <v>4430</v>
      </c>
      <c r="E8" t="b">
        <f t="shared" si="0"/>
        <v>0</v>
      </c>
      <c r="F8" t="b">
        <f t="shared" si="1"/>
        <v>1</v>
      </c>
      <c r="G8">
        <f t="shared" si="2"/>
        <v>4591</v>
      </c>
      <c r="H8">
        <f t="shared" si="3"/>
        <v>2295.5</v>
      </c>
      <c r="I8" t="str">
        <f t="shared" si="4"/>
        <v>Mitsue  F</v>
      </c>
      <c r="J8" t="str">
        <f t="shared" si="5"/>
        <v>No</v>
      </c>
      <c r="K8" t="str" cm="1">
        <f t="array" ref="K8">_xlfn.IFS(D8 &gt;10000,"Highest Salary",D8&lt;10000,"Low salary")</f>
        <v>Low salary</v>
      </c>
      <c r="L8" t="str">
        <f t="shared" si="6"/>
        <v>M</v>
      </c>
      <c r="M8" t="str">
        <f t="shared" si="7"/>
        <v>e</v>
      </c>
      <c r="N8" t="str">
        <v>mitsue</v>
      </c>
      <c r="O8" t="str">
        <v>MITSUE</v>
      </c>
      <c r="P8" t="str">
        <f t="shared" si="8"/>
        <v>Mit</v>
      </c>
      <c r="Q8" t="str">
        <f t="shared" si="9"/>
        <v>ue</v>
      </c>
      <c r="R8" t="str">
        <v>Mitsue</v>
      </c>
    </row>
    <row r="9" spans="1:18" x14ac:dyDescent="0.3">
      <c r="A9" s="3" t="s">
        <v>13</v>
      </c>
      <c r="B9" s="4" t="s">
        <v>5</v>
      </c>
      <c r="C9" s="3">
        <v>132</v>
      </c>
      <c r="D9" s="5">
        <v>6101</v>
      </c>
      <c r="E9" t="b">
        <f t="shared" si="0"/>
        <v>1</v>
      </c>
      <c r="F9" t="b">
        <f t="shared" si="1"/>
        <v>1</v>
      </c>
      <c r="G9">
        <f t="shared" si="2"/>
        <v>6233</v>
      </c>
      <c r="H9">
        <f t="shared" si="3"/>
        <v>3116.5</v>
      </c>
      <c r="I9" t="str">
        <f t="shared" si="4"/>
        <v>Leota  M</v>
      </c>
      <c r="J9" t="str">
        <f t="shared" si="5"/>
        <v>Yes</v>
      </c>
      <c r="K9" t="str" cm="1">
        <f t="array" ref="K9">_xlfn.IFS(D9 &gt;10000,"Highest Salary",D9&lt;10000,"Low salary")</f>
        <v>Low salary</v>
      </c>
      <c r="L9" t="str">
        <f t="shared" si="6"/>
        <v>L</v>
      </c>
      <c r="M9" t="str">
        <f t="shared" si="7"/>
        <v>a</v>
      </c>
      <c r="N9" t="str">
        <v>leota</v>
      </c>
      <c r="O9" t="str">
        <v>LEOTA</v>
      </c>
      <c r="P9" t="str">
        <f t="shared" si="8"/>
        <v>Leo</v>
      </c>
      <c r="Q9" t="str">
        <f t="shared" si="9"/>
        <v>ta</v>
      </c>
      <c r="R9" t="str">
        <v>Leota</v>
      </c>
    </row>
    <row r="10" spans="1:18" x14ac:dyDescent="0.3">
      <c r="A10" s="3" t="s">
        <v>14</v>
      </c>
      <c r="B10" s="4" t="s">
        <v>7</v>
      </c>
      <c r="C10" s="3">
        <v>194</v>
      </c>
      <c r="D10" s="5">
        <v>11000</v>
      </c>
      <c r="E10" t="b">
        <f t="shared" si="0"/>
        <v>0</v>
      </c>
      <c r="F10" t="b">
        <f t="shared" si="1"/>
        <v>1</v>
      </c>
      <c r="G10">
        <f t="shared" si="2"/>
        <v>11194</v>
      </c>
      <c r="H10">
        <f t="shared" si="3"/>
        <v>5597</v>
      </c>
      <c r="I10" t="str">
        <f t="shared" si="4"/>
        <v>Sage  F</v>
      </c>
      <c r="J10" t="str">
        <f t="shared" si="5"/>
        <v>No</v>
      </c>
      <c r="K10" t="str" cm="1">
        <f t="array" ref="K10">_xlfn.IFS(D10 &gt;10000,"Highest Salary",D10&lt;10000,"Low salary")</f>
        <v>Highest Salary</v>
      </c>
      <c r="L10" t="str">
        <f t="shared" si="6"/>
        <v>S</v>
      </c>
      <c r="M10" t="str">
        <f t="shared" si="7"/>
        <v>e</v>
      </c>
      <c r="N10" t="str">
        <v>sage</v>
      </c>
      <c r="O10" t="str">
        <v>SAGE</v>
      </c>
      <c r="P10" t="str">
        <f t="shared" si="8"/>
        <v>Sag</v>
      </c>
      <c r="Q10" t="str">
        <f t="shared" si="9"/>
        <v>ge</v>
      </c>
      <c r="R10" t="str">
        <v>Sage</v>
      </c>
    </row>
    <row r="11" spans="1:18" x14ac:dyDescent="0.3">
      <c r="A11" s="3" t="s">
        <v>15</v>
      </c>
      <c r="B11" s="4" t="s">
        <v>7</v>
      </c>
      <c r="C11" s="3">
        <v>122</v>
      </c>
      <c r="D11" s="5">
        <v>4850</v>
      </c>
      <c r="E11" t="b">
        <f t="shared" si="0"/>
        <v>0</v>
      </c>
      <c r="F11" t="b">
        <f t="shared" si="1"/>
        <v>1</v>
      </c>
      <c r="G11">
        <f t="shared" si="2"/>
        <v>4972</v>
      </c>
      <c r="H11">
        <f t="shared" si="3"/>
        <v>2486</v>
      </c>
      <c r="I11" t="str">
        <f t="shared" si="4"/>
        <v>Kris  F</v>
      </c>
      <c r="J11" t="str">
        <f t="shared" si="5"/>
        <v>No</v>
      </c>
      <c r="K11" t="str" cm="1">
        <f t="array" ref="K11">_xlfn.IFS(D11 &gt;10000,"Highest Salary",D11&lt;10000,"Low salary")</f>
        <v>Low salary</v>
      </c>
      <c r="L11" t="str">
        <f t="shared" si="6"/>
        <v>K</v>
      </c>
      <c r="M11" t="str">
        <f t="shared" si="7"/>
        <v>s</v>
      </c>
      <c r="N11" t="str">
        <v>kris</v>
      </c>
      <c r="O11" t="str">
        <v>KRIS</v>
      </c>
      <c r="P11" t="str">
        <f t="shared" si="8"/>
        <v>Kri</v>
      </c>
      <c r="Q11" t="str">
        <f t="shared" si="9"/>
        <v>is</v>
      </c>
      <c r="R11" t="str">
        <v>Kris</v>
      </c>
    </row>
    <row r="12" spans="1:18" x14ac:dyDescent="0.3">
      <c r="A12" s="3" t="s">
        <v>22</v>
      </c>
      <c r="B12" s="4" t="s">
        <v>5</v>
      </c>
      <c r="C12" s="3"/>
      <c r="D12" s="5"/>
      <c r="I12" t="str">
        <f t="shared" si="4"/>
        <v>Ram  M</v>
      </c>
      <c r="J12" t="str">
        <f t="shared" si="5"/>
        <v>Yes</v>
      </c>
      <c r="K12" t="str" cm="1">
        <f t="array" ref="K12">_xlfn.IFS(D12 &gt;10000,"Highest Salary",D12&lt;10000,"Low salary")</f>
        <v>Low salary</v>
      </c>
      <c r="L12" t="str">
        <f t="shared" si="6"/>
        <v>R</v>
      </c>
      <c r="M12" t="str">
        <f t="shared" si="7"/>
        <v>m</v>
      </c>
      <c r="N12" t="str">
        <v>ram</v>
      </c>
      <c r="O12" t="str">
        <v>RAM</v>
      </c>
      <c r="P12" t="str">
        <f t="shared" si="8"/>
        <v>Ram</v>
      </c>
      <c r="Q12" t="str">
        <f t="shared" si="9"/>
        <v>am</v>
      </c>
      <c r="R12" t="str">
        <v>Ram</v>
      </c>
    </row>
    <row r="14" spans="1:18" x14ac:dyDescent="0.3">
      <c r="B14" s="6" t="s">
        <v>29</v>
      </c>
      <c r="D14" s="6" t="s">
        <v>23</v>
      </c>
    </row>
    <row r="15" spans="1:18" x14ac:dyDescent="0.3">
      <c r="B15">
        <f>MAX(D2:D12)</f>
        <v>11000</v>
      </c>
      <c r="D15">
        <f>COUNT(D2:D12)</f>
        <v>10</v>
      </c>
    </row>
    <row r="16" spans="1:18" x14ac:dyDescent="0.3">
      <c r="B16" s="6" t="s">
        <v>30</v>
      </c>
      <c r="D16" s="6" t="s">
        <v>24</v>
      </c>
    </row>
    <row r="17" spans="2:9" x14ac:dyDescent="0.3">
      <c r="B17">
        <f>MIN(D2:D12)</f>
        <v>3427</v>
      </c>
      <c r="D17">
        <f>COUNTBLANK(D2:D12)</f>
        <v>1</v>
      </c>
      <c r="I17" s="6" t="s">
        <v>47</v>
      </c>
    </row>
    <row r="18" spans="2:9" x14ac:dyDescent="0.3">
      <c r="B18" s="6" t="s">
        <v>31</v>
      </c>
      <c r="D18" s="6" t="s">
        <v>25</v>
      </c>
      <c r="I18" t="str">
        <f>INDEX(A1:D12,2,2)</f>
        <v>M</v>
      </c>
    </row>
    <row r="19" spans="2:9" x14ac:dyDescent="0.3">
      <c r="B19">
        <f>MEDIAN(D2:D12)</f>
        <v>5128.5</v>
      </c>
      <c r="D19">
        <f>COUNTA(D2:D12)</f>
        <v>10</v>
      </c>
    </row>
    <row r="20" spans="2:9" x14ac:dyDescent="0.3">
      <c r="B20" s="6" t="s">
        <v>32</v>
      </c>
      <c r="D20" s="6" t="s">
        <v>26</v>
      </c>
    </row>
    <row r="21" spans="2:9" x14ac:dyDescent="0.3">
      <c r="B21" cm="1">
        <f t="array" ref="B21">_xlfn.MODE.MULT(D2:D12)</f>
        <v>4893</v>
      </c>
      <c r="D21">
        <f>COUNTIF(D2:D12,D2)</f>
        <v>2</v>
      </c>
    </row>
    <row r="22" spans="2:9" x14ac:dyDescent="0.3">
      <c r="D22" s="6" t="s">
        <v>27</v>
      </c>
      <c r="E22" t="s">
        <v>28</v>
      </c>
    </row>
    <row r="23" spans="2:9" x14ac:dyDescent="0.3">
      <c r="D23">
        <f>COUNTIFS(A2:A12,"James",B2:B12,"M")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2E7B-34AC-4A77-811C-75CE194167D1}">
  <dimension ref="A1:C9"/>
  <sheetViews>
    <sheetView zoomScale="146" zoomScaleNormal="146" workbookViewId="0">
      <selection activeCell="B5" sqref="B5"/>
    </sheetView>
  </sheetViews>
  <sheetFormatPr defaultRowHeight="14.4" x14ac:dyDescent="0.3"/>
  <cols>
    <col min="1" max="2" width="22.77734375" customWidth="1"/>
  </cols>
  <sheetData>
    <row r="1" spans="1:3" x14ac:dyDescent="0.3">
      <c r="A1" t="s">
        <v>51</v>
      </c>
    </row>
    <row r="2" spans="1:3" x14ac:dyDescent="0.3">
      <c r="A2" t="s">
        <v>16</v>
      </c>
      <c r="B2" t="s">
        <v>17</v>
      </c>
    </row>
    <row r="3" spans="1:3" x14ac:dyDescent="0.3">
      <c r="A3">
        <v>100</v>
      </c>
      <c r="B3">
        <v>200</v>
      </c>
      <c r="C3">
        <f>SUM($A$3:$B$3)</f>
        <v>300</v>
      </c>
    </row>
    <row r="6" spans="1:3" x14ac:dyDescent="0.3">
      <c r="A6" t="s">
        <v>40</v>
      </c>
    </row>
    <row r="7" spans="1:3" x14ac:dyDescent="0.3">
      <c r="A7" t="s">
        <v>34</v>
      </c>
      <c r="B7" t="s">
        <v>39</v>
      </c>
    </row>
    <row r="8" spans="1:3" x14ac:dyDescent="0.3">
      <c r="A8" t="s">
        <v>35</v>
      </c>
      <c r="B8" t="s">
        <v>36</v>
      </c>
    </row>
    <row r="9" spans="1:3" x14ac:dyDescent="0.3">
      <c r="A9" t="s">
        <v>37</v>
      </c>
      <c r="B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Dubey</dc:creator>
  <cp:lastModifiedBy>Dhruv Dubey</cp:lastModifiedBy>
  <dcterms:created xsi:type="dcterms:W3CDTF">2023-11-17T02:38:19Z</dcterms:created>
  <dcterms:modified xsi:type="dcterms:W3CDTF">2023-11-17T03:42:43Z</dcterms:modified>
</cp:coreProperties>
</file>