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muy0j7txi\Documents\00_STUDIES\00_ETHZ\4_Semester\01_master_project\04_Data_Analysis\experiment_1\"/>
    </mc:Choice>
  </mc:AlternateContent>
  <xr:revisionPtr revIDLastSave="0" documentId="13_ncr:1_{22B0F945-E57A-41F5-90E5-95DE5E30EAC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1" l="1"/>
  <c r="M2" i="1"/>
  <c r="H14" i="1"/>
  <c r="H2" i="1"/>
  <c r="K14" i="1"/>
  <c r="K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</calcChain>
</file>

<file path=xl/sharedStrings.xml><?xml version="1.0" encoding="utf-8"?>
<sst xmlns="http://schemas.openxmlformats.org/spreadsheetml/2006/main" count="29" uniqueCount="29">
  <si>
    <t>tube</t>
  </si>
  <si>
    <t>cell0 (#/mL)</t>
  </si>
  <si>
    <t>cell2 (#/mL)</t>
  </si>
  <si>
    <t>cell5 (#/mL)</t>
  </si>
  <si>
    <t>toc0 (ug/mL)</t>
  </si>
  <si>
    <t>toc5 (ug/mL)</t>
  </si>
  <si>
    <t>delta TCC (#/mL)</t>
  </si>
  <si>
    <t>delta TOC (ug/mL)</t>
  </si>
  <si>
    <t>Y (#/ug)</t>
  </si>
  <si>
    <t>aM2</t>
  </si>
  <si>
    <t>bM2</t>
  </si>
  <si>
    <t>cM2</t>
  </si>
  <si>
    <t>aW1</t>
  </si>
  <si>
    <t>bW1</t>
  </si>
  <si>
    <t>cW1</t>
  </si>
  <si>
    <t>aW2</t>
  </si>
  <si>
    <t>bW2</t>
  </si>
  <si>
    <t>cW2</t>
  </si>
  <si>
    <t>aW3</t>
  </si>
  <si>
    <t>bW3</t>
  </si>
  <si>
    <t>cW3</t>
  </si>
  <si>
    <t>aM3</t>
  </si>
  <si>
    <t>bM3</t>
  </si>
  <si>
    <t>cM3</t>
  </si>
  <si>
    <t>init RC (ug-TOC/cell)</t>
  </si>
  <si>
    <t>end TCC (#/mL)</t>
  </si>
  <si>
    <t>avg delta TOC</t>
  </si>
  <si>
    <t>avg delta TCC</t>
  </si>
  <si>
    <t>avg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</si>
</sst>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5" fontId="0" fillId="0" borderId="12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topLeftCell="D1" workbookViewId="0">
      <selection activeCell="O1" sqref="O1"/>
    </sheetView>
  </sheetViews>
  <sheetFormatPr defaultRowHeight="14.4" x14ac:dyDescent="0.3"/>
  <cols>
    <col min="2" max="4" width="10.5546875" bestFit="1" customWidth="1"/>
    <col min="5" max="6" width="11.33203125" bestFit="1" customWidth="1"/>
    <col min="7" max="9" width="15.77734375" customWidth="1"/>
    <col min="10" max="10" width="15.77734375" bestFit="1" customWidth="1"/>
    <col min="11" max="13" width="15.77734375" customWidth="1"/>
    <col min="14" max="14" width="17.5546875" bestFit="1" customWidth="1"/>
  </cols>
  <sheetData>
    <row r="1" spans="1:14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27</v>
      </c>
      <c r="I1" s="1" t="s">
        <v>25</v>
      </c>
      <c r="J1" s="1" t="s">
        <v>7</v>
      </c>
      <c r="K1" s="1" t="s">
        <v>26</v>
      </c>
      <c r="L1" s="1" t="s">
        <v>8</v>
      </c>
      <c r="M1" s="1" t="s">
        <v>28</v>
      </c>
      <c r="N1" t="s">
        <v>24</v>
      </c>
    </row>
    <row r="2" spans="1:14" x14ac:dyDescent="0.3">
      <c r="A2" s="1" t="s">
        <v>9</v>
      </c>
      <c r="B2" s="2">
        <v>49750</v>
      </c>
      <c r="C2" s="3">
        <v>181850</v>
      </c>
      <c r="D2" s="4">
        <v>600670</v>
      </c>
      <c r="E2" s="5">
        <v>4</v>
      </c>
      <c r="F2" s="6">
        <v>3.8</v>
      </c>
      <c r="G2" s="2">
        <v>550920</v>
      </c>
      <c r="H2" s="2">
        <f>AVERAGE(G2:G4)</f>
        <v>593852</v>
      </c>
      <c r="I2" s="7">
        <f>B2+G2</f>
        <v>600670</v>
      </c>
      <c r="J2" s="23">
        <v>0.2</v>
      </c>
      <c r="K2" s="6">
        <f>AVERAGE(J2:J4)</f>
        <v>0.26666666666666666</v>
      </c>
      <c r="L2" s="7">
        <v>2754600</v>
      </c>
      <c r="M2" s="7">
        <f>AVERAGE(L2:L4)</f>
        <v>2285573.3333333335</v>
      </c>
      <c r="N2" s="20">
        <f>E2/B2</f>
        <v>8.0402010050251261E-5</v>
      </c>
    </row>
    <row r="3" spans="1:14" x14ac:dyDescent="0.3">
      <c r="A3" s="1" t="s">
        <v>10</v>
      </c>
      <c r="B3" s="8">
        <v>43417</v>
      </c>
      <c r="C3" s="9">
        <v>109483</v>
      </c>
      <c r="D3" s="10">
        <v>568670</v>
      </c>
      <c r="E3" s="11">
        <v>4</v>
      </c>
      <c r="F3" s="12">
        <v>3.7</v>
      </c>
      <c r="G3" s="8">
        <v>525253</v>
      </c>
      <c r="H3" s="8"/>
      <c r="I3" s="13">
        <f t="shared" ref="I3:I16" si="0">B3+G3</f>
        <v>568670</v>
      </c>
      <c r="J3" s="12">
        <v>0.3</v>
      </c>
      <c r="K3" s="12"/>
      <c r="L3" s="13">
        <v>1750843</v>
      </c>
      <c r="M3" s="13"/>
      <c r="N3" s="21">
        <f t="shared" ref="N3:N16" si="1">E3/B3</f>
        <v>9.2129810903563114E-5</v>
      </c>
    </row>
    <row r="4" spans="1:14" x14ac:dyDescent="0.3">
      <c r="A4" s="1" t="s">
        <v>11</v>
      </c>
      <c r="B4" s="8">
        <v>71617</v>
      </c>
      <c r="C4" s="9">
        <v>115267</v>
      </c>
      <c r="D4" s="10">
        <v>777000</v>
      </c>
      <c r="E4" s="11">
        <v>4</v>
      </c>
      <c r="F4" s="12">
        <v>3.7</v>
      </c>
      <c r="G4" s="8">
        <v>705383</v>
      </c>
      <c r="H4" s="8"/>
      <c r="I4" s="13">
        <f t="shared" si="0"/>
        <v>777000</v>
      </c>
      <c r="J4" s="12">
        <v>0.3</v>
      </c>
      <c r="K4" s="12"/>
      <c r="L4" s="13">
        <v>2351277</v>
      </c>
      <c r="M4" s="13"/>
      <c r="N4" s="21">
        <f t="shared" si="1"/>
        <v>5.58526606811232E-5</v>
      </c>
    </row>
    <row r="5" spans="1:14" x14ac:dyDescent="0.3">
      <c r="A5" s="1" t="s">
        <v>12</v>
      </c>
      <c r="B5" s="8">
        <v>137850</v>
      </c>
      <c r="C5" s="9">
        <v>176917</v>
      </c>
      <c r="D5" s="10">
        <v>1026670</v>
      </c>
      <c r="E5" s="11">
        <v>2.5</v>
      </c>
      <c r="F5" s="12">
        <v>2.2000000000000002</v>
      </c>
      <c r="G5" s="8">
        <v>888820</v>
      </c>
      <c r="H5" s="8"/>
      <c r="I5" s="13">
        <f t="shared" si="0"/>
        <v>1026670</v>
      </c>
      <c r="J5" s="12">
        <v>0.3</v>
      </c>
      <c r="K5" s="12"/>
      <c r="L5" s="13">
        <v>2962733</v>
      </c>
      <c r="M5" s="13"/>
      <c r="N5" s="21">
        <f t="shared" si="1"/>
        <v>1.8135654697134567E-5</v>
      </c>
    </row>
    <row r="6" spans="1:14" x14ac:dyDescent="0.3">
      <c r="A6" s="1" t="s">
        <v>13</v>
      </c>
      <c r="B6" s="8">
        <v>120883</v>
      </c>
      <c r="C6" s="9">
        <v>173300</v>
      </c>
      <c r="D6" s="10">
        <v>547830</v>
      </c>
      <c r="E6" s="11">
        <v>2.5</v>
      </c>
      <c r="F6" s="12">
        <v>2.2999999999999998</v>
      </c>
      <c r="G6" s="8">
        <v>426947</v>
      </c>
      <c r="H6" s="8"/>
      <c r="I6" s="13">
        <f t="shared" si="0"/>
        <v>547830</v>
      </c>
      <c r="J6" s="12">
        <v>0.2</v>
      </c>
      <c r="K6" s="12"/>
      <c r="L6" s="13">
        <v>2134735</v>
      </c>
      <c r="M6" s="13"/>
      <c r="N6" s="21">
        <f t="shared" si="1"/>
        <v>2.0681154504769073E-5</v>
      </c>
    </row>
    <row r="7" spans="1:14" x14ac:dyDescent="0.3">
      <c r="A7" s="1" t="s">
        <v>14</v>
      </c>
      <c r="B7" s="8">
        <v>134317</v>
      </c>
      <c r="C7" s="9">
        <v>186967</v>
      </c>
      <c r="D7" s="10">
        <v>1007670</v>
      </c>
      <c r="E7" s="11">
        <v>2.5</v>
      </c>
      <c r="F7" s="12">
        <v>2.2000000000000002</v>
      </c>
      <c r="G7" s="8">
        <v>873353</v>
      </c>
      <c r="H7" s="8"/>
      <c r="I7" s="13">
        <f t="shared" si="0"/>
        <v>1007670</v>
      </c>
      <c r="J7" s="12">
        <v>0.3</v>
      </c>
      <c r="K7" s="12"/>
      <c r="L7" s="13">
        <v>2911177</v>
      </c>
      <c r="M7" s="13"/>
      <c r="N7" s="21">
        <f t="shared" si="1"/>
        <v>1.861268491702465E-5</v>
      </c>
    </row>
    <row r="8" spans="1:14" x14ac:dyDescent="0.3">
      <c r="A8" s="1" t="s">
        <v>15</v>
      </c>
      <c r="B8" s="8">
        <v>45533</v>
      </c>
      <c r="C8" s="9">
        <v>78183</v>
      </c>
      <c r="D8" s="10">
        <v>295330</v>
      </c>
      <c r="E8" s="11">
        <v>1.9</v>
      </c>
      <c r="F8" s="12">
        <v>1.5</v>
      </c>
      <c r="G8" s="8">
        <v>249797</v>
      </c>
      <c r="H8" s="8"/>
      <c r="I8" s="13">
        <f t="shared" si="0"/>
        <v>295330</v>
      </c>
      <c r="J8" s="12">
        <v>0.4</v>
      </c>
      <c r="K8" s="12"/>
      <c r="L8" s="13">
        <v>624493</v>
      </c>
      <c r="M8" s="13"/>
      <c r="N8" s="21">
        <f t="shared" si="1"/>
        <v>4.1727977510816332E-5</v>
      </c>
    </row>
    <row r="9" spans="1:14" x14ac:dyDescent="0.3">
      <c r="A9" s="1" t="s">
        <v>16</v>
      </c>
      <c r="B9" s="8">
        <v>43717</v>
      </c>
      <c r="C9" s="9">
        <v>78583</v>
      </c>
      <c r="D9" s="10">
        <v>516000</v>
      </c>
      <c r="E9" s="11">
        <v>1.9</v>
      </c>
      <c r="F9" s="12">
        <v>1.5</v>
      </c>
      <c r="G9" s="8">
        <v>472283</v>
      </c>
      <c r="H9" s="8"/>
      <c r="I9" s="13">
        <f t="shared" si="0"/>
        <v>516000</v>
      </c>
      <c r="J9" s="12">
        <v>0.4</v>
      </c>
      <c r="K9" s="12"/>
      <c r="L9" s="13">
        <v>1180708</v>
      </c>
      <c r="M9" s="13"/>
      <c r="N9" s="21">
        <f t="shared" si="1"/>
        <v>4.3461353706795979E-5</v>
      </c>
    </row>
    <row r="10" spans="1:14" x14ac:dyDescent="0.3">
      <c r="A10" s="1" t="s">
        <v>17</v>
      </c>
      <c r="B10" s="8">
        <v>12067</v>
      </c>
      <c r="C10" s="9">
        <v>43283</v>
      </c>
      <c r="D10" s="10">
        <v>344170</v>
      </c>
      <c r="E10" s="11">
        <v>1.9</v>
      </c>
      <c r="F10" s="12">
        <v>1.4</v>
      </c>
      <c r="G10" s="8">
        <v>332103</v>
      </c>
      <c r="H10" s="8"/>
      <c r="I10" s="13">
        <f t="shared" si="0"/>
        <v>344170</v>
      </c>
      <c r="J10" s="12">
        <v>0.5</v>
      </c>
      <c r="K10" s="12"/>
      <c r="L10" s="13">
        <v>664206</v>
      </c>
      <c r="M10" s="13"/>
      <c r="N10" s="21">
        <f t="shared" si="1"/>
        <v>1.5745421397198972E-4</v>
      </c>
    </row>
    <row r="11" spans="1:14" x14ac:dyDescent="0.3">
      <c r="A11" s="1" t="s">
        <v>18</v>
      </c>
      <c r="B11" s="8">
        <v>454100</v>
      </c>
      <c r="C11" s="9">
        <v>496650</v>
      </c>
      <c r="D11" s="10">
        <v>591830</v>
      </c>
      <c r="E11" s="11">
        <v>1.1000000000000001</v>
      </c>
      <c r="F11" s="12">
        <v>1.1000000000000001</v>
      </c>
      <c r="G11" s="8">
        <v>137730</v>
      </c>
      <c r="H11" s="8"/>
      <c r="I11" s="13">
        <f t="shared" si="0"/>
        <v>591830</v>
      </c>
      <c r="J11" s="12">
        <v>0</v>
      </c>
      <c r="K11" s="12"/>
      <c r="L11" s="13">
        <v>0</v>
      </c>
      <c r="M11" s="13"/>
      <c r="N11" s="21">
        <f t="shared" si="1"/>
        <v>2.422373926447919E-6</v>
      </c>
    </row>
    <row r="12" spans="1:14" x14ac:dyDescent="0.3">
      <c r="A12" s="1" t="s">
        <v>19</v>
      </c>
      <c r="B12" s="8">
        <v>440683</v>
      </c>
      <c r="C12" s="9">
        <v>449083</v>
      </c>
      <c r="D12" s="10">
        <v>561170</v>
      </c>
      <c r="E12" s="11">
        <v>1.1000000000000001</v>
      </c>
      <c r="F12" s="12">
        <v>1.1000000000000001</v>
      </c>
      <c r="G12" s="8">
        <v>120487</v>
      </c>
      <c r="H12" s="8"/>
      <c r="I12" s="13">
        <f t="shared" si="0"/>
        <v>561170</v>
      </c>
      <c r="J12" s="12">
        <v>0</v>
      </c>
      <c r="K12" s="12"/>
      <c r="L12" s="13">
        <v>0</v>
      </c>
      <c r="M12" s="13"/>
      <c r="N12" s="21">
        <f t="shared" si="1"/>
        <v>2.4961253327221609E-6</v>
      </c>
    </row>
    <row r="13" spans="1:14" ht="15" thickBot="1" x14ac:dyDescent="0.35">
      <c r="A13" s="1" t="s">
        <v>20</v>
      </c>
      <c r="B13" s="8">
        <v>244050</v>
      </c>
      <c r="C13" s="9">
        <v>263983</v>
      </c>
      <c r="D13" s="10">
        <v>538330</v>
      </c>
      <c r="E13" s="11">
        <v>1.1000000000000001</v>
      </c>
      <c r="F13" s="12">
        <v>1.1000000000000001</v>
      </c>
      <c r="G13" s="8">
        <v>294280</v>
      </c>
      <c r="H13" s="8"/>
      <c r="I13" s="13">
        <f t="shared" si="0"/>
        <v>538330</v>
      </c>
      <c r="J13" s="12">
        <v>0</v>
      </c>
      <c r="K13" s="12"/>
      <c r="L13" s="13">
        <v>0</v>
      </c>
      <c r="M13" s="13"/>
      <c r="N13" s="21">
        <f t="shared" si="1"/>
        <v>4.507273099774637E-6</v>
      </c>
    </row>
    <row r="14" spans="1:14" x14ac:dyDescent="0.3">
      <c r="A14" s="1" t="s">
        <v>21</v>
      </c>
      <c r="B14" s="8">
        <v>74267</v>
      </c>
      <c r="C14" s="9">
        <v>86467</v>
      </c>
      <c r="D14" s="10">
        <v>320500</v>
      </c>
      <c r="E14" s="11">
        <v>1.2</v>
      </c>
      <c r="F14" s="12">
        <v>1.1000000000000001</v>
      </c>
      <c r="G14" s="8">
        <v>246233</v>
      </c>
      <c r="H14" s="2">
        <f>AVERAGE(G14:G16)</f>
        <v>133034.33333333334</v>
      </c>
      <c r="I14" s="13">
        <f t="shared" si="0"/>
        <v>320500</v>
      </c>
      <c r="J14" s="12">
        <v>0.1</v>
      </c>
      <c r="K14" s="12">
        <f>AVERAGE(J14:J16)</f>
        <v>0.13333333333333333</v>
      </c>
      <c r="L14" s="13">
        <v>2462330</v>
      </c>
      <c r="M14" s="7">
        <f>AVERAGE(L14:L16)</f>
        <v>1264448.3333333333</v>
      </c>
      <c r="N14" s="21">
        <f t="shared" si="1"/>
        <v>1.615791670593938E-5</v>
      </c>
    </row>
    <row r="15" spans="1:14" x14ac:dyDescent="0.3">
      <c r="A15" s="1" t="s">
        <v>22</v>
      </c>
      <c r="B15" s="8">
        <v>363967</v>
      </c>
      <c r="C15" s="9">
        <v>372900</v>
      </c>
      <c r="D15" s="10">
        <v>630170</v>
      </c>
      <c r="E15" s="11">
        <v>1.2</v>
      </c>
      <c r="F15" s="12">
        <v>1</v>
      </c>
      <c r="G15" s="8">
        <v>266203</v>
      </c>
      <c r="H15" s="8"/>
      <c r="I15" s="13">
        <f t="shared" si="0"/>
        <v>630170</v>
      </c>
      <c r="J15" s="12">
        <v>0.2</v>
      </c>
      <c r="K15" s="12"/>
      <c r="L15" s="13">
        <v>1331015</v>
      </c>
      <c r="M15" s="13"/>
      <c r="N15" s="21">
        <f t="shared" si="1"/>
        <v>3.2970022007489689E-6</v>
      </c>
    </row>
    <row r="16" spans="1:14" ht="15" thickBot="1" x14ac:dyDescent="0.35">
      <c r="A16" s="1" t="s">
        <v>23</v>
      </c>
      <c r="B16" s="14">
        <v>492333</v>
      </c>
      <c r="C16" s="15">
        <v>529433</v>
      </c>
      <c r="D16" s="16">
        <v>379000</v>
      </c>
      <c r="E16" s="17">
        <v>1.2</v>
      </c>
      <c r="F16" s="18">
        <v>1.1000000000000001</v>
      </c>
      <c r="G16" s="14">
        <v>-113333</v>
      </c>
      <c r="H16" s="14"/>
      <c r="I16" s="19">
        <f t="shared" si="0"/>
        <v>379000</v>
      </c>
      <c r="J16" s="18">
        <v>0.1</v>
      </c>
      <c r="K16" s="18"/>
      <c r="L16" s="19">
        <v>0</v>
      </c>
      <c r="M16" s="19"/>
      <c r="N16" s="22">
        <f t="shared" si="1"/>
        <v>2.4373747037066376E-6</v>
      </c>
    </row>
  </sheetData>
  <conditionalFormatting sqref="B2:D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I1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{BCBF00BE-FD90-4CAF-9EB9-1F5E018DEA72}</x14:id>
        </ext>
      </extLst>
    </cfRule>
  </conditionalFormatting>
  <conditionalFormatting sqref="J2:K1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{197D6AA0-DC85-4DE3-B132-8FE4DF06409F}</x14:id>
        </ext>
      </extLst>
    </cfRule>
  </conditionalFormatting>
  <conditionalFormatting sqref="L2:M1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{296B094B-B05B-4F14-8824-E87042BC11DA}</x14:id>
        </ext>
      </extLst>
    </cfRule>
  </conditionalFormatting>
  <conditionalFormatting sqref="N2:N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BF00BE-FD90-4CAF-9EB9-1F5E018DEA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G2:I16</xm:sqref>
        </x14:conditionalFormatting>
        <x14:conditionalFormatting xmlns:xm="http://schemas.microsoft.com/office/excel/2006/main">
          <x14:cfRule type="dataBar" id="{197D6AA0-DC85-4DE3-B132-8FE4DF0640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J2:K16</xm:sqref>
        </x14:conditionalFormatting>
        <x14:conditionalFormatting xmlns:xm="http://schemas.microsoft.com/office/excel/2006/main">
          <x14:cfRule type="dataBar" id="{296B094B-B05B-4F14-8824-E87042BC11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L2:M16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0muy0j7txi@student.ethz.ch</cp:lastModifiedBy>
  <cp:lastPrinted>2020-08-16T11:28:01Z</cp:lastPrinted>
  <dcterms:created xsi:type="dcterms:W3CDTF">2020-08-16T11:28:10Z</dcterms:created>
  <dcterms:modified xsi:type="dcterms:W3CDTF">2020-08-26T14:35:41Z</dcterms:modified>
</cp:coreProperties>
</file>