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Stuff\Programming\golf_pool\"/>
    </mc:Choice>
  </mc:AlternateContent>
  <xr:revisionPtr revIDLastSave="0" documentId="13_ncr:1_{48ED30D2-25CF-4B64-9E50-B16D55B19478}" xr6:coauthVersionLast="43" xr6:coauthVersionMax="43" xr10:uidLastSave="{00000000-0000-0000-0000-000000000000}"/>
  <bookViews>
    <workbookView xWindow="1920" yWindow="3525" windowWidth="25845" windowHeight="17190" activeTab="2" xr2:uid="{00000000-000D-0000-FFFF-FFFF00000000}"/>
  </bookViews>
  <sheets>
    <sheet name="Results" sheetId="1" r:id="rId1"/>
    <sheet name="Clean Data" sheetId="2" r:id="rId2"/>
    <sheet name="Raw Data" sheetId="3" r:id="rId3"/>
    <sheet name="Details" sheetId="4" r:id="rId4"/>
  </sheets>
  <definedNames>
    <definedName name="course_id">Details!$B$9</definedName>
    <definedName name="course_name">Details!$B$10</definedName>
    <definedName name="current_round">Details!$B$7</definedName>
    <definedName name="cut_count">Details!$B$14</definedName>
    <definedName name="cut_line_score">Details!$B$15</definedName>
    <definedName name="end_date">Details!$B$4</definedName>
    <definedName name="is_finished">Details!$B$6</definedName>
    <definedName name="is_started">Details!$B$5</definedName>
    <definedName name="par_in">Details!$B$11</definedName>
    <definedName name="par_out">Details!$B$12</definedName>
    <definedName name="par_total">Details!$B$13</definedName>
    <definedName name="par_value">Details!$B$3</definedName>
    <definedName name="penalty_score">Details!$B$16</definedName>
    <definedName name="player_data">'Raw Data'!$A$1:$R$157</definedName>
    <definedName name="round_state">Details!$B$8</definedName>
    <definedName name="start_date">Details!$B$3</definedName>
    <definedName name="tid">Details!$B$1</definedName>
    <definedName name="tname">Details!$B$2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59" i="2"/>
  <c r="E59" i="2"/>
  <c r="F59" i="2"/>
  <c r="G59" i="2"/>
  <c r="H59" i="2"/>
  <c r="I59" i="2"/>
  <c r="D60" i="2"/>
  <c r="E60" i="2"/>
  <c r="F60" i="2"/>
  <c r="G60" i="2"/>
  <c r="H60" i="2"/>
  <c r="I60" i="2"/>
  <c r="D61" i="2"/>
  <c r="E61" i="2"/>
  <c r="F61" i="2"/>
  <c r="G61" i="2"/>
  <c r="H61" i="2"/>
  <c r="I61" i="2"/>
  <c r="D62" i="2"/>
  <c r="E62" i="2"/>
  <c r="F62" i="2"/>
  <c r="G62" i="2"/>
  <c r="H62" i="2"/>
  <c r="I62" i="2"/>
  <c r="D63" i="2"/>
  <c r="E63" i="2"/>
  <c r="F63" i="2"/>
  <c r="G63" i="2"/>
  <c r="H63" i="2"/>
  <c r="I63" i="2"/>
  <c r="D64" i="2"/>
  <c r="E64" i="2"/>
  <c r="F64" i="2"/>
  <c r="G64" i="2"/>
  <c r="H64" i="2"/>
  <c r="I64" i="2"/>
  <c r="D65" i="2"/>
  <c r="E65" i="2"/>
  <c r="F65" i="2"/>
  <c r="G65" i="2"/>
  <c r="H65" i="2"/>
  <c r="I65" i="2"/>
  <c r="D66" i="2"/>
  <c r="E66" i="2"/>
  <c r="F66" i="2"/>
  <c r="G66" i="2"/>
  <c r="H66" i="2"/>
  <c r="I66" i="2"/>
  <c r="D67" i="2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D71" i="2"/>
  <c r="E71" i="2"/>
  <c r="F71" i="2"/>
  <c r="G71" i="2"/>
  <c r="H71" i="2"/>
  <c r="I71" i="2"/>
  <c r="D72" i="2"/>
  <c r="E72" i="2"/>
  <c r="F72" i="2"/>
  <c r="G72" i="2"/>
  <c r="H72" i="2"/>
  <c r="I72" i="2"/>
  <c r="D73" i="2"/>
  <c r="E73" i="2"/>
  <c r="F73" i="2"/>
  <c r="G73" i="2"/>
  <c r="H73" i="2"/>
  <c r="I73" i="2"/>
  <c r="D74" i="2"/>
  <c r="E74" i="2"/>
  <c r="F74" i="2"/>
  <c r="G74" i="2"/>
  <c r="H74" i="2"/>
  <c r="I74" i="2"/>
  <c r="D75" i="2"/>
  <c r="E75" i="2"/>
  <c r="F75" i="2"/>
  <c r="G75" i="2"/>
  <c r="H75" i="2"/>
  <c r="I75" i="2"/>
  <c r="D76" i="2"/>
  <c r="E76" i="2"/>
  <c r="F76" i="2"/>
  <c r="G76" i="2"/>
  <c r="H76" i="2"/>
  <c r="I76" i="2"/>
  <c r="D77" i="2"/>
  <c r="E77" i="2"/>
  <c r="F77" i="2"/>
  <c r="G77" i="2"/>
  <c r="H77" i="2"/>
  <c r="I77" i="2"/>
  <c r="D78" i="2"/>
  <c r="E78" i="2"/>
  <c r="F78" i="2"/>
  <c r="G78" i="2"/>
  <c r="H78" i="2"/>
  <c r="I78" i="2"/>
  <c r="D79" i="2"/>
  <c r="E79" i="2"/>
  <c r="F79" i="2"/>
  <c r="G79" i="2"/>
  <c r="H79" i="2"/>
  <c r="I79" i="2"/>
  <c r="D80" i="2"/>
  <c r="E80" i="2"/>
  <c r="F80" i="2"/>
  <c r="G80" i="2"/>
  <c r="H80" i="2"/>
  <c r="I80" i="2"/>
  <c r="D81" i="2"/>
  <c r="E81" i="2"/>
  <c r="F81" i="2"/>
  <c r="G81" i="2"/>
  <c r="H81" i="2"/>
  <c r="I81" i="2"/>
  <c r="D82" i="2"/>
  <c r="E82" i="2"/>
  <c r="F82" i="2"/>
  <c r="G82" i="2"/>
  <c r="H82" i="2"/>
  <c r="I82" i="2"/>
  <c r="D83" i="2"/>
  <c r="E83" i="2"/>
  <c r="F83" i="2"/>
  <c r="G83" i="2"/>
  <c r="H83" i="2"/>
  <c r="I83" i="2"/>
  <c r="D84" i="2"/>
  <c r="E84" i="2"/>
  <c r="F84" i="2"/>
  <c r="G84" i="2"/>
  <c r="H84" i="2"/>
  <c r="I84" i="2"/>
  <c r="D85" i="2"/>
  <c r="E85" i="2"/>
  <c r="F85" i="2"/>
  <c r="G85" i="2"/>
  <c r="H85" i="2"/>
  <c r="I85" i="2"/>
  <c r="D86" i="2"/>
  <c r="E86" i="2"/>
  <c r="F86" i="2"/>
  <c r="G86" i="2"/>
  <c r="H86" i="2"/>
  <c r="I86" i="2"/>
  <c r="D87" i="2"/>
  <c r="E87" i="2"/>
  <c r="F87" i="2"/>
  <c r="G87" i="2"/>
  <c r="J11" i="1" s="1"/>
  <c r="H87" i="2"/>
  <c r="K11" i="1" s="1"/>
  <c r="I87" i="2"/>
  <c r="D88" i="2"/>
  <c r="E88" i="2"/>
  <c r="F88" i="2"/>
  <c r="G88" i="2"/>
  <c r="H88" i="2"/>
  <c r="I88" i="2"/>
  <c r="D89" i="2"/>
  <c r="E89" i="2"/>
  <c r="F89" i="2"/>
  <c r="G89" i="2"/>
  <c r="H89" i="2"/>
  <c r="I89" i="2"/>
  <c r="D90" i="2"/>
  <c r="E90" i="2"/>
  <c r="F90" i="2"/>
  <c r="G90" i="2"/>
  <c r="H90" i="2"/>
  <c r="I90" i="2"/>
  <c r="D91" i="2"/>
  <c r="E91" i="2"/>
  <c r="F91" i="2"/>
  <c r="G91" i="2"/>
  <c r="H91" i="2"/>
  <c r="I91" i="2"/>
  <c r="D92" i="2"/>
  <c r="E92" i="2"/>
  <c r="F92" i="2"/>
  <c r="G92" i="2"/>
  <c r="H92" i="2"/>
  <c r="I92" i="2"/>
  <c r="D93" i="2"/>
  <c r="E93" i="2"/>
  <c r="F93" i="2"/>
  <c r="G93" i="2"/>
  <c r="H93" i="2"/>
  <c r="I93" i="2"/>
  <c r="D94" i="2"/>
  <c r="E94" i="2"/>
  <c r="F94" i="2"/>
  <c r="G94" i="2"/>
  <c r="H94" i="2"/>
  <c r="I94" i="2"/>
  <c r="D95" i="2"/>
  <c r="E95" i="2"/>
  <c r="F95" i="2"/>
  <c r="G95" i="2"/>
  <c r="H95" i="2"/>
  <c r="I95" i="2"/>
  <c r="D96" i="2"/>
  <c r="E96" i="2"/>
  <c r="F96" i="2"/>
  <c r="G96" i="2"/>
  <c r="H96" i="2"/>
  <c r="I96" i="2"/>
  <c r="D97" i="2"/>
  <c r="E97" i="2"/>
  <c r="F97" i="2"/>
  <c r="G97" i="2"/>
  <c r="J7" i="1" s="1"/>
  <c r="H97" i="2"/>
  <c r="K7" i="1" s="1"/>
  <c r="I97" i="2"/>
  <c r="D98" i="2"/>
  <c r="E98" i="2"/>
  <c r="F98" i="2"/>
  <c r="G98" i="2"/>
  <c r="H98" i="2"/>
  <c r="I98" i="2"/>
  <c r="D99" i="2"/>
  <c r="E99" i="2"/>
  <c r="F99" i="2"/>
  <c r="G99" i="2"/>
  <c r="H99" i="2"/>
  <c r="I99" i="2"/>
  <c r="D100" i="2"/>
  <c r="E100" i="2"/>
  <c r="F100" i="2"/>
  <c r="G100" i="2"/>
  <c r="H100" i="2"/>
  <c r="I100" i="2"/>
  <c r="D101" i="2"/>
  <c r="E101" i="2"/>
  <c r="F101" i="2"/>
  <c r="G101" i="2"/>
  <c r="H101" i="2"/>
  <c r="I101" i="2"/>
  <c r="D102" i="2"/>
  <c r="E102" i="2"/>
  <c r="F102" i="2"/>
  <c r="G102" i="2"/>
  <c r="H102" i="2"/>
  <c r="I102" i="2"/>
  <c r="D103" i="2"/>
  <c r="E103" i="2"/>
  <c r="F103" i="2"/>
  <c r="G103" i="2"/>
  <c r="H103" i="2"/>
  <c r="I103" i="2"/>
  <c r="D104" i="2"/>
  <c r="E104" i="2"/>
  <c r="F104" i="2"/>
  <c r="G104" i="2"/>
  <c r="H104" i="2"/>
  <c r="K16" i="1" s="1"/>
  <c r="I104" i="2"/>
  <c r="D105" i="2"/>
  <c r="E105" i="2"/>
  <c r="F105" i="2"/>
  <c r="G105" i="2"/>
  <c r="J8" i="1" s="1"/>
  <c r="H105" i="2"/>
  <c r="K8" i="1" s="1"/>
  <c r="I105" i="2"/>
  <c r="D106" i="2"/>
  <c r="E106" i="2"/>
  <c r="F106" i="2"/>
  <c r="G106" i="2"/>
  <c r="H106" i="2"/>
  <c r="I106" i="2"/>
  <c r="D107" i="2"/>
  <c r="E107" i="2"/>
  <c r="F107" i="2"/>
  <c r="G107" i="2"/>
  <c r="H107" i="2"/>
  <c r="I107" i="2"/>
  <c r="D108" i="2"/>
  <c r="E108" i="2"/>
  <c r="F108" i="2"/>
  <c r="G108" i="2"/>
  <c r="H108" i="2"/>
  <c r="I108" i="2"/>
  <c r="D109" i="2"/>
  <c r="E109" i="2"/>
  <c r="F109" i="2"/>
  <c r="G109" i="2"/>
  <c r="J13" i="1" s="1"/>
  <c r="H109" i="2"/>
  <c r="K13" i="1" s="1"/>
  <c r="I109" i="2"/>
  <c r="D110" i="2"/>
  <c r="E110" i="2"/>
  <c r="F110" i="2"/>
  <c r="G110" i="2"/>
  <c r="H110" i="2"/>
  <c r="I110" i="2"/>
  <c r="D111" i="2"/>
  <c r="E111" i="2"/>
  <c r="F111" i="2"/>
  <c r="G111" i="2"/>
  <c r="H111" i="2"/>
  <c r="I111" i="2"/>
  <c r="D112" i="2"/>
  <c r="E112" i="2"/>
  <c r="F112" i="2"/>
  <c r="G112" i="2"/>
  <c r="H112" i="2"/>
  <c r="I112" i="2"/>
  <c r="D113" i="2"/>
  <c r="E113" i="2"/>
  <c r="F113" i="2"/>
  <c r="G113" i="2"/>
  <c r="H113" i="2"/>
  <c r="I113" i="2"/>
  <c r="D114" i="2"/>
  <c r="E114" i="2"/>
  <c r="F114" i="2"/>
  <c r="G114" i="2"/>
  <c r="H114" i="2"/>
  <c r="I114" i="2"/>
  <c r="D115" i="2"/>
  <c r="E115" i="2"/>
  <c r="F115" i="2"/>
  <c r="G115" i="2"/>
  <c r="H115" i="2"/>
  <c r="I115" i="2"/>
  <c r="D116" i="2"/>
  <c r="E116" i="2"/>
  <c r="F116" i="2"/>
  <c r="G116" i="2"/>
  <c r="H116" i="2"/>
  <c r="I116" i="2"/>
  <c r="D117" i="2"/>
  <c r="E117" i="2"/>
  <c r="F117" i="2"/>
  <c r="G117" i="2"/>
  <c r="J9" i="1" s="1"/>
  <c r="H117" i="2"/>
  <c r="K9" i="1" s="1"/>
  <c r="I117" i="2"/>
  <c r="D118" i="2"/>
  <c r="E118" i="2"/>
  <c r="F118" i="2"/>
  <c r="G118" i="2"/>
  <c r="H118" i="2"/>
  <c r="I118" i="2"/>
  <c r="D119" i="2"/>
  <c r="E119" i="2"/>
  <c r="F119" i="2"/>
  <c r="G119" i="2"/>
  <c r="H119" i="2"/>
  <c r="I119" i="2"/>
  <c r="D120" i="2"/>
  <c r="E120" i="2"/>
  <c r="F120" i="2"/>
  <c r="G120" i="2"/>
  <c r="H120" i="2"/>
  <c r="I120" i="2"/>
  <c r="D121" i="2"/>
  <c r="E121" i="2"/>
  <c r="F121" i="2"/>
  <c r="G121" i="2"/>
  <c r="H121" i="2"/>
  <c r="I121" i="2"/>
  <c r="D122" i="2"/>
  <c r="E122" i="2"/>
  <c r="F122" i="2"/>
  <c r="I5" i="1" s="1"/>
  <c r="G122" i="2"/>
  <c r="H122" i="2"/>
  <c r="I122" i="2"/>
  <c r="D123" i="2"/>
  <c r="E123" i="2"/>
  <c r="F123" i="2"/>
  <c r="G123" i="2"/>
  <c r="H123" i="2"/>
  <c r="I123" i="2"/>
  <c r="D124" i="2"/>
  <c r="E124" i="2"/>
  <c r="F124" i="2"/>
  <c r="G124" i="2"/>
  <c r="H124" i="2"/>
  <c r="I124" i="2"/>
  <c r="D125" i="2"/>
  <c r="E125" i="2"/>
  <c r="F125" i="2"/>
  <c r="G125" i="2"/>
  <c r="H125" i="2"/>
  <c r="I125" i="2"/>
  <c r="D126" i="2"/>
  <c r="E126" i="2"/>
  <c r="F126" i="2"/>
  <c r="G126" i="2"/>
  <c r="H126" i="2"/>
  <c r="I126" i="2"/>
  <c r="D127" i="2"/>
  <c r="E127" i="2"/>
  <c r="F127" i="2"/>
  <c r="G127" i="2"/>
  <c r="H127" i="2"/>
  <c r="I127" i="2"/>
  <c r="D128" i="2"/>
  <c r="E128" i="2"/>
  <c r="F128" i="2"/>
  <c r="G128" i="2"/>
  <c r="H128" i="2"/>
  <c r="I128" i="2"/>
  <c r="D129" i="2"/>
  <c r="E129" i="2"/>
  <c r="F129" i="2"/>
  <c r="G129" i="2"/>
  <c r="H129" i="2"/>
  <c r="I129" i="2"/>
  <c r="D130" i="2"/>
  <c r="E130" i="2"/>
  <c r="F130" i="2"/>
  <c r="G130" i="2"/>
  <c r="H130" i="2"/>
  <c r="I130" i="2"/>
  <c r="D131" i="2"/>
  <c r="E131" i="2"/>
  <c r="F131" i="2"/>
  <c r="G131" i="2"/>
  <c r="H131" i="2"/>
  <c r="K17" i="1" s="1"/>
  <c r="I131" i="2"/>
  <c r="D132" i="2"/>
  <c r="E132" i="2"/>
  <c r="F132" i="2"/>
  <c r="G132" i="2"/>
  <c r="H132" i="2"/>
  <c r="I132" i="2"/>
  <c r="D133" i="2"/>
  <c r="E133" i="2"/>
  <c r="F133" i="2"/>
  <c r="G133" i="2"/>
  <c r="H133" i="2"/>
  <c r="I133" i="2"/>
  <c r="D134" i="2"/>
  <c r="E134" i="2"/>
  <c r="F134" i="2"/>
  <c r="G134" i="2"/>
  <c r="H134" i="2"/>
  <c r="I134" i="2"/>
  <c r="D135" i="2"/>
  <c r="E135" i="2"/>
  <c r="F135" i="2"/>
  <c r="G135" i="2"/>
  <c r="H135" i="2"/>
  <c r="I135" i="2"/>
  <c r="D136" i="2"/>
  <c r="E136" i="2"/>
  <c r="F136" i="2"/>
  <c r="G136" i="2"/>
  <c r="H136" i="2"/>
  <c r="I136" i="2"/>
  <c r="D137" i="2"/>
  <c r="E137" i="2"/>
  <c r="F137" i="2"/>
  <c r="G137" i="2"/>
  <c r="H137" i="2"/>
  <c r="I137" i="2"/>
  <c r="D138" i="2"/>
  <c r="E138" i="2"/>
  <c r="F138" i="2"/>
  <c r="G138" i="2"/>
  <c r="H138" i="2"/>
  <c r="I138" i="2"/>
  <c r="D139" i="2"/>
  <c r="E139" i="2"/>
  <c r="F139" i="2"/>
  <c r="G139" i="2"/>
  <c r="H139" i="2"/>
  <c r="I139" i="2"/>
  <c r="D140" i="2"/>
  <c r="E140" i="2"/>
  <c r="F140" i="2"/>
  <c r="G140" i="2"/>
  <c r="H140" i="2"/>
  <c r="I140" i="2"/>
  <c r="D141" i="2"/>
  <c r="E141" i="2"/>
  <c r="F141" i="2"/>
  <c r="G141" i="2"/>
  <c r="H141" i="2"/>
  <c r="I141" i="2"/>
  <c r="D142" i="2"/>
  <c r="E142" i="2"/>
  <c r="F142" i="2"/>
  <c r="G142" i="2"/>
  <c r="H142" i="2"/>
  <c r="I142" i="2"/>
  <c r="D143" i="2"/>
  <c r="E143" i="2"/>
  <c r="F143" i="2"/>
  <c r="G143" i="2"/>
  <c r="H143" i="2"/>
  <c r="I143" i="2"/>
  <c r="D144" i="2"/>
  <c r="E144" i="2"/>
  <c r="F144" i="2"/>
  <c r="G144" i="2"/>
  <c r="H144" i="2"/>
  <c r="I144" i="2"/>
  <c r="D145" i="2"/>
  <c r="E145" i="2"/>
  <c r="F145" i="2"/>
  <c r="G145" i="2"/>
  <c r="H145" i="2"/>
  <c r="I145" i="2"/>
  <c r="D146" i="2"/>
  <c r="E146" i="2"/>
  <c r="F146" i="2"/>
  <c r="J146" i="2" s="1"/>
  <c r="C146" i="2" s="1"/>
  <c r="G146" i="2"/>
  <c r="H146" i="2"/>
  <c r="I146" i="2"/>
  <c r="D147" i="2"/>
  <c r="E147" i="2"/>
  <c r="F147" i="2"/>
  <c r="J147" i="2" s="1"/>
  <c r="C147" i="2" s="1"/>
  <c r="G147" i="2"/>
  <c r="H147" i="2"/>
  <c r="I147" i="2"/>
  <c r="D148" i="2"/>
  <c r="E148" i="2"/>
  <c r="F148" i="2"/>
  <c r="J148" i="2" s="1"/>
  <c r="C148" i="2" s="1"/>
  <c r="G148" i="2"/>
  <c r="H148" i="2"/>
  <c r="I148" i="2"/>
  <c r="D149" i="2"/>
  <c r="E149" i="2"/>
  <c r="F149" i="2"/>
  <c r="J149" i="2" s="1"/>
  <c r="C149" i="2" s="1"/>
  <c r="G149" i="2"/>
  <c r="H149" i="2"/>
  <c r="I149" i="2"/>
  <c r="D150" i="2"/>
  <c r="E150" i="2"/>
  <c r="F150" i="2"/>
  <c r="J150" i="2" s="1"/>
  <c r="C150" i="2" s="1"/>
  <c r="G150" i="2"/>
  <c r="H150" i="2"/>
  <c r="I150" i="2"/>
  <c r="D151" i="2"/>
  <c r="E151" i="2"/>
  <c r="F151" i="2"/>
  <c r="J151" i="2" s="1"/>
  <c r="C151" i="2" s="1"/>
  <c r="G151" i="2"/>
  <c r="H151" i="2"/>
  <c r="I151" i="2"/>
  <c r="D152" i="2"/>
  <c r="E152" i="2"/>
  <c r="F152" i="2"/>
  <c r="J152" i="2" s="1"/>
  <c r="C152" i="2" s="1"/>
  <c r="G152" i="2"/>
  <c r="H152" i="2"/>
  <c r="I152" i="2"/>
  <c r="D153" i="2"/>
  <c r="E153" i="2"/>
  <c r="F153" i="2"/>
  <c r="J153" i="2" s="1"/>
  <c r="C153" i="2" s="1"/>
  <c r="G153" i="2"/>
  <c r="H153" i="2"/>
  <c r="I153" i="2"/>
  <c r="D154" i="2"/>
  <c r="E154" i="2"/>
  <c r="F154" i="2"/>
  <c r="J154" i="2" s="1"/>
  <c r="C154" i="2" s="1"/>
  <c r="G154" i="2"/>
  <c r="H154" i="2"/>
  <c r="I154" i="2"/>
  <c r="D155" i="2"/>
  <c r="E155" i="2"/>
  <c r="F155" i="2"/>
  <c r="J155" i="2" s="1"/>
  <c r="C155" i="2" s="1"/>
  <c r="G155" i="2"/>
  <c r="H155" i="2"/>
  <c r="I155" i="2"/>
  <c r="D156" i="2"/>
  <c r="E156" i="2"/>
  <c r="F156" i="2"/>
  <c r="J156" i="2" s="1"/>
  <c r="C156" i="2" s="1"/>
  <c r="G156" i="2"/>
  <c r="H156" i="2"/>
  <c r="I156" i="2"/>
  <c r="D157" i="2"/>
  <c r="E157" i="2"/>
  <c r="F157" i="2"/>
  <c r="J157" i="2" s="1"/>
  <c r="C157" i="2" s="1"/>
  <c r="G157" i="2"/>
  <c r="H157" i="2"/>
  <c r="I157" i="2"/>
  <c r="E2" i="2"/>
  <c r="F2" i="2"/>
  <c r="G2" i="2"/>
  <c r="H2" i="2"/>
  <c r="K14" i="1" s="1"/>
  <c r="I2" i="2"/>
  <c r="L14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2" i="2"/>
  <c r="K157" i="2"/>
  <c r="A157" i="2"/>
  <c r="M157" i="2" s="1"/>
  <c r="M156" i="2"/>
  <c r="L156" i="2"/>
  <c r="A156" i="2"/>
  <c r="M155" i="2"/>
  <c r="L155" i="2"/>
  <c r="A155" i="2"/>
  <c r="A154" i="2"/>
  <c r="M153" i="2"/>
  <c r="L153" i="2"/>
  <c r="K153" i="2"/>
  <c r="A153" i="2"/>
  <c r="L152" i="2"/>
  <c r="A152" i="2"/>
  <c r="A151" i="2"/>
  <c r="M151" i="2" s="1"/>
  <c r="M150" i="2"/>
  <c r="L150" i="2"/>
  <c r="K150" i="2"/>
  <c r="A150" i="2"/>
  <c r="L149" i="2"/>
  <c r="A149" i="2"/>
  <c r="L148" i="2"/>
  <c r="A148" i="2"/>
  <c r="L147" i="2"/>
  <c r="A147" i="2"/>
  <c r="A146" i="2"/>
  <c r="M145" i="2"/>
  <c r="L145" i="2"/>
  <c r="K145" i="2"/>
  <c r="A145" i="2"/>
  <c r="A144" i="2"/>
  <c r="M143" i="2"/>
  <c r="A143" i="2"/>
  <c r="M142" i="2"/>
  <c r="L142" i="2"/>
  <c r="K142" i="2"/>
  <c r="A142" i="2"/>
  <c r="K141" i="2"/>
  <c r="A141" i="2"/>
  <c r="M140" i="2"/>
  <c r="L140" i="2"/>
  <c r="A140" i="2"/>
  <c r="K140" i="2" s="1"/>
  <c r="A139" i="2"/>
  <c r="A138" i="2"/>
  <c r="M137" i="2"/>
  <c r="L137" i="2"/>
  <c r="A137" i="2"/>
  <c r="A136" i="2"/>
  <c r="M135" i="2"/>
  <c r="K135" i="2"/>
  <c r="A135" i="2"/>
  <c r="M134" i="2"/>
  <c r="L134" i="2"/>
  <c r="K134" i="2"/>
  <c r="A134" i="2"/>
  <c r="M133" i="2"/>
  <c r="L133" i="2"/>
  <c r="K133" i="2"/>
  <c r="A133" i="2"/>
  <c r="A132" i="2"/>
  <c r="A131" i="2"/>
  <c r="L130" i="2"/>
  <c r="A130" i="2"/>
  <c r="M129" i="2"/>
  <c r="K129" i="2"/>
  <c r="A129" i="2"/>
  <c r="M128" i="2"/>
  <c r="L128" i="2"/>
  <c r="K128" i="2"/>
  <c r="A128" i="2"/>
  <c r="A127" i="2"/>
  <c r="K127" i="2" s="1"/>
  <c r="M126" i="2"/>
  <c r="L126" i="2"/>
  <c r="K126" i="2"/>
  <c r="A126" i="2"/>
  <c r="A125" i="2"/>
  <c r="A124" i="2"/>
  <c r="A123" i="2"/>
  <c r="K122" i="2"/>
  <c r="A122" i="2"/>
  <c r="L122" i="2" s="1"/>
  <c r="M121" i="2"/>
  <c r="L121" i="2"/>
  <c r="A121" i="2"/>
  <c r="K120" i="2"/>
  <c r="A120" i="2"/>
  <c r="M119" i="2"/>
  <c r="A119" i="2"/>
  <c r="M118" i="2"/>
  <c r="L118" i="2"/>
  <c r="K118" i="2"/>
  <c r="A118" i="2"/>
  <c r="A117" i="2"/>
  <c r="K117" i="2" s="1"/>
  <c r="A116" i="2"/>
  <c r="M115" i="2"/>
  <c r="K115" i="2"/>
  <c r="A115" i="2"/>
  <c r="L114" i="2"/>
  <c r="K114" i="2"/>
  <c r="A114" i="2"/>
  <c r="M113" i="2"/>
  <c r="A113" i="2"/>
  <c r="M112" i="2"/>
  <c r="L112" i="2"/>
  <c r="K112" i="2"/>
  <c r="A112" i="2"/>
  <c r="A111" i="2"/>
  <c r="M110" i="2"/>
  <c r="L110" i="2"/>
  <c r="K110" i="2"/>
  <c r="A110" i="2"/>
  <c r="M109" i="2"/>
  <c r="A109" i="2"/>
  <c r="A108" i="2"/>
  <c r="L108" i="2" s="1"/>
  <c r="A107" i="2"/>
  <c r="M107" i="2" s="1"/>
  <c r="K106" i="2"/>
  <c r="A106" i="2"/>
  <c r="M105" i="2"/>
  <c r="K105" i="2"/>
  <c r="A105" i="2"/>
  <c r="A104" i="2"/>
  <c r="M103" i="2"/>
  <c r="K103" i="2"/>
  <c r="A103" i="2"/>
  <c r="M102" i="2"/>
  <c r="L102" i="2"/>
  <c r="K102" i="2"/>
  <c r="A102" i="2"/>
  <c r="A101" i="2"/>
  <c r="M100" i="2"/>
  <c r="K100" i="2"/>
  <c r="A100" i="2"/>
  <c r="M99" i="2"/>
  <c r="L99" i="2"/>
  <c r="K99" i="2"/>
  <c r="A99" i="2"/>
  <c r="M98" i="2"/>
  <c r="L98" i="2"/>
  <c r="K98" i="2"/>
  <c r="A98" i="2"/>
  <c r="M97" i="2"/>
  <c r="L97" i="2"/>
  <c r="A97" i="2"/>
  <c r="K97" i="2" s="1"/>
  <c r="K96" i="2"/>
  <c r="A96" i="2"/>
  <c r="A95" i="2"/>
  <c r="K94" i="2"/>
  <c r="A94" i="2"/>
  <c r="M93" i="2"/>
  <c r="K93" i="2"/>
  <c r="A93" i="2"/>
  <c r="M92" i="2"/>
  <c r="A92" i="2"/>
  <c r="M91" i="2"/>
  <c r="L91" i="2"/>
  <c r="K91" i="2"/>
  <c r="A91" i="2"/>
  <c r="A90" i="2"/>
  <c r="M89" i="2"/>
  <c r="A89" i="2"/>
  <c r="M88" i="2"/>
  <c r="L88" i="2"/>
  <c r="K88" i="2"/>
  <c r="A88" i="2"/>
  <c r="L87" i="2"/>
  <c r="A87" i="2"/>
  <c r="A86" i="2"/>
  <c r="K85" i="2"/>
  <c r="A85" i="2"/>
  <c r="M84" i="2"/>
  <c r="L84" i="2"/>
  <c r="K84" i="2"/>
  <c r="A84" i="2"/>
  <c r="K83" i="2"/>
  <c r="A83" i="2"/>
  <c r="M82" i="2"/>
  <c r="A82" i="2"/>
  <c r="A81" i="2"/>
  <c r="K80" i="2"/>
  <c r="A80" i="2"/>
  <c r="M79" i="2"/>
  <c r="L79" i="2"/>
  <c r="K79" i="2"/>
  <c r="A79" i="2"/>
  <c r="M78" i="2"/>
  <c r="K78" i="2"/>
  <c r="A78" i="2"/>
  <c r="M77" i="2"/>
  <c r="L77" i="2"/>
  <c r="A77" i="2"/>
  <c r="K77" i="2" s="1"/>
  <c r="L76" i="2"/>
  <c r="A76" i="2"/>
  <c r="A75" i="2"/>
  <c r="A74" i="2"/>
  <c r="K73" i="2"/>
  <c r="A73" i="2"/>
  <c r="L73" i="2" s="1"/>
  <c r="M72" i="2"/>
  <c r="A72" i="2"/>
  <c r="M71" i="2"/>
  <c r="L71" i="2"/>
  <c r="K71" i="2"/>
  <c r="A71" i="2"/>
  <c r="M70" i="2"/>
  <c r="L70" i="2"/>
  <c r="A70" i="2"/>
  <c r="M69" i="2"/>
  <c r="A69" i="2"/>
  <c r="M68" i="2"/>
  <c r="L68" i="2"/>
  <c r="K68" i="2"/>
  <c r="A68" i="2"/>
  <c r="K67" i="2"/>
  <c r="A67" i="2"/>
  <c r="L66" i="2"/>
  <c r="K66" i="2"/>
  <c r="A66" i="2"/>
  <c r="M66" i="2" s="1"/>
  <c r="A65" i="2"/>
  <c r="M65" i="2" s="1"/>
  <c r="K64" i="2"/>
  <c r="A64" i="2"/>
  <c r="M63" i="2"/>
  <c r="L63" i="2"/>
  <c r="K63" i="2"/>
  <c r="A63" i="2"/>
  <c r="M62" i="2"/>
  <c r="K62" i="2"/>
  <c r="A62" i="2"/>
  <c r="M61" i="2"/>
  <c r="L61" i="2"/>
  <c r="A61" i="2"/>
  <c r="K61" i="2" s="1"/>
  <c r="L60" i="2"/>
  <c r="A60" i="2"/>
  <c r="M59" i="2"/>
  <c r="L59" i="2"/>
  <c r="K59" i="2"/>
  <c r="A59" i="2"/>
  <c r="M58" i="2"/>
  <c r="A58" i="2"/>
  <c r="A57" i="2"/>
  <c r="M56" i="2"/>
  <c r="L56" i="2"/>
  <c r="K56" i="2"/>
  <c r="A56" i="2"/>
  <c r="L55" i="2"/>
  <c r="A55" i="2"/>
  <c r="L54" i="2"/>
  <c r="A54" i="2"/>
  <c r="A53" i="2"/>
  <c r="A52" i="2"/>
  <c r="M51" i="2"/>
  <c r="L51" i="2"/>
  <c r="K51" i="2"/>
  <c r="A51" i="2"/>
  <c r="A50" i="2"/>
  <c r="A49" i="2"/>
  <c r="M48" i="2"/>
  <c r="L48" i="2"/>
  <c r="K48" i="2"/>
  <c r="A48" i="2"/>
  <c r="L47" i="2"/>
  <c r="A47" i="2"/>
  <c r="A46" i="2"/>
  <c r="L46" i="2" s="1"/>
  <c r="L45" i="2"/>
  <c r="A45" i="2"/>
  <c r="A44" i="2"/>
  <c r="M43" i="2"/>
  <c r="L43" i="2"/>
  <c r="K43" i="2"/>
  <c r="A43" i="2"/>
  <c r="M42" i="2"/>
  <c r="L42" i="2"/>
  <c r="A42" i="2"/>
  <c r="A41" i="2"/>
  <c r="M40" i="2"/>
  <c r="L40" i="2"/>
  <c r="K40" i="2"/>
  <c r="A40" i="2"/>
  <c r="A39" i="2"/>
  <c r="L38" i="2"/>
  <c r="A38" i="2"/>
  <c r="M37" i="2"/>
  <c r="K37" i="2"/>
  <c r="A37" i="2"/>
  <c r="A36" i="2"/>
  <c r="M35" i="2"/>
  <c r="L35" i="2"/>
  <c r="K35" i="2"/>
  <c r="A35" i="2"/>
  <c r="A34" i="2"/>
  <c r="A33" i="2"/>
  <c r="M32" i="2"/>
  <c r="L32" i="2"/>
  <c r="K32" i="2"/>
  <c r="A32" i="2"/>
  <c r="L31" i="2"/>
  <c r="A31" i="2"/>
  <c r="M30" i="2"/>
  <c r="A30" i="2"/>
  <c r="L29" i="2"/>
  <c r="A29" i="2"/>
  <c r="L28" i="2"/>
  <c r="A28" i="2"/>
  <c r="L27" i="2"/>
  <c r="A27" i="2"/>
  <c r="M26" i="2"/>
  <c r="L26" i="2"/>
  <c r="K26" i="2"/>
  <c r="A26" i="2"/>
  <c r="A25" i="2"/>
  <c r="M24" i="2"/>
  <c r="L24" i="2"/>
  <c r="K24" i="2"/>
  <c r="A24" i="2"/>
  <c r="A23" i="2"/>
  <c r="L22" i="2"/>
  <c r="A22" i="2"/>
  <c r="K22" i="2" s="1"/>
  <c r="M21" i="2"/>
  <c r="L21" i="2"/>
  <c r="K21" i="2"/>
  <c r="A21" i="2"/>
  <c r="A20" i="2"/>
  <c r="M19" i="2"/>
  <c r="L19" i="2"/>
  <c r="A19" i="2"/>
  <c r="M18" i="2"/>
  <c r="K18" i="2"/>
  <c r="A18" i="2"/>
  <c r="A17" i="2"/>
  <c r="M16" i="2"/>
  <c r="L16" i="2"/>
  <c r="K16" i="2"/>
  <c r="A16" i="2"/>
  <c r="A15" i="2"/>
  <c r="M14" i="2"/>
  <c r="L14" i="2"/>
  <c r="A14" i="2"/>
  <c r="K14" i="2" s="1"/>
  <c r="M13" i="2"/>
  <c r="K13" i="2"/>
  <c r="A13" i="2"/>
  <c r="L12" i="2"/>
  <c r="A12" i="2"/>
  <c r="L11" i="2"/>
  <c r="A11" i="2"/>
  <c r="M10" i="2"/>
  <c r="L10" i="2"/>
  <c r="K10" i="2"/>
  <c r="A10" i="2"/>
  <c r="A9" i="2"/>
  <c r="M8" i="2"/>
  <c r="L8" i="2"/>
  <c r="K8" i="2"/>
  <c r="A8" i="2"/>
  <c r="A7" i="2"/>
  <c r="L6" i="2"/>
  <c r="A6" i="2"/>
  <c r="K6" i="2" s="1"/>
  <c r="M5" i="2"/>
  <c r="L5" i="2"/>
  <c r="K5" i="2"/>
  <c r="A5" i="2"/>
  <c r="L4" i="2"/>
  <c r="A4" i="2"/>
  <c r="M3" i="2"/>
  <c r="L3" i="2"/>
  <c r="A3" i="2"/>
  <c r="M2" i="2"/>
  <c r="K2" i="2"/>
  <c r="D2" i="2"/>
  <c r="A2" i="2"/>
  <c r="A2" i="1"/>
  <c r="K5" i="1" l="1"/>
  <c r="L17" i="1"/>
  <c r="L11" i="1"/>
  <c r="J14" i="1"/>
  <c r="J142" i="2"/>
  <c r="C142" i="2" s="1"/>
  <c r="J138" i="2"/>
  <c r="C138" i="2" s="1"/>
  <c r="J134" i="2"/>
  <c r="C134" i="2" s="1"/>
  <c r="J130" i="2"/>
  <c r="C130" i="2" s="1"/>
  <c r="J126" i="2"/>
  <c r="C126" i="2" s="1"/>
  <c r="K23" i="1"/>
  <c r="J118" i="2"/>
  <c r="C118" i="2" s="1"/>
  <c r="K15" i="1"/>
  <c r="J114" i="2"/>
  <c r="C114" i="2" s="1"/>
  <c r="J110" i="2"/>
  <c r="C110" i="2" s="1"/>
  <c r="J106" i="2"/>
  <c r="C106" i="2" s="1"/>
  <c r="J102" i="2"/>
  <c r="C102" i="2" s="1"/>
  <c r="J98" i="2"/>
  <c r="C98" i="2" s="1"/>
  <c r="J94" i="2"/>
  <c r="C94" i="2" s="1"/>
  <c r="J90" i="2"/>
  <c r="C90" i="2" s="1"/>
  <c r="J86" i="2"/>
  <c r="C86" i="2" s="1"/>
  <c r="K19" i="1"/>
  <c r="J82" i="2"/>
  <c r="C82" i="2" s="1"/>
  <c r="J78" i="2"/>
  <c r="C78" i="2" s="1"/>
  <c r="J74" i="2"/>
  <c r="C74" i="2" s="1"/>
  <c r="J70" i="2"/>
  <c r="C70" i="2" s="1"/>
  <c r="J66" i="2"/>
  <c r="C66" i="2" s="1"/>
  <c r="J62" i="2"/>
  <c r="C62" i="2" s="1"/>
  <c r="J58" i="2"/>
  <c r="C58" i="2" s="1"/>
  <c r="J54" i="2"/>
  <c r="C54" i="2" s="1"/>
  <c r="J50" i="2"/>
  <c r="C50" i="2" s="1"/>
  <c r="J46" i="2"/>
  <c r="C46" i="2" s="1"/>
  <c r="J42" i="2"/>
  <c r="C42" i="2" s="1"/>
  <c r="J38" i="2"/>
  <c r="C38" i="2" s="1"/>
  <c r="I19" i="1"/>
  <c r="J30" i="2"/>
  <c r="C30" i="2" s="1"/>
  <c r="J26" i="2"/>
  <c r="C26" i="2" s="1"/>
  <c r="J22" i="2"/>
  <c r="C22" i="2" s="1"/>
  <c r="J18" i="2"/>
  <c r="C18" i="2" s="1"/>
  <c r="J14" i="2"/>
  <c r="C14" i="2" s="1"/>
  <c r="J10" i="2"/>
  <c r="C10" i="2" s="1"/>
  <c r="J6" i="2"/>
  <c r="C6" i="2" s="1"/>
  <c r="J17" i="1"/>
  <c r="K21" i="1"/>
  <c r="J128" i="2"/>
  <c r="C128" i="2" s="1"/>
  <c r="J120" i="2"/>
  <c r="C120" i="2" s="1"/>
  <c r="L9" i="1"/>
  <c r="J112" i="2"/>
  <c r="C112" i="2" s="1"/>
  <c r="L13" i="1"/>
  <c r="L8" i="1"/>
  <c r="L7" i="1"/>
  <c r="J2" i="2"/>
  <c r="C2" i="2" s="1"/>
  <c r="J23" i="1"/>
  <c r="L21" i="1"/>
  <c r="J15" i="1"/>
  <c r="L22" i="1"/>
  <c r="L16" i="1"/>
  <c r="J18" i="1"/>
  <c r="J12" i="1"/>
  <c r="J143" i="2"/>
  <c r="C143" i="2" s="1"/>
  <c r="J139" i="2"/>
  <c r="C139" i="2" s="1"/>
  <c r="J135" i="2"/>
  <c r="C135" i="2" s="1"/>
  <c r="I17" i="1"/>
  <c r="J127" i="2"/>
  <c r="C127" i="2" s="1"/>
  <c r="I23" i="1"/>
  <c r="J119" i="2"/>
  <c r="C119" i="2" s="1"/>
  <c r="I15" i="1"/>
  <c r="M15" i="1" s="1"/>
  <c r="J111" i="2"/>
  <c r="C111" i="2" s="1"/>
  <c r="K22" i="1"/>
  <c r="J107" i="2"/>
  <c r="C107" i="2" s="1"/>
  <c r="J103" i="2"/>
  <c r="C103" i="2" s="1"/>
  <c r="J99" i="2"/>
  <c r="C99" i="2" s="1"/>
  <c r="J95" i="2"/>
  <c r="C95" i="2" s="1"/>
  <c r="I18" i="1"/>
  <c r="I11" i="1"/>
  <c r="J83" i="2"/>
  <c r="C83" i="2" s="1"/>
  <c r="J79" i="2"/>
  <c r="C79" i="2" s="1"/>
  <c r="J75" i="2"/>
  <c r="C75" i="2" s="1"/>
  <c r="J71" i="2"/>
  <c r="C71" i="2" s="1"/>
  <c r="J67" i="2"/>
  <c r="C67" i="2" s="1"/>
  <c r="J63" i="2"/>
  <c r="C63" i="2" s="1"/>
  <c r="J59" i="2"/>
  <c r="C59" i="2" s="1"/>
  <c r="J55" i="2"/>
  <c r="C55" i="2" s="1"/>
  <c r="J51" i="2"/>
  <c r="C51" i="2" s="1"/>
  <c r="J47" i="2"/>
  <c r="C47" i="2" s="1"/>
  <c r="J43" i="2"/>
  <c r="C43" i="2" s="1"/>
  <c r="J39" i="2"/>
  <c r="C39" i="2" s="1"/>
  <c r="J35" i="2"/>
  <c r="C35" i="2" s="1"/>
  <c r="J31" i="2"/>
  <c r="C31" i="2" s="1"/>
  <c r="J27" i="2"/>
  <c r="C27" i="2" s="1"/>
  <c r="J23" i="2"/>
  <c r="C23" i="2" s="1"/>
  <c r="J19" i="2"/>
  <c r="C19" i="2" s="1"/>
  <c r="J15" i="2"/>
  <c r="C15" i="2" s="1"/>
  <c r="J11" i="2"/>
  <c r="C11" i="2" s="1"/>
  <c r="J7" i="2"/>
  <c r="C7" i="2" s="1"/>
  <c r="I12" i="1"/>
  <c r="J144" i="2"/>
  <c r="C144" i="2" s="1"/>
  <c r="J136" i="2"/>
  <c r="C136" i="2" s="1"/>
  <c r="J21" i="1"/>
  <c r="M21" i="1" s="1"/>
  <c r="J22" i="1"/>
  <c r="J104" i="2"/>
  <c r="C104" i="2" s="1"/>
  <c r="J96" i="2"/>
  <c r="C96" i="2" s="1"/>
  <c r="J88" i="2"/>
  <c r="C88" i="2" s="1"/>
  <c r="J80" i="2"/>
  <c r="C80" i="2" s="1"/>
  <c r="J72" i="2"/>
  <c r="C72" i="2" s="1"/>
  <c r="J64" i="2"/>
  <c r="C64" i="2" s="1"/>
  <c r="J56" i="2"/>
  <c r="C56" i="2" s="1"/>
  <c r="J48" i="2"/>
  <c r="C48" i="2" s="1"/>
  <c r="J40" i="2"/>
  <c r="C40" i="2" s="1"/>
  <c r="L10" i="1"/>
  <c r="J32" i="2"/>
  <c r="C32" i="2" s="1"/>
  <c r="J25" i="2"/>
  <c r="C25" i="2" s="1"/>
  <c r="J24" i="2"/>
  <c r="C24" i="2" s="1"/>
  <c r="J17" i="2"/>
  <c r="C17" i="2" s="1"/>
  <c r="J16" i="2"/>
  <c r="C16" i="2" s="1"/>
  <c r="J9" i="2"/>
  <c r="C9" i="2" s="1"/>
  <c r="J8" i="2"/>
  <c r="C8" i="2" s="1"/>
  <c r="J140" i="2"/>
  <c r="C140" i="2" s="1"/>
  <c r="J132" i="2"/>
  <c r="C132" i="2" s="1"/>
  <c r="J124" i="2"/>
  <c r="C124" i="2" s="1"/>
  <c r="I21" i="1"/>
  <c r="I22" i="1"/>
  <c r="I16" i="1"/>
  <c r="J100" i="2"/>
  <c r="C100" i="2" s="1"/>
  <c r="J92" i="2"/>
  <c r="C92" i="2" s="1"/>
  <c r="J84" i="2"/>
  <c r="C84" i="2" s="1"/>
  <c r="J76" i="2"/>
  <c r="C76" i="2" s="1"/>
  <c r="J68" i="2"/>
  <c r="C68" i="2" s="1"/>
  <c r="J60" i="2"/>
  <c r="C60" i="2" s="1"/>
  <c r="J52" i="2"/>
  <c r="C52" i="2" s="1"/>
  <c r="J44" i="2"/>
  <c r="C44" i="2" s="1"/>
  <c r="J36" i="2"/>
  <c r="C36" i="2" s="1"/>
  <c r="K10" i="1"/>
  <c r="J28" i="2"/>
  <c r="C28" i="2" s="1"/>
  <c r="J20" i="2"/>
  <c r="C20" i="2" s="1"/>
  <c r="J12" i="2"/>
  <c r="C12" i="2" s="1"/>
  <c r="J4" i="2"/>
  <c r="C4" i="2" s="1"/>
  <c r="K4" i="1"/>
  <c r="K12" i="1"/>
  <c r="L5" i="1"/>
  <c r="L20" i="1"/>
  <c r="L6" i="1"/>
  <c r="L19" i="1"/>
  <c r="J10" i="1"/>
  <c r="J145" i="2"/>
  <c r="C145" i="2" s="1"/>
  <c r="J141" i="2"/>
  <c r="C141" i="2" s="1"/>
  <c r="J137" i="2"/>
  <c r="C137" i="2" s="1"/>
  <c r="J133" i="2"/>
  <c r="C133" i="2" s="1"/>
  <c r="J129" i="2"/>
  <c r="C129" i="2" s="1"/>
  <c r="J125" i="2"/>
  <c r="C125" i="2" s="1"/>
  <c r="J121" i="2"/>
  <c r="C121" i="2" s="1"/>
  <c r="I9" i="1"/>
  <c r="J113" i="2"/>
  <c r="C113" i="2" s="1"/>
  <c r="I13" i="1"/>
  <c r="J105" i="2"/>
  <c r="C105" i="2" s="1"/>
  <c r="J101" i="2"/>
  <c r="C101" i="2" s="1"/>
  <c r="I7" i="1"/>
  <c r="J93" i="2"/>
  <c r="C93" i="2" s="1"/>
  <c r="J89" i="2"/>
  <c r="C89" i="2" s="1"/>
  <c r="J85" i="2"/>
  <c r="C85" i="2" s="1"/>
  <c r="J81" i="2"/>
  <c r="C81" i="2" s="1"/>
  <c r="J77" i="2"/>
  <c r="C77" i="2" s="1"/>
  <c r="J73" i="2"/>
  <c r="C73" i="2" s="1"/>
  <c r="J69" i="2"/>
  <c r="C69" i="2" s="1"/>
  <c r="J65" i="2"/>
  <c r="C65" i="2" s="1"/>
  <c r="K20" i="1"/>
  <c r="J61" i="2"/>
  <c r="C61" i="2" s="1"/>
  <c r="J57" i="2"/>
  <c r="C57" i="2" s="1"/>
  <c r="K6" i="1"/>
  <c r="J53" i="2"/>
  <c r="C53" i="2" s="1"/>
  <c r="J49" i="2"/>
  <c r="C49" i="2" s="1"/>
  <c r="J45" i="2"/>
  <c r="C45" i="2" s="1"/>
  <c r="J41" i="2"/>
  <c r="C41" i="2" s="1"/>
  <c r="J37" i="2"/>
  <c r="C37" i="2" s="1"/>
  <c r="J33" i="2"/>
  <c r="C33" i="2" s="1"/>
  <c r="J29" i="2"/>
  <c r="C29" i="2" s="1"/>
  <c r="J21" i="2"/>
  <c r="C21" i="2" s="1"/>
  <c r="J13" i="2"/>
  <c r="C13" i="2" s="1"/>
  <c r="J5" i="2"/>
  <c r="C5" i="2" s="1"/>
  <c r="L23" i="1"/>
  <c r="J5" i="1"/>
  <c r="M5" i="1" s="1"/>
  <c r="L15" i="1"/>
  <c r="L4" i="1"/>
  <c r="J20" i="1"/>
  <c r="J6" i="1"/>
  <c r="J19" i="1"/>
  <c r="M19" i="1" s="1"/>
  <c r="L12" i="1"/>
  <c r="M11" i="1"/>
  <c r="M17" i="1"/>
  <c r="M9" i="1"/>
  <c r="M13" i="1"/>
  <c r="M7" i="1"/>
  <c r="J117" i="2"/>
  <c r="C117" i="2" s="1"/>
  <c r="J109" i="2"/>
  <c r="C109" i="2" s="1"/>
  <c r="I4" i="1"/>
  <c r="L18" i="1"/>
  <c r="J116" i="2"/>
  <c r="C116" i="2" s="1"/>
  <c r="J108" i="2"/>
  <c r="C108" i="2" s="1"/>
  <c r="J4" i="1"/>
  <c r="K18" i="1"/>
  <c r="M18" i="1" s="1"/>
  <c r="J131" i="2"/>
  <c r="C131" i="2" s="1"/>
  <c r="J123" i="2"/>
  <c r="C123" i="2" s="1"/>
  <c r="J115" i="2"/>
  <c r="C115" i="2" s="1"/>
  <c r="J91" i="2"/>
  <c r="C91" i="2" s="1"/>
  <c r="J3" i="2"/>
  <c r="C3" i="2" s="1"/>
  <c r="J16" i="1"/>
  <c r="J122" i="2"/>
  <c r="C122" i="2" s="1"/>
  <c r="J34" i="2"/>
  <c r="C34" i="2" s="1"/>
  <c r="I20" i="1"/>
  <c r="M20" i="1" s="1"/>
  <c r="I14" i="1"/>
  <c r="M14" i="1" s="1"/>
  <c r="I10" i="1"/>
  <c r="M10" i="1" s="1"/>
  <c r="I8" i="1"/>
  <c r="M8" i="1" s="1"/>
  <c r="I6" i="1"/>
  <c r="M6" i="1" s="1"/>
  <c r="J97" i="2"/>
  <c r="C97" i="2" s="1"/>
  <c r="J87" i="2"/>
  <c r="C87" i="2" s="1"/>
  <c r="M23" i="1"/>
  <c r="M7" i="2"/>
  <c r="L7" i="2"/>
  <c r="K7" i="2"/>
  <c r="M20" i="2"/>
  <c r="K20" i="2"/>
  <c r="M4" i="2"/>
  <c r="K4" i="2"/>
  <c r="M44" i="2"/>
  <c r="L44" i="2"/>
  <c r="M15" i="2"/>
  <c r="K15" i="2"/>
  <c r="L17" i="2"/>
  <c r="K17" i="2"/>
  <c r="L41" i="2"/>
  <c r="K41" i="2"/>
  <c r="M101" i="2"/>
  <c r="L101" i="2"/>
  <c r="K101" i="2"/>
  <c r="M34" i="2"/>
  <c r="L34" i="2"/>
  <c r="K44" i="2"/>
  <c r="L20" i="2"/>
  <c r="L25" i="2"/>
  <c r="M25" i="2"/>
  <c r="K25" i="2"/>
  <c r="K30" i="2"/>
  <c r="L30" i="2"/>
  <c r="M41" i="2"/>
  <c r="L15" i="2"/>
  <c r="M17" i="2"/>
  <c r="M23" i="2"/>
  <c r="L23" i="2"/>
  <c r="K23" i="2"/>
  <c r="K34" i="2"/>
  <c r="L37" i="2"/>
  <c r="L9" i="2"/>
  <c r="M9" i="2"/>
  <c r="K9" i="2"/>
  <c r="K29" i="2"/>
  <c r="M36" i="2"/>
  <c r="L36" i="2"/>
  <c r="K36" i="2"/>
  <c r="M75" i="2"/>
  <c r="L75" i="2"/>
  <c r="M6" i="2"/>
  <c r="K11" i="2"/>
  <c r="L13" i="2"/>
  <c r="M22" i="2"/>
  <c r="K27" i="2"/>
  <c r="M29" i="2"/>
  <c r="L33" i="2"/>
  <c r="K33" i="2"/>
  <c r="M33" i="2"/>
  <c r="K45" i="2"/>
  <c r="M52" i="2"/>
  <c r="L52" i="2"/>
  <c r="K52" i="2"/>
  <c r="M86" i="2"/>
  <c r="K86" i="2"/>
  <c r="M104" i="2"/>
  <c r="L104" i="2"/>
  <c r="K104" i="2"/>
  <c r="K53" i="2"/>
  <c r="M60" i="2"/>
  <c r="K60" i="2"/>
  <c r="M73" i="2"/>
  <c r="M74" i="2"/>
  <c r="L74" i="2"/>
  <c r="L2" i="2"/>
  <c r="M11" i="2"/>
  <c r="L18" i="2"/>
  <c r="M27" i="2"/>
  <c r="M31" i="2"/>
  <c r="K31" i="2"/>
  <c r="K38" i="2"/>
  <c r="M38" i="2"/>
  <c r="K42" i="2"/>
  <c r="M45" i="2"/>
  <c r="L49" i="2"/>
  <c r="K49" i="2"/>
  <c r="M49" i="2"/>
  <c r="L53" i="2"/>
  <c r="L62" i="2"/>
  <c r="L86" i="2"/>
  <c r="M12" i="2"/>
  <c r="M28" i="2"/>
  <c r="M39" i="2"/>
  <c r="K39" i="2"/>
  <c r="K46" i="2"/>
  <c r="M46" i="2"/>
  <c r="K50" i="2"/>
  <c r="M53" i="2"/>
  <c r="L57" i="2"/>
  <c r="K57" i="2"/>
  <c r="M57" i="2"/>
  <c r="K75" i="2"/>
  <c r="M95" i="2"/>
  <c r="K95" i="2"/>
  <c r="K3" i="2"/>
  <c r="K12" i="2"/>
  <c r="K19" i="2"/>
  <c r="K28" i="2"/>
  <c r="L39" i="2"/>
  <c r="M47" i="2"/>
  <c r="K47" i="2"/>
  <c r="L50" i="2"/>
  <c r="K54" i="2"/>
  <c r="M54" i="2"/>
  <c r="K58" i="2"/>
  <c r="L65" i="2"/>
  <c r="K65" i="2"/>
  <c r="M76" i="2"/>
  <c r="K76" i="2"/>
  <c r="M81" i="2"/>
  <c r="L81" i="2"/>
  <c r="K81" i="2"/>
  <c r="M50" i="2"/>
  <c r="M55" i="2"/>
  <c r="K55" i="2"/>
  <c r="L58" i="2"/>
  <c r="L64" i="2"/>
  <c r="M64" i="2"/>
  <c r="K69" i="2"/>
  <c r="L69" i="2"/>
  <c r="K74" i="2"/>
  <c r="L85" i="2"/>
  <c r="M85" i="2"/>
  <c r="L95" i="2"/>
  <c r="M67" i="2"/>
  <c r="L78" i="2"/>
  <c r="M80" i="2"/>
  <c r="M83" i="2"/>
  <c r="K89" i="2"/>
  <c r="L89" i="2"/>
  <c r="L93" i="2"/>
  <c r="M106" i="2"/>
  <c r="L106" i="2"/>
  <c r="M120" i="2"/>
  <c r="M136" i="2"/>
  <c r="K136" i="2"/>
  <c r="L136" i="2"/>
  <c r="K124" i="2"/>
  <c r="L124" i="2"/>
  <c r="L67" i="2"/>
  <c r="L72" i="2"/>
  <c r="L83" i="2"/>
  <c r="K90" i="2"/>
  <c r="L90" i="2"/>
  <c r="M94" i="2"/>
  <c r="L94" i="2"/>
  <c r="M96" i="2"/>
  <c r="L96" i="2"/>
  <c r="L103" i="2"/>
  <c r="L120" i="2"/>
  <c r="M124" i="2"/>
  <c r="K70" i="2"/>
  <c r="K72" i="2"/>
  <c r="M87" i="2"/>
  <c r="K87" i="2"/>
  <c r="M90" i="2"/>
  <c r="L107" i="2"/>
  <c r="M125" i="2"/>
  <c r="L125" i="2"/>
  <c r="K125" i="2"/>
  <c r="M138" i="2"/>
  <c r="L138" i="2"/>
  <c r="K138" i="2"/>
  <c r="L113" i="2"/>
  <c r="K113" i="2"/>
  <c r="K82" i="2"/>
  <c r="K108" i="2"/>
  <c r="M108" i="2"/>
  <c r="L119" i="2"/>
  <c r="K119" i="2"/>
  <c r="M131" i="2"/>
  <c r="L131" i="2"/>
  <c r="K131" i="2"/>
  <c r="L80" i="2"/>
  <c r="L82" i="2"/>
  <c r="K107" i="2"/>
  <c r="K132" i="2"/>
  <c r="M132" i="2"/>
  <c r="L132" i="2"/>
  <c r="L100" i="2"/>
  <c r="L115" i="2"/>
  <c r="L117" i="2"/>
  <c r="M122" i="2"/>
  <c r="M123" i="2"/>
  <c r="L123" i="2"/>
  <c r="K123" i="2"/>
  <c r="K116" i="2"/>
  <c r="M116" i="2"/>
  <c r="L116" i="2"/>
  <c r="M117" i="2"/>
  <c r="L127" i="2"/>
  <c r="M127" i="2"/>
  <c r="L129" i="2"/>
  <c r="L146" i="2"/>
  <c r="M146" i="2"/>
  <c r="L111" i="2"/>
  <c r="M111" i="2"/>
  <c r="K111" i="2"/>
  <c r="M139" i="2"/>
  <c r="L139" i="2"/>
  <c r="K139" i="2"/>
  <c r="M152" i="2"/>
  <c r="K152" i="2"/>
  <c r="L92" i="2"/>
  <c r="K92" i="2"/>
  <c r="L105" i="2"/>
  <c r="L109" i="2"/>
  <c r="K109" i="2"/>
  <c r="K146" i="2"/>
  <c r="K143" i="2"/>
  <c r="L143" i="2"/>
  <c r="K147" i="2"/>
  <c r="M114" i="2"/>
  <c r="M130" i="2"/>
  <c r="L141" i="2"/>
  <c r="K144" i="2"/>
  <c r="M147" i="2"/>
  <c r="K151" i="2"/>
  <c r="L151" i="2"/>
  <c r="K121" i="2"/>
  <c r="K130" i="2"/>
  <c r="K137" i="2"/>
  <c r="M141" i="2"/>
  <c r="L144" i="2"/>
  <c r="K148" i="2"/>
  <c r="M148" i="2"/>
  <c r="L135" i="2"/>
  <c r="M144" i="2"/>
  <c r="M149" i="2"/>
  <c r="K149" i="2"/>
  <c r="L154" i="2"/>
  <c r="K154" i="2"/>
  <c r="M154" i="2"/>
  <c r="K156" i="2"/>
  <c r="K155" i="2"/>
  <c r="L157" i="2"/>
  <c r="M16" i="1" l="1"/>
  <c r="M22" i="1"/>
  <c r="M12" i="1"/>
  <c r="M4" i="1"/>
</calcChain>
</file>

<file path=xl/sharedStrings.xml><?xml version="1.0" encoding="utf-8"?>
<sst xmlns="http://schemas.openxmlformats.org/spreadsheetml/2006/main" count="1141" uniqueCount="453">
  <si>
    <t>Thursday Total</t>
  </si>
  <si>
    <t>Friday Total</t>
  </si>
  <si>
    <t>Saturday Total</t>
  </si>
  <si>
    <t>Sunday Total</t>
  </si>
  <si>
    <t>Final Total</t>
  </si>
  <si>
    <t>Troy Zielasko</t>
  </si>
  <si>
    <t>Kyle Tuthill pd</t>
  </si>
  <si>
    <t>Dan Church</t>
  </si>
  <si>
    <t>Joey Evancho pd</t>
  </si>
  <si>
    <t>Weston Poundstone</t>
  </si>
  <si>
    <t>Hannah Ellis</t>
  </si>
  <si>
    <t>Glenn Pike</t>
  </si>
  <si>
    <t>Casey Miller</t>
  </si>
  <si>
    <t>Harvey Collier</t>
  </si>
  <si>
    <t>Robb Krausmann pd</t>
  </si>
  <si>
    <t>Greg Weber</t>
  </si>
  <si>
    <t>Justin Clark</t>
  </si>
  <si>
    <t>Christopher Spadafora pd</t>
  </si>
  <si>
    <t>Jonathan Genovese</t>
  </si>
  <si>
    <t>Mike Babcock</t>
  </si>
  <si>
    <t>Brett Ellis</t>
  </si>
  <si>
    <t>Mike Beaton</t>
  </si>
  <si>
    <t>Russ Krausmann pd</t>
  </si>
  <si>
    <t>Dustin Collier</t>
  </si>
  <si>
    <t>Peter</t>
  </si>
  <si>
    <t>short_name</t>
  </si>
  <si>
    <t>current_position</t>
  </si>
  <si>
    <t>total</t>
  </si>
  <si>
    <t>thru</t>
  </si>
  <si>
    <t>today</t>
  </si>
  <si>
    <t>r1_strokes</t>
  </si>
  <si>
    <t>r2_strokes</t>
  </si>
  <si>
    <t>r3_strokes</t>
  </si>
  <si>
    <t>r4_strokes</t>
  </si>
  <si>
    <t>total_strokes</t>
  </si>
  <si>
    <t>current_round</t>
  </si>
  <si>
    <t>status</t>
  </si>
  <si>
    <t>course_hole</t>
  </si>
  <si>
    <t>name</t>
  </si>
  <si>
    <t>r1_tee_time</t>
  </si>
  <si>
    <t>r2_tee_time</t>
  </si>
  <si>
    <t>r3_tee_time</t>
  </si>
  <si>
    <t>r4_tee_time</t>
  </si>
  <si>
    <t>Corey Conners</t>
  </si>
  <si>
    <t>C. Conners</t>
  </si>
  <si>
    <t>1</t>
  </si>
  <si>
    <t>active</t>
  </si>
  <si>
    <t>2019-04-04T12:10:00</t>
  </si>
  <si>
    <t>2019-04-05T07:20:00</t>
  </si>
  <si>
    <t>2019-04-06T11:25:00</t>
  </si>
  <si>
    <t>2019-04-07T13:30:00</t>
  </si>
  <si>
    <t>Charley Hoffman</t>
  </si>
  <si>
    <t>C. Hoffman</t>
  </si>
  <si>
    <t>2</t>
  </si>
  <si>
    <t>2019-04-04T07:30:00</t>
  </si>
  <si>
    <t>2019-04-05T12:20:00</t>
  </si>
  <si>
    <t>2019-04-06T10:05:00</t>
  </si>
  <si>
    <t>Ryan Moore</t>
  </si>
  <si>
    <t>R. Moore</t>
  </si>
  <si>
    <t>3</t>
  </si>
  <si>
    <t>2019-04-04T12:30:00</t>
  </si>
  <si>
    <t>2019-04-05T07:40:00</t>
  </si>
  <si>
    <t>2019-04-06T10:45:00</t>
  </si>
  <si>
    <t>2019-04-07T13:00:00</t>
  </si>
  <si>
    <t>Brian Stuard</t>
  </si>
  <si>
    <t>B. Stuard</t>
  </si>
  <si>
    <t>T4</t>
  </si>
  <si>
    <t>2019-04-04T12:20:00</t>
  </si>
  <si>
    <t>2019-04-05T07:30:00</t>
  </si>
  <si>
    <t>2019-04-06T11:05:00</t>
  </si>
  <si>
    <t>Si Woo Kim</t>
  </si>
  <si>
    <t>S. Kim</t>
  </si>
  <si>
    <t>2019-04-04T08:10:00</t>
  </si>
  <si>
    <t>2019-04-05T13:00:00</t>
  </si>
  <si>
    <t>Kevin Streelman</t>
  </si>
  <si>
    <t>K. Streelman</t>
  </si>
  <si>
    <t>6</t>
  </si>
  <si>
    <t>2019-04-06T09:25:00</t>
  </si>
  <si>
    <t>2019-04-07T12:10:00</t>
  </si>
  <si>
    <t>Graeme McDowell</t>
  </si>
  <si>
    <t>G. McDowell</t>
  </si>
  <si>
    <t>T7</t>
  </si>
  <si>
    <t>2019-04-04T12:50:00</t>
  </si>
  <si>
    <t>2019-04-05T08:00:00</t>
  </si>
  <si>
    <t>2019-04-06T10:35:00</t>
  </si>
  <si>
    <t>2019-04-07T11:40:00</t>
  </si>
  <si>
    <t>Byeong Hun An</t>
  </si>
  <si>
    <t>B. An</t>
  </si>
  <si>
    <t>2019-04-04T13:30:00</t>
  </si>
  <si>
    <t>2019-04-05T08:40:00</t>
  </si>
  <si>
    <t>2019-04-06T10:55:00</t>
  </si>
  <si>
    <t>Jason Kokrak</t>
  </si>
  <si>
    <t>J. Kokrak</t>
  </si>
  <si>
    <t>2019-04-04T07:20:00</t>
  </si>
  <si>
    <t>2019-04-05T12:10:00</t>
  </si>
  <si>
    <t>2019-04-07T12:50:00</t>
  </si>
  <si>
    <t>Danny Lee</t>
  </si>
  <si>
    <t>D.. Lee</t>
  </si>
  <si>
    <t>2019-04-04T08:40:00</t>
  </si>
  <si>
    <t>2019-04-05T13:30:00</t>
  </si>
  <si>
    <t>2019-04-06T09:35:00</t>
  </si>
  <si>
    <t>2019-04-07T13:10:00</t>
  </si>
  <si>
    <t>Adam Schenk</t>
  </si>
  <si>
    <t>A. Schenk</t>
  </si>
  <si>
    <t>2019-04-06T11:15:00</t>
  </si>
  <si>
    <t>Matt Kuchar</t>
  </si>
  <si>
    <t>M. Kuchar</t>
  </si>
  <si>
    <t>2019-04-04T08:00:00</t>
  </si>
  <si>
    <t>2019-04-05T12:50:00</t>
  </si>
  <si>
    <t>2019-04-06T09:45:00</t>
  </si>
  <si>
    <t>Scott Brown</t>
  </si>
  <si>
    <t>S. Brown</t>
  </si>
  <si>
    <t>2019-04-06T10:25:00</t>
  </si>
  <si>
    <t>2019-04-07T13:20:00</t>
  </si>
  <si>
    <t>Zack Fischer</t>
  </si>
  <si>
    <t>Z. Fischer</t>
  </si>
  <si>
    <t>T14</t>
  </si>
  <si>
    <t>2019-04-04T13:50:00</t>
  </si>
  <si>
    <t>2019-04-05T09:00:00</t>
  </si>
  <si>
    <t>2019-04-06T09:55:00</t>
  </si>
  <si>
    <t>2019-04-07T11:50:00</t>
  </si>
  <si>
    <t>Lucas Glover</t>
  </si>
  <si>
    <t>L. Glover</t>
  </si>
  <si>
    <t>2019-04-04T13:20:00</t>
  </si>
  <si>
    <t>2019-04-05T08:30:00</t>
  </si>
  <si>
    <t>Kyoung-Hoon Lee</t>
  </si>
  <si>
    <t>K. Lee</t>
  </si>
  <si>
    <t>2019-04-04T13:40:00</t>
  </si>
  <si>
    <t>2019-04-05T08:50:00</t>
  </si>
  <si>
    <t>Cameron Tringale</t>
  </si>
  <si>
    <t>C. Tringale</t>
  </si>
  <si>
    <t>T17</t>
  </si>
  <si>
    <t>2019-04-07T12:00:00</t>
  </si>
  <si>
    <t>Rickie Fowler</t>
  </si>
  <si>
    <t>R. Fowler</t>
  </si>
  <si>
    <t>2019-04-04T07:50:00</t>
  </si>
  <si>
    <t>2019-04-05T12:40:00</t>
  </si>
  <si>
    <t>2019-04-07T12:30:00</t>
  </si>
  <si>
    <t>Hank Lebioda</t>
  </si>
  <si>
    <t>H. Lebioda</t>
  </si>
  <si>
    <t>Sungjae Im</t>
  </si>
  <si>
    <t>S. Im</t>
  </si>
  <si>
    <t>T20</t>
  </si>
  <si>
    <t>Wyndham Clark</t>
  </si>
  <si>
    <t>W. Clark</t>
  </si>
  <si>
    <t>2019-04-04T09:10:00</t>
  </si>
  <si>
    <t>2019-04-05T14:00:00</t>
  </si>
  <si>
    <t>Scottie Scheffler</t>
  </si>
  <si>
    <t>S. Scheffler</t>
  </si>
  <si>
    <t>2019-04-06T10:15:00</t>
  </si>
  <si>
    <t>2019-04-07T12:40:00</t>
  </si>
  <si>
    <t>Scott Stallings</t>
  </si>
  <si>
    <t>S. Stallings</t>
  </si>
  <si>
    <t>T23</t>
  </si>
  <si>
    <t>2019-04-04T08:30:00</t>
  </si>
  <si>
    <t>2019-04-05T13:20:00</t>
  </si>
  <si>
    <t>Jim Furyk</t>
  </si>
  <si>
    <t>J. Furyk</t>
  </si>
  <si>
    <t>Fabián Gómez</t>
  </si>
  <si>
    <t>F. Gómez</t>
  </si>
  <si>
    <t>2019-04-04T08:50:00</t>
  </si>
  <si>
    <t>2019-04-05T13:40:00</t>
  </si>
  <si>
    <t>Harold Varner III</t>
  </si>
  <si>
    <t>H. Varner III</t>
  </si>
  <si>
    <t>2019-04-04T13:10:00</t>
  </si>
  <si>
    <t>2019-04-05T08:20:00</t>
  </si>
  <si>
    <t>2019-04-07T12:20:00</t>
  </si>
  <si>
    <t>Peter Malnati</t>
  </si>
  <si>
    <t>P. Malnati</t>
  </si>
  <si>
    <t>José de Jesús Rodríguez</t>
  </si>
  <si>
    <t>J. Rodríguez</t>
  </si>
  <si>
    <t>2019-04-04T09:00:00</t>
  </si>
  <si>
    <t>2019-04-05T13:50:00</t>
  </si>
  <si>
    <t>Sam Burns</t>
  </si>
  <si>
    <t>S. Burns</t>
  </si>
  <si>
    <t>Jonas Blixt</t>
  </si>
  <si>
    <t>J. Blixt</t>
  </si>
  <si>
    <t>T30</t>
  </si>
  <si>
    <t>Matt Jones</t>
  </si>
  <si>
    <t>M. Jones</t>
  </si>
  <si>
    <t>Jordan Spieth</t>
  </si>
  <si>
    <t>J. Spieth</t>
  </si>
  <si>
    <t>2019-04-04T12:40:00</t>
  </si>
  <si>
    <t>2019-04-05T07:50:00</t>
  </si>
  <si>
    <t>Aaron Baddeley</t>
  </si>
  <si>
    <t>A. Baddeley</t>
  </si>
  <si>
    <t>2019-04-04T07:40:00</t>
  </si>
  <si>
    <t>2019-04-05T12:30:00</t>
  </si>
  <si>
    <t>2019-04-06T09:15:00</t>
  </si>
  <si>
    <t>Jimmy Walker</t>
  </si>
  <si>
    <t>J. Walker</t>
  </si>
  <si>
    <t>Jhonattan Vegas</t>
  </si>
  <si>
    <t>J. Vegas</t>
  </si>
  <si>
    <t>Beau Hossler</t>
  </si>
  <si>
    <t>B. Hossler</t>
  </si>
  <si>
    <t>T36</t>
  </si>
  <si>
    <t>Andrew Putnam</t>
  </si>
  <si>
    <t>A. Putnam</t>
  </si>
  <si>
    <t>2019-04-04T13:00:00</t>
  </si>
  <si>
    <t>2019-04-05T08:10:00</t>
  </si>
  <si>
    <t>Martin Laird</t>
  </si>
  <si>
    <t>M. Laird</t>
  </si>
  <si>
    <t>Ollie Schniederjans</t>
  </si>
  <si>
    <t>O. Schniederjans</t>
  </si>
  <si>
    <t>Rory Sabbatini</t>
  </si>
  <si>
    <t>R. Sabbatini</t>
  </si>
  <si>
    <t>Kristoffer Ventura</t>
  </si>
  <si>
    <t>K. Ventura</t>
  </si>
  <si>
    <t>Abraham Ancer</t>
  </si>
  <si>
    <t>A. Ancer</t>
  </si>
  <si>
    <t>T42</t>
  </si>
  <si>
    <t>Max Homa</t>
  </si>
  <si>
    <t>M. Homa</t>
  </si>
  <si>
    <t>Mackenzie Hughes</t>
  </si>
  <si>
    <t>M. Hughes</t>
  </si>
  <si>
    <t>Sam Ryder</t>
  </si>
  <si>
    <t>S. Ryder</t>
  </si>
  <si>
    <t>Dylan Frittelli</t>
  </si>
  <si>
    <t>D. Frittelli</t>
  </si>
  <si>
    <t>Adam Svensson</t>
  </si>
  <si>
    <t>A. Svensson</t>
  </si>
  <si>
    <t>Brendan Steele</t>
  </si>
  <si>
    <t>B. Steele</t>
  </si>
  <si>
    <t>2019-04-04T08:20:00</t>
  </si>
  <si>
    <t>2019-04-05T13:10:00</t>
  </si>
  <si>
    <t>Martin Kaymer</t>
  </si>
  <si>
    <t>M. Kaymer</t>
  </si>
  <si>
    <t>Sung Kang</t>
  </si>
  <si>
    <t>S. Kang</t>
  </si>
  <si>
    <t>Sam Saunders</t>
  </si>
  <si>
    <t>S. Saunders</t>
  </si>
  <si>
    <t>Nick Taylor</t>
  </si>
  <si>
    <t>N. Taylor</t>
  </si>
  <si>
    <t>T52</t>
  </si>
  <si>
    <t>HaoTong Li</t>
  </si>
  <si>
    <t>H. Li</t>
  </si>
  <si>
    <t>Russell Henley</t>
  </si>
  <si>
    <t>R. Henley</t>
  </si>
  <si>
    <t>Kyle Stanley</t>
  </si>
  <si>
    <t>K. Stanley</t>
  </si>
  <si>
    <t>Kyle Jones</t>
  </si>
  <si>
    <t>K. Jones</t>
  </si>
  <si>
    <t>Josh Teater</t>
  </si>
  <si>
    <t>J. Teater</t>
  </si>
  <si>
    <t>T57</t>
  </si>
  <si>
    <t>Ernie Els</t>
  </si>
  <si>
    <t>E. Els</t>
  </si>
  <si>
    <t>Roberto Díaz</t>
  </si>
  <si>
    <t>R. Díaz</t>
  </si>
  <si>
    <t>2019-04-04T14:00:00</t>
  </si>
  <si>
    <t>2019-04-05T09:10:00</t>
  </si>
  <si>
    <t>Ryan Armour</t>
  </si>
  <si>
    <t>R. Armour</t>
  </si>
  <si>
    <t>Richy Werenski</t>
  </si>
  <si>
    <t>R. Werenski</t>
  </si>
  <si>
    <t>T61</t>
  </si>
  <si>
    <t>Tony Finau</t>
  </si>
  <si>
    <t>T. Finau</t>
  </si>
  <si>
    <t>Joost Luiten</t>
  </si>
  <si>
    <t>J. Luiten</t>
  </si>
  <si>
    <t>T63</t>
  </si>
  <si>
    <t>Jim Knous</t>
  </si>
  <si>
    <t>J. Knous</t>
  </si>
  <si>
    <t>Robert Streb</t>
  </si>
  <si>
    <t>R. Streb</t>
  </si>
  <si>
    <t>Martin Trainer</t>
  </si>
  <si>
    <t>M. Trainer</t>
  </si>
  <si>
    <t>66</t>
  </si>
  <si>
    <t>J.T. Poston</t>
  </si>
  <si>
    <t>J. Poston</t>
  </si>
  <si>
    <t>T67</t>
  </si>
  <si>
    <t>Morgan Hoffmann</t>
  </si>
  <si>
    <t>M. Hoffmann</t>
  </si>
  <si>
    <t>Joel Dahmen</t>
  </si>
  <si>
    <t>J. Dahmen</t>
  </si>
  <si>
    <t>T69</t>
  </si>
  <si>
    <t>K.J. Choi</t>
  </si>
  <si>
    <t>Hunter Mahan</t>
  </si>
  <si>
    <t>H. Mahan</t>
  </si>
  <si>
    <t>mdf</t>
  </si>
  <si>
    <t>J.B. Holmes</t>
  </si>
  <si>
    <t>J. Holmes</t>
  </si>
  <si>
    <t>Padraig Harrington</t>
  </si>
  <si>
    <t>P. Harrington</t>
  </si>
  <si>
    <t>Chip McDaniel</t>
  </si>
  <si>
    <t>C. McDaniel</t>
  </si>
  <si>
    <t>Vaughn Taylor</t>
  </si>
  <si>
    <t>V. Taylor</t>
  </si>
  <si>
    <t>Trey Mullinax</t>
  </si>
  <si>
    <t>T. Mullinax</t>
  </si>
  <si>
    <t>Ted Potter, Jr.</t>
  </si>
  <si>
    <t>T. Potter, Jr.</t>
  </si>
  <si>
    <t>Brian Gay</t>
  </si>
  <si>
    <t>B. Gay</t>
  </si>
  <si>
    <t>Anders Albertson</t>
  </si>
  <si>
    <t>A. Albertson</t>
  </si>
  <si>
    <t>Curtis Luck</t>
  </si>
  <si>
    <t>C. Luck</t>
  </si>
  <si>
    <t>Bud Cauley</t>
  </si>
  <si>
    <t>B. Cauley</t>
  </si>
  <si>
    <t>cut</t>
  </si>
  <si>
    <t>Chris Kirk</t>
  </si>
  <si>
    <t>C. Kirk</t>
  </si>
  <si>
    <t>Nick Watney</t>
  </si>
  <si>
    <t>N. Watney</t>
  </si>
  <si>
    <t>C.T. Pan</t>
  </si>
  <si>
    <t>C. Pan</t>
  </si>
  <si>
    <t>Adam Long</t>
  </si>
  <si>
    <t>A. Long</t>
  </si>
  <si>
    <t>Kevin Tway</t>
  </si>
  <si>
    <t>K. Tway</t>
  </si>
  <si>
    <t>Smylie Kaufman</t>
  </si>
  <si>
    <t>S. Kaufman</t>
  </si>
  <si>
    <t>Chris Stroud</t>
  </si>
  <si>
    <t>C. Stroud</t>
  </si>
  <si>
    <t>Ryan Palmer</t>
  </si>
  <si>
    <t>R. Palmer</t>
  </si>
  <si>
    <t>D.J. Trahan</t>
  </si>
  <si>
    <t>D. Trahan</t>
  </si>
  <si>
    <t>Brandon Hagy</t>
  </si>
  <si>
    <t>B. Hagy</t>
  </si>
  <si>
    <t>Denny McCarthy</t>
  </si>
  <si>
    <t>D. McCarthy</t>
  </si>
  <si>
    <t>Kramer Hickok</t>
  </si>
  <si>
    <t>K. Hickok</t>
  </si>
  <si>
    <t>Sepp Straka</t>
  </si>
  <si>
    <t>S. Straka</t>
  </si>
  <si>
    <t>Chase Wright</t>
  </si>
  <si>
    <t>C. Wright</t>
  </si>
  <si>
    <t>Brandon Harkins</t>
  </si>
  <si>
    <t>B. Harkins</t>
  </si>
  <si>
    <t>Ryan Blaum</t>
  </si>
  <si>
    <t>R. Blaum</t>
  </si>
  <si>
    <t>Brian Harman</t>
  </si>
  <si>
    <t>B. Harman</t>
  </si>
  <si>
    <t>Roberto Castro</t>
  </si>
  <si>
    <t>R. Castro</t>
  </si>
  <si>
    <t>Seth Reeves</t>
  </si>
  <si>
    <t>S. Reeves</t>
  </si>
  <si>
    <t>Sebastián Muñoz</t>
  </si>
  <si>
    <t>S. Muñoz</t>
  </si>
  <si>
    <t>Luke Donald</t>
  </si>
  <si>
    <t>L. Donald</t>
  </si>
  <si>
    <t>Peter Uihlein</t>
  </si>
  <si>
    <t>P. Uihlein</t>
  </si>
  <si>
    <t>Stephan Jaeger</t>
  </si>
  <si>
    <t>S. Jaeger</t>
  </si>
  <si>
    <t>Andrew Landry</t>
  </si>
  <si>
    <t>A. Landry</t>
  </si>
  <si>
    <t>Shawn Stefani</t>
  </si>
  <si>
    <t>S. Stefani</t>
  </si>
  <si>
    <t>Paul Barjon</t>
  </si>
  <si>
    <t>P. Barjon</t>
  </si>
  <si>
    <t>J.J. Henry</t>
  </si>
  <si>
    <t>J. Henry</t>
  </si>
  <si>
    <t>Cameron Davis</t>
  </si>
  <si>
    <t>C. Davis</t>
  </si>
  <si>
    <t>Carlos Ortiz</t>
  </si>
  <si>
    <t>C. Ortiz</t>
  </si>
  <si>
    <t>Daniel Berger</t>
  </si>
  <si>
    <t>D. Berger</t>
  </si>
  <si>
    <t>J.J. Spaun</t>
  </si>
  <si>
    <t>J. Spaun</t>
  </si>
  <si>
    <t>Seamus Power</t>
  </si>
  <si>
    <t>S. Power</t>
  </si>
  <si>
    <t>George McNeill</t>
  </si>
  <si>
    <t>G. McNeill</t>
  </si>
  <si>
    <t>Freddie Jacobson</t>
  </si>
  <si>
    <t>F. Jacobson</t>
  </si>
  <si>
    <t>Kelly Kraft</t>
  </si>
  <si>
    <t>K. Kraft</t>
  </si>
  <si>
    <t>Cody Gribble</t>
  </si>
  <si>
    <t>C. Gribble</t>
  </si>
  <si>
    <t>Hudson Swafford</t>
  </si>
  <si>
    <t>H. Swafford</t>
  </si>
  <si>
    <t>Rod Pampling</t>
  </si>
  <si>
    <t>R. Pampling</t>
  </si>
  <si>
    <t>Tyler Duncan</t>
  </si>
  <si>
    <t>T. Duncan</t>
  </si>
  <si>
    <t>Roger Sloan</t>
  </si>
  <si>
    <t>R. Sloan</t>
  </si>
  <si>
    <t>John Senden</t>
  </si>
  <si>
    <t>J. Senden</t>
  </si>
  <si>
    <t>Harris English</t>
  </si>
  <si>
    <t>H. English</t>
  </si>
  <si>
    <t>Brady Schnell</t>
  </si>
  <si>
    <t>B. Schnell</t>
  </si>
  <si>
    <t>Scott Langley</t>
  </si>
  <si>
    <t>S. Langley</t>
  </si>
  <si>
    <t>Joaquin Niemann</t>
  </si>
  <si>
    <t>J. Niemann</t>
  </si>
  <si>
    <t>Justin Harding</t>
  </si>
  <si>
    <t>J. Harding</t>
  </si>
  <si>
    <t>Jim Herman</t>
  </si>
  <si>
    <t>J. Herman</t>
  </si>
  <si>
    <t>Kenny Perry</t>
  </si>
  <si>
    <t>K. Perry</t>
  </si>
  <si>
    <t>Tom Hoge</t>
  </si>
  <si>
    <t>T. Hoge</t>
  </si>
  <si>
    <t>Rufus Brijalba</t>
  </si>
  <si>
    <t>R. Brijalba</t>
  </si>
  <si>
    <t>Austin Cook</t>
  </si>
  <si>
    <t>A. Cook</t>
  </si>
  <si>
    <t>Jonathan Byrd</t>
  </si>
  <si>
    <t>J. Byrd</t>
  </si>
  <si>
    <t>Chesson Hadley</t>
  </si>
  <si>
    <t>C. Hadley</t>
  </si>
  <si>
    <t>Alex Prugh</t>
  </si>
  <si>
    <t>A. Prugh</t>
  </si>
  <si>
    <t>Billy Horschel</t>
  </si>
  <si>
    <t>B. Horschel</t>
  </si>
  <si>
    <t>Davis Love III</t>
  </si>
  <si>
    <t>D. Love III</t>
  </si>
  <si>
    <t>Luke List</t>
  </si>
  <si>
    <t>L. List</t>
  </si>
  <si>
    <t>Ben Silverman</t>
  </si>
  <si>
    <t>B. Silverman</t>
  </si>
  <si>
    <t>Roland Thatcher</t>
  </si>
  <si>
    <t>R. Thatcher</t>
  </si>
  <si>
    <t>Lucas Bjerregaard</t>
  </si>
  <si>
    <t>L. Bjerregaard</t>
  </si>
  <si>
    <t>Julián Etulain</t>
  </si>
  <si>
    <t>J. Etulain</t>
  </si>
  <si>
    <t>D.A. Points</t>
  </si>
  <si>
    <t>D. Points</t>
  </si>
  <si>
    <t>Grayson Murray</t>
  </si>
  <si>
    <t>G. Murray</t>
  </si>
  <si>
    <t>tournament_id</t>
  </si>
  <si>
    <t>041</t>
  </si>
  <si>
    <t>tournament_name</t>
  </si>
  <si>
    <t>Valero Texas Open</t>
  </si>
  <si>
    <t>start_date</t>
  </si>
  <si>
    <t>2019-04-04</t>
  </si>
  <si>
    <t>end_date</t>
  </si>
  <si>
    <t>2019-04-07</t>
  </si>
  <si>
    <t>is_started</t>
  </si>
  <si>
    <t>is_finished</t>
  </si>
  <si>
    <t>round_state</t>
  </si>
  <si>
    <t>Official</t>
  </si>
  <si>
    <t>course_id</t>
  </si>
  <si>
    <t>770</t>
  </si>
  <si>
    <t>course_name</t>
  </si>
  <si>
    <t>TPC San Antonio (Oaks Course)</t>
  </si>
  <si>
    <t>par_in</t>
  </si>
  <si>
    <t>36</t>
  </si>
  <si>
    <t>par_out</t>
  </si>
  <si>
    <t>par_total</t>
  </si>
  <si>
    <t>72</t>
  </si>
  <si>
    <t>cut_count</t>
  </si>
  <si>
    <t>cut_line_score</t>
  </si>
  <si>
    <t>penalty_score</t>
  </si>
  <si>
    <t>wd1</t>
  </si>
  <si>
    <t>wd2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</si>
</sst>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0_);[Red]\-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B44" sqref="B44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13" width="16.140625" customWidth="1"/>
  </cols>
  <sheetData>
    <row r="1" spans="1:13" ht="15.75" customHeight="1" x14ac:dyDescent="0.25">
      <c r="A1" s="1"/>
      <c r="B1" s="1"/>
      <c r="C1" s="1"/>
      <c r="D1" s="1"/>
      <c r="E1" s="1"/>
      <c r="F1" s="1"/>
      <c r="G1" s="1"/>
      <c r="H1" s="1"/>
      <c r="I1" s="1">
        <v>6</v>
      </c>
      <c r="J1" s="1">
        <v>7</v>
      </c>
      <c r="K1" s="1">
        <v>8</v>
      </c>
      <c r="L1" s="1">
        <v>9</v>
      </c>
      <c r="M1" s="1"/>
    </row>
    <row r="2" spans="1:13" ht="36" customHeight="1" x14ac:dyDescent="0.55000000000000004">
      <c r="A2" s="6" t="str">
        <f>tname&amp;" -- "&amp;YEAR(start_date)</f>
        <v>Valero Texas Open -- 2019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 x14ac:dyDescent="0.25">
      <c r="A4" s="3" t="s">
        <v>5</v>
      </c>
      <c r="B4" s="4" t="s">
        <v>318</v>
      </c>
      <c r="C4" s="4" t="s">
        <v>144</v>
      </c>
      <c r="D4" s="4" t="s">
        <v>243</v>
      </c>
      <c r="E4" s="4" t="s">
        <v>103</v>
      </c>
      <c r="F4" s="4" t="s">
        <v>366</v>
      </c>
      <c r="G4" s="4" t="s">
        <v>262</v>
      </c>
      <c r="H4" s="3"/>
      <c r="I4" s="5">
        <f>SUM(VLOOKUP($B4,'Clean Data'!$A$2:$M$157,I$1,0),VLOOKUP($C4,'Clean Data'!$A$2:$M$157,I$1,0),VLOOKUP($D4,'Clean Data'!$A$2:$M$157,I$1,0),VLOOKUP($E4,'Clean Data'!$A$2:$M$157,I$1,0),VLOOKUP($F4,'Clean Data'!$A$2:$M$157,I$1,0),VLOOKUP($G4,'Clean Data'!$A$2:$M$157,I$1,0))-(72*6)</f>
        <v>-8</v>
      </c>
      <c r="J4" s="5">
        <f>SUM(VLOOKUP($B4,'Clean Data'!$A$2:$M$157,J$1,0),VLOOKUP($C4,'Clean Data'!$A$2:$M$157,J$1,0),VLOOKUP($D4,'Clean Data'!$A$2:$M$157,J$1,0),VLOOKUP($E4,'Clean Data'!$A$2:$M$157,J$1,0),VLOOKUP($F4,'Clean Data'!$A$2:$M$157,J$1,0),VLOOKUP($G4,'Clean Data'!$A$2:$M$157,J$1,0))-(72*6)</f>
        <v>-14</v>
      </c>
      <c r="K4" s="5">
        <f>SUM(VLOOKUP($B4,'Clean Data'!$A$2:$M$157,K$1,0),VLOOKUP($C4,'Clean Data'!$A$2:$M$157,K$1,0),VLOOKUP($D4,'Clean Data'!$A$2:$M$157,K$1,0),VLOOKUP($E4,'Clean Data'!$A$2:$M$157,K$1,0),VLOOKUP($F4,'Clean Data'!$A$2:$M$157,K$1,0),VLOOKUP($G4,'Clean Data'!$A$2:$M$157,K$1,0))-(72*6)</f>
        <v>13</v>
      </c>
      <c r="L4" s="5">
        <f>SUM(VLOOKUP($B4,'Clean Data'!$A$2:$M$157,L$1,0),VLOOKUP($C4,'Clean Data'!$A$2:$M$157,L$1,0),VLOOKUP($D4,'Clean Data'!$A$2:$M$157,L$1,0),VLOOKUP($E4,'Clean Data'!$A$2:$M$157,L$1,0),VLOOKUP($F4,'Clean Data'!$A$2:$M$157,L$1,0),VLOOKUP($G4,'Clean Data'!$A$2:$M$157,L$1,0))-(72*6)</f>
        <v>10</v>
      </c>
      <c r="M4" s="5">
        <f t="shared" ref="M4:M23" si="0">+SUM(I4:L4)</f>
        <v>1</v>
      </c>
    </row>
    <row r="5" spans="1:13" x14ac:dyDescent="0.25">
      <c r="A5" s="3" t="s">
        <v>6</v>
      </c>
      <c r="B5" s="4" t="s">
        <v>380</v>
      </c>
      <c r="C5" s="4" t="s">
        <v>386</v>
      </c>
      <c r="D5" s="4" t="s">
        <v>87</v>
      </c>
      <c r="E5" s="4" t="s">
        <v>220</v>
      </c>
      <c r="F5" s="4" t="s">
        <v>332</v>
      </c>
      <c r="G5" s="4" t="s">
        <v>235</v>
      </c>
      <c r="H5" s="3"/>
      <c r="I5" s="5">
        <f>SUM(VLOOKUP($B5,'Clean Data'!$A$2:$M$157,I$1,0),VLOOKUP($C5,'Clean Data'!$A$2:$M$157,I$1,0),VLOOKUP($D5,'Clean Data'!$A$2:$M$157,I$1,0),VLOOKUP($E5,'Clean Data'!$A$2:$M$157,I$1,0),VLOOKUP($F5,'Clean Data'!$A$2:$M$157,I$1,0),VLOOKUP($G5,'Clean Data'!$A$2:$M$157,I$1,0))-(72*6)</f>
        <v>-3</v>
      </c>
      <c r="J5" s="5">
        <f>SUM(VLOOKUP($B5,'Clean Data'!$A$2:$M$157,J$1,0),VLOOKUP($C5,'Clean Data'!$A$2:$M$157,J$1,0),VLOOKUP($D5,'Clean Data'!$A$2:$M$157,J$1,0),VLOOKUP($E5,'Clean Data'!$A$2:$M$157,J$1,0),VLOOKUP($F5,'Clean Data'!$A$2:$M$157,J$1,0),VLOOKUP($G5,'Clean Data'!$A$2:$M$157,J$1,0))-(72*6)</f>
        <v>-4</v>
      </c>
      <c r="K5" s="5">
        <f>SUM(VLOOKUP($B5,'Clean Data'!$A$2:$M$157,K$1,0),VLOOKUP($C5,'Clean Data'!$A$2:$M$157,K$1,0),VLOOKUP($D5,'Clean Data'!$A$2:$M$157,K$1,0),VLOOKUP($E5,'Clean Data'!$A$2:$M$157,K$1,0),VLOOKUP($F5,'Clean Data'!$A$2:$M$157,K$1,0),VLOOKUP($G5,'Clean Data'!$A$2:$M$157,K$1,0))-(72*6)</f>
        <v>19</v>
      </c>
      <c r="L5" s="5">
        <f>SUM(VLOOKUP($B5,'Clean Data'!$A$2:$M$157,L$1,0),VLOOKUP($C5,'Clean Data'!$A$2:$M$157,L$1,0),VLOOKUP($D5,'Clean Data'!$A$2:$M$157,L$1,0),VLOOKUP($E5,'Clean Data'!$A$2:$M$157,L$1,0),VLOOKUP($F5,'Clean Data'!$A$2:$M$157,L$1,0),VLOOKUP($G5,'Clean Data'!$A$2:$M$157,L$1,0))-(72*6)</f>
        <v>9</v>
      </c>
      <c r="M5" s="5">
        <f t="shared" si="0"/>
        <v>21</v>
      </c>
    </row>
    <row r="6" spans="1:13" x14ac:dyDescent="0.25">
      <c r="A6" s="3" t="s">
        <v>7</v>
      </c>
      <c r="B6" s="4" t="s">
        <v>235</v>
      </c>
      <c r="C6" s="4" t="s">
        <v>402</v>
      </c>
      <c r="D6" s="4" t="s">
        <v>398</v>
      </c>
      <c r="E6" s="4" t="s">
        <v>111</v>
      </c>
      <c r="F6" s="4" t="s">
        <v>408</v>
      </c>
      <c r="G6" s="4" t="s">
        <v>312</v>
      </c>
      <c r="H6" s="3"/>
      <c r="I6" s="5">
        <f>SUM(VLOOKUP($B6,'Clean Data'!$A$2:$M$157,I$1,0),VLOOKUP($C6,'Clean Data'!$A$2:$M$157,I$1,0),VLOOKUP($D6,'Clean Data'!$A$2:$M$157,I$1,0),VLOOKUP($E6,'Clean Data'!$A$2:$M$157,I$1,0),VLOOKUP($F6,'Clean Data'!$A$2:$M$157,I$1,0),VLOOKUP($G6,'Clean Data'!$A$2:$M$157,I$1,0))-(72*6)</f>
        <v>0</v>
      </c>
      <c r="J6" s="5">
        <f>SUM(VLOOKUP($B6,'Clean Data'!$A$2:$M$157,J$1,0),VLOOKUP($C6,'Clean Data'!$A$2:$M$157,J$1,0),VLOOKUP($D6,'Clean Data'!$A$2:$M$157,J$1,0),VLOOKUP($E6,'Clean Data'!$A$2:$M$157,J$1,0),VLOOKUP($F6,'Clean Data'!$A$2:$M$157,J$1,0),VLOOKUP($G6,'Clean Data'!$A$2:$M$157,J$1,0))-(72*6)</f>
        <v>5</v>
      </c>
      <c r="K6" s="5">
        <f>SUM(VLOOKUP($B6,'Clean Data'!$A$2:$M$157,K$1,0),VLOOKUP($C6,'Clean Data'!$A$2:$M$157,K$1,0),VLOOKUP($D6,'Clean Data'!$A$2:$M$157,K$1,0),VLOOKUP($E6,'Clean Data'!$A$2:$M$157,K$1,0),VLOOKUP($F6,'Clean Data'!$A$2:$M$157,K$1,0),VLOOKUP($G6,'Clean Data'!$A$2:$M$157,K$1,0))-(72*6)</f>
        <v>20</v>
      </c>
      <c r="L6" s="5">
        <f>SUM(VLOOKUP($B6,'Clean Data'!$A$2:$M$157,L$1,0),VLOOKUP($C6,'Clean Data'!$A$2:$M$157,L$1,0),VLOOKUP($D6,'Clean Data'!$A$2:$M$157,L$1,0),VLOOKUP($E6,'Clean Data'!$A$2:$M$157,L$1,0),VLOOKUP($F6,'Clean Data'!$A$2:$M$157,L$1,0),VLOOKUP($G6,'Clean Data'!$A$2:$M$157,L$1,0))-(72*6)</f>
        <v>22</v>
      </c>
      <c r="M6" s="5">
        <f t="shared" si="0"/>
        <v>47</v>
      </c>
    </row>
    <row r="7" spans="1:13" ht="15.75" customHeight="1" x14ac:dyDescent="0.25">
      <c r="A7" s="3" t="s">
        <v>8</v>
      </c>
      <c r="B7" s="4" t="s">
        <v>330</v>
      </c>
      <c r="C7" s="4" t="s">
        <v>115</v>
      </c>
      <c r="D7" s="4" t="s">
        <v>216</v>
      </c>
      <c r="E7" s="4" t="s">
        <v>144</v>
      </c>
      <c r="F7" s="4" t="s">
        <v>308</v>
      </c>
      <c r="G7" s="4" t="s">
        <v>218</v>
      </c>
      <c r="H7" s="1"/>
      <c r="I7" s="5">
        <f>SUM(VLOOKUP($B7,'Clean Data'!$A$2:$M$157,I$1,0),VLOOKUP($C7,'Clean Data'!$A$2:$M$157,I$1,0),VLOOKUP($D7,'Clean Data'!$A$2:$M$157,I$1,0),VLOOKUP($E7,'Clean Data'!$A$2:$M$157,I$1,0),VLOOKUP($F7,'Clean Data'!$A$2:$M$157,I$1,0),VLOOKUP($G7,'Clean Data'!$A$2:$M$157,I$1,0))-(72*6)</f>
        <v>-6</v>
      </c>
      <c r="J7" s="5">
        <f>SUM(VLOOKUP($B7,'Clean Data'!$A$2:$M$157,J$1,0),VLOOKUP($C7,'Clean Data'!$A$2:$M$157,J$1,0),VLOOKUP($D7,'Clean Data'!$A$2:$M$157,J$1,0),VLOOKUP($E7,'Clean Data'!$A$2:$M$157,J$1,0),VLOOKUP($F7,'Clean Data'!$A$2:$M$157,J$1,0),VLOOKUP($G7,'Clean Data'!$A$2:$M$157,J$1,0))-(72*6)</f>
        <v>-6</v>
      </c>
      <c r="K7" s="5">
        <f>SUM(VLOOKUP($B7,'Clean Data'!$A$2:$M$157,K$1,0),VLOOKUP($C7,'Clean Data'!$A$2:$M$157,K$1,0),VLOOKUP($D7,'Clean Data'!$A$2:$M$157,K$1,0),VLOOKUP($E7,'Clean Data'!$A$2:$M$157,K$1,0),VLOOKUP($F7,'Clean Data'!$A$2:$M$157,K$1,0),VLOOKUP($G7,'Clean Data'!$A$2:$M$157,K$1,0))-(72*6)</f>
        <v>7</v>
      </c>
      <c r="L7" s="5">
        <f>SUM(VLOOKUP($B7,'Clean Data'!$A$2:$M$157,L$1,0),VLOOKUP($C7,'Clean Data'!$A$2:$M$157,L$1,0),VLOOKUP($D7,'Clean Data'!$A$2:$M$157,L$1,0),VLOOKUP($E7,'Clean Data'!$A$2:$M$157,L$1,0),VLOOKUP($F7,'Clean Data'!$A$2:$M$157,L$1,0),VLOOKUP($G7,'Clean Data'!$A$2:$M$157,L$1,0))-(72*6)</f>
        <v>-1</v>
      </c>
      <c r="M7" s="5">
        <f t="shared" si="0"/>
        <v>-6</v>
      </c>
    </row>
    <row r="8" spans="1:13" ht="15.75" customHeight="1" x14ac:dyDescent="0.25">
      <c r="A8" s="3" t="s">
        <v>9</v>
      </c>
      <c r="B8" s="4" t="s">
        <v>346</v>
      </c>
      <c r="C8" s="4" t="s">
        <v>174</v>
      </c>
      <c r="D8" s="4" t="s">
        <v>181</v>
      </c>
      <c r="E8" s="4" t="s">
        <v>322</v>
      </c>
      <c r="F8" s="4" t="s">
        <v>65</v>
      </c>
      <c r="G8" s="4" t="s">
        <v>141</v>
      </c>
      <c r="H8" s="1"/>
      <c r="I8" s="5">
        <f>SUM(VLOOKUP($B8,'Clean Data'!$A$2:$M$157,I$1,0),VLOOKUP($C8,'Clean Data'!$A$2:$M$157,I$1,0),VLOOKUP($D8,'Clean Data'!$A$2:$M$157,I$1,0),VLOOKUP($E8,'Clean Data'!$A$2:$M$157,I$1,0),VLOOKUP($F8,'Clean Data'!$A$2:$M$157,I$1,0),VLOOKUP($G8,'Clean Data'!$A$2:$M$157,I$1,0))-(72*6)</f>
        <v>-10</v>
      </c>
      <c r="J8" s="5">
        <f>SUM(VLOOKUP($B8,'Clean Data'!$A$2:$M$157,J$1,0),VLOOKUP($C8,'Clean Data'!$A$2:$M$157,J$1,0),VLOOKUP($D8,'Clean Data'!$A$2:$M$157,J$1,0),VLOOKUP($E8,'Clean Data'!$A$2:$M$157,J$1,0),VLOOKUP($F8,'Clean Data'!$A$2:$M$157,J$1,0),VLOOKUP($G8,'Clean Data'!$A$2:$M$157,J$1,0))-(72*6)</f>
        <v>-9</v>
      </c>
      <c r="K8" s="5">
        <f>SUM(VLOOKUP($B8,'Clean Data'!$A$2:$M$157,K$1,0),VLOOKUP($C8,'Clean Data'!$A$2:$M$157,K$1,0),VLOOKUP($D8,'Clean Data'!$A$2:$M$157,K$1,0),VLOOKUP($E8,'Clean Data'!$A$2:$M$157,K$1,0),VLOOKUP($F8,'Clean Data'!$A$2:$M$157,K$1,0),VLOOKUP($G8,'Clean Data'!$A$2:$M$157,K$1,0))-(72*6)</f>
        <v>8</v>
      </c>
      <c r="L8" s="5">
        <f>SUM(VLOOKUP($B8,'Clean Data'!$A$2:$M$157,L$1,0),VLOOKUP($C8,'Clean Data'!$A$2:$M$157,L$1,0),VLOOKUP($D8,'Clean Data'!$A$2:$M$157,L$1,0),VLOOKUP($E8,'Clean Data'!$A$2:$M$157,L$1,0),VLOOKUP($F8,'Clean Data'!$A$2:$M$157,L$1,0),VLOOKUP($G8,'Clean Data'!$A$2:$M$157,L$1,0))-(72*6)</f>
        <v>-3</v>
      </c>
      <c r="M8" s="5">
        <f t="shared" si="0"/>
        <v>-14</v>
      </c>
    </row>
    <row r="9" spans="1:13" ht="15.75" customHeight="1" x14ac:dyDescent="0.25">
      <c r="A9" s="3" t="s">
        <v>10</v>
      </c>
      <c r="B9" s="4" t="s">
        <v>370</v>
      </c>
      <c r="C9" s="4" t="s">
        <v>197</v>
      </c>
      <c r="D9" s="1" t="s">
        <v>364</v>
      </c>
      <c r="E9" s="4" t="s">
        <v>368</v>
      </c>
      <c r="F9" s="4" t="s">
        <v>312</v>
      </c>
      <c r="G9" s="4" t="s">
        <v>338</v>
      </c>
      <c r="H9" s="3"/>
      <c r="I9" s="5">
        <f>SUM(VLOOKUP($B9,'Clean Data'!$A$2:$M$157,I$1,0),VLOOKUP($C9,'Clean Data'!$A$2:$M$157,I$1,0),VLOOKUP($D9,'Clean Data'!$A$2:$M$157,I$1,0),VLOOKUP($E9,'Clean Data'!$A$2:$M$157,I$1,0),VLOOKUP($F9,'Clean Data'!$A$2:$M$157,I$1,0),VLOOKUP($G9,'Clean Data'!$A$2:$M$157,I$1,0))-(72*6)</f>
        <v>0</v>
      </c>
      <c r="J9" s="5">
        <f>SUM(VLOOKUP($B9,'Clean Data'!$A$2:$M$157,J$1,0),VLOOKUP($C9,'Clean Data'!$A$2:$M$157,J$1,0),VLOOKUP($D9,'Clean Data'!$A$2:$M$157,J$1,0),VLOOKUP($E9,'Clean Data'!$A$2:$M$157,J$1,0),VLOOKUP($F9,'Clean Data'!$A$2:$M$157,J$1,0),VLOOKUP($G9,'Clean Data'!$A$2:$M$157,J$1,0))-(72*6)</f>
        <v>6</v>
      </c>
      <c r="K9" s="5">
        <f>SUM(VLOOKUP($B9,'Clean Data'!$A$2:$M$157,K$1,0),VLOOKUP($C9,'Clean Data'!$A$2:$M$157,K$1,0),VLOOKUP($D9,'Clean Data'!$A$2:$M$157,K$1,0),VLOOKUP($E9,'Clean Data'!$A$2:$M$157,K$1,0),VLOOKUP($F9,'Clean Data'!$A$2:$M$157,K$1,0),VLOOKUP($G9,'Clean Data'!$A$2:$M$157,K$1,0))-(72*6)</f>
        <v>26</v>
      </c>
      <c r="L9" s="5">
        <f>SUM(VLOOKUP($B9,'Clean Data'!$A$2:$M$157,L$1,0),VLOOKUP($C9,'Clean Data'!$A$2:$M$157,L$1,0),VLOOKUP($D9,'Clean Data'!$A$2:$M$157,L$1,0),VLOOKUP($E9,'Clean Data'!$A$2:$M$157,L$1,0),VLOOKUP($F9,'Clean Data'!$A$2:$M$157,L$1,0),VLOOKUP($G9,'Clean Data'!$A$2:$M$157,L$1,0))-(72*6)</f>
        <v>30</v>
      </c>
      <c r="M9" s="5">
        <f t="shared" si="0"/>
        <v>62</v>
      </c>
    </row>
    <row r="10" spans="1:13" ht="15.75" customHeight="1" x14ac:dyDescent="0.25">
      <c r="A10" s="3" t="s">
        <v>11</v>
      </c>
      <c r="B10" s="4" t="s">
        <v>181</v>
      </c>
      <c r="C10" s="4" t="s">
        <v>358</v>
      </c>
      <c r="D10" s="4" t="s">
        <v>201</v>
      </c>
      <c r="E10" s="1" t="s">
        <v>278</v>
      </c>
      <c r="F10" s="4" t="s">
        <v>179</v>
      </c>
      <c r="G10" s="4" t="s">
        <v>259</v>
      </c>
      <c r="H10" s="3"/>
      <c r="I10" s="5">
        <f>SUM(VLOOKUP($B10,'Clean Data'!$A$2:$M$157,I$1,0),VLOOKUP($C10,'Clean Data'!$A$2:$M$157,I$1,0),VLOOKUP($D10,'Clean Data'!$A$2:$M$157,I$1,0),VLOOKUP($E10,'Clean Data'!$A$2:$M$157,I$1,0),VLOOKUP($F10,'Clean Data'!$A$2:$M$157,I$1,0),VLOOKUP($G10,'Clean Data'!$A$2:$M$157,I$1,0))-(72*6)</f>
        <v>-8</v>
      </c>
      <c r="J10" s="5">
        <f>SUM(VLOOKUP($B10,'Clean Data'!$A$2:$M$157,J$1,0),VLOOKUP($C10,'Clean Data'!$A$2:$M$157,J$1,0),VLOOKUP($D10,'Clean Data'!$A$2:$M$157,J$1,0),VLOOKUP($E10,'Clean Data'!$A$2:$M$157,J$1,0),VLOOKUP($F10,'Clean Data'!$A$2:$M$157,J$1,0),VLOOKUP($G10,'Clean Data'!$A$2:$M$157,J$1,0))-(72*6)</f>
        <v>-14</v>
      </c>
      <c r="K10" s="5">
        <f>SUM(VLOOKUP($B10,'Clean Data'!$A$2:$M$157,K$1,0),VLOOKUP($C10,'Clean Data'!$A$2:$M$157,K$1,0),VLOOKUP($D10,'Clean Data'!$A$2:$M$157,K$1,0),VLOOKUP($E10,'Clean Data'!$A$2:$M$157,K$1,0),VLOOKUP($F10,'Clean Data'!$A$2:$M$157,K$1,0),VLOOKUP($G10,'Clean Data'!$A$2:$M$157,K$1,0))-(72*6)</f>
        <v>6</v>
      </c>
      <c r="L10" s="5">
        <f>SUM(VLOOKUP($B10,'Clean Data'!$A$2:$M$157,L$1,0),VLOOKUP($C10,'Clean Data'!$A$2:$M$157,L$1,0),VLOOKUP($D10,'Clean Data'!$A$2:$M$157,L$1,0),VLOOKUP($E10,'Clean Data'!$A$2:$M$157,L$1,0),VLOOKUP($F10,'Clean Data'!$A$2:$M$157,L$1,0),VLOOKUP($G10,'Clean Data'!$A$2:$M$157,L$1,0))-(72*6)</f>
        <v>14</v>
      </c>
      <c r="M10" s="5">
        <f t="shared" si="0"/>
        <v>-2</v>
      </c>
    </row>
    <row r="11" spans="1:13" ht="15.75" customHeight="1" x14ac:dyDescent="0.25">
      <c r="A11" s="3" t="s">
        <v>12</v>
      </c>
      <c r="B11" s="4" t="s">
        <v>310</v>
      </c>
      <c r="C11" s="4" t="s">
        <v>163</v>
      </c>
      <c r="D11" s="4" t="s">
        <v>243</v>
      </c>
      <c r="E11" s="4" t="s">
        <v>115</v>
      </c>
      <c r="F11" s="1" t="s">
        <v>92</v>
      </c>
      <c r="G11" s="4" t="s">
        <v>58</v>
      </c>
      <c r="H11" s="3"/>
      <c r="I11" s="5">
        <f>SUM(VLOOKUP($B11,'Clean Data'!$A$2:$M$157,I$1,0),VLOOKUP($C11,'Clean Data'!$A$2:$M$157,I$1,0),VLOOKUP($D11,'Clean Data'!$A$2:$M$157,I$1,0),VLOOKUP($E11,'Clean Data'!$A$2:$M$157,I$1,0),VLOOKUP($F11,'Clean Data'!$A$2:$M$157,I$1,0),VLOOKUP($G11,'Clean Data'!$A$2:$M$157,I$1,0))-(72*6)</f>
        <v>-11</v>
      </c>
      <c r="J11" s="5">
        <f>SUM(VLOOKUP($B11,'Clean Data'!$A$2:$M$157,J$1,0),VLOOKUP($C11,'Clean Data'!$A$2:$M$157,J$1,0),VLOOKUP($D11,'Clean Data'!$A$2:$M$157,J$1,0),VLOOKUP($E11,'Clean Data'!$A$2:$M$157,J$1,0),VLOOKUP($F11,'Clean Data'!$A$2:$M$157,J$1,0),VLOOKUP($G11,'Clean Data'!$A$2:$M$157,J$1,0))-(72*6)</f>
        <v>-15</v>
      </c>
      <c r="K11" s="5">
        <f>SUM(VLOOKUP($B11,'Clean Data'!$A$2:$M$157,K$1,0),VLOOKUP($C11,'Clean Data'!$A$2:$M$157,K$1,0),VLOOKUP($D11,'Clean Data'!$A$2:$M$157,K$1,0),VLOOKUP($E11,'Clean Data'!$A$2:$M$157,K$1,0),VLOOKUP($F11,'Clean Data'!$A$2:$M$157,K$1,0),VLOOKUP($G11,'Clean Data'!$A$2:$M$157,K$1,0))-(72*6)</f>
        <v>-1</v>
      </c>
      <c r="L11" s="5">
        <f>SUM(VLOOKUP($B11,'Clean Data'!$A$2:$M$157,L$1,0),VLOOKUP($C11,'Clean Data'!$A$2:$M$157,L$1,0),VLOOKUP($D11,'Clean Data'!$A$2:$M$157,L$1,0),VLOOKUP($E11,'Clean Data'!$A$2:$M$157,L$1,0),VLOOKUP($F11,'Clean Data'!$A$2:$M$157,L$1,0),VLOOKUP($G11,'Clean Data'!$A$2:$M$157,L$1,0))-(72*6)</f>
        <v>-12</v>
      </c>
      <c r="M11" s="5">
        <f t="shared" si="0"/>
        <v>-39</v>
      </c>
    </row>
    <row r="12" spans="1:13" ht="15.75" customHeight="1" x14ac:dyDescent="0.25">
      <c r="A12" s="3" t="s">
        <v>13</v>
      </c>
      <c r="B12" s="4" t="s">
        <v>52</v>
      </c>
      <c r="C12" s="4" t="s">
        <v>87</v>
      </c>
      <c r="D12" s="1" t="s">
        <v>159</v>
      </c>
      <c r="E12" s="4" t="s">
        <v>111</v>
      </c>
      <c r="F12" s="4" t="s">
        <v>243</v>
      </c>
      <c r="G12" s="4" t="s">
        <v>276</v>
      </c>
      <c r="H12" s="3"/>
      <c r="I12" s="5">
        <f>SUM(VLOOKUP($B12,'Clean Data'!$A$2:$M$157,I$1,0),VLOOKUP($C12,'Clean Data'!$A$2:$M$157,I$1,0),VLOOKUP($D12,'Clean Data'!$A$2:$M$157,I$1,0),VLOOKUP($E12,'Clean Data'!$A$2:$M$157,I$1,0),VLOOKUP($F12,'Clean Data'!$A$2:$M$157,I$1,0),VLOOKUP($G12,'Clean Data'!$A$2:$M$157,I$1,0))-(72*6)</f>
        <v>-6</v>
      </c>
      <c r="J12" s="5">
        <f>SUM(VLOOKUP($B12,'Clean Data'!$A$2:$M$157,J$1,0),VLOOKUP($C12,'Clean Data'!$A$2:$M$157,J$1,0),VLOOKUP($D12,'Clean Data'!$A$2:$M$157,J$1,0),VLOOKUP($E12,'Clean Data'!$A$2:$M$157,J$1,0),VLOOKUP($F12,'Clean Data'!$A$2:$M$157,J$1,0),VLOOKUP($G12,'Clean Data'!$A$2:$M$157,J$1,0))-(72*6)</f>
        <v>-25</v>
      </c>
      <c r="K12" s="5">
        <f>SUM(VLOOKUP($B12,'Clean Data'!$A$2:$M$157,K$1,0),VLOOKUP($C12,'Clean Data'!$A$2:$M$157,K$1,0),VLOOKUP($D12,'Clean Data'!$A$2:$M$157,K$1,0),VLOOKUP($E12,'Clean Data'!$A$2:$M$157,K$1,0),VLOOKUP($F12,'Clean Data'!$A$2:$M$157,K$1,0),VLOOKUP($G12,'Clean Data'!$A$2:$M$157,K$1,0))-(72*6)</f>
        <v>-11</v>
      </c>
      <c r="L12" s="5">
        <f>SUM(VLOOKUP($B12,'Clean Data'!$A$2:$M$157,L$1,0),VLOOKUP($C12,'Clean Data'!$A$2:$M$157,L$1,0),VLOOKUP($D12,'Clean Data'!$A$2:$M$157,L$1,0),VLOOKUP($E12,'Clean Data'!$A$2:$M$157,L$1,0),VLOOKUP($F12,'Clean Data'!$A$2:$M$157,L$1,0),VLOOKUP($G12,'Clean Data'!$A$2:$M$157,L$1,0))-(72*6)</f>
        <v>-9</v>
      </c>
      <c r="M12" s="5">
        <f t="shared" si="0"/>
        <v>-51</v>
      </c>
    </row>
    <row r="13" spans="1:13" ht="15.75" customHeight="1" x14ac:dyDescent="0.25">
      <c r="A13" s="3" t="s">
        <v>14</v>
      </c>
      <c r="B13" s="4" t="s">
        <v>354</v>
      </c>
      <c r="C13" s="4" t="s">
        <v>340</v>
      </c>
      <c r="D13" s="4" t="s">
        <v>201</v>
      </c>
      <c r="E13" s="4" t="s">
        <v>103</v>
      </c>
      <c r="F13" s="4" t="s">
        <v>241</v>
      </c>
      <c r="G13" s="1" t="s">
        <v>354</v>
      </c>
      <c r="H13" s="3"/>
      <c r="I13" s="5">
        <f>SUM(VLOOKUP($B13,'Clean Data'!$A$2:$M$157,I$1,0),VLOOKUP($C13,'Clean Data'!$A$2:$M$157,I$1,0),VLOOKUP($D13,'Clean Data'!$A$2:$M$157,I$1,0),VLOOKUP($E13,'Clean Data'!$A$2:$M$157,I$1,0),VLOOKUP($F13,'Clean Data'!$A$2:$M$157,I$1,0),VLOOKUP($G13,'Clean Data'!$A$2:$M$157,I$1,0))-(72*6)</f>
        <v>9</v>
      </c>
      <c r="J13" s="5">
        <f>SUM(VLOOKUP($B13,'Clean Data'!$A$2:$M$157,J$1,0),VLOOKUP($C13,'Clean Data'!$A$2:$M$157,J$1,0),VLOOKUP($D13,'Clean Data'!$A$2:$M$157,J$1,0),VLOOKUP($E13,'Clean Data'!$A$2:$M$157,J$1,0),VLOOKUP($F13,'Clean Data'!$A$2:$M$157,J$1,0),VLOOKUP($G13,'Clean Data'!$A$2:$M$157,J$1,0))-(72*6)</f>
        <v>-18</v>
      </c>
      <c r="K13" s="5">
        <f>SUM(VLOOKUP($B13,'Clean Data'!$A$2:$M$157,K$1,0),VLOOKUP($C13,'Clean Data'!$A$2:$M$157,K$1,0),VLOOKUP($D13,'Clean Data'!$A$2:$M$157,K$1,0),VLOOKUP($E13,'Clean Data'!$A$2:$M$157,K$1,0),VLOOKUP($F13,'Clean Data'!$A$2:$M$157,K$1,0),VLOOKUP($G13,'Clean Data'!$A$2:$M$157,K$1,0))-(72*6)</f>
        <v>11</v>
      </c>
      <c r="L13" s="5">
        <f>SUM(VLOOKUP($B13,'Clean Data'!$A$2:$M$157,L$1,0),VLOOKUP($C13,'Clean Data'!$A$2:$M$157,L$1,0),VLOOKUP($D13,'Clean Data'!$A$2:$M$157,L$1,0),VLOOKUP($E13,'Clean Data'!$A$2:$M$157,L$1,0),VLOOKUP($F13,'Clean Data'!$A$2:$M$157,L$1,0),VLOOKUP($G13,'Clean Data'!$A$2:$M$157,L$1,0))-(72*6)</f>
        <v>14</v>
      </c>
      <c r="M13" s="5">
        <f t="shared" si="0"/>
        <v>16</v>
      </c>
    </row>
    <row r="14" spans="1:13" ht="15.75" customHeight="1" x14ac:dyDescent="0.25">
      <c r="A14" s="3" t="s">
        <v>15</v>
      </c>
      <c r="B14" s="4" t="s">
        <v>44</v>
      </c>
      <c r="C14" s="4" t="s">
        <v>392</v>
      </c>
      <c r="D14" s="4" t="s">
        <v>139</v>
      </c>
      <c r="E14" s="4" t="s">
        <v>103</v>
      </c>
      <c r="F14" s="4" t="s">
        <v>338</v>
      </c>
      <c r="G14" s="1" t="s">
        <v>259</v>
      </c>
      <c r="H14" s="3"/>
      <c r="I14" s="5">
        <f>SUM(VLOOKUP($B14,'Clean Data'!$A$2:$M$157,I$1,0),VLOOKUP($C14,'Clean Data'!$A$2:$M$157,I$1,0),VLOOKUP($D14,'Clean Data'!$A$2:$M$157,I$1,0),VLOOKUP($E14,'Clean Data'!$A$2:$M$157,I$1,0),VLOOKUP($F14,'Clean Data'!$A$2:$M$157,I$1,0),VLOOKUP($G14,'Clean Data'!$A$2:$M$157,I$1,0))-(72*6)</f>
        <v>-9</v>
      </c>
      <c r="J14" s="5">
        <f>SUM(VLOOKUP($B14,'Clean Data'!$A$2:$M$157,J$1,0),VLOOKUP($C14,'Clean Data'!$A$2:$M$157,J$1,0),VLOOKUP($D14,'Clean Data'!$A$2:$M$157,J$1,0),VLOOKUP($E14,'Clean Data'!$A$2:$M$157,J$1,0),VLOOKUP($F14,'Clean Data'!$A$2:$M$157,J$1,0),VLOOKUP($G14,'Clean Data'!$A$2:$M$157,J$1,0))-(72*6)</f>
        <v>-12</v>
      </c>
      <c r="K14" s="5">
        <f>SUM(VLOOKUP($B14,'Clean Data'!$A$2:$M$157,K$1,0),VLOOKUP($C14,'Clean Data'!$A$2:$M$157,K$1,0),VLOOKUP($D14,'Clean Data'!$A$2:$M$157,K$1,0),VLOOKUP($E14,'Clean Data'!$A$2:$M$157,K$1,0),VLOOKUP($F14,'Clean Data'!$A$2:$M$157,K$1,0),VLOOKUP($G14,'Clean Data'!$A$2:$M$157,K$1,0))-(72*6)</f>
        <v>0</v>
      </c>
      <c r="L14" s="5">
        <f>SUM(VLOOKUP($B14,'Clean Data'!$A$2:$M$157,L$1,0),VLOOKUP($C14,'Clean Data'!$A$2:$M$157,L$1,0),VLOOKUP($D14,'Clean Data'!$A$2:$M$157,L$1,0),VLOOKUP($E14,'Clean Data'!$A$2:$M$157,L$1,0),VLOOKUP($F14,'Clean Data'!$A$2:$M$157,L$1,0),VLOOKUP($G14,'Clean Data'!$A$2:$M$157,L$1,0))-(72*6)</f>
        <v>6</v>
      </c>
      <c r="M14" s="5">
        <f t="shared" si="0"/>
        <v>-15</v>
      </c>
    </row>
    <row r="15" spans="1:13" ht="15.75" customHeight="1" x14ac:dyDescent="0.25">
      <c r="A15" s="3" t="s">
        <v>16</v>
      </c>
      <c r="B15" s="4" t="s">
        <v>366</v>
      </c>
      <c r="C15" s="4" t="s">
        <v>326</v>
      </c>
      <c r="D15" s="4" t="s">
        <v>358</v>
      </c>
      <c r="E15" s="4" t="s">
        <v>404</v>
      </c>
      <c r="F15" s="4" t="s">
        <v>87</v>
      </c>
      <c r="G15" s="1" t="s">
        <v>214</v>
      </c>
      <c r="H15" s="3"/>
      <c r="I15" s="5">
        <f>SUM(VLOOKUP($B15,'Clean Data'!$A$2:$M$157,I$1,0),VLOOKUP($C15,'Clean Data'!$A$2:$M$157,I$1,0),VLOOKUP($D15,'Clean Data'!$A$2:$M$157,I$1,0),VLOOKUP($E15,'Clean Data'!$A$2:$M$157,I$1,0),VLOOKUP($F15,'Clean Data'!$A$2:$M$157,I$1,0),VLOOKUP($G15,'Clean Data'!$A$2:$M$157,I$1,0))-(72*6)</f>
        <v>0</v>
      </c>
      <c r="J15" s="5">
        <f>SUM(VLOOKUP($B15,'Clean Data'!$A$2:$M$157,J$1,0),VLOOKUP($C15,'Clean Data'!$A$2:$M$157,J$1,0),VLOOKUP($D15,'Clean Data'!$A$2:$M$157,J$1,0),VLOOKUP($E15,'Clean Data'!$A$2:$M$157,J$1,0),VLOOKUP($F15,'Clean Data'!$A$2:$M$157,J$1,0),VLOOKUP($G15,'Clean Data'!$A$2:$M$157,J$1,0))-(72*6)</f>
        <v>-2</v>
      </c>
      <c r="K15" s="5">
        <f>SUM(VLOOKUP($B15,'Clean Data'!$A$2:$M$157,K$1,0),VLOOKUP($C15,'Clean Data'!$A$2:$M$157,K$1,0),VLOOKUP($D15,'Clean Data'!$A$2:$M$157,K$1,0),VLOOKUP($E15,'Clean Data'!$A$2:$M$157,K$1,0),VLOOKUP($F15,'Clean Data'!$A$2:$M$157,K$1,0),VLOOKUP($G15,'Clean Data'!$A$2:$M$157,K$1,0))-(72*6)</f>
        <v>22</v>
      </c>
      <c r="L15" s="5">
        <f>SUM(VLOOKUP($B15,'Clean Data'!$A$2:$M$157,L$1,0),VLOOKUP($C15,'Clean Data'!$A$2:$M$157,L$1,0),VLOOKUP($D15,'Clean Data'!$A$2:$M$157,L$1,0),VLOOKUP($E15,'Clean Data'!$A$2:$M$157,L$1,0),VLOOKUP($F15,'Clean Data'!$A$2:$M$157,L$1,0),VLOOKUP($G15,'Clean Data'!$A$2:$M$157,L$1,0))-(72*6)</f>
        <v>19</v>
      </c>
      <c r="M15" s="5">
        <f t="shared" si="0"/>
        <v>39</v>
      </c>
    </row>
    <row r="16" spans="1:13" ht="15.75" customHeight="1" x14ac:dyDescent="0.25">
      <c r="A16" s="3" t="s">
        <v>17</v>
      </c>
      <c r="B16" s="1" t="s">
        <v>344</v>
      </c>
      <c r="C16" s="4" t="s">
        <v>235</v>
      </c>
      <c r="D16" s="4" t="s">
        <v>214</v>
      </c>
      <c r="E16" s="4" t="s">
        <v>348</v>
      </c>
      <c r="F16" s="4" t="s">
        <v>243</v>
      </c>
      <c r="G16" s="4" t="s">
        <v>330</v>
      </c>
      <c r="H16" s="3"/>
      <c r="I16" s="5">
        <f>SUM(VLOOKUP($B16,'Clean Data'!$A$2:$M$157,I$1,0),VLOOKUP($C16,'Clean Data'!$A$2:$M$157,I$1,0),VLOOKUP($D16,'Clean Data'!$A$2:$M$157,I$1,0),VLOOKUP($E16,'Clean Data'!$A$2:$M$157,I$1,0),VLOOKUP($F16,'Clean Data'!$A$2:$M$157,I$1,0),VLOOKUP($G16,'Clean Data'!$A$2:$M$157,I$1,0))-(72*6)</f>
        <v>-8</v>
      </c>
      <c r="J16" s="5">
        <f>SUM(VLOOKUP($B16,'Clean Data'!$A$2:$M$157,J$1,0),VLOOKUP($C16,'Clean Data'!$A$2:$M$157,J$1,0),VLOOKUP($D16,'Clean Data'!$A$2:$M$157,J$1,0),VLOOKUP($E16,'Clean Data'!$A$2:$M$157,J$1,0),VLOOKUP($F16,'Clean Data'!$A$2:$M$157,J$1,0),VLOOKUP($G16,'Clean Data'!$A$2:$M$157,J$1,0))-(72*6)</f>
        <v>-4</v>
      </c>
      <c r="K16" s="5">
        <f>SUM(VLOOKUP($B16,'Clean Data'!$A$2:$M$157,K$1,0),VLOOKUP($C16,'Clean Data'!$A$2:$M$157,K$1,0),VLOOKUP($D16,'Clean Data'!$A$2:$M$157,K$1,0),VLOOKUP($E16,'Clean Data'!$A$2:$M$157,K$1,0),VLOOKUP($F16,'Clean Data'!$A$2:$M$157,K$1,0),VLOOKUP($G16,'Clean Data'!$A$2:$M$157,K$1,0))-(72*6)</f>
        <v>19</v>
      </c>
      <c r="L16" s="5">
        <f>SUM(VLOOKUP($B16,'Clean Data'!$A$2:$M$157,L$1,0),VLOOKUP($C16,'Clean Data'!$A$2:$M$157,L$1,0),VLOOKUP($D16,'Clean Data'!$A$2:$M$157,L$1,0),VLOOKUP($E16,'Clean Data'!$A$2:$M$157,L$1,0),VLOOKUP($F16,'Clean Data'!$A$2:$M$157,L$1,0),VLOOKUP($G16,'Clean Data'!$A$2:$M$157,L$1,0))-(72*6)</f>
        <v>19</v>
      </c>
      <c r="M16" s="5">
        <f t="shared" si="0"/>
        <v>26</v>
      </c>
    </row>
    <row r="17" spans="1:13" ht="15.75" customHeight="1" x14ac:dyDescent="0.25">
      <c r="A17" s="3" t="s">
        <v>18</v>
      </c>
      <c r="B17" s="1" t="s">
        <v>398</v>
      </c>
      <c r="C17" s="4" t="s">
        <v>276</v>
      </c>
      <c r="D17" s="4" t="s">
        <v>324</v>
      </c>
      <c r="E17" s="4" t="s">
        <v>358</v>
      </c>
      <c r="F17" s="4" t="s">
        <v>388</v>
      </c>
      <c r="G17" s="4" t="s">
        <v>304</v>
      </c>
      <c r="H17" s="3"/>
      <c r="I17" s="5">
        <f>SUM(VLOOKUP($B17,'Clean Data'!$A$2:$M$157,I$1,0),VLOOKUP($C17,'Clean Data'!$A$2:$M$157,I$1,0),VLOOKUP($D17,'Clean Data'!$A$2:$M$157,I$1,0),VLOOKUP($E17,'Clean Data'!$A$2:$M$157,I$1,0),VLOOKUP($F17,'Clean Data'!$A$2:$M$157,I$1,0),VLOOKUP($G17,'Clean Data'!$A$2:$M$157,I$1,0))-(72*6)</f>
        <v>4</v>
      </c>
      <c r="J17" s="5">
        <f>SUM(VLOOKUP($B17,'Clean Data'!$A$2:$M$157,J$1,0),VLOOKUP($C17,'Clean Data'!$A$2:$M$157,J$1,0),VLOOKUP($D17,'Clean Data'!$A$2:$M$157,J$1,0),VLOOKUP($E17,'Clean Data'!$A$2:$M$157,J$1,0),VLOOKUP($F17,'Clean Data'!$A$2:$M$157,J$1,0),VLOOKUP($G17,'Clean Data'!$A$2:$M$157,J$1,0))-(72*6)</f>
        <v>4</v>
      </c>
      <c r="K17" s="5">
        <f>SUM(VLOOKUP($B17,'Clean Data'!$A$2:$M$157,K$1,0),VLOOKUP($C17,'Clean Data'!$A$2:$M$157,K$1,0),VLOOKUP($D17,'Clean Data'!$A$2:$M$157,K$1,0),VLOOKUP($E17,'Clean Data'!$A$2:$M$157,K$1,0),VLOOKUP($F17,'Clean Data'!$A$2:$M$157,K$1,0),VLOOKUP($G17,'Clean Data'!$A$2:$M$157,K$1,0))-(72*6)</f>
        <v>30</v>
      </c>
      <c r="L17" s="5">
        <f>SUM(VLOOKUP($B17,'Clean Data'!$A$2:$M$157,L$1,0),VLOOKUP($C17,'Clean Data'!$A$2:$M$157,L$1,0),VLOOKUP($D17,'Clean Data'!$A$2:$M$157,L$1,0),VLOOKUP($E17,'Clean Data'!$A$2:$M$157,L$1,0),VLOOKUP($F17,'Clean Data'!$A$2:$M$157,L$1,0),VLOOKUP($G17,'Clean Data'!$A$2:$M$157,L$1,0))-(72*6)</f>
        <v>34</v>
      </c>
      <c r="M17" s="5">
        <f t="shared" si="0"/>
        <v>72</v>
      </c>
    </row>
    <row r="18" spans="1:13" ht="15.75" customHeight="1" x14ac:dyDescent="0.25">
      <c r="A18" s="3" t="s">
        <v>19</v>
      </c>
      <c r="B18" s="4" t="s">
        <v>318</v>
      </c>
      <c r="C18" s="4" t="s">
        <v>342</v>
      </c>
      <c r="D18" s="1" t="s">
        <v>243</v>
      </c>
      <c r="E18" s="4" t="s">
        <v>272</v>
      </c>
      <c r="F18" s="4" t="s">
        <v>310</v>
      </c>
      <c r="G18" s="4" t="s">
        <v>148</v>
      </c>
      <c r="H18" s="3"/>
      <c r="I18" s="5">
        <f>SUM(VLOOKUP($B18,'Clean Data'!$A$2:$M$157,I$1,0),VLOOKUP($C18,'Clean Data'!$A$2:$M$157,I$1,0),VLOOKUP($D18,'Clean Data'!$A$2:$M$157,I$1,0),VLOOKUP($E18,'Clean Data'!$A$2:$M$157,I$1,0),VLOOKUP($F18,'Clean Data'!$A$2:$M$157,I$1,0),VLOOKUP($G18,'Clean Data'!$A$2:$M$157,I$1,0))-(72*6)</f>
        <v>-3</v>
      </c>
      <c r="J18" s="5">
        <f>SUM(VLOOKUP($B18,'Clean Data'!$A$2:$M$157,J$1,0),VLOOKUP($C18,'Clean Data'!$A$2:$M$157,J$1,0),VLOOKUP($D18,'Clean Data'!$A$2:$M$157,J$1,0),VLOOKUP($E18,'Clean Data'!$A$2:$M$157,J$1,0),VLOOKUP($F18,'Clean Data'!$A$2:$M$157,J$1,0),VLOOKUP($G18,'Clean Data'!$A$2:$M$157,J$1,0))-(72*6)</f>
        <v>-9</v>
      </c>
      <c r="K18" s="5">
        <f>SUM(VLOOKUP($B18,'Clean Data'!$A$2:$M$157,K$1,0),VLOOKUP($C18,'Clean Data'!$A$2:$M$157,K$1,0),VLOOKUP($D18,'Clean Data'!$A$2:$M$157,K$1,0),VLOOKUP($E18,'Clean Data'!$A$2:$M$157,K$1,0),VLOOKUP($F18,'Clean Data'!$A$2:$M$157,K$1,0),VLOOKUP($G18,'Clean Data'!$A$2:$M$157,K$1,0))-(72*6)</f>
        <v>19</v>
      </c>
      <c r="L18" s="5">
        <f>SUM(VLOOKUP($B18,'Clean Data'!$A$2:$M$157,L$1,0),VLOOKUP($C18,'Clean Data'!$A$2:$M$157,L$1,0),VLOOKUP($D18,'Clean Data'!$A$2:$M$157,L$1,0),VLOOKUP($E18,'Clean Data'!$A$2:$M$157,L$1,0),VLOOKUP($F18,'Clean Data'!$A$2:$M$157,L$1,0),VLOOKUP($G18,'Clean Data'!$A$2:$M$157,L$1,0))-(72*6)</f>
        <v>19</v>
      </c>
      <c r="M18" s="5">
        <f t="shared" si="0"/>
        <v>26</v>
      </c>
    </row>
    <row r="19" spans="1:13" ht="15.75" customHeight="1" x14ac:dyDescent="0.25">
      <c r="A19" s="3" t="s">
        <v>20</v>
      </c>
      <c r="B19" s="1" t="s">
        <v>185</v>
      </c>
      <c r="C19" s="4" t="s">
        <v>295</v>
      </c>
      <c r="D19" s="1" t="s">
        <v>320</v>
      </c>
      <c r="E19" s="4" t="s">
        <v>289</v>
      </c>
      <c r="F19" s="4" t="s">
        <v>302</v>
      </c>
      <c r="G19" s="4" t="s">
        <v>306</v>
      </c>
      <c r="H19" s="3"/>
      <c r="I19" s="5">
        <f>SUM(VLOOKUP($B19,'Clean Data'!$A$2:$M$157,I$1,0),VLOOKUP($C19,'Clean Data'!$A$2:$M$157,I$1,0),VLOOKUP($D19,'Clean Data'!$A$2:$M$157,I$1,0),VLOOKUP($E19,'Clean Data'!$A$2:$M$157,I$1,0),VLOOKUP($F19,'Clean Data'!$A$2:$M$157,I$1,0),VLOOKUP($G19,'Clean Data'!$A$2:$M$157,I$1,0))-(72*6)</f>
        <v>1</v>
      </c>
      <c r="J19" s="5">
        <f>SUM(VLOOKUP($B19,'Clean Data'!$A$2:$M$157,J$1,0),VLOOKUP($C19,'Clean Data'!$A$2:$M$157,J$1,0),VLOOKUP($D19,'Clean Data'!$A$2:$M$157,J$1,0),VLOOKUP($E19,'Clean Data'!$A$2:$M$157,J$1,0),VLOOKUP($F19,'Clean Data'!$A$2:$M$157,J$1,0),VLOOKUP($G19,'Clean Data'!$A$2:$M$157,J$1,0))-(72*6)</f>
        <v>-6</v>
      </c>
      <c r="K19" s="5">
        <f>SUM(VLOOKUP($B19,'Clean Data'!$A$2:$M$157,K$1,0),VLOOKUP($C19,'Clean Data'!$A$2:$M$157,K$1,0),VLOOKUP($D19,'Clean Data'!$A$2:$M$157,K$1,0),VLOOKUP($E19,'Clean Data'!$A$2:$M$157,K$1,0),VLOOKUP($F19,'Clean Data'!$A$2:$M$157,K$1,0),VLOOKUP($G19,'Clean Data'!$A$2:$M$157,K$1,0))-(72*6)</f>
        <v>21</v>
      </c>
      <c r="L19" s="5">
        <f>SUM(VLOOKUP($B19,'Clean Data'!$A$2:$M$157,L$1,0),VLOOKUP($C19,'Clean Data'!$A$2:$M$157,L$1,0),VLOOKUP($D19,'Clean Data'!$A$2:$M$157,L$1,0),VLOOKUP($E19,'Clean Data'!$A$2:$M$157,L$1,0),VLOOKUP($F19,'Clean Data'!$A$2:$M$157,L$1,0),VLOOKUP($G19,'Clean Data'!$A$2:$M$157,L$1,0))-(72*6)</f>
        <v>29</v>
      </c>
      <c r="M19" s="5">
        <f t="shared" si="0"/>
        <v>45</v>
      </c>
    </row>
    <row r="20" spans="1:13" ht="15.75" customHeight="1" x14ac:dyDescent="0.25">
      <c r="A20" s="3" t="s">
        <v>21</v>
      </c>
      <c r="B20" s="4" t="s">
        <v>254</v>
      </c>
      <c r="C20" s="4" t="s">
        <v>346</v>
      </c>
      <c r="D20" s="4" t="s">
        <v>304</v>
      </c>
      <c r="E20" s="4" t="s">
        <v>330</v>
      </c>
      <c r="F20" s="1" t="s">
        <v>412</v>
      </c>
      <c r="G20" s="1" t="s">
        <v>322</v>
      </c>
      <c r="H20" s="3"/>
      <c r="I20" s="5">
        <f>SUM(VLOOKUP($B20,'Clean Data'!$A$2:$M$157,I$1,0),VLOOKUP($C20,'Clean Data'!$A$2:$M$157,I$1,0),VLOOKUP($D20,'Clean Data'!$A$2:$M$157,I$1,0),VLOOKUP($E20,'Clean Data'!$A$2:$M$157,I$1,0),VLOOKUP($F20,'Clean Data'!$A$2:$M$157,I$1,0),VLOOKUP($G20,'Clean Data'!$A$2:$M$157,I$1,0))-(72*6)</f>
        <v>0</v>
      </c>
      <c r="J20" s="5">
        <f>SUM(VLOOKUP($B20,'Clean Data'!$A$2:$M$157,J$1,0),VLOOKUP($C20,'Clean Data'!$A$2:$M$157,J$1,0),VLOOKUP($D20,'Clean Data'!$A$2:$M$157,J$1,0),VLOOKUP($E20,'Clean Data'!$A$2:$M$157,J$1,0),VLOOKUP($F20,'Clean Data'!$A$2:$M$157,J$1,0),VLOOKUP($G20,'Clean Data'!$A$2:$M$157,J$1,0))-(72*6)</f>
        <v>6</v>
      </c>
      <c r="K20" s="5">
        <f>SUM(VLOOKUP($B20,'Clean Data'!$A$2:$M$157,K$1,0),VLOOKUP($C20,'Clean Data'!$A$2:$M$157,K$1,0),VLOOKUP($D20,'Clean Data'!$A$2:$M$157,K$1,0),VLOOKUP($E20,'Clean Data'!$A$2:$M$157,K$1,0),VLOOKUP($F20,'Clean Data'!$A$2:$M$157,K$1,0),VLOOKUP($G20,'Clean Data'!$A$2:$M$157,K$1,0))-(72*6)</f>
        <v>27</v>
      </c>
      <c r="L20" s="5">
        <f>SUM(VLOOKUP($B20,'Clean Data'!$A$2:$M$157,L$1,0),VLOOKUP($C20,'Clean Data'!$A$2:$M$157,L$1,0),VLOOKUP($D20,'Clean Data'!$A$2:$M$157,L$1,0),VLOOKUP($E20,'Clean Data'!$A$2:$M$157,L$1,0),VLOOKUP($F20,'Clean Data'!$A$2:$M$157,L$1,0),VLOOKUP($G20,'Clean Data'!$A$2:$M$157,L$1,0))-(72*6)</f>
        <v>32</v>
      </c>
      <c r="M20" s="5">
        <f t="shared" si="0"/>
        <v>65</v>
      </c>
    </row>
    <row r="21" spans="1:13" ht="15.75" customHeight="1" x14ac:dyDescent="0.25">
      <c r="A21" s="3" t="s">
        <v>22</v>
      </c>
      <c r="B21" s="4" t="s">
        <v>368</v>
      </c>
      <c r="C21" s="4" t="s">
        <v>400</v>
      </c>
      <c r="D21" s="1" t="s">
        <v>328</v>
      </c>
      <c r="E21" s="4" t="s">
        <v>179</v>
      </c>
      <c r="F21" s="1" t="s">
        <v>326</v>
      </c>
      <c r="G21" s="4" t="s">
        <v>170</v>
      </c>
      <c r="H21" s="3"/>
      <c r="I21" s="5">
        <f>SUM(VLOOKUP($B21,'Clean Data'!$A$2:$M$157,I$1,0),VLOOKUP($C21,'Clean Data'!$A$2:$M$157,I$1,0),VLOOKUP($D21,'Clean Data'!$A$2:$M$157,I$1,0),VLOOKUP($E21,'Clean Data'!$A$2:$M$157,I$1,0),VLOOKUP($F21,'Clean Data'!$A$2:$M$157,I$1,0),VLOOKUP($G21,'Clean Data'!$A$2:$M$157,I$1,0))-(72*6)</f>
        <v>3</v>
      </c>
      <c r="J21" s="5">
        <f>SUM(VLOOKUP($B21,'Clean Data'!$A$2:$M$157,J$1,0),VLOOKUP($C21,'Clean Data'!$A$2:$M$157,J$1,0),VLOOKUP($D21,'Clean Data'!$A$2:$M$157,J$1,0),VLOOKUP($E21,'Clean Data'!$A$2:$M$157,J$1,0),VLOOKUP($F21,'Clean Data'!$A$2:$M$157,J$1,0),VLOOKUP($G21,'Clean Data'!$A$2:$M$157,J$1,0))-(72*6)</f>
        <v>-5</v>
      </c>
      <c r="K21" s="5">
        <f>SUM(VLOOKUP($B21,'Clean Data'!$A$2:$M$157,K$1,0),VLOOKUP($C21,'Clean Data'!$A$2:$M$157,K$1,0),VLOOKUP($D21,'Clean Data'!$A$2:$M$157,K$1,0),VLOOKUP($E21,'Clean Data'!$A$2:$M$157,K$1,0),VLOOKUP($F21,'Clean Data'!$A$2:$M$157,K$1,0),VLOOKUP($G21,'Clean Data'!$A$2:$M$157,K$1,0))-(72*6)</f>
        <v>22</v>
      </c>
      <c r="L21" s="5">
        <f>SUM(VLOOKUP($B21,'Clean Data'!$A$2:$M$157,L$1,0),VLOOKUP($C21,'Clean Data'!$A$2:$M$157,L$1,0),VLOOKUP($D21,'Clean Data'!$A$2:$M$157,L$1,0),VLOOKUP($E21,'Clean Data'!$A$2:$M$157,L$1,0),VLOOKUP($F21,'Clean Data'!$A$2:$M$157,L$1,0),VLOOKUP($G21,'Clean Data'!$A$2:$M$157,L$1,0))-(72*6)</f>
        <v>21</v>
      </c>
      <c r="M21" s="5">
        <f t="shared" si="0"/>
        <v>41</v>
      </c>
    </row>
    <row r="22" spans="1:13" ht="15.75" customHeight="1" x14ac:dyDescent="0.25">
      <c r="A22" s="3" t="s">
        <v>23</v>
      </c>
      <c r="B22" s="1" t="s">
        <v>352</v>
      </c>
      <c r="C22" s="4" t="s">
        <v>266</v>
      </c>
      <c r="D22" s="1" t="s">
        <v>418</v>
      </c>
      <c r="E22" s="4" t="s">
        <v>197</v>
      </c>
      <c r="F22" s="4" t="s">
        <v>87</v>
      </c>
      <c r="G22" s="4" t="s">
        <v>71</v>
      </c>
      <c r="H22" s="3"/>
      <c r="I22" s="5">
        <f>SUM(VLOOKUP($B22,'Clean Data'!$A$2:$M$157,I$1,0),VLOOKUP($C22,'Clean Data'!$A$2:$M$157,I$1,0),VLOOKUP($D22,'Clean Data'!$A$2:$M$157,I$1,0),VLOOKUP($E22,'Clean Data'!$A$2:$M$157,I$1,0),VLOOKUP($F22,'Clean Data'!$A$2:$M$157,I$1,0),VLOOKUP($G22,'Clean Data'!$A$2:$M$157,I$1,0))-(72*6)</f>
        <v>-3</v>
      </c>
      <c r="J22" s="5">
        <f>SUM(VLOOKUP($B22,'Clean Data'!$A$2:$M$157,J$1,0),VLOOKUP($C22,'Clean Data'!$A$2:$M$157,J$1,0),VLOOKUP($D22,'Clean Data'!$A$2:$M$157,J$1,0),VLOOKUP($E22,'Clean Data'!$A$2:$M$157,J$1,0),VLOOKUP($F22,'Clean Data'!$A$2:$M$157,J$1,0),VLOOKUP($G22,'Clean Data'!$A$2:$M$157,J$1,0))-(72*6)</f>
        <v>-10</v>
      </c>
      <c r="K22" s="5">
        <f>SUM(VLOOKUP($B22,'Clean Data'!$A$2:$M$157,K$1,0),VLOOKUP($C22,'Clean Data'!$A$2:$M$157,K$1,0),VLOOKUP($D22,'Clean Data'!$A$2:$M$157,K$1,0),VLOOKUP($E22,'Clean Data'!$A$2:$M$157,K$1,0),VLOOKUP($F22,'Clean Data'!$A$2:$M$157,K$1,0),VLOOKUP($G22,'Clean Data'!$A$2:$M$157,K$1,0))-(72*6)</f>
        <v>6</v>
      </c>
      <c r="L22" s="5">
        <f>SUM(VLOOKUP($B22,'Clean Data'!$A$2:$M$157,L$1,0),VLOOKUP($C22,'Clean Data'!$A$2:$M$157,L$1,0),VLOOKUP($D22,'Clean Data'!$A$2:$M$157,L$1,0),VLOOKUP($E22,'Clean Data'!$A$2:$M$157,L$1,0),VLOOKUP($F22,'Clean Data'!$A$2:$M$157,L$1,0),VLOOKUP($G22,'Clean Data'!$A$2:$M$157,L$1,0))-(72*6)</f>
        <v>7</v>
      </c>
      <c r="M22" s="5">
        <f t="shared" si="0"/>
        <v>0</v>
      </c>
    </row>
    <row r="23" spans="1:13" ht="15.75" customHeight="1" x14ac:dyDescent="0.25">
      <c r="A23" s="3" t="s">
        <v>24</v>
      </c>
      <c r="B23" s="4" t="s">
        <v>382</v>
      </c>
      <c r="C23" s="4" t="s">
        <v>281</v>
      </c>
      <c r="D23" s="1" t="s">
        <v>394</v>
      </c>
      <c r="E23" s="4" t="s">
        <v>314</v>
      </c>
      <c r="F23" s="4" t="s">
        <v>332</v>
      </c>
      <c r="G23" s="1" t="s">
        <v>205</v>
      </c>
      <c r="H23" s="3"/>
      <c r="I23" s="5">
        <f>SUM(VLOOKUP($B23,'Clean Data'!$A$2:$M$157,I$1,0),VLOOKUP($C23,'Clean Data'!$A$2:$M$157,I$1,0),VLOOKUP($D23,'Clean Data'!$A$2:$M$157,I$1,0),VLOOKUP($E23,'Clean Data'!$A$2:$M$157,I$1,0),VLOOKUP($F23,'Clean Data'!$A$2:$M$157,I$1,0),VLOOKUP($G23,'Clean Data'!$A$2:$M$157,I$1,0))-(72*6)</f>
        <v>-12</v>
      </c>
      <c r="J23" s="5">
        <f>SUM(VLOOKUP($B23,'Clean Data'!$A$2:$M$157,J$1,0),VLOOKUP($C23,'Clean Data'!$A$2:$M$157,J$1,0),VLOOKUP($D23,'Clean Data'!$A$2:$M$157,J$1,0),VLOOKUP($E23,'Clean Data'!$A$2:$M$157,J$1,0),VLOOKUP($F23,'Clean Data'!$A$2:$M$157,J$1,0),VLOOKUP($G23,'Clean Data'!$A$2:$M$157,J$1,0))-(72*6)</f>
        <v>10</v>
      </c>
      <c r="K23" s="5">
        <f>SUM(VLOOKUP($B23,'Clean Data'!$A$2:$M$157,K$1,0),VLOOKUP($C23,'Clean Data'!$A$2:$M$157,K$1,0),VLOOKUP($D23,'Clean Data'!$A$2:$M$157,K$1,0),VLOOKUP($E23,'Clean Data'!$A$2:$M$157,K$1,0),VLOOKUP($F23,'Clean Data'!$A$2:$M$157,K$1,0),VLOOKUP($G23,'Clean Data'!$A$2:$M$157,K$1,0))-(72*6)</f>
        <v>26</v>
      </c>
      <c r="L23" s="5">
        <f>SUM(VLOOKUP($B23,'Clean Data'!$A$2:$M$157,L$1,0),VLOOKUP($C23,'Clean Data'!$A$2:$M$157,L$1,0),VLOOKUP($D23,'Clean Data'!$A$2:$M$157,L$1,0),VLOOKUP($E23,'Clean Data'!$A$2:$M$157,L$1,0),VLOOKUP($F23,'Clean Data'!$A$2:$M$157,L$1,0),VLOOKUP($G23,'Clean Data'!$A$2:$M$157,L$1,0))-(72*6)</f>
        <v>31</v>
      </c>
      <c r="M23" s="5">
        <f t="shared" si="0"/>
        <v>55</v>
      </c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G27" s="3"/>
      <c r="H27" s="3"/>
      <c r="I27" s="3"/>
      <c r="J27" s="3"/>
      <c r="K27" s="3"/>
      <c r="L27" s="3"/>
      <c r="M27" s="3"/>
    </row>
  </sheetData>
  <mergeCells count="1">
    <mergeCell ref="A2:M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7"/>
  <sheetViews>
    <sheetView topLeftCell="A64" workbookViewId="0">
      <selection activeCell="C45" sqref="C45"/>
    </sheetView>
  </sheetViews>
  <sheetFormatPr defaultRowHeight="15" x14ac:dyDescent="0.25"/>
  <cols>
    <col min="1" max="1" width="15.140625" bestFit="1" customWidth="1"/>
    <col min="2" max="2" width="15.85546875" bestFit="1" customWidth="1"/>
    <col min="3" max="4" width="5.5703125" bestFit="1" customWidth="1"/>
    <col min="5" max="5" width="6" bestFit="1" customWidth="1"/>
    <col min="6" max="9" width="10.140625" bestFit="1" customWidth="1"/>
    <col min="10" max="10" width="12.5703125" bestFit="1" customWidth="1"/>
    <col min="11" max="11" width="13.85546875" bestFit="1" customWidth="1"/>
    <col min="12" max="12" width="6.28515625" bestFit="1" customWidth="1"/>
  </cols>
  <sheetData>
    <row r="1" spans="1:13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 t="str">
        <f>+'Raw Data'!B2</f>
        <v>C. Conners</v>
      </c>
      <c r="B2" t="str">
        <f>INDEX(player_data,MATCH($A2,'Raw Data'!$B$1:$B$157,0),MATCH(B$1,'Raw Data'!$A$1:$R$1,0))</f>
        <v>1</v>
      </c>
      <c r="C2">
        <f t="shared" ref="C2:C33" si="0">J2-(par_total*4)</f>
        <v>-20</v>
      </c>
      <c r="D2">
        <f>INDEX(player_data,MATCH($A2,'Raw Data'!$B$1:$B$157,0),MATCH(D$1,'Raw Data'!$A$1:$R$1,0))</f>
        <v>18</v>
      </c>
      <c r="E2">
        <f>INDEX(player_data,MATCH($A2,'Raw Data'!$B$1:$B$157,0),MATCH(E$1,'Raw Data'!$A$1:$R$1,0))</f>
        <v>-6</v>
      </c>
      <c r="F2">
        <f>INDEX(player_data,MATCH($A2,'Raw Data'!$B$1:$B$157,0),MATCH(F$1,'Raw Data'!$A$1:$R$1,0))</f>
        <v>69</v>
      </c>
      <c r="G2">
        <f>INDEX(player_data,MATCH($A2,'Raw Data'!$B$1:$B$157,0),MATCH(G$1,'Raw Data'!$A$1:$R$1,0))</f>
        <v>67</v>
      </c>
      <c r="H2">
        <f>INDEX(player_data,MATCH($A2,'Raw Data'!$B$1:$B$157,0),MATCH(H$1,'Raw Data'!$A$1:$R$1,0))</f>
        <v>66</v>
      </c>
      <c r="I2">
        <f>INDEX(player_data,MATCH($A2,'Raw Data'!$B$1:$B$157,0),MATCH(I$1,'Raw Data'!$A$1:$R$1,0))</f>
        <v>66</v>
      </c>
      <c r="J2">
        <f>SUM(F2:I2)</f>
        <v>268</v>
      </c>
      <c r="K2">
        <f>INDEX(player_data,MATCH($A2,'Raw Data'!$B$1:$B$157,0),MATCH(K$1,'Raw Data'!$A$1:$R$1,0))</f>
        <v>4</v>
      </c>
      <c r="L2" t="str">
        <f>INDEX(player_data,MATCH($A2,'Raw Data'!$B$1:$B$157,0),MATCH(L$1,'Raw Data'!$A$1:$R$1,0))</f>
        <v>active</v>
      </c>
      <c r="M2">
        <f>INDEX(player_data,MATCH($A2,'Raw Data'!$B$1:$B$157,0),MATCH(M$1,'Raw Data'!$A$1:$R$1,0))</f>
        <v>18</v>
      </c>
    </row>
    <row r="3" spans="1:13" x14ac:dyDescent="0.25">
      <c r="A3" t="str">
        <f>+'Raw Data'!B3</f>
        <v>C. Hoffman</v>
      </c>
      <c r="B3" t="str">
        <f>INDEX(player_data,MATCH($A3,'Raw Data'!$B$1:$B$157,0),MATCH(B$1,'Raw Data'!$A$1:$R$1,0))</f>
        <v>2</v>
      </c>
      <c r="C3">
        <f t="shared" si="0"/>
        <v>-18</v>
      </c>
      <c r="D3">
        <f>INDEX(player_data,MATCH($A3,'Raw Data'!$B$1:$B$157,0),MATCH(D$1,'Raw Data'!$A$1:$R$1,0))</f>
        <v>18</v>
      </c>
      <c r="E3">
        <f>INDEX(player_data,MATCH($A3,'Raw Data'!$B$1:$B$157,0),MATCH(E$1,'Raw Data'!$A$1:$R$1,0))</f>
        <v>-5</v>
      </c>
      <c r="F3">
        <f>INDEX(player_data,MATCH($A3,'Raw Data'!$B$1:$B$157,0),MATCH(F$1,'Raw Data'!$A$1:$R$1,0))</f>
        <v>71</v>
      </c>
      <c r="G3">
        <f>INDEX(player_data,MATCH($A3,'Raw Data'!$B$1:$B$157,0),MATCH(G$1,'Raw Data'!$A$1:$R$1,0))</f>
        <v>68</v>
      </c>
      <c r="H3">
        <f>INDEX(player_data,MATCH($A3,'Raw Data'!$B$1:$B$157,0),MATCH(H$1,'Raw Data'!$A$1:$R$1,0))</f>
        <v>64</v>
      </c>
      <c r="I3">
        <f>INDEX(player_data,MATCH($A3,'Raw Data'!$B$1:$B$157,0),MATCH(I$1,'Raw Data'!$A$1:$R$1,0))</f>
        <v>67</v>
      </c>
      <c r="J3">
        <f t="shared" ref="J3:J66" si="1">SUM(F3:I3)</f>
        <v>270</v>
      </c>
      <c r="K3">
        <f>INDEX(player_data,MATCH($A3,'Raw Data'!$B$1:$B$157,0),MATCH(K$1,'Raw Data'!$A$1:$R$1,0))</f>
        <v>4</v>
      </c>
      <c r="L3" t="str">
        <f>INDEX(player_data,MATCH($A3,'Raw Data'!$B$1:$B$157,0),MATCH(L$1,'Raw Data'!$A$1:$R$1,0))</f>
        <v>active</v>
      </c>
      <c r="M3">
        <f>INDEX(player_data,MATCH($A3,'Raw Data'!$B$1:$B$157,0),MATCH(M$1,'Raw Data'!$A$1:$R$1,0))</f>
        <v>18</v>
      </c>
    </row>
    <row r="4" spans="1:13" x14ac:dyDescent="0.25">
      <c r="A4" t="str">
        <f>+'Raw Data'!B4</f>
        <v>R. Moore</v>
      </c>
      <c r="B4" t="str">
        <f>INDEX(player_data,MATCH($A4,'Raw Data'!$B$1:$B$157,0),MATCH(B$1,'Raw Data'!$A$1:$R$1,0))</f>
        <v>3</v>
      </c>
      <c r="C4">
        <f t="shared" si="0"/>
        <v>-17</v>
      </c>
      <c r="D4">
        <f>INDEX(player_data,MATCH($A4,'Raw Data'!$B$1:$B$157,0),MATCH(D$1,'Raw Data'!$A$1:$R$1,0))</f>
        <v>18</v>
      </c>
      <c r="E4">
        <f>INDEX(player_data,MATCH($A4,'Raw Data'!$B$1:$B$157,0),MATCH(E$1,'Raw Data'!$A$1:$R$1,0))</f>
        <v>-8</v>
      </c>
      <c r="F4">
        <f>INDEX(player_data,MATCH($A4,'Raw Data'!$B$1:$B$157,0),MATCH(F$1,'Raw Data'!$A$1:$R$1,0))</f>
        <v>68</v>
      </c>
      <c r="G4">
        <f>INDEX(player_data,MATCH($A4,'Raw Data'!$B$1:$B$157,0),MATCH(G$1,'Raw Data'!$A$1:$R$1,0))</f>
        <v>70</v>
      </c>
      <c r="H4">
        <f>INDEX(player_data,MATCH($A4,'Raw Data'!$B$1:$B$157,0),MATCH(H$1,'Raw Data'!$A$1:$R$1,0))</f>
        <v>69</v>
      </c>
      <c r="I4">
        <f>INDEX(player_data,MATCH($A4,'Raw Data'!$B$1:$B$157,0),MATCH(I$1,'Raw Data'!$A$1:$R$1,0))</f>
        <v>64</v>
      </c>
      <c r="J4">
        <f t="shared" si="1"/>
        <v>271</v>
      </c>
      <c r="K4">
        <f>INDEX(player_data,MATCH($A4,'Raw Data'!$B$1:$B$157,0),MATCH(K$1,'Raw Data'!$A$1:$R$1,0))</f>
        <v>4</v>
      </c>
      <c r="L4" t="str">
        <f>INDEX(player_data,MATCH($A4,'Raw Data'!$B$1:$B$157,0),MATCH(L$1,'Raw Data'!$A$1:$R$1,0))</f>
        <v>active</v>
      </c>
      <c r="M4">
        <f>INDEX(player_data,MATCH($A4,'Raw Data'!$B$1:$B$157,0),MATCH(M$1,'Raw Data'!$A$1:$R$1,0))</f>
        <v>18</v>
      </c>
    </row>
    <row r="5" spans="1:13" x14ac:dyDescent="0.25">
      <c r="A5" t="str">
        <f>+'Raw Data'!B5</f>
        <v>B. Stuard</v>
      </c>
      <c r="B5" t="str">
        <f>INDEX(player_data,MATCH($A5,'Raw Data'!$B$1:$B$157,0),MATCH(B$1,'Raw Data'!$A$1:$R$1,0))</f>
        <v>T4</v>
      </c>
      <c r="C5">
        <f t="shared" si="0"/>
        <v>-15</v>
      </c>
      <c r="D5">
        <f>INDEX(player_data,MATCH($A5,'Raw Data'!$B$1:$B$157,0),MATCH(D$1,'Raw Data'!$A$1:$R$1,0))</f>
        <v>18</v>
      </c>
      <c r="E5">
        <f>INDEX(player_data,MATCH($A5,'Raw Data'!$B$1:$B$157,0),MATCH(E$1,'Raw Data'!$A$1:$R$1,0))</f>
        <v>-6</v>
      </c>
      <c r="F5">
        <f>INDEX(player_data,MATCH($A5,'Raw Data'!$B$1:$B$157,0),MATCH(F$1,'Raw Data'!$A$1:$R$1,0))</f>
        <v>67</v>
      </c>
      <c r="G5">
        <f>INDEX(player_data,MATCH($A5,'Raw Data'!$B$1:$B$157,0),MATCH(G$1,'Raw Data'!$A$1:$R$1,0))</f>
        <v>70</v>
      </c>
      <c r="H5">
        <f>INDEX(player_data,MATCH($A5,'Raw Data'!$B$1:$B$157,0),MATCH(H$1,'Raw Data'!$A$1:$R$1,0))</f>
        <v>70</v>
      </c>
      <c r="I5">
        <f>INDEX(player_data,MATCH($A5,'Raw Data'!$B$1:$B$157,0),MATCH(I$1,'Raw Data'!$A$1:$R$1,0))</f>
        <v>66</v>
      </c>
      <c r="J5">
        <f t="shared" si="1"/>
        <v>273</v>
      </c>
      <c r="K5">
        <f>INDEX(player_data,MATCH($A5,'Raw Data'!$B$1:$B$157,0),MATCH(K$1,'Raw Data'!$A$1:$R$1,0))</f>
        <v>4</v>
      </c>
      <c r="L5" t="str">
        <f>INDEX(player_data,MATCH($A5,'Raw Data'!$B$1:$B$157,0),MATCH(L$1,'Raw Data'!$A$1:$R$1,0))</f>
        <v>active</v>
      </c>
      <c r="M5">
        <f>INDEX(player_data,MATCH($A5,'Raw Data'!$B$1:$B$157,0),MATCH(M$1,'Raw Data'!$A$1:$R$1,0))</f>
        <v>18</v>
      </c>
    </row>
    <row r="6" spans="1:13" x14ac:dyDescent="0.25">
      <c r="A6" t="str">
        <f>+'Raw Data'!B6</f>
        <v>S. Kim</v>
      </c>
      <c r="B6" t="str">
        <f>INDEX(player_data,MATCH($A6,'Raw Data'!$B$1:$B$157,0),MATCH(B$1,'Raw Data'!$A$1:$R$1,0))</f>
        <v>T4</v>
      </c>
      <c r="C6">
        <f t="shared" si="0"/>
        <v>-15</v>
      </c>
      <c r="D6">
        <f>INDEX(player_data,MATCH($A6,'Raw Data'!$B$1:$B$157,0),MATCH(D$1,'Raw Data'!$A$1:$R$1,0))</f>
        <v>18</v>
      </c>
      <c r="E6">
        <f>INDEX(player_data,MATCH($A6,'Raw Data'!$B$1:$B$157,0),MATCH(E$1,'Raw Data'!$A$1:$R$1,0))</f>
        <v>0</v>
      </c>
      <c r="F6">
        <f>INDEX(player_data,MATCH($A6,'Raw Data'!$B$1:$B$157,0),MATCH(F$1,'Raw Data'!$A$1:$R$1,0))</f>
        <v>66</v>
      </c>
      <c r="G6">
        <f>INDEX(player_data,MATCH($A6,'Raw Data'!$B$1:$B$157,0),MATCH(G$1,'Raw Data'!$A$1:$R$1,0))</f>
        <v>66</v>
      </c>
      <c r="H6">
        <f>INDEX(player_data,MATCH($A6,'Raw Data'!$B$1:$B$157,0),MATCH(H$1,'Raw Data'!$A$1:$R$1,0))</f>
        <v>69</v>
      </c>
      <c r="I6">
        <f>INDEX(player_data,MATCH($A6,'Raw Data'!$B$1:$B$157,0),MATCH(I$1,'Raw Data'!$A$1:$R$1,0))</f>
        <v>72</v>
      </c>
      <c r="J6">
        <f t="shared" si="1"/>
        <v>273</v>
      </c>
      <c r="K6">
        <f>INDEX(player_data,MATCH($A6,'Raw Data'!$B$1:$B$157,0),MATCH(K$1,'Raw Data'!$A$1:$R$1,0))</f>
        <v>4</v>
      </c>
      <c r="L6" t="str">
        <f>INDEX(player_data,MATCH($A6,'Raw Data'!$B$1:$B$157,0),MATCH(L$1,'Raw Data'!$A$1:$R$1,0))</f>
        <v>active</v>
      </c>
      <c r="M6">
        <f>INDEX(player_data,MATCH($A6,'Raw Data'!$B$1:$B$157,0),MATCH(M$1,'Raw Data'!$A$1:$R$1,0))</f>
        <v>18</v>
      </c>
    </row>
    <row r="7" spans="1:13" x14ac:dyDescent="0.25">
      <c r="A7" t="str">
        <f>+'Raw Data'!B7</f>
        <v>K. Streelman</v>
      </c>
      <c r="B7" t="str">
        <f>INDEX(player_data,MATCH($A7,'Raw Data'!$B$1:$B$157,0),MATCH(B$1,'Raw Data'!$A$1:$R$1,0))</f>
        <v>6</v>
      </c>
      <c r="C7">
        <f t="shared" si="0"/>
        <v>-14</v>
      </c>
      <c r="D7">
        <f>INDEX(player_data,MATCH($A7,'Raw Data'!$B$1:$B$157,0),MATCH(D$1,'Raw Data'!$A$1:$R$1,0))</f>
        <v>18</v>
      </c>
      <c r="E7">
        <f>INDEX(player_data,MATCH($A7,'Raw Data'!$B$1:$B$157,0),MATCH(E$1,'Raw Data'!$A$1:$R$1,0))</f>
        <v>-8</v>
      </c>
      <c r="F7">
        <f>INDEX(player_data,MATCH($A7,'Raw Data'!$B$1:$B$157,0),MATCH(F$1,'Raw Data'!$A$1:$R$1,0))</f>
        <v>72</v>
      </c>
      <c r="G7">
        <f>INDEX(player_data,MATCH($A7,'Raw Data'!$B$1:$B$157,0),MATCH(G$1,'Raw Data'!$A$1:$R$1,0))</f>
        <v>69</v>
      </c>
      <c r="H7">
        <f>INDEX(player_data,MATCH($A7,'Raw Data'!$B$1:$B$157,0),MATCH(H$1,'Raw Data'!$A$1:$R$1,0))</f>
        <v>69</v>
      </c>
      <c r="I7">
        <f>INDEX(player_data,MATCH($A7,'Raw Data'!$B$1:$B$157,0),MATCH(I$1,'Raw Data'!$A$1:$R$1,0))</f>
        <v>64</v>
      </c>
      <c r="J7">
        <f t="shared" si="1"/>
        <v>274</v>
      </c>
      <c r="K7">
        <f>INDEX(player_data,MATCH($A7,'Raw Data'!$B$1:$B$157,0),MATCH(K$1,'Raw Data'!$A$1:$R$1,0))</f>
        <v>4</v>
      </c>
      <c r="L7" t="str">
        <f>INDEX(player_data,MATCH($A7,'Raw Data'!$B$1:$B$157,0),MATCH(L$1,'Raw Data'!$A$1:$R$1,0))</f>
        <v>active</v>
      </c>
      <c r="M7">
        <f>INDEX(player_data,MATCH($A7,'Raw Data'!$B$1:$B$157,0),MATCH(M$1,'Raw Data'!$A$1:$R$1,0))</f>
        <v>18</v>
      </c>
    </row>
    <row r="8" spans="1:13" x14ac:dyDescent="0.25">
      <c r="A8" t="str">
        <f>+'Raw Data'!B8</f>
        <v>G. McDowell</v>
      </c>
      <c r="B8" t="str">
        <f>INDEX(player_data,MATCH($A8,'Raw Data'!$B$1:$B$157,0),MATCH(B$1,'Raw Data'!$A$1:$R$1,0))</f>
        <v>T7</v>
      </c>
      <c r="C8">
        <f t="shared" si="0"/>
        <v>-12</v>
      </c>
      <c r="D8">
        <f>INDEX(player_data,MATCH($A8,'Raw Data'!$B$1:$B$157,0),MATCH(D$1,'Raw Data'!$A$1:$R$1,0))</f>
        <v>18</v>
      </c>
      <c r="E8">
        <f>INDEX(player_data,MATCH($A8,'Raw Data'!$B$1:$B$157,0),MATCH(E$1,'Raw Data'!$A$1:$R$1,0))</f>
        <v>-6</v>
      </c>
      <c r="F8">
        <f>INDEX(player_data,MATCH($A8,'Raw Data'!$B$1:$B$157,0),MATCH(F$1,'Raw Data'!$A$1:$R$1,0))</f>
        <v>69</v>
      </c>
      <c r="G8">
        <f>INDEX(player_data,MATCH($A8,'Raw Data'!$B$1:$B$157,0),MATCH(G$1,'Raw Data'!$A$1:$R$1,0))</f>
        <v>69</v>
      </c>
      <c r="H8">
        <f>INDEX(player_data,MATCH($A8,'Raw Data'!$B$1:$B$157,0),MATCH(H$1,'Raw Data'!$A$1:$R$1,0))</f>
        <v>72</v>
      </c>
      <c r="I8">
        <f>INDEX(player_data,MATCH($A8,'Raw Data'!$B$1:$B$157,0),MATCH(I$1,'Raw Data'!$A$1:$R$1,0))</f>
        <v>66</v>
      </c>
      <c r="J8">
        <f t="shared" si="1"/>
        <v>276</v>
      </c>
      <c r="K8">
        <f>INDEX(player_data,MATCH($A8,'Raw Data'!$B$1:$B$157,0),MATCH(K$1,'Raw Data'!$A$1:$R$1,0))</f>
        <v>4</v>
      </c>
      <c r="L8" t="str">
        <f>INDEX(player_data,MATCH($A8,'Raw Data'!$B$1:$B$157,0),MATCH(L$1,'Raw Data'!$A$1:$R$1,0))</f>
        <v>active</v>
      </c>
      <c r="M8">
        <f>INDEX(player_data,MATCH($A8,'Raw Data'!$B$1:$B$157,0),MATCH(M$1,'Raw Data'!$A$1:$R$1,0))</f>
        <v>18</v>
      </c>
    </row>
    <row r="9" spans="1:13" x14ac:dyDescent="0.25">
      <c r="A9" t="str">
        <f>+'Raw Data'!B9</f>
        <v>B. An</v>
      </c>
      <c r="B9" t="str">
        <f>INDEX(player_data,MATCH($A9,'Raw Data'!$B$1:$B$157,0),MATCH(B$1,'Raw Data'!$A$1:$R$1,0))</f>
        <v>T7</v>
      </c>
      <c r="C9">
        <f t="shared" si="0"/>
        <v>-12</v>
      </c>
      <c r="D9">
        <f>INDEX(player_data,MATCH($A9,'Raw Data'!$B$1:$B$157,0),MATCH(D$1,'Raw Data'!$A$1:$R$1,0))</f>
        <v>18</v>
      </c>
      <c r="E9">
        <f>INDEX(player_data,MATCH($A9,'Raw Data'!$B$1:$B$157,0),MATCH(E$1,'Raw Data'!$A$1:$R$1,0))</f>
        <v>-6</v>
      </c>
      <c r="F9">
        <f>INDEX(player_data,MATCH($A9,'Raw Data'!$B$1:$B$157,0),MATCH(F$1,'Raw Data'!$A$1:$R$1,0))</f>
        <v>69</v>
      </c>
      <c r="G9">
        <f>INDEX(player_data,MATCH($A9,'Raw Data'!$B$1:$B$157,0),MATCH(G$1,'Raw Data'!$A$1:$R$1,0))</f>
        <v>68</v>
      </c>
      <c r="H9">
        <f>INDEX(player_data,MATCH($A9,'Raw Data'!$B$1:$B$157,0),MATCH(H$1,'Raw Data'!$A$1:$R$1,0))</f>
        <v>73</v>
      </c>
      <c r="I9">
        <f>INDEX(player_data,MATCH($A9,'Raw Data'!$B$1:$B$157,0),MATCH(I$1,'Raw Data'!$A$1:$R$1,0))</f>
        <v>66</v>
      </c>
      <c r="J9">
        <f t="shared" si="1"/>
        <v>276</v>
      </c>
      <c r="K9">
        <f>INDEX(player_data,MATCH($A9,'Raw Data'!$B$1:$B$157,0),MATCH(K$1,'Raw Data'!$A$1:$R$1,0))</f>
        <v>4</v>
      </c>
      <c r="L9" t="str">
        <f>INDEX(player_data,MATCH($A9,'Raw Data'!$B$1:$B$157,0),MATCH(L$1,'Raw Data'!$A$1:$R$1,0))</f>
        <v>active</v>
      </c>
      <c r="M9">
        <f>INDEX(player_data,MATCH($A9,'Raw Data'!$B$1:$B$157,0),MATCH(M$1,'Raw Data'!$A$1:$R$1,0))</f>
        <v>9</v>
      </c>
    </row>
    <row r="10" spans="1:13" x14ac:dyDescent="0.25">
      <c r="A10" t="str">
        <f>+'Raw Data'!B10</f>
        <v>J. Kokrak</v>
      </c>
      <c r="B10" t="str">
        <f>INDEX(player_data,MATCH($A10,'Raw Data'!$B$1:$B$157,0),MATCH(B$1,'Raw Data'!$A$1:$R$1,0))</f>
        <v>T7</v>
      </c>
      <c r="C10">
        <f t="shared" si="0"/>
        <v>-12</v>
      </c>
      <c r="D10">
        <f>INDEX(player_data,MATCH($A10,'Raw Data'!$B$1:$B$157,0),MATCH(D$1,'Raw Data'!$A$1:$R$1,0))</f>
        <v>18</v>
      </c>
      <c r="E10">
        <f>INDEX(player_data,MATCH($A10,'Raw Data'!$B$1:$B$157,0),MATCH(E$1,'Raw Data'!$A$1:$R$1,0))</f>
        <v>-4</v>
      </c>
      <c r="F10">
        <f>INDEX(player_data,MATCH($A10,'Raw Data'!$B$1:$B$157,0),MATCH(F$1,'Raw Data'!$A$1:$R$1,0))</f>
        <v>70</v>
      </c>
      <c r="G10">
        <f>INDEX(player_data,MATCH($A10,'Raw Data'!$B$1:$B$157,0),MATCH(G$1,'Raw Data'!$A$1:$R$1,0))</f>
        <v>73</v>
      </c>
      <c r="H10">
        <f>INDEX(player_data,MATCH($A10,'Raw Data'!$B$1:$B$157,0),MATCH(H$1,'Raw Data'!$A$1:$R$1,0))</f>
        <v>65</v>
      </c>
      <c r="I10">
        <f>INDEX(player_data,MATCH($A10,'Raw Data'!$B$1:$B$157,0),MATCH(I$1,'Raw Data'!$A$1:$R$1,0))</f>
        <v>68</v>
      </c>
      <c r="J10">
        <f t="shared" si="1"/>
        <v>276</v>
      </c>
      <c r="K10">
        <f>INDEX(player_data,MATCH($A10,'Raw Data'!$B$1:$B$157,0),MATCH(K$1,'Raw Data'!$A$1:$R$1,0))</f>
        <v>4</v>
      </c>
      <c r="L10" t="str">
        <f>INDEX(player_data,MATCH($A10,'Raw Data'!$B$1:$B$157,0),MATCH(L$1,'Raw Data'!$A$1:$R$1,0))</f>
        <v>active</v>
      </c>
      <c r="M10">
        <f>INDEX(player_data,MATCH($A10,'Raw Data'!$B$1:$B$157,0),MATCH(M$1,'Raw Data'!$A$1:$R$1,0))</f>
        <v>18</v>
      </c>
    </row>
    <row r="11" spans="1:13" x14ac:dyDescent="0.25">
      <c r="A11" t="str">
        <f>+'Raw Data'!B11</f>
        <v>D.. Lee</v>
      </c>
      <c r="B11" t="str">
        <f>INDEX(player_data,MATCH($A11,'Raw Data'!$B$1:$B$157,0),MATCH(B$1,'Raw Data'!$A$1:$R$1,0))</f>
        <v>T7</v>
      </c>
      <c r="C11">
        <f t="shared" si="0"/>
        <v>-12</v>
      </c>
      <c r="D11">
        <f>INDEX(player_data,MATCH($A11,'Raw Data'!$B$1:$B$157,0),MATCH(D$1,'Raw Data'!$A$1:$R$1,0))</f>
        <v>18</v>
      </c>
      <c r="E11">
        <f>INDEX(player_data,MATCH($A11,'Raw Data'!$B$1:$B$157,0),MATCH(E$1,'Raw Data'!$A$1:$R$1,0))</f>
        <v>-2</v>
      </c>
      <c r="F11">
        <f>INDEX(player_data,MATCH($A11,'Raw Data'!$B$1:$B$157,0),MATCH(F$1,'Raw Data'!$A$1:$R$1,0))</f>
        <v>68</v>
      </c>
      <c r="G11">
        <f>INDEX(player_data,MATCH($A11,'Raw Data'!$B$1:$B$157,0),MATCH(G$1,'Raw Data'!$A$1:$R$1,0))</f>
        <v>72</v>
      </c>
      <c r="H11">
        <f>INDEX(player_data,MATCH($A11,'Raw Data'!$B$1:$B$157,0),MATCH(H$1,'Raw Data'!$A$1:$R$1,0))</f>
        <v>66</v>
      </c>
      <c r="I11">
        <f>INDEX(player_data,MATCH($A11,'Raw Data'!$B$1:$B$157,0),MATCH(I$1,'Raw Data'!$A$1:$R$1,0))</f>
        <v>70</v>
      </c>
      <c r="J11">
        <f t="shared" si="1"/>
        <v>276</v>
      </c>
      <c r="K11">
        <f>INDEX(player_data,MATCH($A11,'Raw Data'!$B$1:$B$157,0),MATCH(K$1,'Raw Data'!$A$1:$R$1,0))</f>
        <v>4</v>
      </c>
      <c r="L11" t="str">
        <f>INDEX(player_data,MATCH($A11,'Raw Data'!$B$1:$B$157,0),MATCH(L$1,'Raw Data'!$A$1:$R$1,0))</f>
        <v>active</v>
      </c>
      <c r="M11">
        <f>INDEX(player_data,MATCH($A11,'Raw Data'!$B$1:$B$157,0),MATCH(M$1,'Raw Data'!$A$1:$R$1,0))</f>
        <v>18</v>
      </c>
    </row>
    <row r="12" spans="1:13" x14ac:dyDescent="0.25">
      <c r="A12" t="str">
        <f>+'Raw Data'!B12</f>
        <v>A. Schenk</v>
      </c>
      <c r="B12" t="str">
        <f>INDEX(player_data,MATCH($A12,'Raw Data'!$B$1:$B$157,0),MATCH(B$1,'Raw Data'!$A$1:$R$1,0))</f>
        <v>T7</v>
      </c>
      <c r="C12">
        <f t="shared" si="0"/>
        <v>-12</v>
      </c>
      <c r="D12">
        <f>INDEX(player_data,MATCH($A12,'Raw Data'!$B$1:$B$157,0),MATCH(D$1,'Raw Data'!$A$1:$R$1,0))</f>
        <v>18</v>
      </c>
      <c r="E12">
        <f>INDEX(player_data,MATCH($A12,'Raw Data'!$B$1:$B$157,0),MATCH(E$1,'Raw Data'!$A$1:$R$1,0))</f>
        <v>-2</v>
      </c>
      <c r="F12">
        <f>INDEX(player_data,MATCH($A12,'Raw Data'!$B$1:$B$157,0),MATCH(F$1,'Raw Data'!$A$1:$R$1,0))</f>
        <v>70</v>
      </c>
      <c r="G12">
        <f>INDEX(player_data,MATCH($A12,'Raw Data'!$B$1:$B$157,0),MATCH(G$1,'Raw Data'!$A$1:$R$1,0))</f>
        <v>66</v>
      </c>
      <c r="H12">
        <f>INDEX(player_data,MATCH($A12,'Raw Data'!$B$1:$B$157,0),MATCH(H$1,'Raw Data'!$A$1:$R$1,0))</f>
        <v>70</v>
      </c>
      <c r="I12">
        <f>INDEX(player_data,MATCH($A12,'Raw Data'!$B$1:$B$157,0),MATCH(I$1,'Raw Data'!$A$1:$R$1,0))</f>
        <v>70</v>
      </c>
      <c r="J12">
        <f t="shared" si="1"/>
        <v>276</v>
      </c>
      <c r="K12">
        <f>INDEX(player_data,MATCH($A12,'Raw Data'!$B$1:$B$157,0),MATCH(K$1,'Raw Data'!$A$1:$R$1,0))</f>
        <v>4</v>
      </c>
      <c r="L12" t="str">
        <f>INDEX(player_data,MATCH($A12,'Raw Data'!$B$1:$B$157,0),MATCH(L$1,'Raw Data'!$A$1:$R$1,0))</f>
        <v>active</v>
      </c>
      <c r="M12">
        <f>INDEX(player_data,MATCH($A12,'Raw Data'!$B$1:$B$157,0),MATCH(M$1,'Raw Data'!$A$1:$R$1,0))</f>
        <v>18</v>
      </c>
    </row>
    <row r="13" spans="1:13" x14ac:dyDescent="0.25">
      <c r="A13" t="str">
        <f>+'Raw Data'!B13</f>
        <v>M. Kuchar</v>
      </c>
      <c r="B13" t="str">
        <f>INDEX(player_data,MATCH($A13,'Raw Data'!$B$1:$B$157,0),MATCH(B$1,'Raw Data'!$A$1:$R$1,0))</f>
        <v>T7</v>
      </c>
      <c r="C13">
        <f t="shared" si="0"/>
        <v>-12</v>
      </c>
      <c r="D13">
        <f>INDEX(player_data,MATCH($A13,'Raw Data'!$B$1:$B$157,0),MATCH(D$1,'Raw Data'!$A$1:$R$1,0))</f>
        <v>18</v>
      </c>
      <c r="E13">
        <f>INDEX(player_data,MATCH($A13,'Raw Data'!$B$1:$B$157,0),MATCH(E$1,'Raw Data'!$A$1:$R$1,0))</f>
        <v>-3</v>
      </c>
      <c r="F13">
        <f>INDEX(player_data,MATCH($A13,'Raw Data'!$B$1:$B$157,0),MATCH(F$1,'Raw Data'!$A$1:$R$1,0))</f>
        <v>69</v>
      </c>
      <c r="G13">
        <f>INDEX(player_data,MATCH($A13,'Raw Data'!$B$1:$B$157,0),MATCH(G$1,'Raw Data'!$A$1:$R$1,0))</f>
        <v>71</v>
      </c>
      <c r="H13">
        <f>INDEX(player_data,MATCH($A13,'Raw Data'!$B$1:$B$157,0),MATCH(H$1,'Raw Data'!$A$1:$R$1,0))</f>
        <v>67</v>
      </c>
      <c r="I13">
        <f>INDEX(player_data,MATCH($A13,'Raw Data'!$B$1:$B$157,0),MATCH(I$1,'Raw Data'!$A$1:$R$1,0))</f>
        <v>69</v>
      </c>
      <c r="J13">
        <f t="shared" si="1"/>
        <v>276</v>
      </c>
      <c r="K13">
        <f>INDEX(player_data,MATCH($A13,'Raw Data'!$B$1:$B$157,0),MATCH(K$1,'Raw Data'!$A$1:$R$1,0))</f>
        <v>4</v>
      </c>
      <c r="L13" t="str">
        <f>INDEX(player_data,MATCH($A13,'Raw Data'!$B$1:$B$157,0),MATCH(L$1,'Raw Data'!$A$1:$R$1,0))</f>
        <v>active</v>
      </c>
      <c r="M13">
        <f>INDEX(player_data,MATCH($A13,'Raw Data'!$B$1:$B$157,0),MATCH(M$1,'Raw Data'!$A$1:$R$1,0))</f>
        <v>18</v>
      </c>
    </row>
    <row r="14" spans="1:13" x14ac:dyDescent="0.25">
      <c r="A14" t="str">
        <f>+'Raw Data'!B14</f>
        <v>S. Brown</v>
      </c>
      <c r="B14" t="str">
        <f>INDEX(player_data,MATCH($A14,'Raw Data'!$B$1:$B$157,0),MATCH(B$1,'Raw Data'!$A$1:$R$1,0))</f>
        <v>T7</v>
      </c>
      <c r="C14">
        <f t="shared" si="0"/>
        <v>-12</v>
      </c>
      <c r="D14">
        <f>INDEX(player_data,MATCH($A14,'Raw Data'!$B$1:$B$157,0),MATCH(D$1,'Raw Data'!$A$1:$R$1,0))</f>
        <v>18</v>
      </c>
      <c r="E14">
        <f>INDEX(player_data,MATCH($A14,'Raw Data'!$B$1:$B$157,0),MATCH(E$1,'Raw Data'!$A$1:$R$1,0))</f>
        <v>-1</v>
      </c>
      <c r="F14">
        <f>INDEX(player_data,MATCH($A14,'Raw Data'!$B$1:$B$157,0),MATCH(F$1,'Raw Data'!$A$1:$R$1,0))</f>
        <v>71</v>
      </c>
      <c r="G14">
        <f>INDEX(player_data,MATCH($A14,'Raw Data'!$B$1:$B$157,0),MATCH(G$1,'Raw Data'!$A$1:$R$1,0))</f>
        <v>67</v>
      </c>
      <c r="H14">
        <f>INDEX(player_data,MATCH($A14,'Raw Data'!$B$1:$B$157,0),MATCH(H$1,'Raw Data'!$A$1:$R$1,0))</f>
        <v>67</v>
      </c>
      <c r="I14">
        <f>INDEX(player_data,MATCH($A14,'Raw Data'!$B$1:$B$157,0),MATCH(I$1,'Raw Data'!$A$1:$R$1,0))</f>
        <v>71</v>
      </c>
      <c r="J14">
        <f t="shared" si="1"/>
        <v>276</v>
      </c>
      <c r="K14">
        <f>INDEX(player_data,MATCH($A14,'Raw Data'!$B$1:$B$157,0),MATCH(K$1,'Raw Data'!$A$1:$R$1,0))</f>
        <v>4</v>
      </c>
      <c r="L14" t="str">
        <f>INDEX(player_data,MATCH($A14,'Raw Data'!$B$1:$B$157,0),MATCH(L$1,'Raw Data'!$A$1:$R$1,0))</f>
        <v>active</v>
      </c>
      <c r="M14">
        <f>INDEX(player_data,MATCH($A14,'Raw Data'!$B$1:$B$157,0),MATCH(M$1,'Raw Data'!$A$1:$R$1,0))</f>
        <v>18</v>
      </c>
    </row>
    <row r="15" spans="1:13" x14ac:dyDescent="0.25">
      <c r="A15" t="str">
        <f>+'Raw Data'!B15</f>
        <v>Z. Fischer</v>
      </c>
      <c r="B15" t="str">
        <f>INDEX(player_data,MATCH($A15,'Raw Data'!$B$1:$B$157,0),MATCH(B$1,'Raw Data'!$A$1:$R$1,0))</f>
        <v>T14</v>
      </c>
      <c r="C15">
        <f t="shared" si="0"/>
        <v>-11</v>
      </c>
      <c r="D15">
        <f>INDEX(player_data,MATCH($A15,'Raw Data'!$B$1:$B$157,0),MATCH(D$1,'Raw Data'!$A$1:$R$1,0))</f>
        <v>18</v>
      </c>
      <c r="E15">
        <f>INDEX(player_data,MATCH($A15,'Raw Data'!$B$1:$B$157,0),MATCH(E$1,'Raw Data'!$A$1:$R$1,0))</f>
        <v>-6</v>
      </c>
      <c r="F15">
        <f>INDEX(player_data,MATCH($A15,'Raw Data'!$B$1:$B$157,0),MATCH(F$1,'Raw Data'!$A$1:$R$1,0))</f>
        <v>71</v>
      </c>
      <c r="G15">
        <f>INDEX(player_data,MATCH($A15,'Raw Data'!$B$1:$B$157,0),MATCH(G$1,'Raw Data'!$A$1:$R$1,0))</f>
        <v>69</v>
      </c>
      <c r="H15">
        <f>INDEX(player_data,MATCH($A15,'Raw Data'!$B$1:$B$157,0),MATCH(H$1,'Raw Data'!$A$1:$R$1,0))</f>
        <v>71</v>
      </c>
      <c r="I15">
        <f>INDEX(player_data,MATCH($A15,'Raw Data'!$B$1:$B$157,0),MATCH(I$1,'Raw Data'!$A$1:$R$1,0))</f>
        <v>66</v>
      </c>
      <c r="J15">
        <f t="shared" si="1"/>
        <v>277</v>
      </c>
      <c r="K15">
        <f>INDEX(player_data,MATCH($A15,'Raw Data'!$B$1:$B$157,0),MATCH(K$1,'Raw Data'!$A$1:$R$1,0))</f>
        <v>4</v>
      </c>
      <c r="L15" t="str">
        <f>INDEX(player_data,MATCH($A15,'Raw Data'!$B$1:$B$157,0),MATCH(L$1,'Raw Data'!$A$1:$R$1,0))</f>
        <v>active</v>
      </c>
      <c r="M15">
        <f>INDEX(player_data,MATCH($A15,'Raw Data'!$B$1:$B$157,0),MATCH(M$1,'Raw Data'!$A$1:$R$1,0))</f>
        <v>9</v>
      </c>
    </row>
    <row r="16" spans="1:13" x14ac:dyDescent="0.25">
      <c r="A16" t="str">
        <f>+'Raw Data'!B16</f>
        <v>L. Glover</v>
      </c>
      <c r="B16" t="str">
        <f>INDEX(player_data,MATCH($A16,'Raw Data'!$B$1:$B$157,0),MATCH(B$1,'Raw Data'!$A$1:$R$1,0))</f>
        <v>T14</v>
      </c>
      <c r="C16">
        <f t="shared" si="0"/>
        <v>-11</v>
      </c>
      <c r="D16">
        <f>INDEX(player_data,MATCH($A16,'Raw Data'!$B$1:$B$157,0),MATCH(D$1,'Raw Data'!$A$1:$R$1,0))</f>
        <v>18</v>
      </c>
      <c r="E16">
        <f>INDEX(player_data,MATCH($A16,'Raw Data'!$B$1:$B$157,0),MATCH(E$1,'Raw Data'!$A$1:$R$1,0))</f>
        <v>-3</v>
      </c>
      <c r="F16">
        <f>INDEX(player_data,MATCH($A16,'Raw Data'!$B$1:$B$157,0),MATCH(F$1,'Raw Data'!$A$1:$R$1,0))</f>
        <v>72</v>
      </c>
      <c r="G16">
        <f>INDEX(player_data,MATCH($A16,'Raw Data'!$B$1:$B$157,0),MATCH(G$1,'Raw Data'!$A$1:$R$1,0))</f>
        <v>70</v>
      </c>
      <c r="H16">
        <f>INDEX(player_data,MATCH($A16,'Raw Data'!$B$1:$B$157,0),MATCH(H$1,'Raw Data'!$A$1:$R$1,0))</f>
        <v>66</v>
      </c>
      <c r="I16">
        <f>INDEX(player_data,MATCH($A16,'Raw Data'!$B$1:$B$157,0),MATCH(I$1,'Raw Data'!$A$1:$R$1,0))</f>
        <v>69</v>
      </c>
      <c r="J16">
        <f t="shared" si="1"/>
        <v>277</v>
      </c>
      <c r="K16">
        <f>INDEX(player_data,MATCH($A16,'Raw Data'!$B$1:$B$157,0),MATCH(K$1,'Raw Data'!$A$1:$R$1,0))</f>
        <v>4</v>
      </c>
      <c r="L16" t="str">
        <f>INDEX(player_data,MATCH($A16,'Raw Data'!$B$1:$B$157,0),MATCH(L$1,'Raw Data'!$A$1:$R$1,0))</f>
        <v>active</v>
      </c>
      <c r="M16">
        <f>INDEX(player_data,MATCH($A16,'Raw Data'!$B$1:$B$157,0),MATCH(M$1,'Raw Data'!$A$1:$R$1,0))</f>
        <v>18</v>
      </c>
    </row>
    <row r="17" spans="1:13" x14ac:dyDescent="0.25">
      <c r="A17" t="str">
        <f>+'Raw Data'!B17</f>
        <v>K. Lee</v>
      </c>
      <c r="B17" t="str">
        <f>INDEX(player_data,MATCH($A17,'Raw Data'!$B$1:$B$157,0),MATCH(B$1,'Raw Data'!$A$1:$R$1,0))</f>
        <v>T14</v>
      </c>
      <c r="C17">
        <f t="shared" si="0"/>
        <v>-11</v>
      </c>
      <c r="D17">
        <f>INDEX(player_data,MATCH($A17,'Raw Data'!$B$1:$B$157,0),MATCH(D$1,'Raw Data'!$A$1:$R$1,0))</f>
        <v>18</v>
      </c>
      <c r="E17">
        <f>INDEX(player_data,MATCH($A17,'Raw Data'!$B$1:$B$157,0),MATCH(E$1,'Raw Data'!$A$1:$R$1,0))</f>
        <v>0</v>
      </c>
      <c r="F17">
        <f>INDEX(player_data,MATCH($A17,'Raw Data'!$B$1:$B$157,0),MATCH(F$1,'Raw Data'!$A$1:$R$1,0))</f>
        <v>69</v>
      </c>
      <c r="G17">
        <f>INDEX(player_data,MATCH($A17,'Raw Data'!$B$1:$B$157,0),MATCH(G$1,'Raw Data'!$A$1:$R$1,0))</f>
        <v>67</v>
      </c>
      <c r="H17">
        <f>INDEX(player_data,MATCH($A17,'Raw Data'!$B$1:$B$157,0),MATCH(H$1,'Raw Data'!$A$1:$R$1,0))</f>
        <v>69</v>
      </c>
      <c r="I17">
        <f>INDEX(player_data,MATCH($A17,'Raw Data'!$B$1:$B$157,0),MATCH(I$1,'Raw Data'!$A$1:$R$1,0))</f>
        <v>72</v>
      </c>
      <c r="J17">
        <f t="shared" si="1"/>
        <v>277</v>
      </c>
      <c r="K17">
        <f>INDEX(player_data,MATCH($A17,'Raw Data'!$B$1:$B$157,0),MATCH(K$1,'Raw Data'!$A$1:$R$1,0))</f>
        <v>4</v>
      </c>
      <c r="L17" t="str">
        <f>INDEX(player_data,MATCH($A17,'Raw Data'!$B$1:$B$157,0),MATCH(L$1,'Raw Data'!$A$1:$R$1,0))</f>
        <v>active</v>
      </c>
      <c r="M17">
        <f>INDEX(player_data,MATCH($A17,'Raw Data'!$B$1:$B$157,0),MATCH(M$1,'Raw Data'!$A$1:$R$1,0))</f>
        <v>18</v>
      </c>
    </row>
    <row r="18" spans="1:13" x14ac:dyDescent="0.25">
      <c r="A18" t="str">
        <f>+'Raw Data'!B18</f>
        <v>C. Tringale</v>
      </c>
      <c r="B18" t="str">
        <f>INDEX(player_data,MATCH($A18,'Raw Data'!$B$1:$B$157,0),MATCH(B$1,'Raw Data'!$A$1:$R$1,0))</f>
        <v>T17</v>
      </c>
      <c r="C18">
        <f t="shared" si="0"/>
        <v>-10</v>
      </c>
      <c r="D18">
        <f>INDEX(player_data,MATCH($A18,'Raw Data'!$B$1:$B$157,0),MATCH(D$1,'Raw Data'!$A$1:$R$1,0))</f>
        <v>18</v>
      </c>
      <c r="E18">
        <f>INDEX(player_data,MATCH($A18,'Raw Data'!$B$1:$B$157,0),MATCH(E$1,'Raw Data'!$A$1:$R$1,0))</f>
        <v>-5</v>
      </c>
      <c r="F18">
        <f>INDEX(player_data,MATCH($A18,'Raw Data'!$B$1:$B$157,0),MATCH(F$1,'Raw Data'!$A$1:$R$1,0))</f>
        <v>69</v>
      </c>
      <c r="G18">
        <f>INDEX(player_data,MATCH($A18,'Raw Data'!$B$1:$B$157,0),MATCH(G$1,'Raw Data'!$A$1:$R$1,0))</f>
        <v>74</v>
      </c>
      <c r="H18">
        <f>INDEX(player_data,MATCH($A18,'Raw Data'!$B$1:$B$157,0),MATCH(H$1,'Raw Data'!$A$1:$R$1,0))</f>
        <v>68</v>
      </c>
      <c r="I18">
        <f>INDEX(player_data,MATCH($A18,'Raw Data'!$B$1:$B$157,0),MATCH(I$1,'Raw Data'!$A$1:$R$1,0))</f>
        <v>67</v>
      </c>
      <c r="J18">
        <f t="shared" si="1"/>
        <v>278</v>
      </c>
      <c r="K18">
        <f>INDEX(player_data,MATCH($A18,'Raw Data'!$B$1:$B$157,0),MATCH(K$1,'Raw Data'!$A$1:$R$1,0))</f>
        <v>4</v>
      </c>
      <c r="L18" t="str">
        <f>INDEX(player_data,MATCH($A18,'Raw Data'!$B$1:$B$157,0),MATCH(L$1,'Raw Data'!$A$1:$R$1,0))</f>
        <v>active</v>
      </c>
      <c r="M18">
        <f>INDEX(player_data,MATCH($A18,'Raw Data'!$B$1:$B$157,0),MATCH(M$1,'Raw Data'!$A$1:$R$1,0))</f>
        <v>9</v>
      </c>
    </row>
    <row r="19" spans="1:13" x14ac:dyDescent="0.25">
      <c r="A19" t="str">
        <f>+'Raw Data'!B19</f>
        <v>R. Fowler</v>
      </c>
      <c r="B19" t="str">
        <f>INDEX(player_data,MATCH($A19,'Raw Data'!$B$1:$B$157,0),MATCH(B$1,'Raw Data'!$A$1:$R$1,0))</f>
        <v>T17</v>
      </c>
      <c r="C19">
        <f t="shared" si="0"/>
        <v>-10</v>
      </c>
      <c r="D19">
        <f>INDEX(player_data,MATCH($A19,'Raw Data'!$B$1:$B$157,0),MATCH(D$1,'Raw Data'!$A$1:$R$1,0))</f>
        <v>18</v>
      </c>
      <c r="E19">
        <f>INDEX(player_data,MATCH($A19,'Raw Data'!$B$1:$B$157,0),MATCH(E$1,'Raw Data'!$A$1:$R$1,0))</f>
        <v>-3</v>
      </c>
      <c r="F19">
        <f>INDEX(player_data,MATCH($A19,'Raw Data'!$B$1:$B$157,0),MATCH(F$1,'Raw Data'!$A$1:$R$1,0))</f>
        <v>68</v>
      </c>
      <c r="G19">
        <f>INDEX(player_data,MATCH($A19,'Raw Data'!$B$1:$B$157,0),MATCH(G$1,'Raw Data'!$A$1:$R$1,0))</f>
        <v>68</v>
      </c>
      <c r="H19">
        <f>INDEX(player_data,MATCH($A19,'Raw Data'!$B$1:$B$157,0),MATCH(H$1,'Raw Data'!$A$1:$R$1,0))</f>
        <v>73</v>
      </c>
      <c r="I19">
        <f>INDEX(player_data,MATCH($A19,'Raw Data'!$B$1:$B$157,0),MATCH(I$1,'Raw Data'!$A$1:$R$1,0))</f>
        <v>69</v>
      </c>
      <c r="J19">
        <f t="shared" si="1"/>
        <v>278</v>
      </c>
      <c r="K19">
        <f>INDEX(player_data,MATCH($A19,'Raw Data'!$B$1:$B$157,0),MATCH(K$1,'Raw Data'!$A$1:$R$1,0))</f>
        <v>4</v>
      </c>
      <c r="L19" t="str">
        <f>INDEX(player_data,MATCH($A19,'Raw Data'!$B$1:$B$157,0),MATCH(L$1,'Raw Data'!$A$1:$R$1,0))</f>
        <v>active</v>
      </c>
      <c r="M19">
        <f>INDEX(player_data,MATCH($A19,'Raw Data'!$B$1:$B$157,0),MATCH(M$1,'Raw Data'!$A$1:$R$1,0))</f>
        <v>18</v>
      </c>
    </row>
    <row r="20" spans="1:13" x14ac:dyDescent="0.25">
      <c r="A20" t="str">
        <f>+'Raw Data'!B20</f>
        <v>H. Lebioda</v>
      </c>
      <c r="B20" t="str">
        <f>INDEX(player_data,MATCH($A20,'Raw Data'!$B$1:$B$157,0),MATCH(B$1,'Raw Data'!$A$1:$R$1,0))</f>
        <v>T17</v>
      </c>
      <c r="C20">
        <f t="shared" si="0"/>
        <v>-10</v>
      </c>
      <c r="D20">
        <f>INDEX(player_data,MATCH($A20,'Raw Data'!$B$1:$B$157,0),MATCH(D$1,'Raw Data'!$A$1:$R$1,0))</f>
        <v>18</v>
      </c>
      <c r="E20">
        <f>INDEX(player_data,MATCH($A20,'Raw Data'!$B$1:$B$157,0),MATCH(E$1,'Raw Data'!$A$1:$R$1,0))</f>
        <v>-2</v>
      </c>
      <c r="F20">
        <f>INDEX(player_data,MATCH($A20,'Raw Data'!$B$1:$B$157,0),MATCH(F$1,'Raw Data'!$A$1:$R$1,0))</f>
        <v>68</v>
      </c>
      <c r="G20">
        <f>INDEX(player_data,MATCH($A20,'Raw Data'!$B$1:$B$157,0),MATCH(G$1,'Raw Data'!$A$1:$R$1,0))</f>
        <v>70</v>
      </c>
      <c r="H20">
        <f>INDEX(player_data,MATCH($A20,'Raw Data'!$B$1:$B$157,0),MATCH(H$1,'Raw Data'!$A$1:$R$1,0))</f>
        <v>70</v>
      </c>
      <c r="I20">
        <f>INDEX(player_data,MATCH($A20,'Raw Data'!$B$1:$B$157,0),MATCH(I$1,'Raw Data'!$A$1:$R$1,0))</f>
        <v>70</v>
      </c>
      <c r="J20">
        <f t="shared" si="1"/>
        <v>278</v>
      </c>
      <c r="K20">
        <f>INDEX(player_data,MATCH($A20,'Raw Data'!$B$1:$B$157,0),MATCH(K$1,'Raw Data'!$A$1:$R$1,0))</f>
        <v>4</v>
      </c>
      <c r="L20" t="str">
        <f>INDEX(player_data,MATCH($A20,'Raw Data'!$B$1:$B$157,0),MATCH(L$1,'Raw Data'!$A$1:$R$1,0))</f>
        <v>active</v>
      </c>
      <c r="M20">
        <f>INDEX(player_data,MATCH($A20,'Raw Data'!$B$1:$B$157,0),MATCH(M$1,'Raw Data'!$A$1:$R$1,0))</f>
        <v>18</v>
      </c>
    </row>
    <row r="21" spans="1:13" x14ac:dyDescent="0.25">
      <c r="A21" t="str">
        <f>+'Raw Data'!B21</f>
        <v>S. Im</v>
      </c>
      <c r="B21" t="str">
        <f>INDEX(player_data,MATCH($A21,'Raw Data'!$B$1:$B$157,0),MATCH(B$1,'Raw Data'!$A$1:$R$1,0))</f>
        <v>T20</v>
      </c>
      <c r="C21">
        <f t="shared" si="0"/>
        <v>-9</v>
      </c>
      <c r="D21">
        <f>INDEX(player_data,MATCH($A21,'Raw Data'!$B$1:$B$157,0),MATCH(D$1,'Raw Data'!$A$1:$R$1,0))</f>
        <v>18</v>
      </c>
      <c r="E21">
        <f>INDEX(player_data,MATCH($A21,'Raw Data'!$B$1:$B$157,0),MATCH(E$1,'Raw Data'!$A$1:$R$1,0))</f>
        <v>-3</v>
      </c>
      <c r="F21">
        <f>INDEX(player_data,MATCH($A21,'Raw Data'!$B$1:$B$157,0),MATCH(F$1,'Raw Data'!$A$1:$R$1,0))</f>
        <v>73</v>
      </c>
      <c r="G21">
        <f>INDEX(player_data,MATCH($A21,'Raw Data'!$B$1:$B$157,0),MATCH(G$1,'Raw Data'!$A$1:$R$1,0))</f>
        <v>69</v>
      </c>
      <c r="H21">
        <f>INDEX(player_data,MATCH($A21,'Raw Data'!$B$1:$B$157,0),MATCH(H$1,'Raw Data'!$A$1:$R$1,0))</f>
        <v>68</v>
      </c>
      <c r="I21">
        <f>INDEX(player_data,MATCH($A21,'Raw Data'!$B$1:$B$157,0),MATCH(I$1,'Raw Data'!$A$1:$R$1,0))</f>
        <v>69</v>
      </c>
      <c r="J21">
        <f t="shared" si="1"/>
        <v>279</v>
      </c>
      <c r="K21">
        <f>INDEX(player_data,MATCH($A21,'Raw Data'!$B$1:$B$157,0),MATCH(K$1,'Raw Data'!$A$1:$R$1,0))</f>
        <v>4</v>
      </c>
      <c r="L21" t="str">
        <f>INDEX(player_data,MATCH($A21,'Raw Data'!$B$1:$B$157,0),MATCH(L$1,'Raw Data'!$A$1:$R$1,0))</f>
        <v>active</v>
      </c>
      <c r="M21">
        <f>INDEX(player_data,MATCH($A21,'Raw Data'!$B$1:$B$157,0),MATCH(M$1,'Raw Data'!$A$1:$R$1,0))</f>
        <v>18</v>
      </c>
    </row>
    <row r="22" spans="1:13" x14ac:dyDescent="0.25">
      <c r="A22" t="str">
        <f>+'Raw Data'!B22</f>
        <v>W. Clark</v>
      </c>
      <c r="B22" t="str">
        <f>INDEX(player_data,MATCH($A22,'Raw Data'!$B$1:$B$157,0),MATCH(B$1,'Raw Data'!$A$1:$R$1,0))</f>
        <v>T20</v>
      </c>
      <c r="C22">
        <f t="shared" si="0"/>
        <v>-9</v>
      </c>
      <c r="D22">
        <f>INDEX(player_data,MATCH($A22,'Raw Data'!$B$1:$B$157,0),MATCH(D$1,'Raw Data'!$A$1:$R$1,0))</f>
        <v>18</v>
      </c>
      <c r="E22">
        <f>INDEX(player_data,MATCH($A22,'Raw Data'!$B$1:$B$157,0),MATCH(E$1,'Raw Data'!$A$1:$R$1,0))</f>
        <v>-5</v>
      </c>
      <c r="F22">
        <f>INDEX(player_data,MATCH($A22,'Raw Data'!$B$1:$B$157,0),MATCH(F$1,'Raw Data'!$A$1:$R$1,0))</f>
        <v>69</v>
      </c>
      <c r="G22">
        <f>INDEX(player_data,MATCH($A22,'Raw Data'!$B$1:$B$157,0),MATCH(G$1,'Raw Data'!$A$1:$R$1,0))</f>
        <v>73</v>
      </c>
      <c r="H22">
        <f>INDEX(player_data,MATCH($A22,'Raw Data'!$B$1:$B$157,0),MATCH(H$1,'Raw Data'!$A$1:$R$1,0))</f>
        <v>70</v>
      </c>
      <c r="I22">
        <f>INDEX(player_data,MATCH($A22,'Raw Data'!$B$1:$B$157,0),MATCH(I$1,'Raw Data'!$A$1:$R$1,0))</f>
        <v>67</v>
      </c>
      <c r="J22">
        <f t="shared" si="1"/>
        <v>279</v>
      </c>
      <c r="K22">
        <f>INDEX(player_data,MATCH($A22,'Raw Data'!$B$1:$B$157,0),MATCH(K$1,'Raw Data'!$A$1:$R$1,0))</f>
        <v>4</v>
      </c>
      <c r="L22" t="str">
        <f>INDEX(player_data,MATCH($A22,'Raw Data'!$B$1:$B$157,0),MATCH(L$1,'Raw Data'!$A$1:$R$1,0))</f>
        <v>active</v>
      </c>
      <c r="M22">
        <f>INDEX(player_data,MATCH($A22,'Raw Data'!$B$1:$B$157,0),MATCH(M$1,'Raw Data'!$A$1:$R$1,0))</f>
        <v>9</v>
      </c>
    </row>
    <row r="23" spans="1:13" x14ac:dyDescent="0.25">
      <c r="A23" t="str">
        <f>+'Raw Data'!B23</f>
        <v>S. Scheffler</v>
      </c>
      <c r="B23" t="str">
        <f>INDEX(player_data,MATCH($A23,'Raw Data'!$B$1:$B$157,0),MATCH(B$1,'Raw Data'!$A$1:$R$1,0))</f>
        <v>T20</v>
      </c>
      <c r="C23">
        <f t="shared" si="0"/>
        <v>-9</v>
      </c>
      <c r="D23">
        <f>INDEX(player_data,MATCH($A23,'Raw Data'!$B$1:$B$157,0),MATCH(D$1,'Raw Data'!$A$1:$R$1,0))</f>
        <v>18</v>
      </c>
      <c r="E23">
        <f>INDEX(player_data,MATCH($A23,'Raw Data'!$B$1:$B$157,0),MATCH(E$1,'Raw Data'!$A$1:$R$1,0))</f>
        <v>-2</v>
      </c>
      <c r="F23">
        <f>INDEX(player_data,MATCH($A23,'Raw Data'!$B$1:$B$157,0),MATCH(F$1,'Raw Data'!$A$1:$R$1,0))</f>
        <v>71</v>
      </c>
      <c r="G23">
        <f>INDEX(player_data,MATCH($A23,'Raw Data'!$B$1:$B$157,0),MATCH(G$1,'Raw Data'!$A$1:$R$1,0))</f>
        <v>68</v>
      </c>
      <c r="H23">
        <f>INDEX(player_data,MATCH($A23,'Raw Data'!$B$1:$B$157,0),MATCH(H$1,'Raw Data'!$A$1:$R$1,0))</f>
        <v>70</v>
      </c>
      <c r="I23">
        <f>INDEX(player_data,MATCH($A23,'Raw Data'!$B$1:$B$157,0),MATCH(I$1,'Raw Data'!$A$1:$R$1,0))</f>
        <v>70</v>
      </c>
      <c r="J23">
        <f t="shared" si="1"/>
        <v>279</v>
      </c>
      <c r="K23">
        <f>INDEX(player_data,MATCH($A23,'Raw Data'!$B$1:$B$157,0),MATCH(K$1,'Raw Data'!$A$1:$R$1,0))</f>
        <v>4</v>
      </c>
      <c r="L23" t="str">
        <f>INDEX(player_data,MATCH($A23,'Raw Data'!$B$1:$B$157,0),MATCH(L$1,'Raw Data'!$A$1:$R$1,0))</f>
        <v>active</v>
      </c>
      <c r="M23">
        <f>INDEX(player_data,MATCH($A23,'Raw Data'!$B$1:$B$157,0),MATCH(M$1,'Raw Data'!$A$1:$R$1,0))</f>
        <v>18</v>
      </c>
    </row>
    <row r="24" spans="1:13" x14ac:dyDescent="0.25">
      <c r="A24" t="str">
        <f>+'Raw Data'!B24</f>
        <v>S. Stallings</v>
      </c>
      <c r="B24" t="str">
        <f>INDEX(player_data,MATCH($A24,'Raw Data'!$B$1:$B$157,0),MATCH(B$1,'Raw Data'!$A$1:$R$1,0))</f>
        <v>T23</v>
      </c>
      <c r="C24">
        <f t="shared" si="0"/>
        <v>-8</v>
      </c>
      <c r="D24">
        <f>INDEX(player_data,MATCH($A24,'Raw Data'!$B$1:$B$157,0),MATCH(D$1,'Raw Data'!$A$1:$R$1,0))</f>
        <v>18</v>
      </c>
      <c r="E24">
        <f>INDEX(player_data,MATCH($A24,'Raw Data'!$B$1:$B$157,0),MATCH(E$1,'Raw Data'!$A$1:$R$1,0))</f>
        <v>-2</v>
      </c>
      <c r="F24">
        <f>INDEX(player_data,MATCH($A24,'Raw Data'!$B$1:$B$157,0),MATCH(F$1,'Raw Data'!$A$1:$R$1,0))</f>
        <v>68</v>
      </c>
      <c r="G24">
        <f>INDEX(player_data,MATCH($A24,'Raw Data'!$B$1:$B$157,0),MATCH(G$1,'Raw Data'!$A$1:$R$1,0))</f>
        <v>69</v>
      </c>
      <c r="H24">
        <f>INDEX(player_data,MATCH($A24,'Raw Data'!$B$1:$B$157,0),MATCH(H$1,'Raw Data'!$A$1:$R$1,0))</f>
        <v>73</v>
      </c>
      <c r="I24">
        <f>INDEX(player_data,MATCH($A24,'Raw Data'!$B$1:$B$157,0),MATCH(I$1,'Raw Data'!$A$1:$R$1,0))</f>
        <v>70</v>
      </c>
      <c r="J24">
        <f t="shared" si="1"/>
        <v>280</v>
      </c>
      <c r="K24">
        <f>INDEX(player_data,MATCH($A24,'Raw Data'!$B$1:$B$157,0),MATCH(K$1,'Raw Data'!$A$1:$R$1,0))</f>
        <v>4</v>
      </c>
      <c r="L24" t="str">
        <f>INDEX(player_data,MATCH($A24,'Raw Data'!$B$1:$B$157,0),MATCH(L$1,'Raw Data'!$A$1:$R$1,0))</f>
        <v>active</v>
      </c>
      <c r="M24">
        <f>INDEX(player_data,MATCH($A24,'Raw Data'!$B$1:$B$157,0),MATCH(M$1,'Raw Data'!$A$1:$R$1,0))</f>
        <v>9</v>
      </c>
    </row>
    <row r="25" spans="1:13" x14ac:dyDescent="0.25">
      <c r="A25" t="str">
        <f>+'Raw Data'!B25</f>
        <v>J. Furyk</v>
      </c>
      <c r="B25" t="str">
        <f>INDEX(player_data,MATCH($A25,'Raw Data'!$B$1:$B$157,0),MATCH(B$1,'Raw Data'!$A$1:$R$1,0))</f>
        <v>T23</v>
      </c>
      <c r="C25">
        <f t="shared" si="0"/>
        <v>-8</v>
      </c>
      <c r="D25">
        <f>INDEX(player_data,MATCH($A25,'Raw Data'!$B$1:$B$157,0),MATCH(D$1,'Raw Data'!$A$1:$R$1,0))</f>
        <v>18</v>
      </c>
      <c r="E25">
        <f>INDEX(player_data,MATCH($A25,'Raw Data'!$B$1:$B$157,0),MATCH(E$1,'Raw Data'!$A$1:$R$1,0))</f>
        <v>-2</v>
      </c>
      <c r="F25">
        <f>INDEX(player_data,MATCH($A25,'Raw Data'!$B$1:$B$157,0),MATCH(F$1,'Raw Data'!$A$1:$R$1,0))</f>
        <v>70</v>
      </c>
      <c r="G25">
        <f>INDEX(player_data,MATCH($A25,'Raw Data'!$B$1:$B$157,0),MATCH(G$1,'Raw Data'!$A$1:$R$1,0))</f>
        <v>72</v>
      </c>
      <c r="H25">
        <f>INDEX(player_data,MATCH($A25,'Raw Data'!$B$1:$B$157,0),MATCH(H$1,'Raw Data'!$A$1:$R$1,0))</f>
        <v>68</v>
      </c>
      <c r="I25">
        <f>INDEX(player_data,MATCH($A25,'Raw Data'!$B$1:$B$157,0),MATCH(I$1,'Raw Data'!$A$1:$R$1,0))</f>
        <v>70</v>
      </c>
      <c r="J25">
        <f t="shared" si="1"/>
        <v>280</v>
      </c>
      <c r="K25">
        <f>INDEX(player_data,MATCH($A25,'Raw Data'!$B$1:$B$157,0),MATCH(K$1,'Raw Data'!$A$1:$R$1,0))</f>
        <v>4</v>
      </c>
      <c r="L25" t="str">
        <f>INDEX(player_data,MATCH($A25,'Raw Data'!$B$1:$B$157,0),MATCH(L$1,'Raw Data'!$A$1:$R$1,0))</f>
        <v>active</v>
      </c>
      <c r="M25">
        <f>INDEX(player_data,MATCH($A25,'Raw Data'!$B$1:$B$157,0),MATCH(M$1,'Raw Data'!$A$1:$R$1,0))</f>
        <v>18</v>
      </c>
    </row>
    <row r="26" spans="1:13" x14ac:dyDescent="0.25">
      <c r="A26" t="str">
        <f>+'Raw Data'!B26</f>
        <v>F. Gómez</v>
      </c>
      <c r="B26" t="str">
        <f>INDEX(player_data,MATCH($A26,'Raw Data'!$B$1:$B$157,0),MATCH(B$1,'Raw Data'!$A$1:$R$1,0))</f>
        <v>T23</v>
      </c>
      <c r="C26">
        <f t="shared" si="0"/>
        <v>-8</v>
      </c>
      <c r="D26">
        <f>INDEX(player_data,MATCH($A26,'Raw Data'!$B$1:$B$157,0),MATCH(D$1,'Raw Data'!$A$1:$R$1,0))</f>
        <v>18</v>
      </c>
      <c r="E26">
        <f>INDEX(player_data,MATCH($A26,'Raw Data'!$B$1:$B$157,0),MATCH(E$1,'Raw Data'!$A$1:$R$1,0))</f>
        <v>-2</v>
      </c>
      <c r="F26">
        <f>INDEX(player_data,MATCH($A26,'Raw Data'!$B$1:$B$157,0),MATCH(F$1,'Raw Data'!$A$1:$R$1,0))</f>
        <v>73</v>
      </c>
      <c r="G26">
        <f>INDEX(player_data,MATCH($A26,'Raw Data'!$B$1:$B$157,0),MATCH(G$1,'Raw Data'!$A$1:$R$1,0))</f>
        <v>67</v>
      </c>
      <c r="H26">
        <f>INDEX(player_data,MATCH($A26,'Raw Data'!$B$1:$B$157,0),MATCH(H$1,'Raw Data'!$A$1:$R$1,0))</f>
        <v>70</v>
      </c>
      <c r="I26">
        <f>INDEX(player_data,MATCH($A26,'Raw Data'!$B$1:$B$157,0),MATCH(I$1,'Raw Data'!$A$1:$R$1,0))</f>
        <v>70</v>
      </c>
      <c r="J26">
        <f t="shared" si="1"/>
        <v>280</v>
      </c>
      <c r="K26">
        <f>INDEX(player_data,MATCH($A26,'Raw Data'!$B$1:$B$157,0),MATCH(K$1,'Raw Data'!$A$1:$R$1,0))</f>
        <v>4</v>
      </c>
      <c r="L26" t="str">
        <f>INDEX(player_data,MATCH($A26,'Raw Data'!$B$1:$B$157,0),MATCH(L$1,'Raw Data'!$A$1:$R$1,0))</f>
        <v>active</v>
      </c>
      <c r="M26">
        <f>INDEX(player_data,MATCH($A26,'Raw Data'!$B$1:$B$157,0),MATCH(M$1,'Raw Data'!$A$1:$R$1,0))</f>
        <v>18</v>
      </c>
    </row>
    <row r="27" spans="1:13" x14ac:dyDescent="0.25">
      <c r="A27" t="str">
        <f>+'Raw Data'!B27</f>
        <v>H. Varner III</v>
      </c>
      <c r="B27" t="str">
        <f>INDEX(player_data,MATCH($A27,'Raw Data'!$B$1:$B$157,0),MATCH(B$1,'Raw Data'!$A$1:$R$1,0))</f>
        <v>T23</v>
      </c>
      <c r="C27">
        <f t="shared" si="0"/>
        <v>-8</v>
      </c>
      <c r="D27">
        <f>INDEX(player_data,MATCH($A27,'Raw Data'!$B$1:$B$157,0),MATCH(D$1,'Raw Data'!$A$1:$R$1,0))</f>
        <v>18</v>
      </c>
      <c r="E27">
        <f>INDEX(player_data,MATCH($A27,'Raw Data'!$B$1:$B$157,0),MATCH(E$1,'Raw Data'!$A$1:$R$1,0))</f>
        <v>-1</v>
      </c>
      <c r="F27">
        <f>INDEX(player_data,MATCH($A27,'Raw Data'!$B$1:$B$157,0),MATCH(F$1,'Raw Data'!$A$1:$R$1,0))</f>
        <v>70</v>
      </c>
      <c r="G27">
        <f>INDEX(player_data,MATCH($A27,'Raw Data'!$B$1:$B$157,0),MATCH(G$1,'Raw Data'!$A$1:$R$1,0))</f>
        <v>66</v>
      </c>
      <c r="H27">
        <f>INDEX(player_data,MATCH($A27,'Raw Data'!$B$1:$B$157,0),MATCH(H$1,'Raw Data'!$A$1:$R$1,0))</f>
        <v>73</v>
      </c>
      <c r="I27">
        <f>INDEX(player_data,MATCH($A27,'Raw Data'!$B$1:$B$157,0),MATCH(I$1,'Raw Data'!$A$1:$R$1,0))</f>
        <v>71</v>
      </c>
      <c r="J27">
        <f t="shared" si="1"/>
        <v>280</v>
      </c>
      <c r="K27">
        <f>INDEX(player_data,MATCH($A27,'Raw Data'!$B$1:$B$157,0),MATCH(K$1,'Raw Data'!$A$1:$R$1,0))</f>
        <v>4</v>
      </c>
      <c r="L27" t="str">
        <f>INDEX(player_data,MATCH($A27,'Raw Data'!$B$1:$B$157,0),MATCH(L$1,'Raw Data'!$A$1:$R$1,0))</f>
        <v>active</v>
      </c>
      <c r="M27">
        <f>INDEX(player_data,MATCH($A27,'Raw Data'!$B$1:$B$157,0),MATCH(M$1,'Raw Data'!$A$1:$R$1,0))</f>
        <v>18</v>
      </c>
    </row>
    <row r="28" spans="1:13" x14ac:dyDescent="0.25">
      <c r="A28" t="str">
        <f>+'Raw Data'!B28</f>
        <v>P. Malnati</v>
      </c>
      <c r="B28" t="str">
        <f>INDEX(player_data,MATCH($A28,'Raw Data'!$B$1:$B$157,0),MATCH(B$1,'Raw Data'!$A$1:$R$1,0))</f>
        <v>T23</v>
      </c>
      <c r="C28">
        <f t="shared" si="0"/>
        <v>-8</v>
      </c>
      <c r="D28">
        <f>INDEX(player_data,MATCH($A28,'Raw Data'!$B$1:$B$157,0),MATCH(D$1,'Raw Data'!$A$1:$R$1,0))</f>
        <v>18</v>
      </c>
      <c r="E28">
        <f>INDEX(player_data,MATCH($A28,'Raw Data'!$B$1:$B$157,0),MATCH(E$1,'Raw Data'!$A$1:$R$1,0))</f>
        <v>-1</v>
      </c>
      <c r="F28">
        <f>INDEX(player_data,MATCH($A28,'Raw Data'!$B$1:$B$157,0),MATCH(F$1,'Raw Data'!$A$1:$R$1,0))</f>
        <v>71</v>
      </c>
      <c r="G28">
        <f>INDEX(player_data,MATCH($A28,'Raw Data'!$B$1:$B$157,0),MATCH(G$1,'Raw Data'!$A$1:$R$1,0))</f>
        <v>68</v>
      </c>
      <c r="H28">
        <f>INDEX(player_data,MATCH($A28,'Raw Data'!$B$1:$B$157,0),MATCH(H$1,'Raw Data'!$A$1:$R$1,0))</f>
        <v>70</v>
      </c>
      <c r="I28">
        <f>INDEX(player_data,MATCH($A28,'Raw Data'!$B$1:$B$157,0),MATCH(I$1,'Raw Data'!$A$1:$R$1,0))</f>
        <v>71</v>
      </c>
      <c r="J28">
        <f t="shared" si="1"/>
        <v>280</v>
      </c>
      <c r="K28">
        <f>INDEX(player_data,MATCH($A28,'Raw Data'!$B$1:$B$157,0),MATCH(K$1,'Raw Data'!$A$1:$R$1,0))</f>
        <v>4</v>
      </c>
      <c r="L28" t="str">
        <f>INDEX(player_data,MATCH($A28,'Raw Data'!$B$1:$B$157,0),MATCH(L$1,'Raw Data'!$A$1:$R$1,0))</f>
        <v>active</v>
      </c>
      <c r="M28">
        <f>INDEX(player_data,MATCH($A28,'Raw Data'!$B$1:$B$157,0),MATCH(M$1,'Raw Data'!$A$1:$R$1,0))</f>
        <v>18</v>
      </c>
    </row>
    <row r="29" spans="1:13" x14ac:dyDescent="0.25">
      <c r="A29" t="str">
        <f>+'Raw Data'!B29</f>
        <v>J. Rodríguez</v>
      </c>
      <c r="B29" t="str">
        <f>INDEX(player_data,MATCH($A29,'Raw Data'!$B$1:$B$157,0),MATCH(B$1,'Raw Data'!$A$1:$R$1,0))</f>
        <v>T23</v>
      </c>
      <c r="C29">
        <f t="shared" si="0"/>
        <v>-8</v>
      </c>
      <c r="D29">
        <f>INDEX(player_data,MATCH($A29,'Raw Data'!$B$1:$B$157,0),MATCH(D$1,'Raw Data'!$A$1:$R$1,0))</f>
        <v>18</v>
      </c>
      <c r="E29">
        <f>INDEX(player_data,MATCH($A29,'Raw Data'!$B$1:$B$157,0),MATCH(E$1,'Raw Data'!$A$1:$R$1,0))</f>
        <v>-1</v>
      </c>
      <c r="F29">
        <f>INDEX(player_data,MATCH($A29,'Raw Data'!$B$1:$B$157,0),MATCH(F$1,'Raw Data'!$A$1:$R$1,0))</f>
        <v>71</v>
      </c>
      <c r="G29">
        <f>INDEX(player_data,MATCH($A29,'Raw Data'!$B$1:$B$157,0),MATCH(G$1,'Raw Data'!$A$1:$R$1,0))</f>
        <v>70</v>
      </c>
      <c r="H29">
        <f>INDEX(player_data,MATCH($A29,'Raw Data'!$B$1:$B$157,0),MATCH(H$1,'Raw Data'!$A$1:$R$1,0))</f>
        <v>68</v>
      </c>
      <c r="I29">
        <f>INDEX(player_data,MATCH($A29,'Raw Data'!$B$1:$B$157,0),MATCH(I$1,'Raw Data'!$A$1:$R$1,0))</f>
        <v>71</v>
      </c>
      <c r="J29">
        <f t="shared" si="1"/>
        <v>280</v>
      </c>
      <c r="K29">
        <f>INDEX(player_data,MATCH($A29,'Raw Data'!$B$1:$B$157,0),MATCH(K$1,'Raw Data'!$A$1:$R$1,0))</f>
        <v>4</v>
      </c>
      <c r="L29" t="str">
        <f>INDEX(player_data,MATCH($A29,'Raw Data'!$B$1:$B$157,0),MATCH(L$1,'Raw Data'!$A$1:$R$1,0))</f>
        <v>active</v>
      </c>
      <c r="M29">
        <f>INDEX(player_data,MATCH($A29,'Raw Data'!$B$1:$B$157,0),MATCH(M$1,'Raw Data'!$A$1:$R$1,0))</f>
        <v>18</v>
      </c>
    </row>
    <row r="30" spans="1:13" x14ac:dyDescent="0.25">
      <c r="A30" t="str">
        <f>+'Raw Data'!B30</f>
        <v>S. Burns</v>
      </c>
      <c r="B30" t="str">
        <f>INDEX(player_data,MATCH($A30,'Raw Data'!$B$1:$B$157,0),MATCH(B$1,'Raw Data'!$A$1:$R$1,0))</f>
        <v>T23</v>
      </c>
      <c r="C30">
        <f t="shared" si="0"/>
        <v>-8</v>
      </c>
      <c r="D30">
        <f>INDEX(player_data,MATCH($A30,'Raw Data'!$B$1:$B$157,0),MATCH(D$1,'Raw Data'!$A$1:$R$1,0))</f>
        <v>18</v>
      </c>
      <c r="E30">
        <f>INDEX(player_data,MATCH($A30,'Raw Data'!$B$1:$B$157,0),MATCH(E$1,'Raw Data'!$A$1:$R$1,0))</f>
        <v>-6</v>
      </c>
      <c r="F30">
        <f>INDEX(player_data,MATCH($A30,'Raw Data'!$B$1:$B$157,0),MATCH(F$1,'Raw Data'!$A$1:$R$1,0))</f>
        <v>72</v>
      </c>
      <c r="G30">
        <f>INDEX(player_data,MATCH($A30,'Raw Data'!$B$1:$B$157,0),MATCH(G$1,'Raw Data'!$A$1:$R$1,0))</f>
        <v>69</v>
      </c>
      <c r="H30">
        <f>INDEX(player_data,MATCH($A30,'Raw Data'!$B$1:$B$157,0),MATCH(H$1,'Raw Data'!$A$1:$R$1,0))</f>
        <v>73</v>
      </c>
      <c r="I30">
        <f>INDEX(player_data,MATCH($A30,'Raw Data'!$B$1:$B$157,0),MATCH(I$1,'Raw Data'!$A$1:$R$1,0))</f>
        <v>66</v>
      </c>
      <c r="J30">
        <f t="shared" si="1"/>
        <v>280</v>
      </c>
      <c r="K30">
        <f>INDEX(player_data,MATCH($A30,'Raw Data'!$B$1:$B$157,0),MATCH(K$1,'Raw Data'!$A$1:$R$1,0))</f>
        <v>4</v>
      </c>
      <c r="L30" t="str">
        <f>INDEX(player_data,MATCH($A30,'Raw Data'!$B$1:$B$157,0),MATCH(L$1,'Raw Data'!$A$1:$R$1,0))</f>
        <v>active</v>
      </c>
      <c r="M30">
        <f>INDEX(player_data,MATCH($A30,'Raw Data'!$B$1:$B$157,0),MATCH(M$1,'Raw Data'!$A$1:$R$1,0))</f>
        <v>9</v>
      </c>
    </row>
    <row r="31" spans="1:13" x14ac:dyDescent="0.25">
      <c r="A31" t="str">
        <f>+'Raw Data'!B31</f>
        <v>J. Blixt</v>
      </c>
      <c r="B31" t="str">
        <f>INDEX(player_data,MATCH($A31,'Raw Data'!$B$1:$B$157,0),MATCH(B$1,'Raw Data'!$A$1:$R$1,0))</f>
        <v>T30</v>
      </c>
      <c r="C31">
        <f t="shared" si="0"/>
        <v>-7</v>
      </c>
      <c r="D31">
        <f>INDEX(player_data,MATCH($A31,'Raw Data'!$B$1:$B$157,0),MATCH(D$1,'Raw Data'!$A$1:$R$1,0))</f>
        <v>18</v>
      </c>
      <c r="E31">
        <f>INDEX(player_data,MATCH($A31,'Raw Data'!$B$1:$B$157,0),MATCH(E$1,'Raw Data'!$A$1:$R$1,0))</f>
        <v>-2</v>
      </c>
      <c r="F31">
        <f>INDEX(player_data,MATCH($A31,'Raw Data'!$B$1:$B$157,0),MATCH(F$1,'Raw Data'!$A$1:$R$1,0))</f>
        <v>72</v>
      </c>
      <c r="G31">
        <f>INDEX(player_data,MATCH($A31,'Raw Data'!$B$1:$B$157,0),MATCH(G$1,'Raw Data'!$A$1:$R$1,0))</f>
        <v>70</v>
      </c>
      <c r="H31">
        <f>INDEX(player_data,MATCH($A31,'Raw Data'!$B$1:$B$157,0),MATCH(H$1,'Raw Data'!$A$1:$R$1,0))</f>
        <v>69</v>
      </c>
      <c r="I31">
        <f>INDEX(player_data,MATCH($A31,'Raw Data'!$B$1:$B$157,0),MATCH(I$1,'Raw Data'!$A$1:$R$1,0))</f>
        <v>70</v>
      </c>
      <c r="J31">
        <f t="shared" si="1"/>
        <v>281</v>
      </c>
      <c r="K31">
        <f>INDEX(player_data,MATCH($A31,'Raw Data'!$B$1:$B$157,0),MATCH(K$1,'Raw Data'!$A$1:$R$1,0))</f>
        <v>4</v>
      </c>
      <c r="L31" t="str">
        <f>INDEX(player_data,MATCH($A31,'Raw Data'!$B$1:$B$157,0),MATCH(L$1,'Raw Data'!$A$1:$R$1,0))</f>
        <v>active</v>
      </c>
      <c r="M31">
        <f>INDEX(player_data,MATCH($A31,'Raw Data'!$B$1:$B$157,0),MATCH(M$1,'Raw Data'!$A$1:$R$1,0))</f>
        <v>9</v>
      </c>
    </row>
    <row r="32" spans="1:13" x14ac:dyDescent="0.25">
      <c r="A32" t="str">
        <f>+'Raw Data'!B32</f>
        <v>M. Jones</v>
      </c>
      <c r="B32" t="str">
        <f>INDEX(player_data,MATCH($A32,'Raw Data'!$B$1:$B$157,0),MATCH(B$1,'Raw Data'!$A$1:$R$1,0))</f>
        <v>T30</v>
      </c>
      <c r="C32">
        <f t="shared" si="0"/>
        <v>-7</v>
      </c>
      <c r="D32">
        <f>INDEX(player_data,MATCH($A32,'Raw Data'!$B$1:$B$157,0),MATCH(D$1,'Raw Data'!$A$1:$R$1,0))</f>
        <v>18</v>
      </c>
      <c r="E32">
        <f>INDEX(player_data,MATCH($A32,'Raw Data'!$B$1:$B$157,0),MATCH(E$1,'Raw Data'!$A$1:$R$1,0))</f>
        <v>-2</v>
      </c>
      <c r="F32">
        <f>INDEX(player_data,MATCH($A32,'Raw Data'!$B$1:$B$157,0),MATCH(F$1,'Raw Data'!$A$1:$R$1,0))</f>
        <v>69</v>
      </c>
      <c r="G32">
        <f>INDEX(player_data,MATCH($A32,'Raw Data'!$B$1:$B$157,0),MATCH(G$1,'Raw Data'!$A$1:$R$1,0))</f>
        <v>68</v>
      </c>
      <c r="H32">
        <f>INDEX(player_data,MATCH($A32,'Raw Data'!$B$1:$B$157,0),MATCH(H$1,'Raw Data'!$A$1:$R$1,0))</f>
        <v>74</v>
      </c>
      <c r="I32">
        <f>INDEX(player_data,MATCH($A32,'Raw Data'!$B$1:$B$157,0),MATCH(I$1,'Raw Data'!$A$1:$R$1,0))</f>
        <v>70</v>
      </c>
      <c r="J32">
        <f t="shared" si="1"/>
        <v>281</v>
      </c>
      <c r="K32">
        <f>INDEX(player_data,MATCH($A32,'Raw Data'!$B$1:$B$157,0),MATCH(K$1,'Raw Data'!$A$1:$R$1,0))</f>
        <v>4</v>
      </c>
      <c r="L32" t="str">
        <f>INDEX(player_data,MATCH($A32,'Raw Data'!$B$1:$B$157,0),MATCH(L$1,'Raw Data'!$A$1:$R$1,0))</f>
        <v>active</v>
      </c>
      <c r="M32">
        <f>INDEX(player_data,MATCH($A32,'Raw Data'!$B$1:$B$157,0),MATCH(M$1,'Raw Data'!$A$1:$R$1,0))</f>
        <v>9</v>
      </c>
    </row>
    <row r="33" spans="1:13" x14ac:dyDescent="0.25">
      <c r="A33" t="str">
        <f>+'Raw Data'!B33</f>
        <v>J. Spieth</v>
      </c>
      <c r="B33" t="str">
        <f>INDEX(player_data,MATCH($A33,'Raw Data'!$B$1:$B$157,0),MATCH(B$1,'Raw Data'!$A$1:$R$1,0))</f>
        <v>T30</v>
      </c>
      <c r="C33">
        <f t="shared" si="0"/>
        <v>-7</v>
      </c>
      <c r="D33">
        <f>INDEX(player_data,MATCH($A33,'Raw Data'!$B$1:$B$157,0),MATCH(D$1,'Raw Data'!$A$1:$R$1,0))</f>
        <v>18</v>
      </c>
      <c r="E33">
        <f>INDEX(player_data,MATCH($A33,'Raw Data'!$B$1:$B$157,0),MATCH(E$1,'Raw Data'!$A$1:$R$1,0))</f>
        <v>0</v>
      </c>
      <c r="F33">
        <f>INDEX(player_data,MATCH($A33,'Raw Data'!$B$1:$B$157,0),MATCH(F$1,'Raw Data'!$A$1:$R$1,0))</f>
        <v>68</v>
      </c>
      <c r="G33">
        <f>INDEX(player_data,MATCH($A33,'Raw Data'!$B$1:$B$157,0),MATCH(G$1,'Raw Data'!$A$1:$R$1,0))</f>
        <v>68</v>
      </c>
      <c r="H33">
        <f>INDEX(player_data,MATCH($A33,'Raw Data'!$B$1:$B$157,0),MATCH(H$1,'Raw Data'!$A$1:$R$1,0))</f>
        <v>73</v>
      </c>
      <c r="I33">
        <f>INDEX(player_data,MATCH($A33,'Raw Data'!$B$1:$B$157,0),MATCH(I$1,'Raw Data'!$A$1:$R$1,0))</f>
        <v>72</v>
      </c>
      <c r="J33">
        <f t="shared" si="1"/>
        <v>281</v>
      </c>
      <c r="K33">
        <f>INDEX(player_data,MATCH($A33,'Raw Data'!$B$1:$B$157,0),MATCH(K$1,'Raw Data'!$A$1:$R$1,0))</f>
        <v>4</v>
      </c>
      <c r="L33" t="str">
        <f>INDEX(player_data,MATCH($A33,'Raw Data'!$B$1:$B$157,0),MATCH(L$1,'Raw Data'!$A$1:$R$1,0))</f>
        <v>active</v>
      </c>
      <c r="M33">
        <f>INDEX(player_data,MATCH($A33,'Raw Data'!$B$1:$B$157,0),MATCH(M$1,'Raw Data'!$A$1:$R$1,0))</f>
        <v>18</v>
      </c>
    </row>
    <row r="34" spans="1:13" x14ac:dyDescent="0.25">
      <c r="A34" t="str">
        <f>+'Raw Data'!B34</f>
        <v>A. Baddeley</v>
      </c>
      <c r="B34" t="str">
        <f>INDEX(player_data,MATCH($A34,'Raw Data'!$B$1:$B$157,0),MATCH(B$1,'Raw Data'!$A$1:$R$1,0))</f>
        <v>T30</v>
      </c>
      <c r="C34">
        <f t="shared" ref="C34:C65" si="2">J34-(par_total*4)</f>
        <v>-7</v>
      </c>
      <c r="D34">
        <f>INDEX(player_data,MATCH($A34,'Raw Data'!$B$1:$B$157,0),MATCH(D$1,'Raw Data'!$A$1:$R$1,0))</f>
        <v>18</v>
      </c>
      <c r="E34">
        <f>INDEX(player_data,MATCH($A34,'Raw Data'!$B$1:$B$157,0),MATCH(E$1,'Raw Data'!$A$1:$R$1,0))</f>
        <v>-1</v>
      </c>
      <c r="F34">
        <f>INDEX(player_data,MATCH($A34,'Raw Data'!$B$1:$B$157,0),MATCH(F$1,'Raw Data'!$A$1:$R$1,0))</f>
        <v>71</v>
      </c>
      <c r="G34">
        <f>INDEX(player_data,MATCH($A34,'Raw Data'!$B$1:$B$157,0),MATCH(G$1,'Raw Data'!$A$1:$R$1,0))</f>
        <v>70</v>
      </c>
      <c r="H34">
        <f>INDEX(player_data,MATCH($A34,'Raw Data'!$B$1:$B$157,0),MATCH(H$1,'Raw Data'!$A$1:$R$1,0))</f>
        <v>69</v>
      </c>
      <c r="I34">
        <f>INDEX(player_data,MATCH($A34,'Raw Data'!$B$1:$B$157,0),MATCH(I$1,'Raw Data'!$A$1:$R$1,0))</f>
        <v>71</v>
      </c>
      <c r="J34">
        <f t="shared" si="1"/>
        <v>281</v>
      </c>
      <c r="K34">
        <f>INDEX(player_data,MATCH($A34,'Raw Data'!$B$1:$B$157,0),MATCH(K$1,'Raw Data'!$A$1:$R$1,0))</f>
        <v>4</v>
      </c>
      <c r="L34" t="str">
        <f>INDEX(player_data,MATCH($A34,'Raw Data'!$B$1:$B$157,0),MATCH(L$1,'Raw Data'!$A$1:$R$1,0))</f>
        <v>active</v>
      </c>
      <c r="M34">
        <f>INDEX(player_data,MATCH($A34,'Raw Data'!$B$1:$B$157,0),MATCH(M$1,'Raw Data'!$A$1:$R$1,0))</f>
        <v>18</v>
      </c>
    </row>
    <row r="35" spans="1:13" x14ac:dyDescent="0.25">
      <c r="A35" t="str">
        <f>+'Raw Data'!B35</f>
        <v>J. Walker</v>
      </c>
      <c r="B35" t="str">
        <f>INDEX(player_data,MATCH($A35,'Raw Data'!$B$1:$B$157,0),MATCH(B$1,'Raw Data'!$A$1:$R$1,0))</f>
        <v>T30</v>
      </c>
      <c r="C35">
        <f t="shared" si="2"/>
        <v>-7</v>
      </c>
      <c r="D35">
        <f>INDEX(player_data,MATCH($A35,'Raw Data'!$B$1:$B$157,0),MATCH(D$1,'Raw Data'!$A$1:$R$1,0))</f>
        <v>18</v>
      </c>
      <c r="E35">
        <f>INDEX(player_data,MATCH($A35,'Raw Data'!$B$1:$B$157,0),MATCH(E$1,'Raw Data'!$A$1:$R$1,0))</f>
        <v>1</v>
      </c>
      <c r="F35">
        <f>INDEX(player_data,MATCH($A35,'Raw Data'!$B$1:$B$157,0),MATCH(F$1,'Raw Data'!$A$1:$R$1,0))</f>
        <v>70</v>
      </c>
      <c r="G35">
        <f>INDEX(player_data,MATCH($A35,'Raw Data'!$B$1:$B$157,0),MATCH(G$1,'Raw Data'!$A$1:$R$1,0))</f>
        <v>69</v>
      </c>
      <c r="H35">
        <f>INDEX(player_data,MATCH($A35,'Raw Data'!$B$1:$B$157,0),MATCH(H$1,'Raw Data'!$A$1:$R$1,0))</f>
        <v>69</v>
      </c>
      <c r="I35">
        <f>INDEX(player_data,MATCH($A35,'Raw Data'!$B$1:$B$157,0),MATCH(I$1,'Raw Data'!$A$1:$R$1,0))</f>
        <v>73</v>
      </c>
      <c r="J35">
        <f t="shared" si="1"/>
        <v>281</v>
      </c>
      <c r="K35">
        <f>INDEX(player_data,MATCH($A35,'Raw Data'!$B$1:$B$157,0),MATCH(K$1,'Raw Data'!$A$1:$R$1,0))</f>
        <v>4</v>
      </c>
      <c r="L35" t="str">
        <f>INDEX(player_data,MATCH($A35,'Raw Data'!$B$1:$B$157,0),MATCH(L$1,'Raw Data'!$A$1:$R$1,0))</f>
        <v>active</v>
      </c>
      <c r="M35">
        <f>INDEX(player_data,MATCH($A35,'Raw Data'!$B$1:$B$157,0),MATCH(M$1,'Raw Data'!$A$1:$R$1,0))</f>
        <v>18</v>
      </c>
    </row>
    <row r="36" spans="1:13" x14ac:dyDescent="0.25">
      <c r="A36" t="str">
        <f>+'Raw Data'!B36</f>
        <v>J. Vegas</v>
      </c>
      <c r="B36" t="str">
        <f>INDEX(player_data,MATCH($A36,'Raw Data'!$B$1:$B$157,0),MATCH(B$1,'Raw Data'!$A$1:$R$1,0))</f>
        <v>T30</v>
      </c>
      <c r="C36">
        <f t="shared" si="2"/>
        <v>-7</v>
      </c>
      <c r="D36">
        <f>INDEX(player_data,MATCH($A36,'Raw Data'!$B$1:$B$157,0),MATCH(D$1,'Raw Data'!$A$1:$R$1,0))</f>
        <v>18</v>
      </c>
      <c r="E36">
        <f>INDEX(player_data,MATCH($A36,'Raw Data'!$B$1:$B$157,0),MATCH(E$1,'Raw Data'!$A$1:$R$1,0))</f>
        <v>4</v>
      </c>
      <c r="F36">
        <f>INDEX(player_data,MATCH($A36,'Raw Data'!$B$1:$B$157,0),MATCH(F$1,'Raw Data'!$A$1:$R$1,0))</f>
        <v>67</v>
      </c>
      <c r="G36">
        <f>INDEX(player_data,MATCH($A36,'Raw Data'!$B$1:$B$157,0),MATCH(G$1,'Raw Data'!$A$1:$R$1,0))</f>
        <v>71</v>
      </c>
      <c r="H36">
        <f>INDEX(player_data,MATCH($A36,'Raw Data'!$B$1:$B$157,0),MATCH(H$1,'Raw Data'!$A$1:$R$1,0))</f>
        <v>67</v>
      </c>
      <c r="I36">
        <f>INDEX(player_data,MATCH($A36,'Raw Data'!$B$1:$B$157,0),MATCH(I$1,'Raw Data'!$A$1:$R$1,0))</f>
        <v>76</v>
      </c>
      <c r="J36">
        <f t="shared" si="1"/>
        <v>281</v>
      </c>
      <c r="K36">
        <f>INDEX(player_data,MATCH($A36,'Raw Data'!$B$1:$B$157,0),MATCH(K$1,'Raw Data'!$A$1:$R$1,0))</f>
        <v>4</v>
      </c>
      <c r="L36" t="str">
        <f>INDEX(player_data,MATCH($A36,'Raw Data'!$B$1:$B$157,0),MATCH(L$1,'Raw Data'!$A$1:$R$1,0))</f>
        <v>active</v>
      </c>
      <c r="M36">
        <f>INDEX(player_data,MATCH($A36,'Raw Data'!$B$1:$B$157,0),MATCH(M$1,'Raw Data'!$A$1:$R$1,0))</f>
        <v>18</v>
      </c>
    </row>
    <row r="37" spans="1:13" x14ac:dyDescent="0.25">
      <c r="A37" t="str">
        <f>+'Raw Data'!B37</f>
        <v>B. Hossler</v>
      </c>
      <c r="B37" t="str">
        <f>INDEX(player_data,MATCH($A37,'Raw Data'!$B$1:$B$157,0),MATCH(B$1,'Raw Data'!$A$1:$R$1,0))</f>
        <v>T36</v>
      </c>
      <c r="C37">
        <f t="shared" si="2"/>
        <v>-6</v>
      </c>
      <c r="D37">
        <f>INDEX(player_data,MATCH($A37,'Raw Data'!$B$1:$B$157,0),MATCH(D$1,'Raw Data'!$A$1:$R$1,0))</f>
        <v>18</v>
      </c>
      <c r="E37">
        <f>INDEX(player_data,MATCH($A37,'Raw Data'!$B$1:$B$157,0),MATCH(E$1,'Raw Data'!$A$1:$R$1,0))</f>
        <v>0</v>
      </c>
      <c r="F37">
        <f>INDEX(player_data,MATCH($A37,'Raw Data'!$B$1:$B$157,0),MATCH(F$1,'Raw Data'!$A$1:$R$1,0))</f>
        <v>69</v>
      </c>
      <c r="G37">
        <f>INDEX(player_data,MATCH($A37,'Raw Data'!$B$1:$B$157,0),MATCH(G$1,'Raw Data'!$A$1:$R$1,0))</f>
        <v>70</v>
      </c>
      <c r="H37">
        <f>INDEX(player_data,MATCH($A37,'Raw Data'!$B$1:$B$157,0),MATCH(H$1,'Raw Data'!$A$1:$R$1,0))</f>
        <v>71</v>
      </c>
      <c r="I37">
        <f>INDEX(player_data,MATCH($A37,'Raw Data'!$B$1:$B$157,0),MATCH(I$1,'Raw Data'!$A$1:$R$1,0))</f>
        <v>72</v>
      </c>
      <c r="J37">
        <f t="shared" si="1"/>
        <v>282</v>
      </c>
      <c r="K37">
        <f>INDEX(player_data,MATCH($A37,'Raw Data'!$B$1:$B$157,0),MATCH(K$1,'Raw Data'!$A$1:$R$1,0))</f>
        <v>4</v>
      </c>
      <c r="L37" t="str">
        <f>INDEX(player_data,MATCH($A37,'Raw Data'!$B$1:$B$157,0),MATCH(L$1,'Raw Data'!$A$1:$R$1,0))</f>
        <v>active</v>
      </c>
      <c r="M37">
        <f>INDEX(player_data,MATCH($A37,'Raw Data'!$B$1:$B$157,0),MATCH(M$1,'Raw Data'!$A$1:$R$1,0))</f>
        <v>18</v>
      </c>
    </row>
    <row r="38" spans="1:13" x14ac:dyDescent="0.25">
      <c r="A38" t="str">
        <f>+'Raw Data'!B38</f>
        <v>A. Putnam</v>
      </c>
      <c r="B38" t="str">
        <f>INDEX(player_data,MATCH($A38,'Raw Data'!$B$1:$B$157,0),MATCH(B$1,'Raw Data'!$A$1:$R$1,0))</f>
        <v>T36</v>
      </c>
      <c r="C38">
        <f t="shared" si="2"/>
        <v>-6</v>
      </c>
      <c r="D38">
        <f>INDEX(player_data,MATCH($A38,'Raw Data'!$B$1:$B$157,0),MATCH(D$1,'Raw Data'!$A$1:$R$1,0))</f>
        <v>18</v>
      </c>
      <c r="E38">
        <f>INDEX(player_data,MATCH($A38,'Raw Data'!$B$1:$B$157,0),MATCH(E$1,'Raw Data'!$A$1:$R$1,0))</f>
        <v>0</v>
      </c>
      <c r="F38">
        <f>INDEX(player_data,MATCH($A38,'Raw Data'!$B$1:$B$157,0),MATCH(F$1,'Raw Data'!$A$1:$R$1,0))</f>
        <v>72</v>
      </c>
      <c r="G38">
        <f>INDEX(player_data,MATCH($A38,'Raw Data'!$B$1:$B$157,0),MATCH(G$1,'Raw Data'!$A$1:$R$1,0))</f>
        <v>70</v>
      </c>
      <c r="H38">
        <f>INDEX(player_data,MATCH($A38,'Raw Data'!$B$1:$B$157,0),MATCH(H$1,'Raw Data'!$A$1:$R$1,0))</f>
        <v>68</v>
      </c>
      <c r="I38">
        <f>INDEX(player_data,MATCH($A38,'Raw Data'!$B$1:$B$157,0),MATCH(I$1,'Raw Data'!$A$1:$R$1,0))</f>
        <v>72</v>
      </c>
      <c r="J38">
        <f t="shared" si="1"/>
        <v>282</v>
      </c>
      <c r="K38">
        <f>INDEX(player_data,MATCH($A38,'Raw Data'!$B$1:$B$157,0),MATCH(K$1,'Raw Data'!$A$1:$R$1,0))</f>
        <v>4</v>
      </c>
      <c r="L38" t="str">
        <f>INDEX(player_data,MATCH($A38,'Raw Data'!$B$1:$B$157,0),MATCH(L$1,'Raw Data'!$A$1:$R$1,0))</f>
        <v>active</v>
      </c>
      <c r="M38">
        <f>INDEX(player_data,MATCH($A38,'Raw Data'!$B$1:$B$157,0),MATCH(M$1,'Raw Data'!$A$1:$R$1,0))</f>
        <v>18</v>
      </c>
    </row>
    <row r="39" spans="1:13" x14ac:dyDescent="0.25">
      <c r="A39" t="str">
        <f>+'Raw Data'!B39</f>
        <v>M. Laird</v>
      </c>
      <c r="B39" t="str">
        <f>INDEX(player_data,MATCH($A39,'Raw Data'!$B$1:$B$157,0),MATCH(B$1,'Raw Data'!$A$1:$R$1,0))</f>
        <v>T36</v>
      </c>
      <c r="C39">
        <f t="shared" si="2"/>
        <v>-6</v>
      </c>
      <c r="D39">
        <f>INDEX(player_data,MATCH($A39,'Raw Data'!$B$1:$B$157,0),MATCH(D$1,'Raw Data'!$A$1:$R$1,0))</f>
        <v>18</v>
      </c>
      <c r="E39">
        <f>INDEX(player_data,MATCH($A39,'Raw Data'!$B$1:$B$157,0),MATCH(E$1,'Raw Data'!$A$1:$R$1,0))</f>
        <v>0</v>
      </c>
      <c r="F39">
        <f>INDEX(player_data,MATCH($A39,'Raw Data'!$B$1:$B$157,0),MATCH(F$1,'Raw Data'!$A$1:$R$1,0))</f>
        <v>74</v>
      </c>
      <c r="G39">
        <f>INDEX(player_data,MATCH($A39,'Raw Data'!$B$1:$B$157,0),MATCH(G$1,'Raw Data'!$A$1:$R$1,0))</f>
        <v>68</v>
      </c>
      <c r="H39">
        <f>INDEX(player_data,MATCH($A39,'Raw Data'!$B$1:$B$157,0),MATCH(H$1,'Raw Data'!$A$1:$R$1,0))</f>
        <v>68</v>
      </c>
      <c r="I39">
        <f>INDEX(player_data,MATCH($A39,'Raw Data'!$B$1:$B$157,0),MATCH(I$1,'Raw Data'!$A$1:$R$1,0))</f>
        <v>72</v>
      </c>
      <c r="J39">
        <f t="shared" si="1"/>
        <v>282</v>
      </c>
      <c r="K39">
        <f>INDEX(player_data,MATCH($A39,'Raw Data'!$B$1:$B$157,0),MATCH(K$1,'Raw Data'!$A$1:$R$1,0))</f>
        <v>4</v>
      </c>
      <c r="L39" t="str">
        <f>INDEX(player_data,MATCH($A39,'Raw Data'!$B$1:$B$157,0),MATCH(L$1,'Raw Data'!$A$1:$R$1,0))</f>
        <v>active</v>
      </c>
      <c r="M39">
        <f>INDEX(player_data,MATCH($A39,'Raw Data'!$B$1:$B$157,0),MATCH(M$1,'Raw Data'!$A$1:$R$1,0))</f>
        <v>18</v>
      </c>
    </row>
    <row r="40" spans="1:13" x14ac:dyDescent="0.25">
      <c r="A40" t="str">
        <f>+'Raw Data'!B40</f>
        <v>O. Schniederjans</v>
      </c>
      <c r="B40" t="str">
        <f>INDEX(player_data,MATCH($A40,'Raw Data'!$B$1:$B$157,0),MATCH(B$1,'Raw Data'!$A$1:$R$1,0))</f>
        <v>T36</v>
      </c>
      <c r="C40">
        <f t="shared" si="2"/>
        <v>-6</v>
      </c>
      <c r="D40">
        <f>INDEX(player_data,MATCH($A40,'Raw Data'!$B$1:$B$157,0),MATCH(D$1,'Raw Data'!$A$1:$R$1,0))</f>
        <v>18</v>
      </c>
      <c r="E40">
        <f>INDEX(player_data,MATCH($A40,'Raw Data'!$B$1:$B$157,0),MATCH(E$1,'Raw Data'!$A$1:$R$1,0))</f>
        <v>0</v>
      </c>
      <c r="F40">
        <f>INDEX(player_data,MATCH($A40,'Raw Data'!$B$1:$B$157,0),MATCH(F$1,'Raw Data'!$A$1:$R$1,0))</f>
        <v>70</v>
      </c>
      <c r="G40">
        <f>INDEX(player_data,MATCH($A40,'Raw Data'!$B$1:$B$157,0),MATCH(G$1,'Raw Data'!$A$1:$R$1,0))</f>
        <v>71</v>
      </c>
      <c r="H40">
        <f>INDEX(player_data,MATCH($A40,'Raw Data'!$B$1:$B$157,0),MATCH(H$1,'Raw Data'!$A$1:$R$1,0))</f>
        <v>69</v>
      </c>
      <c r="I40">
        <f>INDEX(player_data,MATCH($A40,'Raw Data'!$B$1:$B$157,0),MATCH(I$1,'Raw Data'!$A$1:$R$1,0))</f>
        <v>72</v>
      </c>
      <c r="J40">
        <f t="shared" si="1"/>
        <v>282</v>
      </c>
      <c r="K40">
        <f>INDEX(player_data,MATCH($A40,'Raw Data'!$B$1:$B$157,0),MATCH(K$1,'Raw Data'!$A$1:$R$1,0))</f>
        <v>4</v>
      </c>
      <c r="L40" t="str">
        <f>INDEX(player_data,MATCH($A40,'Raw Data'!$B$1:$B$157,0),MATCH(L$1,'Raw Data'!$A$1:$R$1,0))</f>
        <v>active</v>
      </c>
      <c r="M40">
        <f>INDEX(player_data,MATCH($A40,'Raw Data'!$B$1:$B$157,0),MATCH(M$1,'Raw Data'!$A$1:$R$1,0))</f>
        <v>18</v>
      </c>
    </row>
    <row r="41" spans="1:13" x14ac:dyDescent="0.25">
      <c r="A41" t="str">
        <f>+'Raw Data'!B41</f>
        <v>R. Sabbatini</v>
      </c>
      <c r="B41" t="str">
        <f>INDEX(player_data,MATCH($A41,'Raw Data'!$B$1:$B$157,0),MATCH(B$1,'Raw Data'!$A$1:$R$1,0))</f>
        <v>T36</v>
      </c>
      <c r="C41">
        <f t="shared" si="2"/>
        <v>-6</v>
      </c>
      <c r="D41">
        <f>INDEX(player_data,MATCH($A41,'Raw Data'!$B$1:$B$157,0),MATCH(D$1,'Raw Data'!$A$1:$R$1,0))</f>
        <v>18</v>
      </c>
      <c r="E41">
        <f>INDEX(player_data,MATCH($A41,'Raw Data'!$B$1:$B$157,0),MATCH(E$1,'Raw Data'!$A$1:$R$1,0))</f>
        <v>1</v>
      </c>
      <c r="F41">
        <f>INDEX(player_data,MATCH($A41,'Raw Data'!$B$1:$B$157,0),MATCH(F$1,'Raw Data'!$A$1:$R$1,0))</f>
        <v>69</v>
      </c>
      <c r="G41">
        <f>INDEX(player_data,MATCH($A41,'Raw Data'!$B$1:$B$157,0),MATCH(G$1,'Raw Data'!$A$1:$R$1,0))</f>
        <v>68</v>
      </c>
      <c r="H41">
        <f>INDEX(player_data,MATCH($A41,'Raw Data'!$B$1:$B$157,0),MATCH(H$1,'Raw Data'!$A$1:$R$1,0))</f>
        <v>72</v>
      </c>
      <c r="I41">
        <f>INDEX(player_data,MATCH($A41,'Raw Data'!$B$1:$B$157,0),MATCH(I$1,'Raw Data'!$A$1:$R$1,0))</f>
        <v>73</v>
      </c>
      <c r="J41">
        <f t="shared" si="1"/>
        <v>282</v>
      </c>
      <c r="K41">
        <f>INDEX(player_data,MATCH($A41,'Raw Data'!$B$1:$B$157,0),MATCH(K$1,'Raw Data'!$A$1:$R$1,0))</f>
        <v>4</v>
      </c>
      <c r="L41" t="str">
        <f>INDEX(player_data,MATCH($A41,'Raw Data'!$B$1:$B$157,0),MATCH(L$1,'Raw Data'!$A$1:$R$1,0))</f>
        <v>active</v>
      </c>
      <c r="M41">
        <f>INDEX(player_data,MATCH($A41,'Raw Data'!$B$1:$B$157,0),MATCH(M$1,'Raw Data'!$A$1:$R$1,0))</f>
        <v>18</v>
      </c>
    </row>
    <row r="42" spans="1:13" x14ac:dyDescent="0.25">
      <c r="A42" t="str">
        <f>+'Raw Data'!B42</f>
        <v>K. Ventura</v>
      </c>
      <c r="B42" t="str">
        <f>INDEX(player_data,MATCH($A42,'Raw Data'!$B$1:$B$157,0),MATCH(B$1,'Raw Data'!$A$1:$R$1,0))</f>
        <v>T36</v>
      </c>
      <c r="C42">
        <f t="shared" si="2"/>
        <v>-6</v>
      </c>
      <c r="D42">
        <f>INDEX(player_data,MATCH($A42,'Raw Data'!$B$1:$B$157,0),MATCH(D$1,'Raw Data'!$A$1:$R$1,0))</f>
        <v>18</v>
      </c>
      <c r="E42">
        <f>INDEX(player_data,MATCH($A42,'Raw Data'!$B$1:$B$157,0),MATCH(E$1,'Raw Data'!$A$1:$R$1,0))</f>
        <v>-3</v>
      </c>
      <c r="F42">
        <f>INDEX(player_data,MATCH($A42,'Raw Data'!$B$1:$B$157,0),MATCH(F$1,'Raw Data'!$A$1:$R$1,0))</f>
        <v>71</v>
      </c>
      <c r="G42">
        <f>INDEX(player_data,MATCH($A42,'Raw Data'!$B$1:$B$157,0),MATCH(G$1,'Raw Data'!$A$1:$R$1,0))</f>
        <v>72</v>
      </c>
      <c r="H42">
        <f>INDEX(player_data,MATCH($A42,'Raw Data'!$B$1:$B$157,0),MATCH(H$1,'Raw Data'!$A$1:$R$1,0))</f>
        <v>70</v>
      </c>
      <c r="I42">
        <f>INDEX(player_data,MATCH($A42,'Raw Data'!$B$1:$B$157,0),MATCH(I$1,'Raw Data'!$A$1:$R$1,0))</f>
        <v>69</v>
      </c>
      <c r="J42">
        <f t="shared" si="1"/>
        <v>282</v>
      </c>
      <c r="K42">
        <f>INDEX(player_data,MATCH($A42,'Raw Data'!$B$1:$B$157,0),MATCH(K$1,'Raw Data'!$A$1:$R$1,0))</f>
        <v>4</v>
      </c>
      <c r="L42" t="str">
        <f>INDEX(player_data,MATCH($A42,'Raw Data'!$B$1:$B$157,0),MATCH(L$1,'Raw Data'!$A$1:$R$1,0))</f>
        <v>active</v>
      </c>
      <c r="M42">
        <f>INDEX(player_data,MATCH($A42,'Raw Data'!$B$1:$B$157,0),MATCH(M$1,'Raw Data'!$A$1:$R$1,0))</f>
        <v>9</v>
      </c>
    </row>
    <row r="43" spans="1:13" x14ac:dyDescent="0.25">
      <c r="A43" t="str">
        <f>+'Raw Data'!B43</f>
        <v>A. Ancer</v>
      </c>
      <c r="B43" t="str">
        <f>INDEX(player_data,MATCH($A43,'Raw Data'!$B$1:$B$157,0),MATCH(B$1,'Raw Data'!$A$1:$R$1,0))</f>
        <v>T42</v>
      </c>
      <c r="C43">
        <f t="shared" si="2"/>
        <v>-5</v>
      </c>
      <c r="D43">
        <f>INDEX(player_data,MATCH($A43,'Raw Data'!$B$1:$B$157,0),MATCH(D$1,'Raw Data'!$A$1:$R$1,0))</f>
        <v>18</v>
      </c>
      <c r="E43">
        <f>INDEX(player_data,MATCH($A43,'Raw Data'!$B$1:$B$157,0),MATCH(E$1,'Raw Data'!$A$1:$R$1,0))</f>
        <v>1</v>
      </c>
      <c r="F43">
        <f>INDEX(player_data,MATCH($A43,'Raw Data'!$B$1:$B$157,0),MATCH(F$1,'Raw Data'!$A$1:$R$1,0))</f>
        <v>67</v>
      </c>
      <c r="G43">
        <f>INDEX(player_data,MATCH($A43,'Raw Data'!$B$1:$B$157,0),MATCH(G$1,'Raw Data'!$A$1:$R$1,0))</f>
        <v>72</v>
      </c>
      <c r="H43">
        <f>INDEX(player_data,MATCH($A43,'Raw Data'!$B$1:$B$157,0),MATCH(H$1,'Raw Data'!$A$1:$R$1,0))</f>
        <v>71</v>
      </c>
      <c r="I43">
        <f>INDEX(player_data,MATCH($A43,'Raw Data'!$B$1:$B$157,0),MATCH(I$1,'Raw Data'!$A$1:$R$1,0))</f>
        <v>73</v>
      </c>
      <c r="J43">
        <f t="shared" si="1"/>
        <v>283</v>
      </c>
      <c r="K43">
        <f>INDEX(player_data,MATCH($A43,'Raw Data'!$B$1:$B$157,0),MATCH(K$1,'Raw Data'!$A$1:$R$1,0))</f>
        <v>4</v>
      </c>
      <c r="L43" t="str">
        <f>INDEX(player_data,MATCH($A43,'Raw Data'!$B$1:$B$157,0),MATCH(L$1,'Raw Data'!$A$1:$R$1,0))</f>
        <v>active</v>
      </c>
      <c r="M43">
        <f>INDEX(player_data,MATCH($A43,'Raw Data'!$B$1:$B$157,0),MATCH(M$1,'Raw Data'!$A$1:$R$1,0))</f>
        <v>18</v>
      </c>
    </row>
    <row r="44" spans="1:13" x14ac:dyDescent="0.25">
      <c r="A44" t="str">
        <f>+'Raw Data'!B44</f>
        <v>M. Homa</v>
      </c>
      <c r="B44" t="str">
        <f>INDEX(player_data,MATCH($A44,'Raw Data'!$B$1:$B$157,0),MATCH(B$1,'Raw Data'!$A$1:$R$1,0))</f>
        <v>T42</v>
      </c>
      <c r="C44">
        <f t="shared" si="2"/>
        <v>-5</v>
      </c>
      <c r="D44">
        <f>INDEX(player_data,MATCH($A44,'Raw Data'!$B$1:$B$157,0),MATCH(D$1,'Raw Data'!$A$1:$R$1,0))</f>
        <v>18</v>
      </c>
      <c r="E44">
        <f>INDEX(player_data,MATCH($A44,'Raw Data'!$B$1:$B$157,0),MATCH(E$1,'Raw Data'!$A$1:$R$1,0))</f>
        <v>1</v>
      </c>
      <c r="F44">
        <f>INDEX(player_data,MATCH($A44,'Raw Data'!$B$1:$B$157,0),MATCH(F$1,'Raw Data'!$A$1:$R$1,0))</f>
        <v>68</v>
      </c>
      <c r="G44">
        <f>INDEX(player_data,MATCH($A44,'Raw Data'!$B$1:$B$157,0),MATCH(G$1,'Raw Data'!$A$1:$R$1,0))</f>
        <v>74</v>
      </c>
      <c r="H44">
        <f>INDEX(player_data,MATCH($A44,'Raw Data'!$B$1:$B$157,0),MATCH(H$1,'Raw Data'!$A$1:$R$1,0))</f>
        <v>68</v>
      </c>
      <c r="I44">
        <f>INDEX(player_data,MATCH($A44,'Raw Data'!$B$1:$B$157,0),MATCH(I$1,'Raw Data'!$A$1:$R$1,0))</f>
        <v>73</v>
      </c>
      <c r="J44">
        <f t="shared" si="1"/>
        <v>283</v>
      </c>
      <c r="K44">
        <f>INDEX(player_data,MATCH($A44,'Raw Data'!$B$1:$B$157,0),MATCH(K$1,'Raw Data'!$A$1:$R$1,0))</f>
        <v>4</v>
      </c>
      <c r="L44" t="str">
        <f>INDEX(player_data,MATCH($A44,'Raw Data'!$B$1:$B$157,0),MATCH(L$1,'Raw Data'!$A$1:$R$1,0))</f>
        <v>active</v>
      </c>
      <c r="M44">
        <f>INDEX(player_data,MATCH($A44,'Raw Data'!$B$1:$B$157,0),MATCH(M$1,'Raw Data'!$A$1:$R$1,0))</f>
        <v>18</v>
      </c>
    </row>
    <row r="45" spans="1:13" x14ac:dyDescent="0.25">
      <c r="A45" t="str">
        <f>+'Raw Data'!B45</f>
        <v>M. Hughes</v>
      </c>
      <c r="B45" t="str">
        <f>INDEX(player_data,MATCH($A45,'Raw Data'!$B$1:$B$157,0),MATCH(B$1,'Raw Data'!$A$1:$R$1,0))</f>
        <v>T42</v>
      </c>
      <c r="C45">
        <f t="shared" si="2"/>
        <v>-5</v>
      </c>
      <c r="D45">
        <f>INDEX(player_data,MATCH($A45,'Raw Data'!$B$1:$B$157,0),MATCH(D$1,'Raw Data'!$A$1:$R$1,0))</f>
        <v>18</v>
      </c>
      <c r="E45">
        <f>INDEX(player_data,MATCH($A45,'Raw Data'!$B$1:$B$157,0),MATCH(E$1,'Raw Data'!$A$1:$R$1,0))</f>
        <v>1</v>
      </c>
      <c r="F45">
        <f>INDEX(player_data,MATCH($A45,'Raw Data'!$B$1:$B$157,0),MATCH(F$1,'Raw Data'!$A$1:$R$1,0))</f>
        <v>70</v>
      </c>
      <c r="G45">
        <f>INDEX(player_data,MATCH($A45,'Raw Data'!$B$1:$B$157,0),MATCH(G$1,'Raw Data'!$A$1:$R$1,0))</f>
        <v>71</v>
      </c>
      <c r="H45">
        <f>INDEX(player_data,MATCH($A45,'Raw Data'!$B$1:$B$157,0),MATCH(H$1,'Raw Data'!$A$1:$R$1,0))</f>
        <v>69</v>
      </c>
      <c r="I45">
        <f>INDEX(player_data,MATCH($A45,'Raw Data'!$B$1:$B$157,0),MATCH(I$1,'Raw Data'!$A$1:$R$1,0))</f>
        <v>73</v>
      </c>
      <c r="J45">
        <f t="shared" si="1"/>
        <v>283</v>
      </c>
      <c r="K45">
        <f>INDEX(player_data,MATCH($A45,'Raw Data'!$B$1:$B$157,0),MATCH(K$1,'Raw Data'!$A$1:$R$1,0))</f>
        <v>4</v>
      </c>
      <c r="L45" t="str">
        <f>INDEX(player_data,MATCH($A45,'Raw Data'!$B$1:$B$157,0),MATCH(L$1,'Raw Data'!$A$1:$R$1,0))</f>
        <v>active</v>
      </c>
      <c r="M45">
        <f>INDEX(player_data,MATCH($A45,'Raw Data'!$B$1:$B$157,0),MATCH(M$1,'Raw Data'!$A$1:$R$1,0))</f>
        <v>18</v>
      </c>
    </row>
    <row r="46" spans="1:13" x14ac:dyDescent="0.25">
      <c r="A46" t="str">
        <f>+'Raw Data'!B46</f>
        <v>S. Ryder</v>
      </c>
      <c r="B46" t="str">
        <f>INDEX(player_data,MATCH($A46,'Raw Data'!$B$1:$B$157,0),MATCH(B$1,'Raw Data'!$A$1:$R$1,0))</f>
        <v>T42</v>
      </c>
      <c r="C46">
        <f t="shared" si="2"/>
        <v>-5</v>
      </c>
      <c r="D46">
        <f>INDEX(player_data,MATCH($A46,'Raw Data'!$B$1:$B$157,0),MATCH(D$1,'Raw Data'!$A$1:$R$1,0))</f>
        <v>18</v>
      </c>
      <c r="E46">
        <f>INDEX(player_data,MATCH($A46,'Raw Data'!$B$1:$B$157,0),MATCH(E$1,'Raw Data'!$A$1:$R$1,0))</f>
        <v>-1</v>
      </c>
      <c r="F46">
        <f>INDEX(player_data,MATCH($A46,'Raw Data'!$B$1:$B$157,0),MATCH(F$1,'Raw Data'!$A$1:$R$1,0))</f>
        <v>73</v>
      </c>
      <c r="G46">
        <f>INDEX(player_data,MATCH($A46,'Raw Data'!$B$1:$B$157,0),MATCH(G$1,'Raw Data'!$A$1:$R$1,0))</f>
        <v>66</v>
      </c>
      <c r="H46">
        <f>INDEX(player_data,MATCH($A46,'Raw Data'!$B$1:$B$157,0),MATCH(H$1,'Raw Data'!$A$1:$R$1,0))</f>
        <v>73</v>
      </c>
      <c r="I46">
        <f>INDEX(player_data,MATCH($A46,'Raw Data'!$B$1:$B$157,0),MATCH(I$1,'Raw Data'!$A$1:$R$1,0))</f>
        <v>71</v>
      </c>
      <c r="J46">
        <f t="shared" si="1"/>
        <v>283</v>
      </c>
      <c r="K46">
        <f>INDEX(player_data,MATCH($A46,'Raw Data'!$B$1:$B$157,0),MATCH(K$1,'Raw Data'!$A$1:$R$1,0))</f>
        <v>4</v>
      </c>
      <c r="L46" t="str">
        <f>INDEX(player_data,MATCH($A46,'Raw Data'!$B$1:$B$157,0),MATCH(L$1,'Raw Data'!$A$1:$R$1,0))</f>
        <v>active</v>
      </c>
      <c r="M46">
        <f>INDEX(player_data,MATCH($A46,'Raw Data'!$B$1:$B$157,0),MATCH(M$1,'Raw Data'!$A$1:$R$1,0))</f>
        <v>9</v>
      </c>
    </row>
    <row r="47" spans="1:13" x14ac:dyDescent="0.25">
      <c r="A47" t="str">
        <f>+'Raw Data'!B47</f>
        <v>D. Frittelli</v>
      </c>
      <c r="B47" t="str">
        <f>INDEX(player_data,MATCH($A47,'Raw Data'!$B$1:$B$157,0),MATCH(B$1,'Raw Data'!$A$1:$R$1,0))</f>
        <v>T42</v>
      </c>
      <c r="C47">
        <f t="shared" si="2"/>
        <v>-5</v>
      </c>
      <c r="D47">
        <f>INDEX(player_data,MATCH($A47,'Raw Data'!$B$1:$B$157,0),MATCH(D$1,'Raw Data'!$A$1:$R$1,0))</f>
        <v>18</v>
      </c>
      <c r="E47">
        <f>INDEX(player_data,MATCH($A47,'Raw Data'!$B$1:$B$157,0),MATCH(E$1,'Raw Data'!$A$1:$R$1,0))</f>
        <v>-1</v>
      </c>
      <c r="F47">
        <f>INDEX(player_data,MATCH($A47,'Raw Data'!$B$1:$B$157,0),MATCH(F$1,'Raw Data'!$A$1:$R$1,0))</f>
        <v>71</v>
      </c>
      <c r="G47">
        <f>INDEX(player_data,MATCH($A47,'Raw Data'!$B$1:$B$157,0),MATCH(G$1,'Raw Data'!$A$1:$R$1,0))</f>
        <v>72</v>
      </c>
      <c r="H47">
        <f>INDEX(player_data,MATCH($A47,'Raw Data'!$B$1:$B$157,0),MATCH(H$1,'Raw Data'!$A$1:$R$1,0))</f>
        <v>69</v>
      </c>
      <c r="I47">
        <f>INDEX(player_data,MATCH($A47,'Raw Data'!$B$1:$B$157,0),MATCH(I$1,'Raw Data'!$A$1:$R$1,0))</f>
        <v>71</v>
      </c>
      <c r="J47">
        <f t="shared" si="1"/>
        <v>283</v>
      </c>
      <c r="K47">
        <f>INDEX(player_data,MATCH($A47,'Raw Data'!$B$1:$B$157,0),MATCH(K$1,'Raw Data'!$A$1:$R$1,0))</f>
        <v>4</v>
      </c>
      <c r="L47" t="str">
        <f>INDEX(player_data,MATCH($A47,'Raw Data'!$B$1:$B$157,0),MATCH(L$1,'Raw Data'!$A$1:$R$1,0))</f>
        <v>active</v>
      </c>
      <c r="M47">
        <f>INDEX(player_data,MATCH($A47,'Raw Data'!$B$1:$B$157,0),MATCH(M$1,'Raw Data'!$A$1:$R$1,0))</f>
        <v>9</v>
      </c>
    </row>
    <row r="48" spans="1:13" x14ac:dyDescent="0.25">
      <c r="A48" t="str">
        <f>+'Raw Data'!B48</f>
        <v>A. Svensson</v>
      </c>
      <c r="B48" t="str">
        <f>INDEX(player_data,MATCH($A48,'Raw Data'!$B$1:$B$157,0),MATCH(B$1,'Raw Data'!$A$1:$R$1,0))</f>
        <v>T42</v>
      </c>
      <c r="C48">
        <f t="shared" si="2"/>
        <v>-5</v>
      </c>
      <c r="D48">
        <f>INDEX(player_data,MATCH($A48,'Raw Data'!$B$1:$B$157,0),MATCH(D$1,'Raw Data'!$A$1:$R$1,0))</f>
        <v>18</v>
      </c>
      <c r="E48">
        <f>INDEX(player_data,MATCH($A48,'Raw Data'!$B$1:$B$157,0),MATCH(E$1,'Raw Data'!$A$1:$R$1,0))</f>
        <v>-2</v>
      </c>
      <c r="F48">
        <f>INDEX(player_data,MATCH($A48,'Raw Data'!$B$1:$B$157,0),MATCH(F$1,'Raw Data'!$A$1:$R$1,0))</f>
        <v>73</v>
      </c>
      <c r="G48">
        <f>INDEX(player_data,MATCH($A48,'Raw Data'!$B$1:$B$157,0),MATCH(G$1,'Raw Data'!$A$1:$R$1,0))</f>
        <v>69</v>
      </c>
      <c r="H48">
        <f>INDEX(player_data,MATCH($A48,'Raw Data'!$B$1:$B$157,0),MATCH(H$1,'Raw Data'!$A$1:$R$1,0))</f>
        <v>71</v>
      </c>
      <c r="I48">
        <f>INDEX(player_data,MATCH($A48,'Raw Data'!$B$1:$B$157,0),MATCH(I$1,'Raw Data'!$A$1:$R$1,0))</f>
        <v>70</v>
      </c>
      <c r="J48">
        <f t="shared" si="1"/>
        <v>283</v>
      </c>
      <c r="K48">
        <f>INDEX(player_data,MATCH($A48,'Raw Data'!$B$1:$B$157,0),MATCH(K$1,'Raw Data'!$A$1:$R$1,0))</f>
        <v>4</v>
      </c>
      <c r="L48" t="str">
        <f>INDEX(player_data,MATCH($A48,'Raw Data'!$B$1:$B$157,0),MATCH(L$1,'Raw Data'!$A$1:$R$1,0))</f>
        <v>active</v>
      </c>
      <c r="M48">
        <f>INDEX(player_data,MATCH($A48,'Raw Data'!$B$1:$B$157,0),MATCH(M$1,'Raw Data'!$A$1:$R$1,0))</f>
        <v>9</v>
      </c>
    </row>
    <row r="49" spans="1:13" x14ac:dyDescent="0.25">
      <c r="A49" t="str">
        <f>+'Raw Data'!B49</f>
        <v>B. Steele</v>
      </c>
      <c r="B49" t="str">
        <f>INDEX(player_data,MATCH($A49,'Raw Data'!$B$1:$B$157,0),MATCH(B$1,'Raw Data'!$A$1:$R$1,0))</f>
        <v>T42</v>
      </c>
      <c r="C49">
        <f t="shared" si="2"/>
        <v>-5</v>
      </c>
      <c r="D49">
        <f>INDEX(player_data,MATCH($A49,'Raw Data'!$B$1:$B$157,0),MATCH(D$1,'Raw Data'!$A$1:$R$1,0))</f>
        <v>18</v>
      </c>
      <c r="E49">
        <f>INDEX(player_data,MATCH($A49,'Raw Data'!$B$1:$B$157,0),MATCH(E$1,'Raw Data'!$A$1:$R$1,0))</f>
        <v>2</v>
      </c>
      <c r="F49">
        <f>INDEX(player_data,MATCH($A49,'Raw Data'!$B$1:$B$157,0),MATCH(F$1,'Raw Data'!$A$1:$R$1,0))</f>
        <v>70</v>
      </c>
      <c r="G49">
        <f>INDEX(player_data,MATCH($A49,'Raw Data'!$B$1:$B$157,0),MATCH(G$1,'Raw Data'!$A$1:$R$1,0))</f>
        <v>72</v>
      </c>
      <c r="H49">
        <f>INDEX(player_data,MATCH($A49,'Raw Data'!$B$1:$B$157,0),MATCH(H$1,'Raw Data'!$A$1:$R$1,0))</f>
        <v>67</v>
      </c>
      <c r="I49">
        <f>INDEX(player_data,MATCH($A49,'Raw Data'!$B$1:$B$157,0),MATCH(I$1,'Raw Data'!$A$1:$R$1,0))</f>
        <v>74</v>
      </c>
      <c r="J49">
        <f t="shared" si="1"/>
        <v>283</v>
      </c>
      <c r="K49">
        <f>INDEX(player_data,MATCH($A49,'Raw Data'!$B$1:$B$157,0),MATCH(K$1,'Raw Data'!$A$1:$R$1,0))</f>
        <v>4</v>
      </c>
      <c r="L49" t="str">
        <f>INDEX(player_data,MATCH($A49,'Raw Data'!$B$1:$B$157,0),MATCH(L$1,'Raw Data'!$A$1:$R$1,0))</f>
        <v>active</v>
      </c>
      <c r="M49">
        <f>INDEX(player_data,MATCH($A49,'Raw Data'!$B$1:$B$157,0),MATCH(M$1,'Raw Data'!$A$1:$R$1,0))</f>
        <v>18</v>
      </c>
    </row>
    <row r="50" spans="1:13" x14ac:dyDescent="0.25">
      <c r="A50" t="str">
        <f>+'Raw Data'!B50</f>
        <v>M. Kaymer</v>
      </c>
      <c r="B50" t="str">
        <f>INDEX(player_data,MATCH($A50,'Raw Data'!$B$1:$B$157,0),MATCH(B$1,'Raw Data'!$A$1:$R$1,0))</f>
        <v>T42</v>
      </c>
      <c r="C50">
        <f t="shared" si="2"/>
        <v>-5</v>
      </c>
      <c r="D50">
        <f>INDEX(player_data,MATCH($A50,'Raw Data'!$B$1:$B$157,0),MATCH(D$1,'Raw Data'!$A$1:$R$1,0))</f>
        <v>18</v>
      </c>
      <c r="E50">
        <f>INDEX(player_data,MATCH($A50,'Raw Data'!$B$1:$B$157,0),MATCH(E$1,'Raw Data'!$A$1:$R$1,0))</f>
        <v>-2</v>
      </c>
      <c r="F50">
        <f>INDEX(player_data,MATCH($A50,'Raw Data'!$B$1:$B$157,0),MATCH(F$1,'Raw Data'!$A$1:$R$1,0))</f>
        <v>72</v>
      </c>
      <c r="G50">
        <f>INDEX(player_data,MATCH($A50,'Raw Data'!$B$1:$B$157,0),MATCH(G$1,'Raw Data'!$A$1:$R$1,0))</f>
        <v>71</v>
      </c>
      <c r="H50">
        <f>INDEX(player_data,MATCH($A50,'Raw Data'!$B$1:$B$157,0),MATCH(H$1,'Raw Data'!$A$1:$R$1,0))</f>
        <v>70</v>
      </c>
      <c r="I50">
        <f>INDEX(player_data,MATCH($A50,'Raw Data'!$B$1:$B$157,0),MATCH(I$1,'Raw Data'!$A$1:$R$1,0))</f>
        <v>70</v>
      </c>
      <c r="J50">
        <f t="shared" si="1"/>
        <v>283</v>
      </c>
      <c r="K50">
        <f>INDEX(player_data,MATCH($A50,'Raw Data'!$B$1:$B$157,0),MATCH(K$1,'Raw Data'!$A$1:$R$1,0))</f>
        <v>4</v>
      </c>
      <c r="L50" t="str">
        <f>INDEX(player_data,MATCH($A50,'Raw Data'!$B$1:$B$157,0),MATCH(L$1,'Raw Data'!$A$1:$R$1,0))</f>
        <v>active</v>
      </c>
      <c r="M50">
        <f>INDEX(player_data,MATCH($A50,'Raw Data'!$B$1:$B$157,0),MATCH(M$1,'Raw Data'!$A$1:$R$1,0))</f>
        <v>9</v>
      </c>
    </row>
    <row r="51" spans="1:13" x14ac:dyDescent="0.25">
      <c r="A51" t="str">
        <f>+'Raw Data'!B51</f>
        <v>S. Kang</v>
      </c>
      <c r="B51" t="str">
        <f>INDEX(player_data,MATCH($A51,'Raw Data'!$B$1:$B$157,0),MATCH(B$1,'Raw Data'!$A$1:$R$1,0))</f>
        <v>T42</v>
      </c>
      <c r="C51">
        <f t="shared" si="2"/>
        <v>-5</v>
      </c>
      <c r="D51">
        <f>INDEX(player_data,MATCH($A51,'Raw Data'!$B$1:$B$157,0),MATCH(D$1,'Raw Data'!$A$1:$R$1,0))</f>
        <v>18</v>
      </c>
      <c r="E51">
        <f>INDEX(player_data,MATCH($A51,'Raw Data'!$B$1:$B$157,0),MATCH(E$1,'Raw Data'!$A$1:$R$1,0))</f>
        <v>-3</v>
      </c>
      <c r="F51">
        <f>INDEX(player_data,MATCH($A51,'Raw Data'!$B$1:$B$157,0),MATCH(F$1,'Raw Data'!$A$1:$R$1,0))</f>
        <v>70</v>
      </c>
      <c r="G51">
        <f>INDEX(player_data,MATCH($A51,'Raw Data'!$B$1:$B$157,0),MATCH(G$1,'Raw Data'!$A$1:$R$1,0))</f>
        <v>73</v>
      </c>
      <c r="H51">
        <f>INDEX(player_data,MATCH($A51,'Raw Data'!$B$1:$B$157,0),MATCH(H$1,'Raw Data'!$A$1:$R$1,0))</f>
        <v>71</v>
      </c>
      <c r="I51">
        <f>INDEX(player_data,MATCH($A51,'Raw Data'!$B$1:$B$157,0),MATCH(I$1,'Raw Data'!$A$1:$R$1,0))</f>
        <v>69</v>
      </c>
      <c r="J51">
        <f t="shared" si="1"/>
        <v>283</v>
      </c>
      <c r="K51">
        <f>INDEX(player_data,MATCH($A51,'Raw Data'!$B$1:$B$157,0),MATCH(K$1,'Raw Data'!$A$1:$R$1,0))</f>
        <v>4</v>
      </c>
      <c r="L51" t="str">
        <f>INDEX(player_data,MATCH($A51,'Raw Data'!$B$1:$B$157,0),MATCH(L$1,'Raw Data'!$A$1:$R$1,0))</f>
        <v>active</v>
      </c>
      <c r="M51">
        <f>INDEX(player_data,MATCH($A51,'Raw Data'!$B$1:$B$157,0),MATCH(M$1,'Raw Data'!$A$1:$R$1,0))</f>
        <v>9</v>
      </c>
    </row>
    <row r="52" spans="1:13" x14ac:dyDescent="0.25">
      <c r="A52" t="str">
        <f>+'Raw Data'!B52</f>
        <v>S. Saunders</v>
      </c>
      <c r="B52" t="str">
        <f>INDEX(player_data,MATCH($A52,'Raw Data'!$B$1:$B$157,0),MATCH(B$1,'Raw Data'!$A$1:$R$1,0))</f>
        <v>T42</v>
      </c>
      <c r="C52">
        <f t="shared" si="2"/>
        <v>-5</v>
      </c>
      <c r="D52">
        <f>INDEX(player_data,MATCH($A52,'Raw Data'!$B$1:$B$157,0),MATCH(D$1,'Raw Data'!$A$1:$R$1,0))</f>
        <v>18</v>
      </c>
      <c r="E52">
        <f>INDEX(player_data,MATCH($A52,'Raw Data'!$B$1:$B$157,0),MATCH(E$1,'Raw Data'!$A$1:$R$1,0))</f>
        <v>-3</v>
      </c>
      <c r="F52">
        <f>INDEX(player_data,MATCH($A52,'Raw Data'!$B$1:$B$157,0),MATCH(F$1,'Raw Data'!$A$1:$R$1,0))</f>
        <v>72</v>
      </c>
      <c r="G52">
        <f>INDEX(player_data,MATCH($A52,'Raw Data'!$B$1:$B$157,0),MATCH(G$1,'Raw Data'!$A$1:$R$1,0))</f>
        <v>71</v>
      </c>
      <c r="H52">
        <f>INDEX(player_data,MATCH($A52,'Raw Data'!$B$1:$B$157,0),MATCH(H$1,'Raw Data'!$A$1:$R$1,0))</f>
        <v>71</v>
      </c>
      <c r="I52">
        <f>INDEX(player_data,MATCH($A52,'Raw Data'!$B$1:$B$157,0),MATCH(I$1,'Raw Data'!$A$1:$R$1,0))</f>
        <v>69</v>
      </c>
      <c r="J52">
        <f t="shared" si="1"/>
        <v>283</v>
      </c>
      <c r="K52">
        <f>INDEX(player_data,MATCH($A52,'Raw Data'!$B$1:$B$157,0),MATCH(K$1,'Raw Data'!$A$1:$R$1,0))</f>
        <v>4</v>
      </c>
      <c r="L52" t="str">
        <f>INDEX(player_data,MATCH($A52,'Raw Data'!$B$1:$B$157,0),MATCH(L$1,'Raw Data'!$A$1:$R$1,0))</f>
        <v>active</v>
      </c>
      <c r="M52">
        <f>INDEX(player_data,MATCH($A52,'Raw Data'!$B$1:$B$157,0),MATCH(M$1,'Raw Data'!$A$1:$R$1,0))</f>
        <v>9</v>
      </c>
    </row>
    <row r="53" spans="1:13" x14ac:dyDescent="0.25">
      <c r="A53" t="str">
        <f>+'Raw Data'!B53</f>
        <v>N. Taylor</v>
      </c>
      <c r="B53" t="str">
        <f>INDEX(player_data,MATCH($A53,'Raw Data'!$B$1:$B$157,0),MATCH(B$1,'Raw Data'!$A$1:$R$1,0))</f>
        <v>T52</v>
      </c>
      <c r="C53">
        <f t="shared" si="2"/>
        <v>-4</v>
      </c>
      <c r="D53">
        <f>INDEX(player_data,MATCH($A53,'Raw Data'!$B$1:$B$157,0),MATCH(D$1,'Raw Data'!$A$1:$R$1,0))</f>
        <v>18</v>
      </c>
      <c r="E53">
        <f>INDEX(player_data,MATCH($A53,'Raw Data'!$B$1:$B$157,0),MATCH(E$1,'Raw Data'!$A$1:$R$1,0))</f>
        <v>0</v>
      </c>
      <c r="F53">
        <f>INDEX(player_data,MATCH($A53,'Raw Data'!$B$1:$B$157,0),MATCH(F$1,'Raw Data'!$A$1:$R$1,0))</f>
        <v>69</v>
      </c>
      <c r="G53">
        <f>INDEX(player_data,MATCH($A53,'Raw Data'!$B$1:$B$157,0),MATCH(G$1,'Raw Data'!$A$1:$R$1,0))</f>
        <v>72</v>
      </c>
      <c r="H53">
        <f>INDEX(player_data,MATCH($A53,'Raw Data'!$B$1:$B$157,0),MATCH(H$1,'Raw Data'!$A$1:$R$1,0))</f>
        <v>71</v>
      </c>
      <c r="I53">
        <f>INDEX(player_data,MATCH($A53,'Raw Data'!$B$1:$B$157,0),MATCH(I$1,'Raw Data'!$A$1:$R$1,0))</f>
        <v>72</v>
      </c>
      <c r="J53">
        <f t="shared" si="1"/>
        <v>284</v>
      </c>
      <c r="K53">
        <f>INDEX(player_data,MATCH($A53,'Raw Data'!$B$1:$B$157,0),MATCH(K$1,'Raw Data'!$A$1:$R$1,0))</f>
        <v>4</v>
      </c>
      <c r="L53" t="str">
        <f>INDEX(player_data,MATCH($A53,'Raw Data'!$B$1:$B$157,0),MATCH(L$1,'Raw Data'!$A$1:$R$1,0))</f>
        <v>active</v>
      </c>
      <c r="M53">
        <f>INDEX(player_data,MATCH($A53,'Raw Data'!$B$1:$B$157,0),MATCH(M$1,'Raw Data'!$A$1:$R$1,0))</f>
        <v>9</v>
      </c>
    </row>
    <row r="54" spans="1:13" x14ac:dyDescent="0.25">
      <c r="A54" t="str">
        <f>+'Raw Data'!B54</f>
        <v>H. Li</v>
      </c>
      <c r="B54" t="str">
        <f>INDEX(player_data,MATCH($A54,'Raw Data'!$B$1:$B$157,0),MATCH(B$1,'Raw Data'!$A$1:$R$1,0))</f>
        <v>T52</v>
      </c>
      <c r="C54">
        <f t="shared" si="2"/>
        <v>-4</v>
      </c>
      <c r="D54">
        <f>INDEX(player_data,MATCH($A54,'Raw Data'!$B$1:$B$157,0),MATCH(D$1,'Raw Data'!$A$1:$R$1,0))</f>
        <v>18</v>
      </c>
      <c r="E54">
        <f>INDEX(player_data,MATCH($A54,'Raw Data'!$B$1:$B$157,0),MATCH(E$1,'Raw Data'!$A$1:$R$1,0))</f>
        <v>-1</v>
      </c>
      <c r="F54">
        <f>INDEX(player_data,MATCH($A54,'Raw Data'!$B$1:$B$157,0),MATCH(F$1,'Raw Data'!$A$1:$R$1,0))</f>
        <v>70</v>
      </c>
      <c r="G54">
        <f>INDEX(player_data,MATCH($A54,'Raw Data'!$B$1:$B$157,0),MATCH(G$1,'Raw Data'!$A$1:$R$1,0))</f>
        <v>70</v>
      </c>
      <c r="H54">
        <f>INDEX(player_data,MATCH($A54,'Raw Data'!$B$1:$B$157,0),MATCH(H$1,'Raw Data'!$A$1:$R$1,0))</f>
        <v>73</v>
      </c>
      <c r="I54">
        <f>INDEX(player_data,MATCH($A54,'Raw Data'!$B$1:$B$157,0),MATCH(I$1,'Raw Data'!$A$1:$R$1,0))</f>
        <v>71</v>
      </c>
      <c r="J54">
        <f t="shared" si="1"/>
        <v>284</v>
      </c>
      <c r="K54">
        <f>INDEX(player_data,MATCH($A54,'Raw Data'!$B$1:$B$157,0),MATCH(K$1,'Raw Data'!$A$1:$R$1,0))</f>
        <v>4</v>
      </c>
      <c r="L54" t="str">
        <f>INDEX(player_data,MATCH($A54,'Raw Data'!$B$1:$B$157,0),MATCH(L$1,'Raw Data'!$A$1:$R$1,0))</f>
        <v>active</v>
      </c>
      <c r="M54">
        <f>INDEX(player_data,MATCH($A54,'Raw Data'!$B$1:$B$157,0),MATCH(M$1,'Raw Data'!$A$1:$R$1,0))</f>
        <v>9</v>
      </c>
    </row>
    <row r="55" spans="1:13" x14ac:dyDescent="0.25">
      <c r="A55" t="str">
        <f>+'Raw Data'!B55</f>
        <v>R. Henley</v>
      </c>
      <c r="B55" t="str">
        <f>INDEX(player_data,MATCH($A55,'Raw Data'!$B$1:$B$157,0),MATCH(B$1,'Raw Data'!$A$1:$R$1,0))</f>
        <v>T52</v>
      </c>
      <c r="C55">
        <f t="shared" si="2"/>
        <v>-4</v>
      </c>
      <c r="D55">
        <f>INDEX(player_data,MATCH($A55,'Raw Data'!$B$1:$B$157,0),MATCH(D$1,'Raw Data'!$A$1:$R$1,0))</f>
        <v>18</v>
      </c>
      <c r="E55">
        <f>INDEX(player_data,MATCH($A55,'Raw Data'!$B$1:$B$157,0),MATCH(E$1,'Raw Data'!$A$1:$R$1,0))</f>
        <v>-1</v>
      </c>
      <c r="F55">
        <f>INDEX(player_data,MATCH($A55,'Raw Data'!$B$1:$B$157,0),MATCH(F$1,'Raw Data'!$A$1:$R$1,0))</f>
        <v>71</v>
      </c>
      <c r="G55">
        <f>INDEX(player_data,MATCH($A55,'Raw Data'!$B$1:$B$157,0),MATCH(G$1,'Raw Data'!$A$1:$R$1,0))</f>
        <v>72</v>
      </c>
      <c r="H55">
        <f>INDEX(player_data,MATCH($A55,'Raw Data'!$B$1:$B$157,0),MATCH(H$1,'Raw Data'!$A$1:$R$1,0))</f>
        <v>70</v>
      </c>
      <c r="I55">
        <f>INDEX(player_data,MATCH($A55,'Raw Data'!$B$1:$B$157,0),MATCH(I$1,'Raw Data'!$A$1:$R$1,0))</f>
        <v>71</v>
      </c>
      <c r="J55">
        <f t="shared" si="1"/>
        <v>284</v>
      </c>
      <c r="K55">
        <f>INDEX(player_data,MATCH($A55,'Raw Data'!$B$1:$B$157,0),MATCH(K$1,'Raw Data'!$A$1:$R$1,0))</f>
        <v>4</v>
      </c>
      <c r="L55" t="str">
        <f>INDEX(player_data,MATCH($A55,'Raw Data'!$B$1:$B$157,0),MATCH(L$1,'Raw Data'!$A$1:$R$1,0))</f>
        <v>active</v>
      </c>
      <c r="M55">
        <f>INDEX(player_data,MATCH($A55,'Raw Data'!$B$1:$B$157,0),MATCH(M$1,'Raw Data'!$A$1:$R$1,0))</f>
        <v>9</v>
      </c>
    </row>
    <row r="56" spans="1:13" x14ac:dyDescent="0.25">
      <c r="A56" t="str">
        <f>+'Raw Data'!B56</f>
        <v>K. Stanley</v>
      </c>
      <c r="B56" t="str">
        <f>INDEX(player_data,MATCH($A56,'Raw Data'!$B$1:$B$157,0),MATCH(B$1,'Raw Data'!$A$1:$R$1,0))</f>
        <v>T52</v>
      </c>
      <c r="C56">
        <f t="shared" si="2"/>
        <v>-4</v>
      </c>
      <c r="D56">
        <f>INDEX(player_data,MATCH($A56,'Raw Data'!$B$1:$B$157,0),MATCH(D$1,'Raw Data'!$A$1:$R$1,0))</f>
        <v>18</v>
      </c>
      <c r="E56">
        <f>INDEX(player_data,MATCH($A56,'Raw Data'!$B$1:$B$157,0),MATCH(E$1,'Raw Data'!$A$1:$R$1,0))</f>
        <v>-2</v>
      </c>
      <c r="F56">
        <f>INDEX(player_data,MATCH($A56,'Raw Data'!$B$1:$B$157,0),MATCH(F$1,'Raw Data'!$A$1:$R$1,0))</f>
        <v>70</v>
      </c>
      <c r="G56">
        <f>INDEX(player_data,MATCH($A56,'Raw Data'!$B$1:$B$157,0),MATCH(G$1,'Raw Data'!$A$1:$R$1,0))</f>
        <v>70</v>
      </c>
      <c r="H56">
        <f>INDEX(player_data,MATCH($A56,'Raw Data'!$B$1:$B$157,0),MATCH(H$1,'Raw Data'!$A$1:$R$1,0))</f>
        <v>74</v>
      </c>
      <c r="I56">
        <f>INDEX(player_data,MATCH($A56,'Raw Data'!$B$1:$B$157,0),MATCH(I$1,'Raw Data'!$A$1:$R$1,0))</f>
        <v>70</v>
      </c>
      <c r="J56">
        <f t="shared" si="1"/>
        <v>284</v>
      </c>
      <c r="K56">
        <f>INDEX(player_data,MATCH($A56,'Raw Data'!$B$1:$B$157,0),MATCH(K$1,'Raw Data'!$A$1:$R$1,0))</f>
        <v>4</v>
      </c>
      <c r="L56" t="str">
        <f>INDEX(player_data,MATCH($A56,'Raw Data'!$B$1:$B$157,0),MATCH(L$1,'Raw Data'!$A$1:$R$1,0))</f>
        <v>active</v>
      </c>
      <c r="M56">
        <f>INDEX(player_data,MATCH($A56,'Raw Data'!$B$1:$B$157,0),MATCH(M$1,'Raw Data'!$A$1:$R$1,0))</f>
        <v>9</v>
      </c>
    </row>
    <row r="57" spans="1:13" x14ac:dyDescent="0.25">
      <c r="A57" t="str">
        <f>+'Raw Data'!B57</f>
        <v>K. Jones</v>
      </c>
      <c r="B57" t="str">
        <f>INDEX(player_data,MATCH($A57,'Raw Data'!$B$1:$B$157,0),MATCH(B$1,'Raw Data'!$A$1:$R$1,0))</f>
        <v>T52</v>
      </c>
      <c r="C57">
        <f t="shared" si="2"/>
        <v>-4</v>
      </c>
      <c r="D57">
        <f>INDEX(player_data,MATCH($A57,'Raw Data'!$B$1:$B$157,0),MATCH(D$1,'Raw Data'!$A$1:$R$1,0))</f>
        <v>18</v>
      </c>
      <c r="E57">
        <f>INDEX(player_data,MATCH($A57,'Raw Data'!$B$1:$B$157,0),MATCH(E$1,'Raw Data'!$A$1:$R$1,0))</f>
        <v>-2</v>
      </c>
      <c r="F57">
        <f>INDEX(player_data,MATCH($A57,'Raw Data'!$B$1:$B$157,0),MATCH(F$1,'Raw Data'!$A$1:$R$1,0))</f>
        <v>76</v>
      </c>
      <c r="G57">
        <f>INDEX(player_data,MATCH($A57,'Raw Data'!$B$1:$B$157,0),MATCH(G$1,'Raw Data'!$A$1:$R$1,0))</f>
        <v>67</v>
      </c>
      <c r="H57">
        <f>INDEX(player_data,MATCH($A57,'Raw Data'!$B$1:$B$157,0),MATCH(H$1,'Raw Data'!$A$1:$R$1,0))</f>
        <v>71</v>
      </c>
      <c r="I57">
        <f>INDEX(player_data,MATCH($A57,'Raw Data'!$B$1:$B$157,0),MATCH(I$1,'Raw Data'!$A$1:$R$1,0))</f>
        <v>70</v>
      </c>
      <c r="J57">
        <f t="shared" si="1"/>
        <v>284</v>
      </c>
      <c r="K57">
        <f>INDEX(player_data,MATCH($A57,'Raw Data'!$B$1:$B$157,0),MATCH(K$1,'Raw Data'!$A$1:$R$1,0))</f>
        <v>4</v>
      </c>
      <c r="L57" t="str">
        <f>INDEX(player_data,MATCH($A57,'Raw Data'!$B$1:$B$157,0),MATCH(L$1,'Raw Data'!$A$1:$R$1,0))</f>
        <v>active</v>
      </c>
      <c r="M57">
        <f>INDEX(player_data,MATCH($A57,'Raw Data'!$B$1:$B$157,0),MATCH(M$1,'Raw Data'!$A$1:$R$1,0))</f>
        <v>9</v>
      </c>
    </row>
    <row r="58" spans="1:13" x14ac:dyDescent="0.25">
      <c r="A58" t="str">
        <f>+'Raw Data'!B58</f>
        <v>J. Teater</v>
      </c>
      <c r="B58" t="str">
        <f>INDEX(player_data,MATCH($A58,'Raw Data'!$B$1:$B$157,0),MATCH(B$1,'Raw Data'!$A$1:$R$1,0))</f>
        <v>T57</v>
      </c>
      <c r="C58">
        <f t="shared" si="2"/>
        <v>-3</v>
      </c>
      <c r="D58">
        <f>INDEX(player_data,MATCH($A58,'Raw Data'!$B$1:$B$157,0),MATCH(D$1,'Raw Data'!$A$1:$R$1,0))</f>
        <v>18</v>
      </c>
      <c r="E58">
        <f>INDEX(player_data,MATCH($A58,'Raw Data'!$B$1:$B$157,0),MATCH(E$1,'Raw Data'!$A$1:$R$1,0))</f>
        <v>1</v>
      </c>
      <c r="F58">
        <f>INDEX(player_data,MATCH($A58,'Raw Data'!$B$1:$B$157,0),MATCH(F$1,'Raw Data'!$A$1:$R$1,0))</f>
        <v>69</v>
      </c>
      <c r="G58">
        <f>INDEX(player_data,MATCH($A58,'Raw Data'!$B$1:$B$157,0),MATCH(G$1,'Raw Data'!$A$1:$R$1,0))</f>
        <v>68</v>
      </c>
      <c r="H58">
        <f>INDEX(player_data,MATCH($A58,'Raw Data'!$B$1:$B$157,0),MATCH(H$1,'Raw Data'!$A$1:$R$1,0))</f>
        <v>75</v>
      </c>
      <c r="I58">
        <f>INDEX(player_data,MATCH($A58,'Raw Data'!$B$1:$B$157,0),MATCH(I$1,'Raw Data'!$A$1:$R$1,0))</f>
        <v>73</v>
      </c>
      <c r="J58">
        <f t="shared" si="1"/>
        <v>285</v>
      </c>
      <c r="K58">
        <f>INDEX(player_data,MATCH($A58,'Raw Data'!$B$1:$B$157,0),MATCH(K$1,'Raw Data'!$A$1:$R$1,0))</f>
        <v>4</v>
      </c>
      <c r="L58" t="str">
        <f>INDEX(player_data,MATCH($A58,'Raw Data'!$B$1:$B$157,0),MATCH(L$1,'Raw Data'!$A$1:$R$1,0))</f>
        <v>active</v>
      </c>
      <c r="M58">
        <f>INDEX(player_data,MATCH($A58,'Raw Data'!$B$1:$B$157,0),MATCH(M$1,'Raw Data'!$A$1:$R$1,0))</f>
        <v>9</v>
      </c>
    </row>
    <row r="59" spans="1:13" x14ac:dyDescent="0.25">
      <c r="A59" t="str">
        <f>+'Raw Data'!B59</f>
        <v>E. Els</v>
      </c>
      <c r="B59" t="str">
        <f>INDEX(player_data,MATCH($A59,'Raw Data'!$B$1:$B$157,0),MATCH(B$1,'Raw Data'!$A$1:$R$1,0))</f>
        <v>T57</v>
      </c>
      <c r="C59">
        <f t="shared" si="2"/>
        <v>-3</v>
      </c>
      <c r="D59">
        <f>INDEX(player_data,MATCH($A59,'Raw Data'!$B$1:$B$157,0),MATCH(D$1,'Raw Data'!$A$1:$R$1,0))</f>
        <v>18</v>
      </c>
      <c r="E59">
        <f>INDEX(player_data,MATCH($A59,'Raw Data'!$B$1:$B$157,0),MATCH(E$1,'Raw Data'!$A$1:$R$1,0))</f>
        <v>-1</v>
      </c>
      <c r="F59">
        <f>INDEX(player_data,MATCH($A59,'Raw Data'!$B$1:$B$157,0),MATCH(F$1,'Raw Data'!$A$1:$R$1,0))</f>
        <v>71</v>
      </c>
      <c r="G59">
        <f>INDEX(player_data,MATCH($A59,'Raw Data'!$B$1:$B$157,0),MATCH(G$1,'Raw Data'!$A$1:$R$1,0))</f>
        <v>69</v>
      </c>
      <c r="H59">
        <f>INDEX(player_data,MATCH($A59,'Raw Data'!$B$1:$B$157,0),MATCH(H$1,'Raw Data'!$A$1:$R$1,0))</f>
        <v>74</v>
      </c>
      <c r="I59">
        <f>INDEX(player_data,MATCH($A59,'Raw Data'!$B$1:$B$157,0),MATCH(I$1,'Raw Data'!$A$1:$R$1,0))</f>
        <v>71</v>
      </c>
      <c r="J59">
        <f t="shared" si="1"/>
        <v>285</v>
      </c>
      <c r="K59">
        <f>INDEX(player_data,MATCH($A59,'Raw Data'!$B$1:$B$157,0),MATCH(K$1,'Raw Data'!$A$1:$R$1,0))</f>
        <v>4</v>
      </c>
      <c r="L59" t="str">
        <f>INDEX(player_data,MATCH($A59,'Raw Data'!$B$1:$B$157,0),MATCH(L$1,'Raw Data'!$A$1:$R$1,0))</f>
        <v>active</v>
      </c>
      <c r="M59">
        <f>INDEX(player_data,MATCH($A59,'Raw Data'!$B$1:$B$157,0),MATCH(M$1,'Raw Data'!$A$1:$R$1,0))</f>
        <v>9</v>
      </c>
    </row>
    <row r="60" spans="1:13" x14ac:dyDescent="0.25">
      <c r="A60" t="str">
        <f>+'Raw Data'!B60</f>
        <v>R. Díaz</v>
      </c>
      <c r="B60" t="str">
        <f>INDEX(player_data,MATCH($A60,'Raw Data'!$B$1:$B$157,0),MATCH(B$1,'Raw Data'!$A$1:$R$1,0))</f>
        <v>T57</v>
      </c>
      <c r="C60">
        <f t="shared" si="2"/>
        <v>-3</v>
      </c>
      <c r="D60">
        <f>INDEX(player_data,MATCH($A60,'Raw Data'!$B$1:$B$157,0),MATCH(D$1,'Raw Data'!$A$1:$R$1,0))</f>
        <v>18</v>
      </c>
      <c r="E60">
        <f>INDEX(player_data,MATCH($A60,'Raw Data'!$B$1:$B$157,0),MATCH(E$1,'Raw Data'!$A$1:$R$1,0))</f>
        <v>-1</v>
      </c>
      <c r="F60">
        <f>INDEX(player_data,MATCH($A60,'Raw Data'!$B$1:$B$157,0),MATCH(F$1,'Raw Data'!$A$1:$R$1,0))</f>
        <v>68</v>
      </c>
      <c r="G60">
        <f>INDEX(player_data,MATCH($A60,'Raw Data'!$B$1:$B$157,0),MATCH(G$1,'Raw Data'!$A$1:$R$1,0))</f>
        <v>71</v>
      </c>
      <c r="H60">
        <f>INDEX(player_data,MATCH($A60,'Raw Data'!$B$1:$B$157,0),MATCH(H$1,'Raw Data'!$A$1:$R$1,0))</f>
        <v>75</v>
      </c>
      <c r="I60">
        <f>INDEX(player_data,MATCH($A60,'Raw Data'!$B$1:$B$157,0),MATCH(I$1,'Raw Data'!$A$1:$R$1,0))</f>
        <v>71</v>
      </c>
      <c r="J60">
        <f t="shared" si="1"/>
        <v>285</v>
      </c>
      <c r="K60">
        <f>INDEX(player_data,MATCH($A60,'Raw Data'!$B$1:$B$157,0),MATCH(K$1,'Raw Data'!$A$1:$R$1,0))</f>
        <v>4</v>
      </c>
      <c r="L60" t="str">
        <f>INDEX(player_data,MATCH($A60,'Raw Data'!$B$1:$B$157,0),MATCH(L$1,'Raw Data'!$A$1:$R$1,0))</f>
        <v>active</v>
      </c>
      <c r="M60">
        <f>INDEX(player_data,MATCH($A60,'Raw Data'!$B$1:$B$157,0),MATCH(M$1,'Raw Data'!$A$1:$R$1,0))</f>
        <v>9</v>
      </c>
    </row>
    <row r="61" spans="1:13" x14ac:dyDescent="0.25">
      <c r="A61" t="str">
        <f>+'Raw Data'!B61</f>
        <v>R. Armour</v>
      </c>
      <c r="B61" t="str">
        <f>INDEX(player_data,MATCH($A61,'Raw Data'!$B$1:$B$157,0),MATCH(B$1,'Raw Data'!$A$1:$R$1,0))</f>
        <v>T57</v>
      </c>
      <c r="C61">
        <f t="shared" si="2"/>
        <v>-3</v>
      </c>
      <c r="D61">
        <f>INDEX(player_data,MATCH($A61,'Raw Data'!$B$1:$B$157,0),MATCH(D$1,'Raw Data'!$A$1:$R$1,0))</f>
        <v>18</v>
      </c>
      <c r="E61">
        <f>INDEX(player_data,MATCH($A61,'Raw Data'!$B$1:$B$157,0),MATCH(E$1,'Raw Data'!$A$1:$R$1,0))</f>
        <v>-2</v>
      </c>
      <c r="F61">
        <f>INDEX(player_data,MATCH($A61,'Raw Data'!$B$1:$B$157,0),MATCH(F$1,'Raw Data'!$A$1:$R$1,0))</f>
        <v>69</v>
      </c>
      <c r="G61">
        <f>INDEX(player_data,MATCH($A61,'Raw Data'!$B$1:$B$157,0),MATCH(G$1,'Raw Data'!$A$1:$R$1,0))</f>
        <v>71</v>
      </c>
      <c r="H61">
        <f>INDEX(player_data,MATCH($A61,'Raw Data'!$B$1:$B$157,0),MATCH(H$1,'Raw Data'!$A$1:$R$1,0))</f>
        <v>75</v>
      </c>
      <c r="I61">
        <f>INDEX(player_data,MATCH($A61,'Raw Data'!$B$1:$B$157,0),MATCH(I$1,'Raw Data'!$A$1:$R$1,0))</f>
        <v>70</v>
      </c>
      <c r="J61">
        <f t="shared" si="1"/>
        <v>285</v>
      </c>
      <c r="K61">
        <f>INDEX(player_data,MATCH($A61,'Raw Data'!$B$1:$B$157,0),MATCH(K$1,'Raw Data'!$A$1:$R$1,0))</f>
        <v>4</v>
      </c>
      <c r="L61" t="str">
        <f>INDEX(player_data,MATCH($A61,'Raw Data'!$B$1:$B$157,0),MATCH(L$1,'Raw Data'!$A$1:$R$1,0))</f>
        <v>active</v>
      </c>
      <c r="M61">
        <f>INDEX(player_data,MATCH($A61,'Raw Data'!$B$1:$B$157,0),MATCH(M$1,'Raw Data'!$A$1:$R$1,0))</f>
        <v>9</v>
      </c>
    </row>
    <row r="62" spans="1:13" x14ac:dyDescent="0.25">
      <c r="A62" t="str">
        <f>+'Raw Data'!B62</f>
        <v>R. Werenski</v>
      </c>
      <c r="B62" t="str">
        <f>INDEX(player_data,MATCH($A62,'Raw Data'!$B$1:$B$157,0),MATCH(B$1,'Raw Data'!$A$1:$R$1,0))</f>
        <v>T61</v>
      </c>
      <c r="C62">
        <f t="shared" si="2"/>
        <v>-2</v>
      </c>
      <c r="D62">
        <f>INDEX(player_data,MATCH($A62,'Raw Data'!$B$1:$B$157,0),MATCH(D$1,'Raw Data'!$A$1:$R$1,0))</f>
        <v>18</v>
      </c>
      <c r="E62">
        <f>INDEX(player_data,MATCH($A62,'Raw Data'!$B$1:$B$157,0),MATCH(E$1,'Raw Data'!$A$1:$R$1,0))</f>
        <v>2</v>
      </c>
      <c r="F62">
        <f>INDEX(player_data,MATCH($A62,'Raw Data'!$B$1:$B$157,0),MATCH(F$1,'Raw Data'!$A$1:$R$1,0))</f>
        <v>72</v>
      </c>
      <c r="G62">
        <f>INDEX(player_data,MATCH($A62,'Raw Data'!$B$1:$B$157,0),MATCH(G$1,'Raw Data'!$A$1:$R$1,0))</f>
        <v>71</v>
      </c>
      <c r="H62">
        <f>INDEX(player_data,MATCH($A62,'Raw Data'!$B$1:$B$157,0),MATCH(H$1,'Raw Data'!$A$1:$R$1,0))</f>
        <v>69</v>
      </c>
      <c r="I62">
        <f>INDEX(player_data,MATCH($A62,'Raw Data'!$B$1:$B$157,0),MATCH(I$1,'Raw Data'!$A$1:$R$1,0))</f>
        <v>74</v>
      </c>
      <c r="J62">
        <f t="shared" si="1"/>
        <v>286</v>
      </c>
      <c r="K62">
        <f>INDEX(player_data,MATCH($A62,'Raw Data'!$B$1:$B$157,0),MATCH(K$1,'Raw Data'!$A$1:$R$1,0))</f>
        <v>4</v>
      </c>
      <c r="L62" t="str">
        <f>INDEX(player_data,MATCH($A62,'Raw Data'!$B$1:$B$157,0),MATCH(L$1,'Raw Data'!$A$1:$R$1,0))</f>
        <v>active</v>
      </c>
      <c r="M62">
        <f>INDEX(player_data,MATCH($A62,'Raw Data'!$B$1:$B$157,0),MATCH(M$1,'Raw Data'!$A$1:$R$1,0))</f>
        <v>9</v>
      </c>
    </row>
    <row r="63" spans="1:13" x14ac:dyDescent="0.25">
      <c r="A63" t="str">
        <f>+'Raw Data'!B63</f>
        <v>T. Finau</v>
      </c>
      <c r="B63" t="str">
        <f>INDEX(player_data,MATCH($A63,'Raw Data'!$B$1:$B$157,0),MATCH(B$1,'Raw Data'!$A$1:$R$1,0))</f>
        <v>T61</v>
      </c>
      <c r="C63">
        <f t="shared" si="2"/>
        <v>-2</v>
      </c>
      <c r="D63">
        <f>INDEX(player_data,MATCH($A63,'Raw Data'!$B$1:$B$157,0),MATCH(D$1,'Raw Data'!$A$1:$R$1,0))</f>
        <v>18</v>
      </c>
      <c r="E63">
        <f>INDEX(player_data,MATCH($A63,'Raw Data'!$B$1:$B$157,0),MATCH(E$1,'Raw Data'!$A$1:$R$1,0))</f>
        <v>1</v>
      </c>
      <c r="F63">
        <f>INDEX(player_data,MATCH($A63,'Raw Data'!$B$1:$B$157,0),MATCH(F$1,'Raw Data'!$A$1:$R$1,0))</f>
        <v>72</v>
      </c>
      <c r="G63">
        <f>INDEX(player_data,MATCH($A63,'Raw Data'!$B$1:$B$157,0),MATCH(G$1,'Raw Data'!$A$1:$R$1,0))</f>
        <v>71</v>
      </c>
      <c r="H63">
        <f>INDEX(player_data,MATCH($A63,'Raw Data'!$B$1:$B$157,0),MATCH(H$1,'Raw Data'!$A$1:$R$1,0))</f>
        <v>70</v>
      </c>
      <c r="I63">
        <f>INDEX(player_data,MATCH($A63,'Raw Data'!$B$1:$B$157,0),MATCH(I$1,'Raw Data'!$A$1:$R$1,0))</f>
        <v>73</v>
      </c>
      <c r="J63">
        <f t="shared" si="1"/>
        <v>286</v>
      </c>
      <c r="K63">
        <f>INDEX(player_data,MATCH($A63,'Raw Data'!$B$1:$B$157,0),MATCH(K$1,'Raw Data'!$A$1:$R$1,0))</f>
        <v>4</v>
      </c>
      <c r="L63" t="str">
        <f>INDEX(player_data,MATCH($A63,'Raw Data'!$B$1:$B$157,0),MATCH(L$1,'Raw Data'!$A$1:$R$1,0))</f>
        <v>active</v>
      </c>
      <c r="M63">
        <f>INDEX(player_data,MATCH($A63,'Raw Data'!$B$1:$B$157,0),MATCH(M$1,'Raw Data'!$A$1:$R$1,0))</f>
        <v>9</v>
      </c>
    </row>
    <row r="64" spans="1:13" x14ac:dyDescent="0.25">
      <c r="A64" t="str">
        <f>+'Raw Data'!B64</f>
        <v>J. Luiten</v>
      </c>
      <c r="B64" t="str">
        <f>INDEX(player_data,MATCH($A64,'Raw Data'!$B$1:$B$157,0),MATCH(B$1,'Raw Data'!$A$1:$R$1,0))</f>
        <v>T63</v>
      </c>
      <c r="C64">
        <f t="shared" si="2"/>
        <v>-1</v>
      </c>
      <c r="D64">
        <f>INDEX(player_data,MATCH($A64,'Raw Data'!$B$1:$B$157,0),MATCH(D$1,'Raw Data'!$A$1:$R$1,0))</f>
        <v>18</v>
      </c>
      <c r="E64">
        <f>INDEX(player_data,MATCH($A64,'Raw Data'!$B$1:$B$157,0),MATCH(E$1,'Raw Data'!$A$1:$R$1,0))</f>
        <v>4</v>
      </c>
      <c r="F64">
        <f>INDEX(player_data,MATCH($A64,'Raw Data'!$B$1:$B$157,0),MATCH(F$1,'Raw Data'!$A$1:$R$1,0))</f>
        <v>72</v>
      </c>
      <c r="G64">
        <f>INDEX(player_data,MATCH($A64,'Raw Data'!$B$1:$B$157,0),MATCH(G$1,'Raw Data'!$A$1:$R$1,0))</f>
        <v>69</v>
      </c>
      <c r="H64">
        <f>INDEX(player_data,MATCH($A64,'Raw Data'!$B$1:$B$157,0),MATCH(H$1,'Raw Data'!$A$1:$R$1,0))</f>
        <v>70</v>
      </c>
      <c r="I64">
        <f>INDEX(player_data,MATCH($A64,'Raw Data'!$B$1:$B$157,0),MATCH(I$1,'Raw Data'!$A$1:$R$1,0))</f>
        <v>76</v>
      </c>
      <c r="J64">
        <f t="shared" si="1"/>
        <v>287</v>
      </c>
      <c r="K64">
        <f>INDEX(player_data,MATCH($A64,'Raw Data'!$B$1:$B$157,0),MATCH(K$1,'Raw Data'!$A$1:$R$1,0))</f>
        <v>4</v>
      </c>
      <c r="L64" t="str">
        <f>INDEX(player_data,MATCH($A64,'Raw Data'!$B$1:$B$157,0),MATCH(L$1,'Raw Data'!$A$1:$R$1,0))</f>
        <v>active</v>
      </c>
      <c r="M64">
        <f>INDEX(player_data,MATCH($A64,'Raw Data'!$B$1:$B$157,0),MATCH(M$1,'Raw Data'!$A$1:$R$1,0))</f>
        <v>9</v>
      </c>
    </row>
    <row r="65" spans="1:13" x14ac:dyDescent="0.25">
      <c r="A65" t="str">
        <f>+'Raw Data'!B65</f>
        <v>J. Knous</v>
      </c>
      <c r="B65" t="str">
        <f>INDEX(player_data,MATCH($A65,'Raw Data'!$B$1:$B$157,0),MATCH(B$1,'Raw Data'!$A$1:$R$1,0))</f>
        <v>T63</v>
      </c>
      <c r="C65">
        <f t="shared" si="2"/>
        <v>-1</v>
      </c>
      <c r="D65">
        <f>INDEX(player_data,MATCH($A65,'Raw Data'!$B$1:$B$157,0),MATCH(D$1,'Raw Data'!$A$1:$R$1,0))</f>
        <v>18</v>
      </c>
      <c r="E65">
        <f>INDEX(player_data,MATCH($A65,'Raw Data'!$B$1:$B$157,0),MATCH(E$1,'Raw Data'!$A$1:$R$1,0))</f>
        <v>4</v>
      </c>
      <c r="F65">
        <f>INDEX(player_data,MATCH($A65,'Raw Data'!$B$1:$B$157,0),MATCH(F$1,'Raw Data'!$A$1:$R$1,0))</f>
        <v>70</v>
      </c>
      <c r="G65">
        <f>INDEX(player_data,MATCH($A65,'Raw Data'!$B$1:$B$157,0),MATCH(G$1,'Raw Data'!$A$1:$R$1,0))</f>
        <v>67</v>
      </c>
      <c r="H65">
        <f>INDEX(player_data,MATCH($A65,'Raw Data'!$B$1:$B$157,0),MATCH(H$1,'Raw Data'!$A$1:$R$1,0))</f>
        <v>74</v>
      </c>
      <c r="I65">
        <f>INDEX(player_data,MATCH($A65,'Raw Data'!$B$1:$B$157,0),MATCH(I$1,'Raw Data'!$A$1:$R$1,0))</f>
        <v>76</v>
      </c>
      <c r="J65">
        <f t="shared" si="1"/>
        <v>287</v>
      </c>
      <c r="K65">
        <f>INDEX(player_data,MATCH($A65,'Raw Data'!$B$1:$B$157,0),MATCH(K$1,'Raw Data'!$A$1:$R$1,0))</f>
        <v>4</v>
      </c>
      <c r="L65" t="str">
        <f>INDEX(player_data,MATCH($A65,'Raw Data'!$B$1:$B$157,0),MATCH(L$1,'Raw Data'!$A$1:$R$1,0))</f>
        <v>active</v>
      </c>
      <c r="M65">
        <f>INDEX(player_data,MATCH($A65,'Raw Data'!$B$1:$B$157,0),MATCH(M$1,'Raw Data'!$A$1:$R$1,0))</f>
        <v>9</v>
      </c>
    </row>
    <row r="66" spans="1:13" x14ac:dyDescent="0.25">
      <c r="A66" t="str">
        <f>+'Raw Data'!B66</f>
        <v>R. Streb</v>
      </c>
      <c r="B66" t="str">
        <f>INDEX(player_data,MATCH($A66,'Raw Data'!$B$1:$B$157,0),MATCH(B$1,'Raw Data'!$A$1:$R$1,0))</f>
        <v>T63</v>
      </c>
      <c r="C66">
        <f t="shared" ref="C66:C97" si="3">J66-(par_total*4)</f>
        <v>-1</v>
      </c>
      <c r="D66">
        <f>INDEX(player_data,MATCH($A66,'Raw Data'!$B$1:$B$157,0),MATCH(D$1,'Raw Data'!$A$1:$R$1,0))</f>
        <v>18</v>
      </c>
      <c r="E66">
        <f>INDEX(player_data,MATCH($A66,'Raw Data'!$B$1:$B$157,0),MATCH(E$1,'Raw Data'!$A$1:$R$1,0))</f>
        <v>0</v>
      </c>
      <c r="F66">
        <f>INDEX(player_data,MATCH($A66,'Raw Data'!$B$1:$B$157,0),MATCH(F$1,'Raw Data'!$A$1:$R$1,0))</f>
        <v>72</v>
      </c>
      <c r="G66">
        <f>INDEX(player_data,MATCH($A66,'Raw Data'!$B$1:$B$157,0),MATCH(G$1,'Raw Data'!$A$1:$R$1,0))</f>
        <v>70</v>
      </c>
      <c r="H66">
        <f>INDEX(player_data,MATCH($A66,'Raw Data'!$B$1:$B$157,0),MATCH(H$1,'Raw Data'!$A$1:$R$1,0))</f>
        <v>73</v>
      </c>
      <c r="I66">
        <f>INDEX(player_data,MATCH($A66,'Raw Data'!$B$1:$B$157,0),MATCH(I$1,'Raw Data'!$A$1:$R$1,0))</f>
        <v>72</v>
      </c>
      <c r="J66">
        <f t="shared" si="1"/>
        <v>287</v>
      </c>
      <c r="K66">
        <f>INDEX(player_data,MATCH($A66,'Raw Data'!$B$1:$B$157,0),MATCH(K$1,'Raw Data'!$A$1:$R$1,0))</f>
        <v>4</v>
      </c>
      <c r="L66" t="str">
        <f>INDEX(player_data,MATCH($A66,'Raw Data'!$B$1:$B$157,0),MATCH(L$1,'Raw Data'!$A$1:$R$1,0))</f>
        <v>active</v>
      </c>
      <c r="M66">
        <f>INDEX(player_data,MATCH($A66,'Raw Data'!$B$1:$B$157,0),MATCH(M$1,'Raw Data'!$A$1:$R$1,0))</f>
        <v>9</v>
      </c>
    </row>
    <row r="67" spans="1:13" x14ac:dyDescent="0.25">
      <c r="A67" t="str">
        <f>+'Raw Data'!B67</f>
        <v>M. Trainer</v>
      </c>
      <c r="B67" t="str">
        <f>INDEX(player_data,MATCH($A67,'Raw Data'!$B$1:$B$157,0),MATCH(B$1,'Raw Data'!$A$1:$R$1,0))</f>
        <v>66</v>
      </c>
      <c r="C67">
        <f t="shared" si="3"/>
        <v>0</v>
      </c>
      <c r="D67">
        <f>INDEX(player_data,MATCH($A67,'Raw Data'!$B$1:$B$157,0),MATCH(D$1,'Raw Data'!$A$1:$R$1,0))</f>
        <v>18</v>
      </c>
      <c r="E67">
        <f>INDEX(player_data,MATCH($A67,'Raw Data'!$B$1:$B$157,0),MATCH(E$1,'Raw Data'!$A$1:$R$1,0))</f>
        <v>1</v>
      </c>
      <c r="F67">
        <f>INDEX(player_data,MATCH($A67,'Raw Data'!$B$1:$B$157,0),MATCH(F$1,'Raw Data'!$A$1:$R$1,0))</f>
        <v>73</v>
      </c>
      <c r="G67">
        <f>INDEX(player_data,MATCH($A67,'Raw Data'!$B$1:$B$157,0),MATCH(G$1,'Raw Data'!$A$1:$R$1,0))</f>
        <v>70</v>
      </c>
      <c r="H67">
        <f>INDEX(player_data,MATCH($A67,'Raw Data'!$B$1:$B$157,0),MATCH(H$1,'Raw Data'!$A$1:$R$1,0))</f>
        <v>72</v>
      </c>
      <c r="I67">
        <f>INDEX(player_data,MATCH($A67,'Raw Data'!$B$1:$B$157,0),MATCH(I$1,'Raw Data'!$A$1:$R$1,0))</f>
        <v>73</v>
      </c>
      <c r="J67">
        <f t="shared" ref="J67:J130" si="4">SUM(F67:I67)</f>
        <v>288</v>
      </c>
      <c r="K67">
        <f>INDEX(player_data,MATCH($A67,'Raw Data'!$B$1:$B$157,0),MATCH(K$1,'Raw Data'!$A$1:$R$1,0))</f>
        <v>4</v>
      </c>
      <c r="L67" t="str">
        <f>INDEX(player_data,MATCH($A67,'Raw Data'!$B$1:$B$157,0),MATCH(L$1,'Raw Data'!$A$1:$R$1,0))</f>
        <v>active</v>
      </c>
      <c r="M67">
        <f>INDEX(player_data,MATCH($A67,'Raw Data'!$B$1:$B$157,0),MATCH(M$1,'Raw Data'!$A$1:$R$1,0))</f>
        <v>9</v>
      </c>
    </row>
    <row r="68" spans="1:13" x14ac:dyDescent="0.25">
      <c r="A68" t="str">
        <f>+'Raw Data'!B68</f>
        <v>J. Poston</v>
      </c>
      <c r="B68" t="str">
        <f>INDEX(player_data,MATCH($A68,'Raw Data'!$B$1:$B$157,0),MATCH(B$1,'Raw Data'!$A$1:$R$1,0))</f>
        <v>T67</v>
      </c>
      <c r="C68">
        <f t="shared" si="3"/>
        <v>1</v>
      </c>
      <c r="D68">
        <f>INDEX(player_data,MATCH($A68,'Raw Data'!$B$1:$B$157,0),MATCH(D$1,'Raw Data'!$A$1:$R$1,0))</f>
        <v>18</v>
      </c>
      <c r="E68">
        <f>INDEX(player_data,MATCH($A68,'Raw Data'!$B$1:$B$157,0),MATCH(E$1,'Raw Data'!$A$1:$R$1,0))</f>
        <v>2</v>
      </c>
      <c r="F68">
        <f>INDEX(player_data,MATCH($A68,'Raw Data'!$B$1:$B$157,0),MATCH(F$1,'Raw Data'!$A$1:$R$1,0))</f>
        <v>67</v>
      </c>
      <c r="G68">
        <f>INDEX(player_data,MATCH($A68,'Raw Data'!$B$1:$B$157,0),MATCH(G$1,'Raw Data'!$A$1:$R$1,0))</f>
        <v>74</v>
      </c>
      <c r="H68">
        <f>INDEX(player_data,MATCH($A68,'Raw Data'!$B$1:$B$157,0),MATCH(H$1,'Raw Data'!$A$1:$R$1,0))</f>
        <v>74</v>
      </c>
      <c r="I68">
        <f>INDEX(player_data,MATCH($A68,'Raw Data'!$B$1:$B$157,0),MATCH(I$1,'Raw Data'!$A$1:$R$1,0))</f>
        <v>74</v>
      </c>
      <c r="J68">
        <f t="shared" si="4"/>
        <v>289</v>
      </c>
      <c r="K68">
        <f>INDEX(player_data,MATCH($A68,'Raw Data'!$B$1:$B$157,0),MATCH(K$1,'Raw Data'!$A$1:$R$1,0))</f>
        <v>4</v>
      </c>
      <c r="L68" t="str">
        <f>INDEX(player_data,MATCH($A68,'Raw Data'!$B$1:$B$157,0),MATCH(L$1,'Raw Data'!$A$1:$R$1,0))</f>
        <v>active</v>
      </c>
      <c r="M68">
        <f>INDEX(player_data,MATCH($A68,'Raw Data'!$B$1:$B$157,0),MATCH(M$1,'Raw Data'!$A$1:$R$1,0))</f>
        <v>9</v>
      </c>
    </row>
    <row r="69" spans="1:13" x14ac:dyDescent="0.25">
      <c r="A69" t="str">
        <f>+'Raw Data'!B69</f>
        <v>M. Hoffmann</v>
      </c>
      <c r="B69" t="str">
        <f>INDEX(player_data,MATCH($A69,'Raw Data'!$B$1:$B$157,0),MATCH(B$1,'Raw Data'!$A$1:$R$1,0))</f>
        <v>T67</v>
      </c>
      <c r="C69">
        <f t="shared" si="3"/>
        <v>1</v>
      </c>
      <c r="D69">
        <f>INDEX(player_data,MATCH($A69,'Raw Data'!$B$1:$B$157,0),MATCH(D$1,'Raw Data'!$A$1:$R$1,0))</f>
        <v>18</v>
      </c>
      <c r="E69">
        <f>INDEX(player_data,MATCH($A69,'Raw Data'!$B$1:$B$157,0),MATCH(E$1,'Raw Data'!$A$1:$R$1,0))</f>
        <v>2</v>
      </c>
      <c r="F69">
        <f>INDEX(player_data,MATCH($A69,'Raw Data'!$B$1:$B$157,0),MATCH(F$1,'Raw Data'!$A$1:$R$1,0))</f>
        <v>68</v>
      </c>
      <c r="G69">
        <f>INDEX(player_data,MATCH($A69,'Raw Data'!$B$1:$B$157,0),MATCH(G$1,'Raw Data'!$A$1:$R$1,0))</f>
        <v>75</v>
      </c>
      <c r="H69">
        <f>INDEX(player_data,MATCH($A69,'Raw Data'!$B$1:$B$157,0),MATCH(H$1,'Raw Data'!$A$1:$R$1,0))</f>
        <v>72</v>
      </c>
      <c r="I69">
        <f>INDEX(player_data,MATCH($A69,'Raw Data'!$B$1:$B$157,0),MATCH(I$1,'Raw Data'!$A$1:$R$1,0))</f>
        <v>74</v>
      </c>
      <c r="J69">
        <f t="shared" si="4"/>
        <v>289</v>
      </c>
      <c r="K69">
        <f>INDEX(player_data,MATCH($A69,'Raw Data'!$B$1:$B$157,0),MATCH(K$1,'Raw Data'!$A$1:$R$1,0))</f>
        <v>4</v>
      </c>
      <c r="L69" t="str">
        <f>INDEX(player_data,MATCH($A69,'Raw Data'!$B$1:$B$157,0),MATCH(L$1,'Raw Data'!$A$1:$R$1,0))</f>
        <v>active</v>
      </c>
      <c r="M69">
        <f>INDEX(player_data,MATCH($A69,'Raw Data'!$B$1:$B$157,0),MATCH(M$1,'Raw Data'!$A$1:$R$1,0))</f>
        <v>9</v>
      </c>
    </row>
    <row r="70" spans="1:13" x14ac:dyDescent="0.25">
      <c r="A70" t="str">
        <f>+'Raw Data'!B70</f>
        <v>J. Dahmen</v>
      </c>
      <c r="B70" t="str">
        <f>INDEX(player_data,MATCH($A70,'Raw Data'!$B$1:$B$157,0),MATCH(B$1,'Raw Data'!$A$1:$R$1,0))</f>
        <v>T69</v>
      </c>
      <c r="C70">
        <f t="shared" si="3"/>
        <v>2</v>
      </c>
      <c r="D70">
        <f>INDEX(player_data,MATCH($A70,'Raw Data'!$B$1:$B$157,0),MATCH(D$1,'Raw Data'!$A$1:$R$1,0))</f>
        <v>18</v>
      </c>
      <c r="E70">
        <f>INDEX(player_data,MATCH($A70,'Raw Data'!$B$1:$B$157,0),MATCH(E$1,'Raw Data'!$A$1:$R$1,0))</f>
        <v>8</v>
      </c>
      <c r="F70">
        <f>INDEX(player_data,MATCH($A70,'Raw Data'!$B$1:$B$157,0),MATCH(F$1,'Raw Data'!$A$1:$R$1,0))</f>
        <v>70</v>
      </c>
      <c r="G70">
        <f>INDEX(player_data,MATCH($A70,'Raw Data'!$B$1:$B$157,0),MATCH(G$1,'Raw Data'!$A$1:$R$1,0))</f>
        <v>73</v>
      </c>
      <c r="H70">
        <f>INDEX(player_data,MATCH($A70,'Raw Data'!$B$1:$B$157,0),MATCH(H$1,'Raw Data'!$A$1:$R$1,0))</f>
        <v>67</v>
      </c>
      <c r="I70">
        <f>INDEX(player_data,MATCH($A70,'Raw Data'!$B$1:$B$157,0),MATCH(I$1,'Raw Data'!$A$1:$R$1,0))</f>
        <v>80</v>
      </c>
      <c r="J70">
        <f t="shared" si="4"/>
        <v>290</v>
      </c>
      <c r="K70">
        <f>INDEX(player_data,MATCH($A70,'Raw Data'!$B$1:$B$157,0),MATCH(K$1,'Raw Data'!$A$1:$R$1,0))</f>
        <v>4</v>
      </c>
      <c r="L70" t="str">
        <f>INDEX(player_data,MATCH($A70,'Raw Data'!$B$1:$B$157,0),MATCH(L$1,'Raw Data'!$A$1:$R$1,0))</f>
        <v>active</v>
      </c>
      <c r="M70">
        <f>INDEX(player_data,MATCH($A70,'Raw Data'!$B$1:$B$157,0),MATCH(M$1,'Raw Data'!$A$1:$R$1,0))</f>
        <v>9</v>
      </c>
    </row>
    <row r="71" spans="1:13" x14ac:dyDescent="0.25">
      <c r="A71" t="str">
        <f>+'Raw Data'!B71</f>
        <v>K.J. Choi</v>
      </c>
      <c r="B71" t="str">
        <f>INDEX(player_data,MATCH($A71,'Raw Data'!$B$1:$B$157,0),MATCH(B$1,'Raw Data'!$A$1:$R$1,0))</f>
        <v>T69</v>
      </c>
      <c r="C71">
        <f t="shared" si="3"/>
        <v>2</v>
      </c>
      <c r="D71">
        <f>INDEX(player_data,MATCH($A71,'Raw Data'!$B$1:$B$157,0),MATCH(D$1,'Raw Data'!$A$1:$R$1,0))</f>
        <v>18</v>
      </c>
      <c r="E71">
        <f>INDEX(player_data,MATCH($A71,'Raw Data'!$B$1:$B$157,0),MATCH(E$1,'Raw Data'!$A$1:$R$1,0))</f>
        <v>4</v>
      </c>
      <c r="F71">
        <f>INDEX(player_data,MATCH($A71,'Raw Data'!$B$1:$B$157,0),MATCH(F$1,'Raw Data'!$A$1:$R$1,0))</f>
        <v>73</v>
      </c>
      <c r="G71">
        <f>INDEX(player_data,MATCH($A71,'Raw Data'!$B$1:$B$157,0),MATCH(G$1,'Raw Data'!$A$1:$R$1,0))</f>
        <v>69</v>
      </c>
      <c r="H71">
        <f>INDEX(player_data,MATCH($A71,'Raw Data'!$B$1:$B$157,0),MATCH(H$1,'Raw Data'!$A$1:$R$1,0))</f>
        <v>72</v>
      </c>
      <c r="I71">
        <f>INDEX(player_data,MATCH($A71,'Raw Data'!$B$1:$B$157,0),MATCH(I$1,'Raw Data'!$A$1:$R$1,0))</f>
        <v>76</v>
      </c>
      <c r="J71">
        <f t="shared" si="4"/>
        <v>290</v>
      </c>
      <c r="K71">
        <f>INDEX(player_data,MATCH($A71,'Raw Data'!$B$1:$B$157,0),MATCH(K$1,'Raw Data'!$A$1:$R$1,0))</f>
        <v>4</v>
      </c>
      <c r="L71" t="str">
        <f>INDEX(player_data,MATCH($A71,'Raw Data'!$B$1:$B$157,0),MATCH(L$1,'Raw Data'!$A$1:$R$1,0))</f>
        <v>active</v>
      </c>
      <c r="M71">
        <f>INDEX(player_data,MATCH($A71,'Raw Data'!$B$1:$B$157,0),MATCH(M$1,'Raw Data'!$A$1:$R$1,0))</f>
        <v>9</v>
      </c>
    </row>
    <row r="72" spans="1:13" x14ac:dyDescent="0.25">
      <c r="A72" t="str">
        <f>+'Raw Data'!B72</f>
        <v>H. Mahan</v>
      </c>
      <c r="B72">
        <f>INDEX(player_data,MATCH($A72,'Raw Data'!$B$1:$B$157,0),MATCH(B$1,'Raw Data'!$A$1:$R$1,0))</f>
        <v>0</v>
      </c>
      <c r="C72">
        <f t="shared" si="3"/>
        <v>6</v>
      </c>
      <c r="D72">
        <f>INDEX(player_data,MATCH($A72,'Raw Data'!$B$1:$B$157,0),MATCH(D$1,'Raw Data'!$A$1:$R$1,0))</f>
        <v>0</v>
      </c>
      <c r="E72">
        <f>INDEX(player_data,MATCH($A72,'Raw Data'!$B$1:$B$157,0),MATCH(E$1,'Raw Data'!$A$1:$R$1,0))</f>
        <v>0</v>
      </c>
      <c r="F72">
        <f>INDEX(player_data,MATCH($A72,'Raw Data'!$B$1:$B$157,0),MATCH(F$1,'Raw Data'!$A$1:$R$1,0))</f>
        <v>70</v>
      </c>
      <c r="G72">
        <f>INDEX(player_data,MATCH($A72,'Raw Data'!$B$1:$B$157,0),MATCH(G$1,'Raw Data'!$A$1:$R$1,0))</f>
        <v>71</v>
      </c>
      <c r="H72">
        <f>INDEX(player_data,MATCH($A72,'Raw Data'!$B$1:$B$157,0),MATCH(H$1,'Raw Data'!$A$1:$R$1,0))</f>
        <v>75</v>
      </c>
      <c r="I72">
        <f>INDEX(player_data,MATCH($A72,'Raw Data'!$B$1:$B$157,0),MATCH(I$1,'Raw Data'!$A$1:$R$1,0))</f>
        <v>78</v>
      </c>
      <c r="J72">
        <f t="shared" si="4"/>
        <v>294</v>
      </c>
      <c r="K72">
        <f>INDEX(player_data,MATCH($A72,'Raw Data'!$B$1:$B$157,0),MATCH(K$1,'Raw Data'!$A$1:$R$1,0))</f>
        <v>0</v>
      </c>
      <c r="L72" t="str">
        <f>INDEX(player_data,MATCH($A72,'Raw Data'!$B$1:$B$157,0),MATCH(L$1,'Raw Data'!$A$1:$R$1,0))</f>
        <v>mdf</v>
      </c>
      <c r="M72">
        <f>INDEX(player_data,MATCH($A72,'Raw Data'!$B$1:$B$157,0),MATCH(M$1,'Raw Data'!$A$1:$R$1,0))</f>
        <v>0</v>
      </c>
    </row>
    <row r="73" spans="1:13" x14ac:dyDescent="0.25">
      <c r="A73" t="str">
        <f>+'Raw Data'!B73</f>
        <v>J. Holmes</v>
      </c>
      <c r="B73">
        <f>INDEX(player_data,MATCH($A73,'Raw Data'!$B$1:$B$157,0),MATCH(B$1,'Raw Data'!$A$1:$R$1,0))</f>
        <v>0</v>
      </c>
      <c r="C73">
        <f t="shared" si="3"/>
        <v>6</v>
      </c>
      <c r="D73">
        <f>INDEX(player_data,MATCH($A73,'Raw Data'!$B$1:$B$157,0),MATCH(D$1,'Raw Data'!$A$1:$R$1,0))</f>
        <v>0</v>
      </c>
      <c r="E73">
        <f>INDEX(player_data,MATCH($A73,'Raw Data'!$B$1:$B$157,0),MATCH(E$1,'Raw Data'!$A$1:$R$1,0))</f>
        <v>0</v>
      </c>
      <c r="F73">
        <f>INDEX(player_data,MATCH($A73,'Raw Data'!$B$1:$B$157,0),MATCH(F$1,'Raw Data'!$A$1:$R$1,0))</f>
        <v>69</v>
      </c>
      <c r="G73">
        <f>INDEX(player_data,MATCH($A73,'Raw Data'!$B$1:$B$157,0),MATCH(G$1,'Raw Data'!$A$1:$R$1,0))</f>
        <v>73</v>
      </c>
      <c r="H73">
        <f>INDEX(player_data,MATCH($A73,'Raw Data'!$B$1:$B$157,0),MATCH(H$1,'Raw Data'!$A$1:$R$1,0))</f>
        <v>74</v>
      </c>
      <c r="I73">
        <f>INDEX(player_data,MATCH($A73,'Raw Data'!$B$1:$B$157,0),MATCH(I$1,'Raw Data'!$A$1:$R$1,0))</f>
        <v>78</v>
      </c>
      <c r="J73">
        <f t="shared" si="4"/>
        <v>294</v>
      </c>
      <c r="K73">
        <f>INDEX(player_data,MATCH($A73,'Raw Data'!$B$1:$B$157,0),MATCH(K$1,'Raw Data'!$A$1:$R$1,0))</f>
        <v>0</v>
      </c>
      <c r="L73" t="str">
        <f>INDEX(player_data,MATCH($A73,'Raw Data'!$B$1:$B$157,0),MATCH(L$1,'Raw Data'!$A$1:$R$1,0))</f>
        <v>mdf</v>
      </c>
      <c r="M73">
        <f>INDEX(player_data,MATCH($A73,'Raw Data'!$B$1:$B$157,0),MATCH(M$1,'Raw Data'!$A$1:$R$1,0))</f>
        <v>0</v>
      </c>
    </row>
    <row r="74" spans="1:13" x14ac:dyDescent="0.25">
      <c r="A74" t="str">
        <f>+'Raw Data'!B74</f>
        <v>P. Harrington</v>
      </c>
      <c r="B74">
        <f>INDEX(player_data,MATCH($A74,'Raw Data'!$B$1:$B$157,0),MATCH(B$1,'Raw Data'!$A$1:$R$1,0))</f>
        <v>0</v>
      </c>
      <c r="C74">
        <f t="shared" si="3"/>
        <v>6</v>
      </c>
      <c r="D74">
        <f>INDEX(player_data,MATCH($A74,'Raw Data'!$B$1:$B$157,0),MATCH(D$1,'Raw Data'!$A$1:$R$1,0))</f>
        <v>0</v>
      </c>
      <c r="E74">
        <f>INDEX(player_data,MATCH($A74,'Raw Data'!$B$1:$B$157,0),MATCH(E$1,'Raw Data'!$A$1:$R$1,0))</f>
        <v>0</v>
      </c>
      <c r="F74">
        <f>INDEX(player_data,MATCH($A74,'Raw Data'!$B$1:$B$157,0),MATCH(F$1,'Raw Data'!$A$1:$R$1,0))</f>
        <v>72</v>
      </c>
      <c r="G74">
        <f>INDEX(player_data,MATCH($A74,'Raw Data'!$B$1:$B$157,0),MATCH(G$1,'Raw Data'!$A$1:$R$1,0))</f>
        <v>71</v>
      </c>
      <c r="H74">
        <f>INDEX(player_data,MATCH($A74,'Raw Data'!$B$1:$B$157,0),MATCH(H$1,'Raw Data'!$A$1:$R$1,0))</f>
        <v>73</v>
      </c>
      <c r="I74">
        <f>INDEX(player_data,MATCH($A74,'Raw Data'!$B$1:$B$157,0),MATCH(I$1,'Raw Data'!$A$1:$R$1,0))</f>
        <v>78</v>
      </c>
      <c r="J74">
        <f t="shared" si="4"/>
        <v>294</v>
      </c>
      <c r="K74">
        <f>INDEX(player_data,MATCH($A74,'Raw Data'!$B$1:$B$157,0),MATCH(K$1,'Raw Data'!$A$1:$R$1,0))</f>
        <v>0</v>
      </c>
      <c r="L74" t="str">
        <f>INDEX(player_data,MATCH($A74,'Raw Data'!$B$1:$B$157,0),MATCH(L$1,'Raw Data'!$A$1:$R$1,0))</f>
        <v>mdf</v>
      </c>
      <c r="M74">
        <f>INDEX(player_data,MATCH($A74,'Raw Data'!$B$1:$B$157,0),MATCH(M$1,'Raw Data'!$A$1:$R$1,0))</f>
        <v>0</v>
      </c>
    </row>
    <row r="75" spans="1:13" x14ac:dyDescent="0.25">
      <c r="A75" t="str">
        <f>+'Raw Data'!B75</f>
        <v>C. McDaniel</v>
      </c>
      <c r="B75">
        <f>INDEX(player_data,MATCH($A75,'Raw Data'!$B$1:$B$157,0),MATCH(B$1,'Raw Data'!$A$1:$R$1,0))</f>
        <v>0</v>
      </c>
      <c r="C75">
        <f t="shared" si="3"/>
        <v>6</v>
      </c>
      <c r="D75">
        <f>INDEX(player_data,MATCH($A75,'Raw Data'!$B$1:$B$157,0),MATCH(D$1,'Raw Data'!$A$1:$R$1,0))</f>
        <v>0</v>
      </c>
      <c r="E75">
        <f>INDEX(player_data,MATCH($A75,'Raw Data'!$B$1:$B$157,0),MATCH(E$1,'Raw Data'!$A$1:$R$1,0))</f>
        <v>0</v>
      </c>
      <c r="F75">
        <f>INDEX(player_data,MATCH($A75,'Raw Data'!$B$1:$B$157,0),MATCH(F$1,'Raw Data'!$A$1:$R$1,0))</f>
        <v>74</v>
      </c>
      <c r="G75">
        <f>INDEX(player_data,MATCH($A75,'Raw Data'!$B$1:$B$157,0),MATCH(G$1,'Raw Data'!$A$1:$R$1,0))</f>
        <v>69</v>
      </c>
      <c r="H75">
        <f>INDEX(player_data,MATCH($A75,'Raw Data'!$B$1:$B$157,0),MATCH(H$1,'Raw Data'!$A$1:$R$1,0))</f>
        <v>73</v>
      </c>
      <c r="I75">
        <f>INDEX(player_data,MATCH($A75,'Raw Data'!$B$1:$B$157,0),MATCH(I$1,'Raw Data'!$A$1:$R$1,0))</f>
        <v>78</v>
      </c>
      <c r="J75">
        <f t="shared" si="4"/>
        <v>294</v>
      </c>
      <c r="K75">
        <f>INDEX(player_data,MATCH($A75,'Raw Data'!$B$1:$B$157,0),MATCH(K$1,'Raw Data'!$A$1:$R$1,0))</f>
        <v>0</v>
      </c>
      <c r="L75" t="str">
        <f>INDEX(player_data,MATCH($A75,'Raw Data'!$B$1:$B$157,0),MATCH(L$1,'Raw Data'!$A$1:$R$1,0))</f>
        <v>mdf</v>
      </c>
      <c r="M75">
        <f>INDEX(player_data,MATCH($A75,'Raw Data'!$B$1:$B$157,0),MATCH(M$1,'Raw Data'!$A$1:$R$1,0))</f>
        <v>0</v>
      </c>
    </row>
    <row r="76" spans="1:13" x14ac:dyDescent="0.25">
      <c r="A76" t="str">
        <f>+'Raw Data'!B76</f>
        <v>V. Taylor</v>
      </c>
      <c r="B76">
        <f>INDEX(player_data,MATCH($A76,'Raw Data'!$B$1:$B$157,0),MATCH(B$1,'Raw Data'!$A$1:$R$1,0))</f>
        <v>0</v>
      </c>
      <c r="C76">
        <f t="shared" si="3"/>
        <v>6</v>
      </c>
      <c r="D76">
        <f>INDEX(player_data,MATCH($A76,'Raw Data'!$B$1:$B$157,0),MATCH(D$1,'Raw Data'!$A$1:$R$1,0))</f>
        <v>0</v>
      </c>
      <c r="E76">
        <f>INDEX(player_data,MATCH($A76,'Raw Data'!$B$1:$B$157,0),MATCH(E$1,'Raw Data'!$A$1:$R$1,0))</f>
        <v>0</v>
      </c>
      <c r="F76">
        <f>INDEX(player_data,MATCH($A76,'Raw Data'!$B$1:$B$157,0),MATCH(F$1,'Raw Data'!$A$1:$R$1,0))</f>
        <v>70</v>
      </c>
      <c r="G76">
        <f>INDEX(player_data,MATCH($A76,'Raw Data'!$B$1:$B$157,0),MATCH(G$1,'Raw Data'!$A$1:$R$1,0))</f>
        <v>73</v>
      </c>
      <c r="H76">
        <f>INDEX(player_data,MATCH($A76,'Raw Data'!$B$1:$B$157,0),MATCH(H$1,'Raw Data'!$A$1:$R$1,0))</f>
        <v>73</v>
      </c>
      <c r="I76">
        <f>INDEX(player_data,MATCH($A76,'Raw Data'!$B$1:$B$157,0),MATCH(I$1,'Raw Data'!$A$1:$R$1,0))</f>
        <v>78</v>
      </c>
      <c r="J76">
        <f t="shared" si="4"/>
        <v>294</v>
      </c>
      <c r="K76">
        <f>INDEX(player_data,MATCH($A76,'Raw Data'!$B$1:$B$157,0),MATCH(K$1,'Raw Data'!$A$1:$R$1,0))</f>
        <v>0</v>
      </c>
      <c r="L76" t="str">
        <f>INDEX(player_data,MATCH($A76,'Raw Data'!$B$1:$B$157,0),MATCH(L$1,'Raw Data'!$A$1:$R$1,0))</f>
        <v>mdf</v>
      </c>
      <c r="M76">
        <f>INDEX(player_data,MATCH($A76,'Raw Data'!$B$1:$B$157,0),MATCH(M$1,'Raw Data'!$A$1:$R$1,0))</f>
        <v>0</v>
      </c>
    </row>
    <row r="77" spans="1:13" x14ac:dyDescent="0.25">
      <c r="A77" t="str">
        <f>+'Raw Data'!B77</f>
        <v>T. Mullinax</v>
      </c>
      <c r="B77">
        <f>INDEX(player_data,MATCH($A77,'Raw Data'!$B$1:$B$157,0),MATCH(B$1,'Raw Data'!$A$1:$R$1,0))</f>
        <v>0</v>
      </c>
      <c r="C77">
        <f t="shared" si="3"/>
        <v>7</v>
      </c>
      <c r="D77">
        <f>INDEX(player_data,MATCH($A77,'Raw Data'!$B$1:$B$157,0),MATCH(D$1,'Raw Data'!$A$1:$R$1,0))</f>
        <v>0</v>
      </c>
      <c r="E77">
        <f>INDEX(player_data,MATCH($A77,'Raw Data'!$B$1:$B$157,0),MATCH(E$1,'Raw Data'!$A$1:$R$1,0))</f>
        <v>0</v>
      </c>
      <c r="F77">
        <f>INDEX(player_data,MATCH($A77,'Raw Data'!$B$1:$B$157,0),MATCH(F$1,'Raw Data'!$A$1:$R$1,0))</f>
        <v>71</v>
      </c>
      <c r="G77">
        <f>INDEX(player_data,MATCH($A77,'Raw Data'!$B$1:$B$157,0),MATCH(G$1,'Raw Data'!$A$1:$R$1,0))</f>
        <v>72</v>
      </c>
      <c r="H77">
        <f>INDEX(player_data,MATCH($A77,'Raw Data'!$B$1:$B$157,0),MATCH(H$1,'Raw Data'!$A$1:$R$1,0))</f>
        <v>74</v>
      </c>
      <c r="I77">
        <f>INDEX(player_data,MATCH($A77,'Raw Data'!$B$1:$B$157,0),MATCH(I$1,'Raw Data'!$A$1:$R$1,0))</f>
        <v>78</v>
      </c>
      <c r="J77">
        <f t="shared" si="4"/>
        <v>295</v>
      </c>
      <c r="K77">
        <f>INDEX(player_data,MATCH($A77,'Raw Data'!$B$1:$B$157,0),MATCH(K$1,'Raw Data'!$A$1:$R$1,0))</f>
        <v>0</v>
      </c>
      <c r="L77" t="str">
        <f>INDEX(player_data,MATCH($A77,'Raw Data'!$B$1:$B$157,0),MATCH(L$1,'Raw Data'!$A$1:$R$1,0))</f>
        <v>mdf</v>
      </c>
      <c r="M77">
        <f>INDEX(player_data,MATCH($A77,'Raw Data'!$B$1:$B$157,0),MATCH(M$1,'Raw Data'!$A$1:$R$1,0))</f>
        <v>0</v>
      </c>
    </row>
    <row r="78" spans="1:13" x14ac:dyDescent="0.25">
      <c r="A78" t="str">
        <f>+'Raw Data'!B78</f>
        <v>T. Potter, Jr.</v>
      </c>
      <c r="B78">
        <f>INDEX(player_data,MATCH($A78,'Raw Data'!$B$1:$B$157,0),MATCH(B$1,'Raw Data'!$A$1:$R$1,0))</f>
        <v>0</v>
      </c>
      <c r="C78">
        <f t="shared" si="3"/>
        <v>9</v>
      </c>
      <c r="D78">
        <f>INDEX(player_data,MATCH($A78,'Raw Data'!$B$1:$B$157,0),MATCH(D$1,'Raw Data'!$A$1:$R$1,0))</f>
        <v>0</v>
      </c>
      <c r="E78">
        <f>INDEX(player_data,MATCH($A78,'Raw Data'!$B$1:$B$157,0),MATCH(E$1,'Raw Data'!$A$1:$R$1,0))</f>
        <v>0</v>
      </c>
      <c r="F78">
        <f>INDEX(player_data,MATCH($A78,'Raw Data'!$B$1:$B$157,0),MATCH(F$1,'Raw Data'!$A$1:$R$1,0))</f>
        <v>68</v>
      </c>
      <c r="G78">
        <f>INDEX(player_data,MATCH($A78,'Raw Data'!$B$1:$B$157,0),MATCH(G$1,'Raw Data'!$A$1:$R$1,0))</f>
        <v>73</v>
      </c>
      <c r="H78">
        <f>INDEX(player_data,MATCH($A78,'Raw Data'!$B$1:$B$157,0),MATCH(H$1,'Raw Data'!$A$1:$R$1,0))</f>
        <v>78</v>
      </c>
      <c r="I78">
        <f>INDEX(player_data,MATCH($A78,'Raw Data'!$B$1:$B$157,0),MATCH(I$1,'Raw Data'!$A$1:$R$1,0))</f>
        <v>78</v>
      </c>
      <c r="J78">
        <f t="shared" si="4"/>
        <v>297</v>
      </c>
      <c r="K78">
        <f>INDEX(player_data,MATCH($A78,'Raw Data'!$B$1:$B$157,0),MATCH(K$1,'Raw Data'!$A$1:$R$1,0))</f>
        <v>0</v>
      </c>
      <c r="L78" t="str">
        <f>INDEX(player_data,MATCH($A78,'Raw Data'!$B$1:$B$157,0),MATCH(L$1,'Raw Data'!$A$1:$R$1,0))</f>
        <v>mdf</v>
      </c>
      <c r="M78">
        <f>INDEX(player_data,MATCH($A78,'Raw Data'!$B$1:$B$157,0),MATCH(M$1,'Raw Data'!$A$1:$R$1,0))</f>
        <v>0</v>
      </c>
    </row>
    <row r="79" spans="1:13" x14ac:dyDescent="0.25">
      <c r="A79" t="str">
        <f>+'Raw Data'!B79</f>
        <v>B. Gay</v>
      </c>
      <c r="B79">
        <f>INDEX(player_data,MATCH($A79,'Raw Data'!$B$1:$B$157,0),MATCH(B$1,'Raw Data'!$A$1:$R$1,0))</f>
        <v>0</v>
      </c>
      <c r="C79">
        <f t="shared" si="3"/>
        <v>9</v>
      </c>
      <c r="D79">
        <f>INDEX(player_data,MATCH($A79,'Raw Data'!$B$1:$B$157,0),MATCH(D$1,'Raw Data'!$A$1:$R$1,0))</f>
        <v>0</v>
      </c>
      <c r="E79">
        <f>INDEX(player_data,MATCH($A79,'Raw Data'!$B$1:$B$157,0),MATCH(E$1,'Raw Data'!$A$1:$R$1,0))</f>
        <v>0</v>
      </c>
      <c r="F79">
        <f>INDEX(player_data,MATCH($A79,'Raw Data'!$B$1:$B$157,0),MATCH(F$1,'Raw Data'!$A$1:$R$1,0))</f>
        <v>71</v>
      </c>
      <c r="G79">
        <f>INDEX(player_data,MATCH($A79,'Raw Data'!$B$1:$B$157,0),MATCH(G$1,'Raw Data'!$A$1:$R$1,0))</f>
        <v>72</v>
      </c>
      <c r="H79">
        <f>INDEX(player_data,MATCH($A79,'Raw Data'!$B$1:$B$157,0),MATCH(H$1,'Raw Data'!$A$1:$R$1,0))</f>
        <v>76</v>
      </c>
      <c r="I79">
        <f>INDEX(player_data,MATCH($A79,'Raw Data'!$B$1:$B$157,0),MATCH(I$1,'Raw Data'!$A$1:$R$1,0))</f>
        <v>78</v>
      </c>
      <c r="J79">
        <f t="shared" si="4"/>
        <v>297</v>
      </c>
      <c r="K79">
        <f>INDEX(player_data,MATCH($A79,'Raw Data'!$B$1:$B$157,0),MATCH(K$1,'Raw Data'!$A$1:$R$1,0))</f>
        <v>0</v>
      </c>
      <c r="L79" t="str">
        <f>INDEX(player_data,MATCH($A79,'Raw Data'!$B$1:$B$157,0),MATCH(L$1,'Raw Data'!$A$1:$R$1,0))</f>
        <v>mdf</v>
      </c>
      <c r="M79">
        <f>INDEX(player_data,MATCH($A79,'Raw Data'!$B$1:$B$157,0),MATCH(M$1,'Raw Data'!$A$1:$R$1,0))</f>
        <v>0</v>
      </c>
    </row>
    <row r="80" spans="1:13" x14ac:dyDescent="0.25">
      <c r="A80" t="str">
        <f>+'Raw Data'!B80</f>
        <v>A. Albertson</v>
      </c>
      <c r="B80">
        <f>INDEX(player_data,MATCH($A80,'Raw Data'!$B$1:$B$157,0),MATCH(B$1,'Raw Data'!$A$1:$R$1,0))</f>
        <v>0</v>
      </c>
      <c r="C80">
        <f t="shared" si="3"/>
        <v>9</v>
      </c>
      <c r="D80">
        <f>INDEX(player_data,MATCH($A80,'Raw Data'!$B$1:$B$157,0),MATCH(D$1,'Raw Data'!$A$1:$R$1,0))</f>
        <v>0</v>
      </c>
      <c r="E80">
        <f>INDEX(player_data,MATCH($A80,'Raw Data'!$B$1:$B$157,0),MATCH(E$1,'Raw Data'!$A$1:$R$1,0))</f>
        <v>0</v>
      </c>
      <c r="F80">
        <f>INDEX(player_data,MATCH($A80,'Raw Data'!$B$1:$B$157,0),MATCH(F$1,'Raw Data'!$A$1:$R$1,0))</f>
        <v>73</v>
      </c>
      <c r="G80">
        <f>INDEX(player_data,MATCH($A80,'Raw Data'!$B$1:$B$157,0),MATCH(G$1,'Raw Data'!$A$1:$R$1,0))</f>
        <v>70</v>
      </c>
      <c r="H80">
        <f>INDEX(player_data,MATCH($A80,'Raw Data'!$B$1:$B$157,0),MATCH(H$1,'Raw Data'!$A$1:$R$1,0))</f>
        <v>76</v>
      </c>
      <c r="I80">
        <f>INDEX(player_data,MATCH($A80,'Raw Data'!$B$1:$B$157,0),MATCH(I$1,'Raw Data'!$A$1:$R$1,0))</f>
        <v>78</v>
      </c>
      <c r="J80">
        <f t="shared" si="4"/>
        <v>297</v>
      </c>
      <c r="K80">
        <f>INDEX(player_data,MATCH($A80,'Raw Data'!$B$1:$B$157,0),MATCH(K$1,'Raw Data'!$A$1:$R$1,0))</f>
        <v>0</v>
      </c>
      <c r="L80" t="str">
        <f>INDEX(player_data,MATCH($A80,'Raw Data'!$B$1:$B$157,0),MATCH(L$1,'Raw Data'!$A$1:$R$1,0))</f>
        <v>mdf</v>
      </c>
      <c r="M80">
        <f>INDEX(player_data,MATCH($A80,'Raw Data'!$B$1:$B$157,0),MATCH(M$1,'Raw Data'!$A$1:$R$1,0))</f>
        <v>0</v>
      </c>
    </row>
    <row r="81" spans="1:13" x14ac:dyDescent="0.25">
      <c r="A81" t="str">
        <f>+'Raw Data'!B81</f>
        <v>C. Luck</v>
      </c>
      <c r="B81">
        <f>INDEX(player_data,MATCH($A81,'Raw Data'!$B$1:$B$157,0),MATCH(B$1,'Raw Data'!$A$1:$R$1,0))</f>
        <v>0</v>
      </c>
      <c r="C81">
        <f t="shared" si="3"/>
        <v>12</v>
      </c>
      <c r="D81">
        <f>INDEX(player_data,MATCH($A81,'Raw Data'!$B$1:$B$157,0),MATCH(D$1,'Raw Data'!$A$1:$R$1,0))</f>
        <v>0</v>
      </c>
      <c r="E81">
        <f>INDEX(player_data,MATCH($A81,'Raw Data'!$B$1:$B$157,0),MATCH(E$1,'Raw Data'!$A$1:$R$1,0))</f>
        <v>0</v>
      </c>
      <c r="F81">
        <f>INDEX(player_data,MATCH($A81,'Raw Data'!$B$1:$B$157,0),MATCH(F$1,'Raw Data'!$A$1:$R$1,0))</f>
        <v>73</v>
      </c>
      <c r="G81">
        <f>INDEX(player_data,MATCH($A81,'Raw Data'!$B$1:$B$157,0),MATCH(G$1,'Raw Data'!$A$1:$R$1,0))</f>
        <v>68</v>
      </c>
      <c r="H81">
        <f>INDEX(player_data,MATCH($A81,'Raw Data'!$B$1:$B$157,0),MATCH(H$1,'Raw Data'!$A$1:$R$1,0))</f>
        <v>81</v>
      </c>
      <c r="I81">
        <f>INDEX(player_data,MATCH($A81,'Raw Data'!$B$1:$B$157,0),MATCH(I$1,'Raw Data'!$A$1:$R$1,0))</f>
        <v>78</v>
      </c>
      <c r="J81">
        <f t="shared" si="4"/>
        <v>300</v>
      </c>
      <c r="K81">
        <f>INDEX(player_data,MATCH($A81,'Raw Data'!$B$1:$B$157,0),MATCH(K$1,'Raw Data'!$A$1:$R$1,0))</f>
        <v>0</v>
      </c>
      <c r="L81" t="str">
        <f>INDEX(player_data,MATCH($A81,'Raw Data'!$B$1:$B$157,0),MATCH(L$1,'Raw Data'!$A$1:$R$1,0))</f>
        <v>mdf</v>
      </c>
      <c r="M81">
        <f>INDEX(player_data,MATCH($A81,'Raw Data'!$B$1:$B$157,0),MATCH(M$1,'Raw Data'!$A$1:$R$1,0))</f>
        <v>0</v>
      </c>
    </row>
    <row r="82" spans="1:13" x14ac:dyDescent="0.25">
      <c r="A82" t="str">
        <f>+'Raw Data'!B82</f>
        <v>B. Cauley</v>
      </c>
      <c r="B82">
        <f>INDEX(player_data,MATCH($A82,'Raw Data'!$B$1:$B$157,0),MATCH(B$1,'Raw Data'!$A$1:$R$1,0))</f>
        <v>0</v>
      </c>
      <c r="C82">
        <f t="shared" si="3"/>
        <v>12</v>
      </c>
      <c r="D82">
        <f>INDEX(player_data,MATCH($A82,'Raw Data'!$B$1:$B$157,0),MATCH(D$1,'Raw Data'!$A$1:$R$1,0))</f>
        <v>0</v>
      </c>
      <c r="E82">
        <f>INDEX(player_data,MATCH($A82,'Raw Data'!$B$1:$B$157,0),MATCH(E$1,'Raw Data'!$A$1:$R$1,0))</f>
        <v>0</v>
      </c>
      <c r="F82">
        <f>INDEX(player_data,MATCH($A82,'Raw Data'!$B$1:$B$157,0),MATCH(F$1,'Raw Data'!$A$1:$R$1,0))</f>
        <v>72</v>
      </c>
      <c r="G82">
        <f>INDEX(player_data,MATCH($A82,'Raw Data'!$B$1:$B$157,0),MATCH(G$1,'Raw Data'!$A$1:$R$1,0))</f>
        <v>72</v>
      </c>
      <c r="H82">
        <f>INDEX(player_data,MATCH($A82,'Raw Data'!$B$1:$B$157,0),MATCH(H$1,'Raw Data'!$A$1:$R$1,0))</f>
        <v>78</v>
      </c>
      <c r="I82">
        <f>INDEX(player_data,MATCH($A82,'Raw Data'!$B$1:$B$157,0),MATCH(I$1,'Raw Data'!$A$1:$R$1,0))</f>
        <v>78</v>
      </c>
      <c r="J82">
        <f t="shared" si="4"/>
        <v>300</v>
      </c>
      <c r="K82">
        <f>INDEX(player_data,MATCH($A82,'Raw Data'!$B$1:$B$157,0),MATCH(K$1,'Raw Data'!$A$1:$R$1,0))</f>
        <v>0</v>
      </c>
      <c r="L82" t="str">
        <f>INDEX(player_data,MATCH($A82,'Raw Data'!$B$1:$B$157,0),MATCH(L$1,'Raw Data'!$A$1:$R$1,0))</f>
        <v>cut</v>
      </c>
      <c r="M82">
        <f>INDEX(player_data,MATCH($A82,'Raw Data'!$B$1:$B$157,0),MATCH(M$1,'Raw Data'!$A$1:$R$1,0))</f>
        <v>0</v>
      </c>
    </row>
    <row r="83" spans="1:13" x14ac:dyDescent="0.25">
      <c r="A83" t="str">
        <f>+'Raw Data'!B83</f>
        <v>C. Kirk</v>
      </c>
      <c r="B83">
        <f>INDEX(player_data,MATCH($A83,'Raw Data'!$B$1:$B$157,0),MATCH(B$1,'Raw Data'!$A$1:$R$1,0))</f>
        <v>0</v>
      </c>
      <c r="C83">
        <f t="shared" si="3"/>
        <v>12</v>
      </c>
      <c r="D83">
        <f>INDEX(player_data,MATCH($A83,'Raw Data'!$B$1:$B$157,0),MATCH(D$1,'Raw Data'!$A$1:$R$1,0))</f>
        <v>0</v>
      </c>
      <c r="E83">
        <f>INDEX(player_data,MATCH($A83,'Raw Data'!$B$1:$B$157,0),MATCH(E$1,'Raw Data'!$A$1:$R$1,0))</f>
        <v>0</v>
      </c>
      <c r="F83">
        <f>INDEX(player_data,MATCH($A83,'Raw Data'!$B$1:$B$157,0),MATCH(F$1,'Raw Data'!$A$1:$R$1,0))</f>
        <v>74</v>
      </c>
      <c r="G83">
        <f>INDEX(player_data,MATCH($A83,'Raw Data'!$B$1:$B$157,0),MATCH(G$1,'Raw Data'!$A$1:$R$1,0))</f>
        <v>70</v>
      </c>
      <c r="H83">
        <f>INDEX(player_data,MATCH($A83,'Raw Data'!$B$1:$B$157,0),MATCH(H$1,'Raw Data'!$A$1:$R$1,0))</f>
        <v>78</v>
      </c>
      <c r="I83">
        <f>INDEX(player_data,MATCH($A83,'Raw Data'!$B$1:$B$157,0),MATCH(I$1,'Raw Data'!$A$1:$R$1,0))</f>
        <v>78</v>
      </c>
      <c r="J83">
        <f t="shared" si="4"/>
        <v>300</v>
      </c>
      <c r="K83">
        <f>INDEX(player_data,MATCH($A83,'Raw Data'!$B$1:$B$157,0),MATCH(K$1,'Raw Data'!$A$1:$R$1,0))</f>
        <v>0</v>
      </c>
      <c r="L83" t="str">
        <f>INDEX(player_data,MATCH($A83,'Raw Data'!$B$1:$B$157,0),MATCH(L$1,'Raw Data'!$A$1:$R$1,0))</f>
        <v>cut</v>
      </c>
      <c r="M83">
        <f>INDEX(player_data,MATCH($A83,'Raw Data'!$B$1:$B$157,0),MATCH(M$1,'Raw Data'!$A$1:$R$1,0))</f>
        <v>0</v>
      </c>
    </row>
    <row r="84" spans="1:13" x14ac:dyDescent="0.25">
      <c r="A84" t="str">
        <f>+'Raw Data'!B84</f>
        <v>N. Watney</v>
      </c>
      <c r="B84">
        <f>INDEX(player_data,MATCH($A84,'Raw Data'!$B$1:$B$157,0),MATCH(B$1,'Raw Data'!$A$1:$R$1,0))</f>
        <v>0</v>
      </c>
      <c r="C84">
        <f t="shared" si="3"/>
        <v>12</v>
      </c>
      <c r="D84">
        <f>INDEX(player_data,MATCH($A84,'Raw Data'!$B$1:$B$157,0),MATCH(D$1,'Raw Data'!$A$1:$R$1,0))</f>
        <v>0</v>
      </c>
      <c r="E84">
        <f>INDEX(player_data,MATCH($A84,'Raw Data'!$B$1:$B$157,0),MATCH(E$1,'Raw Data'!$A$1:$R$1,0))</f>
        <v>0</v>
      </c>
      <c r="F84">
        <f>INDEX(player_data,MATCH($A84,'Raw Data'!$B$1:$B$157,0),MATCH(F$1,'Raw Data'!$A$1:$R$1,0))</f>
        <v>75</v>
      </c>
      <c r="G84">
        <f>INDEX(player_data,MATCH($A84,'Raw Data'!$B$1:$B$157,0),MATCH(G$1,'Raw Data'!$A$1:$R$1,0))</f>
        <v>69</v>
      </c>
      <c r="H84">
        <f>INDEX(player_data,MATCH($A84,'Raw Data'!$B$1:$B$157,0),MATCH(H$1,'Raw Data'!$A$1:$R$1,0))</f>
        <v>78</v>
      </c>
      <c r="I84">
        <f>INDEX(player_data,MATCH($A84,'Raw Data'!$B$1:$B$157,0),MATCH(I$1,'Raw Data'!$A$1:$R$1,0))</f>
        <v>78</v>
      </c>
      <c r="J84">
        <f t="shared" si="4"/>
        <v>300</v>
      </c>
      <c r="K84">
        <f>INDEX(player_data,MATCH($A84,'Raw Data'!$B$1:$B$157,0),MATCH(K$1,'Raw Data'!$A$1:$R$1,0))</f>
        <v>0</v>
      </c>
      <c r="L84" t="str">
        <f>INDEX(player_data,MATCH($A84,'Raw Data'!$B$1:$B$157,0),MATCH(L$1,'Raw Data'!$A$1:$R$1,0))</f>
        <v>cut</v>
      </c>
      <c r="M84">
        <f>INDEX(player_data,MATCH($A84,'Raw Data'!$B$1:$B$157,0),MATCH(M$1,'Raw Data'!$A$1:$R$1,0))</f>
        <v>0</v>
      </c>
    </row>
    <row r="85" spans="1:13" x14ac:dyDescent="0.25">
      <c r="A85" t="str">
        <f>+'Raw Data'!B85</f>
        <v>C. Pan</v>
      </c>
      <c r="B85">
        <f>INDEX(player_data,MATCH($A85,'Raw Data'!$B$1:$B$157,0),MATCH(B$1,'Raw Data'!$A$1:$R$1,0))</f>
        <v>0</v>
      </c>
      <c r="C85">
        <f t="shared" si="3"/>
        <v>12</v>
      </c>
      <c r="D85">
        <f>INDEX(player_data,MATCH($A85,'Raw Data'!$B$1:$B$157,0),MATCH(D$1,'Raw Data'!$A$1:$R$1,0))</f>
        <v>0</v>
      </c>
      <c r="E85">
        <f>INDEX(player_data,MATCH($A85,'Raw Data'!$B$1:$B$157,0),MATCH(E$1,'Raw Data'!$A$1:$R$1,0))</f>
        <v>0</v>
      </c>
      <c r="F85">
        <f>INDEX(player_data,MATCH($A85,'Raw Data'!$B$1:$B$157,0),MATCH(F$1,'Raw Data'!$A$1:$R$1,0))</f>
        <v>72</v>
      </c>
      <c r="G85">
        <f>INDEX(player_data,MATCH($A85,'Raw Data'!$B$1:$B$157,0),MATCH(G$1,'Raw Data'!$A$1:$R$1,0))</f>
        <v>72</v>
      </c>
      <c r="H85">
        <f>INDEX(player_data,MATCH($A85,'Raw Data'!$B$1:$B$157,0),MATCH(H$1,'Raw Data'!$A$1:$R$1,0))</f>
        <v>78</v>
      </c>
      <c r="I85">
        <f>INDEX(player_data,MATCH($A85,'Raw Data'!$B$1:$B$157,0),MATCH(I$1,'Raw Data'!$A$1:$R$1,0))</f>
        <v>78</v>
      </c>
      <c r="J85">
        <f t="shared" si="4"/>
        <v>300</v>
      </c>
      <c r="K85">
        <f>INDEX(player_data,MATCH($A85,'Raw Data'!$B$1:$B$157,0),MATCH(K$1,'Raw Data'!$A$1:$R$1,0))</f>
        <v>0</v>
      </c>
      <c r="L85" t="str">
        <f>INDEX(player_data,MATCH($A85,'Raw Data'!$B$1:$B$157,0),MATCH(L$1,'Raw Data'!$A$1:$R$1,0))</f>
        <v>cut</v>
      </c>
      <c r="M85">
        <f>INDEX(player_data,MATCH($A85,'Raw Data'!$B$1:$B$157,0),MATCH(M$1,'Raw Data'!$A$1:$R$1,0))</f>
        <v>0</v>
      </c>
    </row>
    <row r="86" spans="1:13" x14ac:dyDescent="0.25">
      <c r="A86" t="str">
        <f>+'Raw Data'!B86</f>
        <v>A. Long</v>
      </c>
      <c r="B86">
        <f>INDEX(player_data,MATCH($A86,'Raw Data'!$B$1:$B$157,0),MATCH(B$1,'Raw Data'!$A$1:$R$1,0))</f>
        <v>0</v>
      </c>
      <c r="C86">
        <f t="shared" si="3"/>
        <v>12</v>
      </c>
      <c r="D86">
        <f>INDEX(player_data,MATCH($A86,'Raw Data'!$B$1:$B$157,0),MATCH(D$1,'Raw Data'!$A$1:$R$1,0))</f>
        <v>0</v>
      </c>
      <c r="E86">
        <f>INDEX(player_data,MATCH($A86,'Raw Data'!$B$1:$B$157,0),MATCH(E$1,'Raw Data'!$A$1:$R$1,0))</f>
        <v>0</v>
      </c>
      <c r="F86">
        <f>INDEX(player_data,MATCH($A86,'Raw Data'!$B$1:$B$157,0),MATCH(F$1,'Raw Data'!$A$1:$R$1,0))</f>
        <v>71</v>
      </c>
      <c r="G86">
        <f>INDEX(player_data,MATCH($A86,'Raw Data'!$B$1:$B$157,0),MATCH(G$1,'Raw Data'!$A$1:$R$1,0))</f>
        <v>73</v>
      </c>
      <c r="H86">
        <f>INDEX(player_data,MATCH($A86,'Raw Data'!$B$1:$B$157,0),MATCH(H$1,'Raw Data'!$A$1:$R$1,0))</f>
        <v>78</v>
      </c>
      <c r="I86">
        <f>INDEX(player_data,MATCH($A86,'Raw Data'!$B$1:$B$157,0),MATCH(I$1,'Raw Data'!$A$1:$R$1,0))</f>
        <v>78</v>
      </c>
      <c r="J86">
        <f t="shared" si="4"/>
        <v>300</v>
      </c>
      <c r="K86">
        <f>INDEX(player_data,MATCH($A86,'Raw Data'!$B$1:$B$157,0),MATCH(K$1,'Raw Data'!$A$1:$R$1,0))</f>
        <v>0</v>
      </c>
      <c r="L86" t="str">
        <f>INDEX(player_data,MATCH($A86,'Raw Data'!$B$1:$B$157,0),MATCH(L$1,'Raw Data'!$A$1:$R$1,0))</f>
        <v>cut</v>
      </c>
      <c r="M86">
        <f>INDEX(player_data,MATCH($A86,'Raw Data'!$B$1:$B$157,0),MATCH(M$1,'Raw Data'!$A$1:$R$1,0))</f>
        <v>0</v>
      </c>
    </row>
    <row r="87" spans="1:13" x14ac:dyDescent="0.25">
      <c r="A87" t="str">
        <f>+'Raw Data'!B87</f>
        <v>K. Tway</v>
      </c>
      <c r="B87">
        <f>INDEX(player_data,MATCH($A87,'Raw Data'!$B$1:$B$157,0),MATCH(B$1,'Raw Data'!$A$1:$R$1,0))</f>
        <v>0</v>
      </c>
      <c r="C87">
        <f t="shared" si="3"/>
        <v>12</v>
      </c>
      <c r="D87">
        <f>INDEX(player_data,MATCH($A87,'Raw Data'!$B$1:$B$157,0),MATCH(D$1,'Raw Data'!$A$1:$R$1,0))</f>
        <v>0</v>
      </c>
      <c r="E87">
        <f>INDEX(player_data,MATCH($A87,'Raw Data'!$B$1:$B$157,0),MATCH(E$1,'Raw Data'!$A$1:$R$1,0))</f>
        <v>0</v>
      </c>
      <c r="F87">
        <f>INDEX(player_data,MATCH($A87,'Raw Data'!$B$1:$B$157,0),MATCH(F$1,'Raw Data'!$A$1:$R$1,0))</f>
        <v>73</v>
      </c>
      <c r="G87">
        <f>INDEX(player_data,MATCH($A87,'Raw Data'!$B$1:$B$157,0),MATCH(G$1,'Raw Data'!$A$1:$R$1,0))</f>
        <v>71</v>
      </c>
      <c r="H87">
        <f>INDEX(player_data,MATCH($A87,'Raw Data'!$B$1:$B$157,0),MATCH(H$1,'Raw Data'!$A$1:$R$1,0))</f>
        <v>78</v>
      </c>
      <c r="I87">
        <f>INDEX(player_data,MATCH($A87,'Raw Data'!$B$1:$B$157,0),MATCH(I$1,'Raw Data'!$A$1:$R$1,0))</f>
        <v>78</v>
      </c>
      <c r="J87">
        <f t="shared" si="4"/>
        <v>300</v>
      </c>
      <c r="K87">
        <f>INDEX(player_data,MATCH($A87,'Raw Data'!$B$1:$B$157,0),MATCH(K$1,'Raw Data'!$A$1:$R$1,0))</f>
        <v>0</v>
      </c>
      <c r="L87" t="str">
        <f>INDEX(player_data,MATCH($A87,'Raw Data'!$B$1:$B$157,0),MATCH(L$1,'Raw Data'!$A$1:$R$1,0))</f>
        <v>cut</v>
      </c>
      <c r="M87">
        <f>INDEX(player_data,MATCH($A87,'Raw Data'!$B$1:$B$157,0),MATCH(M$1,'Raw Data'!$A$1:$R$1,0))</f>
        <v>0</v>
      </c>
    </row>
    <row r="88" spans="1:13" x14ac:dyDescent="0.25">
      <c r="A88" t="str">
        <f>+'Raw Data'!B88</f>
        <v>S. Kaufman</v>
      </c>
      <c r="B88">
        <f>INDEX(player_data,MATCH($A88,'Raw Data'!$B$1:$B$157,0),MATCH(B$1,'Raw Data'!$A$1:$R$1,0))</f>
        <v>0</v>
      </c>
      <c r="C88">
        <f t="shared" si="3"/>
        <v>12</v>
      </c>
      <c r="D88">
        <f>INDEX(player_data,MATCH($A88,'Raw Data'!$B$1:$B$157,0),MATCH(D$1,'Raw Data'!$A$1:$R$1,0))</f>
        <v>0</v>
      </c>
      <c r="E88">
        <f>INDEX(player_data,MATCH($A88,'Raw Data'!$B$1:$B$157,0),MATCH(E$1,'Raw Data'!$A$1:$R$1,0))</f>
        <v>0</v>
      </c>
      <c r="F88">
        <f>INDEX(player_data,MATCH($A88,'Raw Data'!$B$1:$B$157,0),MATCH(F$1,'Raw Data'!$A$1:$R$1,0))</f>
        <v>71</v>
      </c>
      <c r="G88">
        <f>INDEX(player_data,MATCH($A88,'Raw Data'!$B$1:$B$157,0),MATCH(G$1,'Raw Data'!$A$1:$R$1,0))</f>
        <v>73</v>
      </c>
      <c r="H88">
        <f>INDEX(player_data,MATCH($A88,'Raw Data'!$B$1:$B$157,0),MATCH(H$1,'Raw Data'!$A$1:$R$1,0))</f>
        <v>78</v>
      </c>
      <c r="I88">
        <f>INDEX(player_data,MATCH($A88,'Raw Data'!$B$1:$B$157,0),MATCH(I$1,'Raw Data'!$A$1:$R$1,0))</f>
        <v>78</v>
      </c>
      <c r="J88">
        <f t="shared" si="4"/>
        <v>300</v>
      </c>
      <c r="K88">
        <f>INDEX(player_data,MATCH($A88,'Raw Data'!$B$1:$B$157,0),MATCH(K$1,'Raw Data'!$A$1:$R$1,0))</f>
        <v>0</v>
      </c>
      <c r="L88" t="str">
        <f>INDEX(player_data,MATCH($A88,'Raw Data'!$B$1:$B$157,0),MATCH(L$1,'Raw Data'!$A$1:$R$1,0))</f>
        <v>cut</v>
      </c>
      <c r="M88">
        <f>INDEX(player_data,MATCH($A88,'Raw Data'!$B$1:$B$157,0),MATCH(M$1,'Raw Data'!$A$1:$R$1,0))</f>
        <v>0</v>
      </c>
    </row>
    <row r="89" spans="1:13" x14ac:dyDescent="0.25">
      <c r="A89" t="str">
        <f>+'Raw Data'!B89</f>
        <v>C. Stroud</v>
      </c>
      <c r="B89">
        <f>INDEX(player_data,MATCH($A89,'Raw Data'!$B$1:$B$157,0),MATCH(B$1,'Raw Data'!$A$1:$R$1,0))</f>
        <v>0</v>
      </c>
      <c r="C89">
        <f t="shared" si="3"/>
        <v>12</v>
      </c>
      <c r="D89">
        <f>INDEX(player_data,MATCH($A89,'Raw Data'!$B$1:$B$157,0),MATCH(D$1,'Raw Data'!$A$1:$R$1,0))</f>
        <v>0</v>
      </c>
      <c r="E89">
        <f>INDEX(player_data,MATCH($A89,'Raw Data'!$B$1:$B$157,0),MATCH(E$1,'Raw Data'!$A$1:$R$1,0))</f>
        <v>0</v>
      </c>
      <c r="F89">
        <f>INDEX(player_data,MATCH($A89,'Raw Data'!$B$1:$B$157,0),MATCH(F$1,'Raw Data'!$A$1:$R$1,0))</f>
        <v>68</v>
      </c>
      <c r="G89">
        <f>INDEX(player_data,MATCH($A89,'Raw Data'!$B$1:$B$157,0),MATCH(G$1,'Raw Data'!$A$1:$R$1,0))</f>
        <v>76</v>
      </c>
      <c r="H89">
        <f>INDEX(player_data,MATCH($A89,'Raw Data'!$B$1:$B$157,0),MATCH(H$1,'Raw Data'!$A$1:$R$1,0))</f>
        <v>78</v>
      </c>
      <c r="I89">
        <f>INDEX(player_data,MATCH($A89,'Raw Data'!$B$1:$B$157,0),MATCH(I$1,'Raw Data'!$A$1:$R$1,0))</f>
        <v>78</v>
      </c>
      <c r="J89">
        <f t="shared" si="4"/>
        <v>300</v>
      </c>
      <c r="K89">
        <f>INDEX(player_data,MATCH($A89,'Raw Data'!$B$1:$B$157,0),MATCH(K$1,'Raw Data'!$A$1:$R$1,0))</f>
        <v>0</v>
      </c>
      <c r="L89" t="str">
        <f>INDEX(player_data,MATCH($A89,'Raw Data'!$B$1:$B$157,0),MATCH(L$1,'Raw Data'!$A$1:$R$1,0))</f>
        <v>cut</v>
      </c>
      <c r="M89">
        <f>INDEX(player_data,MATCH($A89,'Raw Data'!$B$1:$B$157,0),MATCH(M$1,'Raw Data'!$A$1:$R$1,0))</f>
        <v>0</v>
      </c>
    </row>
    <row r="90" spans="1:13" x14ac:dyDescent="0.25">
      <c r="A90" t="str">
        <f>+'Raw Data'!B90</f>
        <v>R. Palmer</v>
      </c>
      <c r="B90">
        <f>INDEX(player_data,MATCH($A90,'Raw Data'!$B$1:$B$157,0),MATCH(B$1,'Raw Data'!$A$1:$R$1,0))</f>
        <v>0</v>
      </c>
      <c r="C90">
        <f t="shared" si="3"/>
        <v>12</v>
      </c>
      <c r="D90">
        <f>INDEX(player_data,MATCH($A90,'Raw Data'!$B$1:$B$157,0),MATCH(D$1,'Raw Data'!$A$1:$R$1,0))</f>
        <v>0</v>
      </c>
      <c r="E90">
        <f>INDEX(player_data,MATCH($A90,'Raw Data'!$B$1:$B$157,0),MATCH(E$1,'Raw Data'!$A$1:$R$1,0))</f>
        <v>0</v>
      </c>
      <c r="F90">
        <f>INDEX(player_data,MATCH($A90,'Raw Data'!$B$1:$B$157,0),MATCH(F$1,'Raw Data'!$A$1:$R$1,0))</f>
        <v>75</v>
      </c>
      <c r="G90">
        <f>INDEX(player_data,MATCH($A90,'Raw Data'!$B$1:$B$157,0),MATCH(G$1,'Raw Data'!$A$1:$R$1,0))</f>
        <v>69</v>
      </c>
      <c r="H90">
        <f>INDEX(player_data,MATCH($A90,'Raw Data'!$B$1:$B$157,0),MATCH(H$1,'Raw Data'!$A$1:$R$1,0))</f>
        <v>78</v>
      </c>
      <c r="I90">
        <f>INDEX(player_data,MATCH($A90,'Raw Data'!$B$1:$B$157,0),MATCH(I$1,'Raw Data'!$A$1:$R$1,0))</f>
        <v>78</v>
      </c>
      <c r="J90">
        <f t="shared" si="4"/>
        <v>300</v>
      </c>
      <c r="K90">
        <f>INDEX(player_data,MATCH($A90,'Raw Data'!$B$1:$B$157,0),MATCH(K$1,'Raw Data'!$A$1:$R$1,0))</f>
        <v>0</v>
      </c>
      <c r="L90" t="str">
        <f>INDEX(player_data,MATCH($A90,'Raw Data'!$B$1:$B$157,0),MATCH(L$1,'Raw Data'!$A$1:$R$1,0))</f>
        <v>cut</v>
      </c>
      <c r="M90">
        <f>INDEX(player_data,MATCH($A90,'Raw Data'!$B$1:$B$157,0),MATCH(M$1,'Raw Data'!$A$1:$R$1,0))</f>
        <v>0</v>
      </c>
    </row>
    <row r="91" spans="1:13" x14ac:dyDescent="0.25">
      <c r="A91" t="str">
        <f>+'Raw Data'!B91</f>
        <v>D. Trahan</v>
      </c>
      <c r="B91">
        <f>INDEX(player_data,MATCH($A91,'Raw Data'!$B$1:$B$157,0),MATCH(B$1,'Raw Data'!$A$1:$R$1,0))</f>
        <v>0</v>
      </c>
      <c r="C91">
        <f t="shared" si="3"/>
        <v>12</v>
      </c>
      <c r="D91">
        <f>INDEX(player_data,MATCH($A91,'Raw Data'!$B$1:$B$157,0),MATCH(D$1,'Raw Data'!$A$1:$R$1,0))</f>
        <v>0</v>
      </c>
      <c r="E91">
        <f>INDEX(player_data,MATCH($A91,'Raw Data'!$B$1:$B$157,0),MATCH(E$1,'Raw Data'!$A$1:$R$1,0))</f>
        <v>0</v>
      </c>
      <c r="F91">
        <f>INDEX(player_data,MATCH($A91,'Raw Data'!$B$1:$B$157,0),MATCH(F$1,'Raw Data'!$A$1:$R$1,0))</f>
        <v>74</v>
      </c>
      <c r="G91">
        <f>INDEX(player_data,MATCH($A91,'Raw Data'!$B$1:$B$157,0),MATCH(G$1,'Raw Data'!$A$1:$R$1,0))</f>
        <v>70</v>
      </c>
      <c r="H91">
        <f>INDEX(player_data,MATCH($A91,'Raw Data'!$B$1:$B$157,0),MATCH(H$1,'Raw Data'!$A$1:$R$1,0))</f>
        <v>78</v>
      </c>
      <c r="I91">
        <f>INDEX(player_data,MATCH($A91,'Raw Data'!$B$1:$B$157,0),MATCH(I$1,'Raw Data'!$A$1:$R$1,0))</f>
        <v>78</v>
      </c>
      <c r="J91">
        <f t="shared" si="4"/>
        <v>300</v>
      </c>
      <c r="K91">
        <f>INDEX(player_data,MATCH($A91,'Raw Data'!$B$1:$B$157,0),MATCH(K$1,'Raw Data'!$A$1:$R$1,0))</f>
        <v>0</v>
      </c>
      <c r="L91" t="str">
        <f>INDEX(player_data,MATCH($A91,'Raw Data'!$B$1:$B$157,0),MATCH(L$1,'Raw Data'!$A$1:$R$1,0))</f>
        <v>cut</v>
      </c>
      <c r="M91">
        <f>INDEX(player_data,MATCH($A91,'Raw Data'!$B$1:$B$157,0),MATCH(M$1,'Raw Data'!$A$1:$R$1,0))</f>
        <v>0</v>
      </c>
    </row>
    <row r="92" spans="1:13" x14ac:dyDescent="0.25">
      <c r="A92" t="str">
        <f>+'Raw Data'!B92</f>
        <v>B. Hagy</v>
      </c>
      <c r="B92">
        <f>INDEX(player_data,MATCH($A92,'Raw Data'!$B$1:$B$157,0),MATCH(B$1,'Raw Data'!$A$1:$R$1,0))</f>
        <v>0</v>
      </c>
      <c r="C92">
        <f t="shared" si="3"/>
        <v>12</v>
      </c>
      <c r="D92">
        <f>INDEX(player_data,MATCH($A92,'Raw Data'!$B$1:$B$157,0),MATCH(D$1,'Raw Data'!$A$1:$R$1,0))</f>
        <v>0</v>
      </c>
      <c r="E92">
        <f>INDEX(player_data,MATCH($A92,'Raw Data'!$B$1:$B$157,0),MATCH(E$1,'Raw Data'!$A$1:$R$1,0))</f>
        <v>0</v>
      </c>
      <c r="F92">
        <f>INDEX(player_data,MATCH($A92,'Raw Data'!$B$1:$B$157,0),MATCH(F$1,'Raw Data'!$A$1:$R$1,0))</f>
        <v>72</v>
      </c>
      <c r="G92">
        <f>INDEX(player_data,MATCH($A92,'Raw Data'!$B$1:$B$157,0),MATCH(G$1,'Raw Data'!$A$1:$R$1,0))</f>
        <v>72</v>
      </c>
      <c r="H92">
        <f>INDEX(player_data,MATCH($A92,'Raw Data'!$B$1:$B$157,0),MATCH(H$1,'Raw Data'!$A$1:$R$1,0))</f>
        <v>78</v>
      </c>
      <c r="I92">
        <f>INDEX(player_data,MATCH($A92,'Raw Data'!$B$1:$B$157,0),MATCH(I$1,'Raw Data'!$A$1:$R$1,0))</f>
        <v>78</v>
      </c>
      <c r="J92">
        <f t="shared" si="4"/>
        <v>300</v>
      </c>
      <c r="K92">
        <f>INDEX(player_data,MATCH($A92,'Raw Data'!$B$1:$B$157,0),MATCH(K$1,'Raw Data'!$A$1:$R$1,0))</f>
        <v>0</v>
      </c>
      <c r="L92" t="str">
        <f>INDEX(player_data,MATCH($A92,'Raw Data'!$B$1:$B$157,0),MATCH(L$1,'Raw Data'!$A$1:$R$1,0))</f>
        <v>cut</v>
      </c>
      <c r="M92">
        <f>INDEX(player_data,MATCH($A92,'Raw Data'!$B$1:$B$157,0),MATCH(M$1,'Raw Data'!$A$1:$R$1,0))</f>
        <v>0</v>
      </c>
    </row>
    <row r="93" spans="1:13" x14ac:dyDescent="0.25">
      <c r="A93" t="str">
        <f>+'Raw Data'!B93</f>
        <v>D. McCarthy</v>
      </c>
      <c r="B93">
        <f>INDEX(player_data,MATCH($A93,'Raw Data'!$B$1:$B$157,0),MATCH(B$1,'Raw Data'!$A$1:$R$1,0))</f>
        <v>0</v>
      </c>
      <c r="C93">
        <f t="shared" si="3"/>
        <v>12</v>
      </c>
      <c r="D93">
        <f>INDEX(player_data,MATCH($A93,'Raw Data'!$B$1:$B$157,0),MATCH(D$1,'Raw Data'!$A$1:$R$1,0))</f>
        <v>0</v>
      </c>
      <c r="E93">
        <f>INDEX(player_data,MATCH($A93,'Raw Data'!$B$1:$B$157,0),MATCH(E$1,'Raw Data'!$A$1:$R$1,0))</f>
        <v>0</v>
      </c>
      <c r="F93">
        <f>INDEX(player_data,MATCH($A93,'Raw Data'!$B$1:$B$157,0),MATCH(F$1,'Raw Data'!$A$1:$R$1,0))</f>
        <v>72</v>
      </c>
      <c r="G93">
        <f>INDEX(player_data,MATCH($A93,'Raw Data'!$B$1:$B$157,0),MATCH(G$1,'Raw Data'!$A$1:$R$1,0))</f>
        <v>72</v>
      </c>
      <c r="H93">
        <f>INDEX(player_data,MATCH($A93,'Raw Data'!$B$1:$B$157,0),MATCH(H$1,'Raw Data'!$A$1:$R$1,0))</f>
        <v>78</v>
      </c>
      <c r="I93">
        <f>INDEX(player_data,MATCH($A93,'Raw Data'!$B$1:$B$157,0),MATCH(I$1,'Raw Data'!$A$1:$R$1,0))</f>
        <v>78</v>
      </c>
      <c r="J93">
        <f t="shared" si="4"/>
        <v>300</v>
      </c>
      <c r="K93">
        <f>INDEX(player_data,MATCH($A93,'Raw Data'!$B$1:$B$157,0),MATCH(K$1,'Raw Data'!$A$1:$R$1,0))</f>
        <v>0</v>
      </c>
      <c r="L93" t="str">
        <f>INDEX(player_data,MATCH($A93,'Raw Data'!$B$1:$B$157,0),MATCH(L$1,'Raw Data'!$A$1:$R$1,0))</f>
        <v>cut</v>
      </c>
      <c r="M93">
        <f>INDEX(player_data,MATCH($A93,'Raw Data'!$B$1:$B$157,0),MATCH(M$1,'Raw Data'!$A$1:$R$1,0))</f>
        <v>0</v>
      </c>
    </row>
    <row r="94" spans="1:13" x14ac:dyDescent="0.25">
      <c r="A94" t="str">
        <f>+'Raw Data'!B94</f>
        <v>K. Hickok</v>
      </c>
      <c r="B94">
        <f>INDEX(player_data,MATCH($A94,'Raw Data'!$B$1:$B$157,0),MATCH(B$1,'Raw Data'!$A$1:$R$1,0))</f>
        <v>0</v>
      </c>
      <c r="C94">
        <f t="shared" si="3"/>
        <v>12</v>
      </c>
      <c r="D94">
        <f>INDEX(player_data,MATCH($A94,'Raw Data'!$B$1:$B$157,0),MATCH(D$1,'Raw Data'!$A$1:$R$1,0))</f>
        <v>0</v>
      </c>
      <c r="E94">
        <f>INDEX(player_data,MATCH($A94,'Raw Data'!$B$1:$B$157,0),MATCH(E$1,'Raw Data'!$A$1:$R$1,0))</f>
        <v>0</v>
      </c>
      <c r="F94">
        <f>INDEX(player_data,MATCH($A94,'Raw Data'!$B$1:$B$157,0),MATCH(F$1,'Raw Data'!$A$1:$R$1,0))</f>
        <v>72</v>
      </c>
      <c r="G94">
        <f>INDEX(player_data,MATCH($A94,'Raw Data'!$B$1:$B$157,0),MATCH(G$1,'Raw Data'!$A$1:$R$1,0))</f>
        <v>72</v>
      </c>
      <c r="H94">
        <f>INDEX(player_data,MATCH($A94,'Raw Data'!$B$1:$B$157,0),MATCH(H$1,'Raw Data'!$A$1:$R$1,0))</f>
        <v>78</v>
      </c>
      <c r="I94">
        <f>INDEX(player_data,MATCH($A94,'Raw Data'!$B$1:$B$157,0),MATCH(I$1,'Raw Data'!$A$1:$R$1,0))</f>
        <v>78</v>
      </c>
      <c r="J94">
        <f t="shared" si="4"/>
        <v>300</v>
      </c>
      <c r="K94">
        <f>INDEX(player_data,MATCH($A94,'Raw Data'!$B$1:$B$157,0),MATCH(K$1,'Raw Data'!$A$1:$R$1,0))</f>
        <v>0</v>
      </c>
      <c r="L94" t="str">
        <f>INDEX(player_data,MATCH($A94,'Raw Data'!$B$1:$B$157,0),MATCH(L$1,'Raw Data'!$A$1:$R$1,0))</f>
        <v>cut</v>
      </c>
      <c r="M94">
        <f>INDEX(player_data,MATCH($A94,'Raw Data'!$B$1:$B$157,0),MATCH(M$1,'Raw Data'!$A$1:$R$1,0))</f>
        <v>0</v>
      </c>
    </row>
    <row r="95" spans="1:13" x14ac:dyDescent="0.25">
      <c r="A95" t="str">
        <f>+'Raw Data'!B95</f>
        <v>S. Straka</v>
      </c>
      <c r="B95">
        <f>INDEX(player_data,MATCH($A95,'Raw Data'!$B$1:$B$157,0),MATCH(B$1,'Raw Data'!$A$1:$R$1,0))</f>
        <v>0</v>
      </c>
      <c r="C95">
        <f t="shared" si="3"/>
        <v>12</v>
      </c>
      <c r="D95">
        <f>INDEX(player_data,MATCH($A95,'Raw Data'!$B$1:$B$157,0),MATCH(D$1,'Raw Data'!$A$1:$R$1,0))</f>
        <v>0</v>
      </c>
      <c r="E95">
        <f>INDEX(player_data,MATCH($A95,'Raw Data'!$B$1:$B$157,0),MATCH(E$1,'Raw Data'!$A$1:$R$1,0))</f>
        <v>0</v>
      </c>
      <c r="F95">
        <f>INDEX(player_data,MATCH($A95,'Raw Data'!$B$1:$B$157,0),MATCH(F$1,'Raw Data'!$A$1:$R$1,0))</f>
        <v>73</v>
      </c>
      <c r="G95">
        <f>INDEX(player_data,MATCH($A95,'Raw Data'!$B$1:$B$157,0),MATCH(G$1,'Raw Data'!$A$1:$R$1,0))</f>
        <v>71</v>
      </c>
      <c r="H95">
        <f>INDEX(player_data,MATCH($A95,'Raw Data'!$B$1:$B$157,0),MATCH(H$1,'Raw Data'!$A$1:$R$1,0))</f>
        <v>78</v>
      </c>
      <c r="I95">
        <f>INDEX(player_data,MATCH($A95,'Raw Data'!$B$1:$B$157,0),MATCH(I$1,'Raw Data'!$A$1:$R$1,0))</f>
        <v>78</v>
      </c>
      <c r="J95">
        <f t="shared" si="4"/>
        <v>300</v>
      </c>
      <c r="K95">
        <f>INDEX(player_data,MATCH($A95,'Raw Data'!$B$1:$B$157,0),MATCH(K$1,'Raw Data'!$A$1:$R$1,0))</f>
        <v>0</v>
      </c>
      <c r="L95" t="str">
        <f>INDEX(player_data,MATCH($A95,'Raw Data'!$B$1:$B$157,0),MATCH(L$1,'Raw Data'!$A$1:$R$1,0))</f>
        <v>cut</v>
      </c>
      <c r="M95">
        <f>INDEX(player_data,MATCH($A95,'Raw Data'!$B$1:$B$157,0),MATCH(M$1,'Raw Data'!$A$1:$R$1,0))</f>
        <v>0</v>
      </c>
    </row>
    <row r="96" spans="1:13" x14ac:dyDescent="0.25">
      <c r="A96" t="str">
        <f>+'Raw Data'!B96</f>
        <v>C. Wright</v>
      </c>
      <c r="B96">
        <f>INDEX(player_data,MATCH($A96,'Raw Data'!$B$1:$B$157,0),MATCH(B$1,'Raw Data'!$A$1:$R$1,0))</f>
        <v>0</v>
      </c>
      <c r="C96">
        <f t="shared" si="3"/>
        <v>12</v>
      </c>
      <c r="D96">
        <f>INDEX(player_data,MATCH($A96,'Raw Data'!$B$1:$B$157,0),MATCH(D$1,'Raw Data'!$A$1:$R$1,0))</f>
        <v>0</v>
      </c>
      <c r="E96">
        <f>INDEX(player_data,MATCH($A96,'Raw Data'!$B$1:$B$157,0),MATCH(E$1,'Raw Data'!$A$1:$R$1,0))</f>
        <v>0</v>
      </c>
      <c r="F96">
        <f>INDEX(player_data,MATCH($A96,'Raw Data'!$B$1:$B$157,0),MATCH(F$1,'Raw Data'!$A$1:$R$1,0))</f>
        <v>73</v>
      </c>
      <c r="G96">
        <f>INDEX(player_data,MATCH($A96,'Raw Data'!$B$1:$B$157,0),MATCH(G$1,'Raw Data'!$A$1:$R$1,0))</f>
        <v>71</v>
      </c>
      <c r="H96">
        <f>INDEX(player_data,MATCH($A96,'Raw Data'!$B$1:$B$157,0),MATCH(H$1,'Raw Data'!$A$1:$R$1,0))</f>
        <v>78</v>
      </c>
      <c r="I96">
        <f>INDEX(player_data,MATCH($A96,'Raw Data'!$B$1:$B$157,0),MATCH(I$1,'Raw Data'!$A$1:$R$1,0))</f>
        <v>78</v>
      </c>
      <c r="J96">
        <f t="shared" si="4"/>
        <v>300</v>
      </c>
      <c r="K96">
        <f>INDEX(player_data,MATCH($A96,'Raw Data'!$B$1:$B$157,0),MATCH(K$1,'Raw Data'!$A$1:$R$1,0))</f>
        <v>0</v>
      </c>
      <c r="L96" t="str">
        <f>INDEX(player_data,MATCH($A96,'Raw Data'!$B$1:$B$157,0),MATCH(L$1,'Raw Data'!$A$1:$R$1,0))</f>
        <v>cut</v>
      </c>
      <c r="M96">
        <f>INDEX(player_data,MATCH($A96,'Raw Data'!$B$1:$B$157,0),MATCH(M$1,'Raw Data'!$A$1:$R$1,0))</f>
        <v>0</v>
      </c>
    </row>
    <row r="97" spans="1:13" x14ac:dyDescent="0.25">
      <c r="A97" t="str">
        <f>+'Raw Data'!B97</f>
        <v>B. Harkins</v>
      </c>
      <c r="B97">
        <f>INDEX(player_data,MATCH($A97,'Raw Data'!$B$1:$B$157,0),MATCH(B$1,'Raw Data'!$A$1:$R$1,0))</f>
        <v>0</v>
      </c>
      <c r="C97">
        <f t="shared" si="3"/>
        <v>12</v>
      </c>
      <c r="D97">
        <f>INDEX(player_data,MATCH($A97,'Raw Data'!$B$1:$B$157,0),MATCH(D$1,'Raw Data'!$A$1:$R$1,0))</f>
        <v>0</v>
      </c>
      <c r="E97">
        <f>INDEX(player_data,MATCH($A97,'Raw Data'!$B$1:$B$157,0),MATCH(E$1,'Raw Data'!$A$1:$R$1,0))</f>
        <v>0</v>
      </c>
      <c r="F97">
        <f>INDEX(player_data,MATCH($A97,'Raw Data'!$B$1:$B$157,0),MATCH(F$1,'Raw Data'!$A$1:$R$1,0))</f>
        <v>71</v>
      </c>
      <c r="G97">
        <f>INDEX(player_data,MATCH($A97,'Raw Data'!$B$1:$B$157,0),MATCH(G$1,'Raw Data'!$A$1:$R$1,0))</f>
        <v>73</v>
      </c>
      <c r="H97">
        <f>INDEX(player_data,MATCH($A97,'Raw Data'!$B$1:$B$157,0),MATCH(H$1,'Raw Data'!$A$1:$R$1,0))</f>
        <v>78</v>
      </c>
      <c r="I97">
        <f>INDEX(player_data,MATCH($A97,'Raw Data'!$B$1:$B$157,0),MATCH(I$1,'Raw Data'!$A$1:$R$1,0))</f>
        <v>78</v>
      </c>
      <c r="J97">
        <f t="shared" si="4"/>
        <v>300</v>
      </c>
      <c r="K97">
        <f>INDEX(player_data,MATCH($A97,'Raw Data'!$B$1:$B$157,0),MATCH(K$1,'Raw Data'!$A$1:$R$1,0))</f>
        <v>0</v>
      </c>
      <c r="L97" t="str">
        <f>INDEX(player_data,MATCH($A97,'Raw Data'!$B$1:$B$157,0),MATCH(L$1,'Raw Data'!$A$1:$R$1,0))</f>
        <v>cut</v>
      </c>
      <c r="M97">
        <f>INDEX(player_data,MATCH($A97,'Raw Data'!$B$1:$B$157,0),MATCH(M$1,'Raw Data'!$A$1:$R$1,0))</f>
        <v>0</v>
      </c>
    </row>
    <row r="98" spans="1:13" x14ac:dyDescent="0.25">
      <c r="A98" t="str">
        <f>+'Raw Data'!B98</f>
        <v>R. Blaum</v>
      </c>
      <c r="B98">
        <f>INDEX(player_data,MATCH($A98,'Raw Data'!$B$1:$B$157,0),MATCH(B$1,'Raw Data'!$A$1:$R$1,0))</f>
        <v>0</v>
      </c>
      <c r="C98">
        <f t="shared" ref="C98:C129" si="5">J98-(par_total*4)</f>
        <v>12</v>
      </c>
      <c r="D98">
        <f>INDEX(player_data,MATCH($A98,'Raw Data'!$B$1:$B$157,0),MATCH(D$1,'Raw Data'!$A$1:$R$1,0))</f>
        <v>0</v>
      </c>
      <c r="E98">
        <f>INDEX(player_data,MATCH($A98,'Raw Data'!$B$1:$B$157,0),MATCH(E$1,'Raw Data'!$A$1:$R$1,0))</f>
        <v>0</v>
      </c>
      <c r="F98">
        <f>INDEX(player_data,MATCH($A98,'Raw Data'!$B$1:$B$157,0),MATCH(F$1,'Raw Data'!$A$1:$R$1,0))</f>
        <v>70</v>
      </c>
      <c r="G98">
        <f>INDEX(player_data,MATCH($A98,'Raw Data'!$B$1:$B$157,0),MATCH(G$1,'Raw Data'!$A$1:$R$1,0))</f>
        <v>74</v>
      </c>
      <c r="H98">
        <f>INDEX(player_data,MATCH($A98,'Raw Data'!$B$1:$B$157,0),MATCH(H$1,'Raw Data'!$A$1:$R$1,0))</f>
        <v>78</v>
      </c>
      <c r="I98">
        <f>INDEX(player_data,MATCH($A98,'Raw Data'!$B$1:$B$157,0),MATCH(I$1,'Raw Data'!$A$1:$R$1,0))</f>
        <v>78</v>
      </c>
      <c r="J98">
        <f t="shared" si="4"/>
        <v>300</v>
      </c>
      <c r="K98">
        <f>INDEX(player_data,MATCH($A98,'Raw Data'!$B$1:$B$157,0),MATCH(K$1,'Raw Data'!$A$1:$R$1,0))</f>
        <v>0</v>
      </c>
      <c r="L98" t="str">
        <f>INDEX(player_data,MATCH($A98,'Raw Data'!$B$1:$B$157,0),MATCH(L$1,'Raw Data'!$A$1:$R$1,0))</f>
        <v>cut</v>
      </c>
      <c r="M98">
        <f>INDEX(player_data,MATCH($A98,'Raw Data'!$B$1:$B$157,0),MATCH(M$1,'Raw Data'!$A$1:$R$1,0))</f>
        <v>0</v>
      </c>
    </row>
    <row r="99" spans="1:13" x14ac:dyDescent="0.25">
      <c r="A99" t="str">
        <f>+'Raw Data'!B99</f>
        <v>B. Harman</v>
      </c>
      <c r="B99">
        <f>INDEX(player_data,MATCH($A99,'Raw Data'!$B$1:$B$157,0),MATCH(B$1,'Raw Data'!$A$1:$R$1,0))</f>
        <v>0</v>
      </c>
      <c r="C99">
        <f t="shared" si="5"/>
        <v>12</v>
      </c>
      <c r="D99">
        <f>INDEX(player_data,MATCH($A99,'Raw Data'!$B$1:$B$157,0),MATCH(D$1,'Raw Data'!$A$1:$R$1,0))</f>
        <v>0</v>
      </c>
      <c r="E99">
        <f>INDEX(player_data,MATCH($A99,'Raw Data'!$B$1:$B$157,0),MATCH(E$1,'Raw Data'!$A$1:$R$1,0))</f>
        <v>0</v>
      </c>
      <c r="F99">
        <f>INDEX(player_data,MATCH($A99,'Raw Data'!$B$1:$B$157,0),MATCH(F$1,'Raw Data'!$A$1:$R$1,0))</f>
        <v>74</v>
      </c>
      <c r="G99">
        <f>INDEX(player_data,MATCH($A99,'Raw Data'!$B$1:$B$157,0),MATCH(G$1,'Raw Data'!$A$1:$R$1,0))</f>
        <v>70</v>
      </c>
      <c r="H99">
        <f>INDEX(player_data,MATCH($A99,'Raw Data'!$B$1:$B$157,0),MATCH(H$1,'Raw Data'!$A$1:$R$1,0))</f>
        <v>78</v>
      </c>
      <c r="I99">
        <f>INDEX(player_data,MATCH($A99,'Raw Data'!$B$1:$B$157,0),MATCH(I$1,'Raw Data'!$A$1:$R$1,0))</f>
        <v>78</v>
      </c>
      <c r="J99">
        <f t="shared" si="4"/>
        <v>300</v>
      </c>
      <c r="K99">
        <f>INDEX(player_data,MATCH($A99,'Raw Data'!$B$1:$B$157,0),MATCH(K$1,'Raw Data'!$A$1:$R$1,0))</f>
        <v>0</v>
      </c>
      <c r="L99" t="str">
        <f>INDEX(player_data,MATCH($A99,'Raw Data'!$B$1:$B$157,0),MATCH(L$1,'Raw Data'!$A$1:$R$1,0))</f>
        <v>cut</v>
      </c>
      <c r="M99">
        <f>INDEX(player_data,MATCH($A99,'Raw Data'!$B$1:$B$157,0),MATCH(M$1,'Raw Data'!$A$1:$R$1,0))</f>
        <v>0</v>
      </c>
    </row>
    <row r="100" spans="1:13" x14ac:dyDescent="0.25">
      <c r="A100" t="str">
        <f>+'Raw Data'!B100</f>
        <v>R. Castro</v>
      </c>
      <c r="B100">
        <f>INDEX(player_data,MATCH($A100,'Raw Data'!$B$1:$B$157,0),MATCH(B$1,'Raw Data'!$A$1:$R$1,0))</f>
        <v>0</v>
      </c>
      <c r="C100">
        <f t="shared" si="5"/>
        <v>12</v>
      </c>
      <c r="D100">
        <f>INDEX(player_data,MATCH($A100,'Raw Data'!$B$1:$B$157,0),MATCH(D$1,'Raw Data'!$A$1:$R$1,0))</f>
        <v>0</v>
      </c>
      <c r="E100">
        <f>INDEX(player_data,MATCH($A100,'Raw Data'!$B$1:$B$157,0),MATCH(E$1,'Raw Data'!$A$1:$R$1,0))</f>
        <v>0</v>
      </c>
      <c r="F100">
        <f>INDEX(player_data,MATCH($A100,'Raw Data'!$B$1:$B$157,0),MATCH(F$1,'Raw Data'!$A$1:$R$1,0))</f>
        <v>72</v>
      </c>
      <c r="G100">
        <f>INDEX(player_data,MATCH($A100,'Raw Data'!$B$1:$B$157,0),MATCH(G$1,'Raw Data'!$A$1:$R$1,0))</f>
        <v>72</v>
      </c>
      <c r="H100">
        <f>INDEX(player_data,MATCH($A100,'Raw Data'!$B$1:$B$157,0),MATCH(H$1,'Raw Data'!$A$1:$R$1,0))</f>
        <v>78</v>
      </c>
      <c r="I100">
        <f>INDEX(player_data,MATCH($A100,'Raw Data'!$B$1:$B$157,0),MATCH(I$1,'Raw Data'!$A$1:$R$1,0))</f>
        <v>78</v>
      </c>
      <c r="J100">
        <f t="shared" si="4"/>
        <v>300</v>
      </c>
      <c r="K100">
        <f>INDEX(player_data,MATCH($A100,'Raw Data'!$B$1:$B$157,0),MATCH(K$1,'Raw Data'!$A$1:$R$1,0))</f>
        <v>0</v>
      </c>
      <c r="L100" t="str">
        <f>INDEX(player_data,MATCH($A100,'Raw Data'!$B$1:$B$157,0),MATCH(L$1,'Raw Data'!$A$1:$R$1,0))</f>
        <v>cut</v>
      </c>
      <c r="M100">
        <f>INDEX(player_data,MATCH($A100,'Raw Data'!$B$1:$B$157,0),MATCH(M$1,'Raw Data'!$A$1:$R$1,0))</f>
        <v>0</v>
      </c>
    </row>
    <row r="101" spans="1:13" x14ac:dyDescent="0.25">
      <c r="A101" t="str">
        <f>+'Raw Data'!B101</f>
        <v>S. Reeves</v>
      </c>
      <c r="B101">
        <f>INDEX(player_data,MATCH($A101,'Raw Data'!$B$1:$B$157,0),MATCH(B$1,'Raw Data'!$A$1:$R$1,0))</f>
        <v>0</v>
      </c>
      <c r="C101">
        <f t="shared" si="5"/>
        <v>12</v>
      </c>
      <c r="D101">
        <f>INDEX(player_data,MATCH($A101,'Raw Data'!$B$1:$B$157,0),MATCH(D$1,'Raw Data'!$A$1:$R$1,0))</f>
        <v>0</v>
      </c>
      <c r="E101">
        <f>INDEX(player_data,MATCH($A101,'Raw Data'!$B$1:$B$157,0),MATCH(E$1,'Raw Data'!$A$1:$R$1,0))</f>
        <v>0</v>
      </c>
      <c r="F101">
        <f>INDEX(player_data,MATCH($A101,'Raw Data'!$B$1:$B$157,0),MATCH(F$1,'Raw Data'!$A$1:$R$1,0))</f>
        <v>71</v>
      </c>
      <c r="G101">
        <f>INDEX(player_data,MATCH($A101,'Raw Data'!$B$1:$B$157,0),MATCH(G$1,'Raw Data'!$A$1:$R$1,0))</f>
        <v>73</v>
      </c>
      <c r="H101">
        <f>INDEX(player_data,MATCH($A101,'Raw Data'!$B$1:$B$157,0),MATCH(H$1,'Raw Data'!$A$1:$R$1,0))</f>
        <v>78</v>
      </c>
      <c r="I101">
        <f>INDEX(player_data,MATCH($A101,'Raw Data'!$B$1:$B$157,0),MATCH(I$1,'Raw Data'!$A$1:$R$1,0))</f>
        <v>78</v>
      </c>
      <c r="J101">
        <f t="shared" si="4"/>
        <v>300</v>
      </c>
      <c r="K101">
        <f>INDEX(player_data,MATCH($A101,'Raw Data'!$B$1:$B$157,0),MATCH(K$1,'Raw Data'!$A$1:$R$1,0))</f>
        <v>0</v>
      </c>
      <c r="L101" t="str">
        <f>INDEX(player_data,MATCH($A101,'Raw Data'!$B$1:$B$157,0),MATCH(L$1,'Raw Data'!$A$1:$R$1,0))</f>
        <v>cut</v>
      </c>
      <c r="M101">
        <f>INDEX(player_data,MATCH($A101,'Raw Data'!$B$1:$B$157,0),MATCH(M$1,'Raw Data'!$A$1:$R$1,0))</f>
        <v>0</v>
      </c>
    </row>
    <row r="102" spans="1:13" x14ac:dyDescent="0.25">
      <c r="A102" t="str">
        <f>+'Raw Data'!B102</f>
        <v>S. Muñoz</v>
      </c>
      <c r="B102">
        <f>INDEX(player_data,MATCH($A102,'Raw Data'!$B$1:$B$157,0),MATCH(B$1,'Raw Data'!$A$1:$R$1,0))</f>
        <v>0</v>
      </c>
      <c r="C102">
        <f t="shared" si="5"/>
        <v>12</v>
      </c>
      <c r="D102">
        <f>INDEX(player_data,MATCH($A102,'Raw Data'!$B$1:$B$157,0),MATCH(D$1,'Raw Data'!$A$1:$R$1,0))</f>
        <v>0</v>
      </c>
      <c r="E102">
        <f>INDEX(player_data,MATCH($A102,'Raw Data'!$B$1:$B$157,0),MATCH(E$1,'Raw Data'!$A$1:$R$1,0))</f>
        <v>0</v>
      </c>
      <c r="F102">
        <f>INDEX(player_data,MATCH($A102,'Raw Data'!$B$1:$B$157,0),MATCH(F$1,'Raw Data'!$A$1:$R$1,0))</f>
        <v>73</v>
      </c>
      <c r="G102">
        <f>INDEX(player_data,MATCH($A102,'Raw Data'!$B$1:$B$157,0),MATCH(G$1,'Raw Data'!$A$1:$R$1,0))</f>
        <v>71</v>
      </c>
      <c r="H102">
        <f>INDEX(player_data,MATCH($A102,'Raw Data'!$B$1:$B$157,0),MATCH(H$1,'Raw Data'!$A$1:$R$1,0))</f>
        <v>78</v>
      </c>
      <c r="I102">
        <f>INDEX(player_data,MATCH($A102,'Raw Data'!$B$1:$B$157,0),MATCH(I$1,'Raw Data'!$A$1:$R$1,0))</f>
        <v>78</v>
      </c>
      <c r="J102">
        <f t="shared" si="4"/>
        <v>300</v>
      </c>
      <c r="K102">
        <f>INDEX(player_data,MATCH($A102,'Raw Data'!$B$1:$B$157,0),MATCH(K$1,'Raw Data'!$A$1:$R$1,0))</f>
        <v>0</v>
      </c>
      <c r="L102" t="str">
        <f>INDEX(player_data,MATCH($A102,'Raw Data'!$B$1:$B$157,0),MATCH(L$1,'Raw Data'!$A$1:$R$1,0))</f>
        <v>cut</v>
      </c>
      <c r="M102">
        <f>INDEX(player_data,MATCH($A102,'Raw Data'!$B$1:$B$157,0),MATCH(M$1,'Raw Data'!$A$1:$R$1,0))</f>
        <v>0</v>
      </c>
    </row>
    <row r="103" spans="1:13" x14ac:dyDescent="0.25">
      <c r="A103" t="str">
        <f>+'Raw Data'!B103</f>
        <v>L. Donald</v>
      </c>
      <c r="B103">
        <f>INDEX(player_data,MATCH($A103,'Raw Data'!$B$1:$B$157,0),MATCH(B$1,'Raw Data'!$A$1:$R$1,0))</f>
        <v>0</v>
      </c>
      <c r="C103">
        <f t="shared" si="5"/>
        <v>13</v>
      </c>
      <c r="D103">
        <f>INDEX(player_data,MATCH($A103,'Raw Data'!$B$1:$B$157,0),MATCH(D$1,'Raw Data'!$A$1:$R$1,0))</f>
        <v>0</v>
      </c>
      <c r="E103">
        <f>INDEX(player_data,MATCH($A103,'Raw Data'!$B$1:$B$157,0),MATCH(E$1,'Raw Data'!$A$1:$R$1,0))</f>
        <v>0</v>
      </c>
      <c r="F103">
        <f>INDEX(player_data,MATCH($A103,'Raw Data'!$B$1:$B$157,0),MATCH(F$1,'Raw Data'!$A$1:$R$1,0))</f>
        <v>74</v>
      </c>
      <c r="G103">
        <f>INDEX(player_data,MATCH($A103,'Raw Data'!$B$1:$B$157,0),MATCH(G$1,'Raw Data'!$A$1:$R$1,0))</f>
        <v>71</v>
      </c>
      <c r="H103">
        <f>INDEX(player_data,MATCH($A103,'Raw Data'!$B$1:$B$157,0),MATCH(H$1,'Raw Data'!$A$1:$R$1,0))</f>
        <v>78</v>
      </c>
      <c r="I103">
        <f>INDEX(player_data,MATCH($A103,'Raw Data'!$B$1:$B$157,0),MATCH(I$1,'Raw Data'!$A$1:$R$1,0))</f>
        <v>78</v>
      </c>
      <c r="J103">
        <f t="shared" si="4"/>
        <v>301</v>
      </c>
      <c r="K103">
        <f>INDEX(player_data,MATCH($A103,'Raw Data'!$B$1:$B$157,0),MATCH(K$1,'Raw Data'!$A$1:$R$1,0))</f>
        <v>0</v>
      </c>
      <c r="L103" t="str">
        <f>INDEX(player_data,MATCH($A103,'Raw Data'!$B$1:$B$157,0),MATCH(L$1,'Raw Data'!$A$1:$R$1,0))</f>
        <v>cut</v>
      </c>
      <c r="M103">
        <f>INDEX(player_data,MATCH($A103,'Raw Data'!$B$1:$B$157,0),MATCH(M$1,'Raw Data'!$A$1:$R$1,0))</f>
        <v>0</v>
      </c>
    </row>
    <row r="104" spans="1:13" x14ac:dyDescent="0.25">
      <c r="A104" t="str">
        <f>+'Raw Data'!B104</f>
        <v>P. Uihlein</v>
      </c>
      <c r="B104">
        <f>INDEX(player_data,MATCH($A104,'Raw Data'!$B$1:$B$157,0),MATCH(B$1,'Raw Data'!$A$1:$R$1,0))</f>
        <v>0</v>
      </c>
      <c r="C104">
        <f t="shared" si="5"/>
        <v>13</v>
      </c>
      <c r="D104">
        <f>INDEX(player_data,MATCH($A104,'Raw Data'!$B$1:$B$157,0),MATCH(D$1,'Raw Data'!$A$1:$R$1,0))</f>
        <v>0</v>
      </c>
      <c r="E104">
        <f>INDEX(player_data,MATCH($A104,'Raw Data'!$B$1:$B$157,0),MATCH(E$1,'Raw Data'!$A$1:$R$1,0))</f>
        <v>0</v>
      </c>
      <c r="F104">
        <f>INDEX(player_data,MATCH($A104,'Raw Data'!$B$1:$B$157,0),MATCH(F$1,'Raw Data'!$A$1:$R$1,0))</f>
        <v>73</v>
      </c>
      <c r="G104">
        <f>INDEX(player_data,MATCH($A104,'Raw Data'!$B$1:$B$157,0),MATCH(G$1,'Raw Data'!$A$1:$R$1,0))</f>
        <v>72</v>
      </c>
      <c r="H104">
        <f>INDEX(player_data,MATCH($A104,'Raw Data'!$B$1:$B$157,0),MATCH(H$1,'Raw Data'!$A$1:$R$1,0))</f>
        <v>78</v>
      </c>
      <c r="I104">
        <f>INDEX(player_data,MATCH($A104,'Raw Data'!$B$1:$B$157,0),MATCH(I$1,'Raw Data'!$A$1:$R$1,0))</f>
        <v>78</v>
      </c>
      <c r="J104">
        <f t="shared" si="4"/>
        <v>301</v>
      </c>
      <c r="K104">
        <f>INDEX(player_data,MATCH($A104,'Raw Data'!$B$1:$B$157,0),MATCH(K$1,'Raw Data'!$A$1:$R$1,0))</f>
        <v>0</v>
      </c>
      <c r="L104" t="str">
        <f>INDEX(player_data,MATCH($A104,'Raw Data'!$B$1:$B$157,0),MATCH(L$1,'Raw Data'!$A$1:$R$1,0))</f>
        <v>cut</v>
      </c>
      <c r="M104">
        <f>INDEX(player_data,MATCH($A104,'Raw Data'!$B$1:$B$157,0),MATCH(M$1,'Raw Data'!$A$1:$R$1,0))</f>
        <v>0</v>
      </c>
    </row>
    <row r="105" spans="1:13" x14ac:dyDescent="0.25">
      <c r="A105" t="str">
        <f>+'Raw Data'!B105</f>
        <v>S. Jaeger</v>
      </c>
      <c r="B105">
        <f>INDEX(player_data,MATCH($A105,'Raw Data'!$B$1:$B$157,0),MATCH(B$1,'Raw Data'!$A$1:$R$1,0))</f>
        <v>0</v>
      </c>
      <c r="C105">
        <f t="shared" si="5"/>
        <v>13</v>
      </c>
      <c r="D105">
        <f>INDEX(player_data,MATCH($A105,'Raw Data'!$B$1:$B$157,0),MATCH(D$1,'Raw Data'!$A$1:$R$1,0))</f>
        <v>0</v>
      </c>
      <c r="E105">
        <f>INDEX(player_data,MATCH($A105,'Raw Data'!$B$1:$B$157,0),MATCH(E$1,'Raw Data'!$A$1:$R$1,0))</f>
        <v>0</v>
      </c>
      <c r="F105">
        <f>INDEX(player_data,MATCH($A105,'Raw Data'!$B$1:$B$157,0),MATCH(F$1,'Raw Data'!$A$1:$R$1,0))</f>
        <v>70</v>
      </c>
      <c r="G105">
        <f>INDEX(player_data,MATCH($A105,'Raw Data'!$B$1:$B$157,0),MATCH(G$1,'Raw Data'!$A$1:$R$1,0))</f>
        <v>75</v>
      </c>
      <c r="H105">
        <f>INDEX(player_data,MATCH($A105,'Raw Data'!$B$1:$B$157,0),MATCH(H$1,'Raw Data'!$A$1:$R$1,0))</f>
        <v>78</v>
      </c>
      <c r="I105">
        <f>INDEX(player_data,MATCH($A105,'Raw Data'!$B$1:$B$157,0),MATCH(I$1,'Raw Data'!$A$1:$R$1,0))</f>
        <v>78</v>
      </c>
      <c r="J105">
        <f t="shared" si="4"/>
        <v>301</v>
      </c>
      <c r="K105">
        <f>INDEX(player_data,MATCH($A105,'Raw Data'!$B$1:$B$157,0),MATCH(K$1,'Raw Data'!$A$1:$R$1,0))</f>
        <v>0</v>
      </c>
      <c r="L105" t="str">
        <f>INDEX(player_data,MATCH($A105,'Raw Data'!$B$1:$B$157,0),MATCH(L$1,'Raw Data'!$A$1:$R$1,0))</f>
        <v>cut</v>
      </c>
      <c r="M105">
        <f>INDEX(player_data,MATCH($A105,'Raw Data'!$B$1:$B$157,0),MATCH(M$1,'Raw Data'!$A$1:$R$1,0))</f>
        <v>0</v>
      </c>
    </row>
    <row r="106" spans="1:13" x14ac:dyDescent="0.25">
      <c r="A106" t="str">
        <f>+'Raw Data'!B106</f>
        <v>A. Landry</v>
      </c>
      <c r="B106">
        <f>INDEX(player_data,MATCH($A106,'Raw Data'!$B$1:$B$157,0),MATCH(B$1,'Raw Data'!$A$1:$R$1,0))</f>
        <v>0</v>
      </c>
      <c r="C106">
        <f t="shared" si="5"/>
        <v>13</v>
      </c>
      <c r="D106">
        <f>INDEX(player_data,MATCH($A106,'Raw Data'!$B$1:$B$157,0),MATCH(D$1,'Raw Data'!$A$1:$R$1,0))</f>
        <v>0</v>
      </c>
      <c r="E106">
        <f>INDEX(player_data,MATCH($A106,'Raw Data'!$B$1:$B$157,0),MATCH(E$1,'Raw Data'!$A$1:$R$1,0))</f>
        <v>0</v>
      </c>
      <c r="F106">
        <f>INDEX(player_data,MATCH($A106,'Raw Data'!$B$1:$B$157,0),MATCH(F$1,'Raw Data'!$A$1:$R$1,0))</f>
        <v>71</v>
      </c>
      <c r="G106">
        <f>INDEX(player_data,MATCH($A106,'Raw Data'!$B$1:$B$157,0),MATCH(G$1,'Raw Data'!$A$1:$R$1,0))</f>
        <v>74</v>
      </c>
      <c r="H106">
        <f>INDEX(player_data,MATCH($A106,'Raw Data'!$B$1:$B$157,0),MATCH(H$1,'Raw Data'!$A$1:$R$1,0))</f>
        <v>78</v>
      </c>
      <c r="I106">
        <f>INDEX(player_data,MATCH($A106,'Raw Data'!$B$1:$B$157,0),MATCH(I$1,'Raw Data'!$A$1:$R$1,0))</f>
        <v>78</v>
      </c>
      <c r="J106">
        <f t="shared" si="4"/>
        <v>301</v>
      </c>
      <c r="K106">
        <f>INDEX(player_data,MATCH($A106,'Raw Data'!$B$1:$B$157,0),MATCH(K$1,'Raw Data'!$A$1:$R$1,0))</f>
        <v>0</v>
      </c>
      <c r="L106" t="str">
        <f>INDEX(player_data,MATCH($A106,'Raw Data'!$B$1:$B$157,0),MATCH(L$1,'Raw Data'!$A$1:$R$1,0))</f>
        <v>cut</v>
      </c>
      <c r="M106">
        <f>INDEX(player_data,MATCH($A106,'Raw Data'!$B$1:$B$157,0),MATCH(M$1,'Raw Data'!$A$1:$R$1,0))</f>
        <v>0</v>
      </c>
    </row>
    <row r="107" spans="1:13" x14ac:dyDescent="0.25">
      <c r="A107" t="str">
        <f>+'Raw Data'!B107</f>
        <v>S. Stefani</v>
      </c>
      <c r="B107">
        <f>INDEX(player_data,MATCH($A107,'Raw Data'!$B$1:$B$157,0),MATCH(B$1,'Raw Data'!$A$1:$R$1,0))</f>
        <v>0</v>
      </c>
      <c r="C107">
        <f t="shared" si="5"/>
        <v>13</v>
      </c>
      <c r="D107">
        <f>INDEX(player_data,MATCH($A107,'Raw Data'!$B$1:$B$157,0),MATCH(D$1,'Raw Data'!$A$1:$R$1,0))</f>
        <v>0</v>
      </c>
      <c r="E107">
        <f>INDEX(player_data,MATCH($A107,'Raw Data'!$B$1:$B$157,0),MATCH(E$1,'Raw Data'!$A$1:$R$1,0))</f>
        <v>0</v>
      </c>
      <c r="F107">
        <f>INDEX(player_data,MATCH($A107,'Raw Data'!$B$1:$B$157,0),MATCH(F$1,'Raw Data'!$A$1:$R$1,0))</f>
        <v>69</v>
      </c>
      <c r="G107">
        <f>INDEX(player_data,MATCH($A107,'Raw Data'!$B$1:$B$157,0),MATCH(G$1,'Raw Data'!$A$1:$R$1,0))</f>
        <v>76</v>
      </c>
      <c r="H107">
        <f>INDEX(player_data,MATCH($A107,'Raw Data'!$B$1:$B$157,0),MATCH(H$1,'Raw Data'!$A$1:$R$1,0))</f>
        <v>78</v>
      </c>
      <c r="I107">
        <f>INDEX(player_data,MATCH($A107,'Raw Data'!$B$1:$B$157,0),MATCH(I$1,'Raw Data'!$A$1:$R$1,0))</f>
        <v>78</v>
      </c>
      <c r="J107">
        <f t="shared" si="4"/>
        <v>301</v>
      </c>
      <c r="K107">
        <f>INDEX(player_data,MATCH($A107,'Raw Data'!$B$1:$B$157,0),MATCH(K$1,'Raw Data'!$A$1:$R$1,0))</f>
        <v>0</v>
      </c>
      <c r="L107" t="str">
        <f>INDEX(player_data,MATCH($A107,'Raw Data'!$B$1:$B$157,0),MATCH(L$1,'Raw Data'!$A$1:$R$1,0))</f>
        <v>cut</v>
      </c>
      <c r="M107">
        <f>INDEX(player_data,MATCH($A107,'Raw Data'!$B$1:$B$157,0),MATCH(M$1,'Raw Data'!$A$1:$R$1,0))</f>
        <v>0</v>
      </c>
    </row>
    <row r="108" spans="1:13" x14ac:dyDescent="0.25">
      <c r="A108" t="str">
        <f>+'Raw Data'!B108</f>
        <v>P. Barjon</v>
      </c>
      <c r="B108">
        <f>INDEX(player_data,MATCH($A108,'Raw Data'!$B$1:$B$157,0),MATCH(B$1,'Raw Data'!$A$1:$R$1,0))</f>
        <v>0</v>
      </c>
      <c r="C108">
        <f t="shared" si="5"/>
        <v>13</v>
      </c>
      <c r="D108">
        <f>INDEX(player_data,MATCH($A108,'Raw Data'!$B$1:$B$157,0),MATCH(D$1,'Raw Data'!$A$1:$R$1,0))</f>
        <v>0</v>
      </c>
      <c r="E108">
        <f>INDEX(player_data,MATCH($A108,'Raw Data'!$B$1:$B$157,0),MATCH(E$1,'Raw Data'!$A$1:$R$1,0))</f>
        <v>0</v>
      </c>
      <c r="F108">
        <f>INDEX(player_data,MATCH($A108,'Raw Data'!$B$1:$B$157,0),MATCH(F$1,'Raw Data'!$A$1:$R$1,0))</f>
        <v>76</v>
      </c>
      <c r="G108">
        <f>INDEX(player_data,MATCH($A108,'Raw Data'!$B$1:$B$157,0),MATCH(G$1,'Raw Data'!$A$1:$R$1,0))</f>
        <v>69</v>
      </c>
      <c r="H108">
        <f>INDEX(player_data,MATCH($A108,'Raw Data'!$B$1:$B$157,0),MATCH(H$1,'Raw Data'!$A$1:$R$1,0))</f>
        <v>78</v>
      </c>
      <c r="I108">
        <f>INDEX(player_data,MATCH($A108,'Raw Data'!$B$1:$B$157,0),MATCH(I$1,'Raw Data'!$A$1:$R$1,0))</f>
        <v>78</v>
      </c>
      <c r="J108">
        <f t="shared" si="4"/>
        <v>301</v>
      </c>
      <c r="K108">
        <f>INDEX(player_data,MATCH($A108,'Raw Data'!$B$1:$B$157,0),MATCH(K$1,'Raw Data'!$A$1:$R$1,0))</f>
        <v>0</v>
      </c>
      <c r="L108" t="str">
        <f>INDEX(player_data,MATCH($A108,'Raw Data'!$B$1:$B$157,0),MATCH(L$1,'Raw Data'!$A$1:$R$1,0))</f>
        <v>cut</v>
      </c>
      <c r="M108">
        <f>INDEX(player_data,MATCH($A108,'Raw Data'!$B$1:$B$157,0),MATCH(M$1,'Raw Data'!$A$1:$R$1,0))</f>
        <v>0</v>
      </c>
    </row>
    <row r="109" spans="1:13" x14ac:dyDescent="0.25">
      <c r="A109" t="str">
        <f>+'Raw Data'!B109</f>
        <v>J. Henry</v>
      </c>
      <c r="B109">
        <f>INDEX(player_data,MATCH($A109,'Raw Data'!$B$1:$B$157,0),MATCH(B$1,'Raw Data'!$A$1:$R$1,0))</f>
        <v>0</v>
      </c>
      <c r="C109">
        <f t="shared" si="5"/>
        <v>13</v>
      </c>
      <c r="D109">
        <f>INDEX(player_data,MATCH($A109,'Raw Data'!$B$1:$B$157,0),MATCH(D$1,'Raw Data'!$A$1:$R$1,0))</f>
        <v>0</v>
      </c>
      <c r="E109">
        <f>INDEX(player_data,MATCH($A109,'Raw Data'!$B$1:$B$157,0),MATCH(E$1,'Raw Data'!$A$1:$R$1,0))</f>
        <v>0</v>
      </c>
      <c r="F109">
        <f>INDEX(player_data,MATCH($A109,'Raw Data'!$B$1:$B$157,0),MATCH(F$1,'Raw Data'!$A$1:$R$1,0))</f>
        <v>74</v>
      </c>
      <c r="G109">
        <f>INDEX(player_data,MATCH($A109,'Raw Data'!$B$1:$B$157,0),MATCH(G$1,'Raw Data'!$A$1:$R$1,0))</f>
        <v>71</v>
      </c>
      <c r="H109">
        <f>INDEX(player_data,MATCH($A109,'Raw Data'!$B$1:$B$157,0),MATCH(H$1,'Raw Data'!$A$1:$R$1,0))</f>
        <v>78</v>
      </c>
      <c r="I109">
        <f>INDEX(player_data,MATCH($A109,'Raw Data'!$B$1:$B$157,0),MATCH(I$1,'Raw Data'!$A$1:$R$1,0))</f>
        <v>78</v>
      </c>
      <c r="J109">
        <f t="shared" si="4"/>
        <v>301</v>
      </c>
      <c r="K109">
        <f>INDEX(player_data,MATCH($A109,'Raw Data'!$B$1:$B$157,0),MATCH(K$1,'Raw Data'!$A$1:$R$1,0))</f>
        <v>0</v>
      </c>
      <c r="L109" t="str">
        <f>INDEX(player_data,MATCH($A109,'Raw Data'!$B$1:$B$157,0),MATCH(L$1,'Raw Data'!$A$1:$R$1,0))</f>
        <v>cut</v>
      </c>
      <c r="M109">
        <f>INDEX(player_data,MATCH($A109,'Raw Data'!$B$1:$B$157,0),MATCH(M$1,'Raw Data'!$A$1:$R$1,0))</f>
        <v>0</v>
      </c>
    </row>
    <row r="110" spans="1:13" x14ac:dyDescent="0.25">
      <c r="A110" t="str">
        <f>+'Raw Data'!B110</f>
        <v>C. Davis</v>
      </c>
      <c r="B110">
        <f>INDEX(player_data,MATCH($A110,'Raw Data'!$B$1:$B$157,0),MATCH(B$1,'Raw Data'!$A$1:$R$1,0))</f>
        <v>0</v>
      </c>
      <c r="C110">
        <f t="shared" si="5"/>
        <v>13</v>
      </c>
      <c r="D110">
        <f>INDEX(player_data,MATCH($A110,'Raw Data'!$B$1:$B$157,0),MATCH(D$1,'Raw Data'!$A$1:$R$1,0))</f>
        <v>0</v>
      </c>
      <c r="E110">
        <f>INDEX(player_data,MATCH($A110,'Raw Data'!$B$1:$B$157,0),MATCH(E$1,'Raw Data'!$A$1:$R$1,0))</f>
        <v>0</v>
      </c>
      <c r="F110">
        <f>INDEX(player_data,MATCH($A110,'Raw Data'!$B$1:$B$157,0),MATCH(F$1,'Raw Data'!$A$1:$R$1,0))</f>
        <v>74</v>
      </c>
      <c r="G110">
        <f>INDEX(player_data,MATCH($A110,'Raw Data'!$B$1:$B$157,0),MATCH(G$1,'Raw Data'!$A$1:$R$1,0))</f>
        <v>71</v>
      </c>
      <c r="H110">
        <f>INDEX(player_data,MATCH($A110,'Raw Data'!$B$1:$B$157,0),MATCH(H$1,'Raw Data'!$A$1:$R$1,0))</f>
        <v>78</v>
      </c>
      <c r="I110">
        <f>INDEX(player_data,MATCH($A110,'Raw Data'!$B$1:$B$157,0),MATCH(I$1,'Raw Data'!$A$1:$R$1,0))</f>
        <v>78</v>
      </c>
      <c r="J110">
        <f t="shared" si="4"/>
        <v>301</v>
      </c>
      <c r="K110">
        <f>INDEX(player_data,MATCH($A110,'Raw Data'!$B$1:$B$157,0),MATCH(K$1,'Raw Data'!$A$1:$R$1,0))</f>
        <v>0</v>
      </c>
      <c r="L110" t="str">
        <f>INDEX(player_data,MATCH($A110,'Raw Data'!$B$1:$B$157,0),MATCH(L$1,'Raw Data'!$A$1:$R$1,0))</f>
        <v>cut</v>
      </c>
      <c r="M110">
        <f>INDEX(player_data,MATCH($A110,'Raw Data'!$B$1:$B$157,0),MATCH(M$1,'Raw Data'!$A$1:$R$1,0))</f>
        <v>0</v>
      </c>
    </row>
    <row r="111" spans="1:13" x14ac:dyDescent="0.25">
      <c r="A111" t="str">
        <f>+'Raw Data'!B111</f>
        <v>C. Ortiz</v>
      </c>
      <c r="B111">
        <f>INDEX(player_data,MATCH($A111,'Raw Data'!$B$1:$B$157,0),MATCH(B$1,'Raw Data'!$A$1:$R$1,0))</f>
        <v>0</v>
      </c>
      <c r="C111">
        <f t="shared" si="5"/>
        <v>13</v>
      </c>
      <c r="D111">
        <f>INDEX(player_data,MATCH($A111,'Raw Data'!$B$1:$B$157,0),MATCH(D$1,'Raw Data'!$A$1:$R$1,0))</f>
        <v>0</v>
      </c>
      <c r="E111">
        <f>INDEX(player_data,MATCH($A111,'Raw Data'!$B$1:$B$157,0),MATCH(E$1,'Raw Data'!$A$1:$R$1,0))</f>
        <v>0</v>
      </c>
      <c r="F111">
        <f>INDEX(player_data,MATCH($A111,'Raw Data'!$B$1:$B$157,0),MATCH(F$1,'Raw Data'!$A$1:$R$1,0))</f>
        <v>71</v>
      </c>
      <c r="G111">
        <f>INDEX(player_data,MATCH($A111,'Raw Data'!$B$1:$B$157,0),MATCH(G$1,'Raw Data'!$A$1:$R$1,0))</f>
        <v>74</v>
      </c>
      <c r="H111">
        <f>INDEX(player_data,MATCH($A111,'Raw Data'!$B$1:$B$157,0),MATCH(H$1,'Raw Data'!$A$1:$R$1,0))</f>
        <v>78</v>
      </c>
      <c r="I111">
        <f>INDEX(player_data,MATCH($A111,'Raw Data'!$B$1:$B$157,0),MATCH(I$1,'Raw Data'!$A$1:$R$1,0))</f>
        <v>78</v>
      </c>
      <c r="J111">
        <f t="shared" si="4"/>
        <v>301</v>
      </c>
      <c r="K111">
        <f>INDEX(player_data,MATCH($A111,'Raw Data'!$B$1:$B$157,0),MATCH(K$1,'Raw Data'!$A$1:$R$1,0))</f>
        <v>0</v>
      </c>
      <c r="L111" t="str">
        <f>INDEX(player_data,MATCH($A111,'Raw Data'!$B$1:$B$157,0),MATCH(L$1,'Raw Data'!$A$1:$R$1,0))</f>
        <v>cut</v>
      </c>
      <c r="M111">
        <f>INDEX(player_data,MATCH($A111,'Raw Data'!$B$1:$B$157,0),MATCH(M$1,'Raw Data'!$A$1:$R$1,0))</f>
        <v>0</v>
      </c>
    </row>
    <row r="112" spans="1:13" x14ac:dyDescent="0.25">
      <c r="A112" t="str">
        <f>+'Raw Data'!B112</f>
        <v>D. Berger</v>
      </c>
      <c r="B112">
        <f>INDEX(player_data,MATCH($A112,'Raw Data'!$B$1:$B$157,0),MATCH(B$1,'Raw Data'!$A$1:$R$1,0))</f>
        <v>0</v>
      </c>
      <c r="C112">
        <f t="shared" si="5"/>
        <v>14</v>
      </c>
      <c r="D112">
        <f>INDEX(player_data,MATCH($A112,'Raw Data'!$B$1:$B$157,0),MATCH(D$1,'Raw Data'!$A$1:$R$1,0))</f>
        <v>0</v>
      </c>
      <c r="E112">
        <f>INDEX(player_data,MATCH($A112,'Raw Data'!$B$1:$B$157,0),MATCH(E$1,'Raw Data'!$A$1:$R$1,0))</f>
        <v>0</v>
      </c>
      <c r="F112">
        <f>INDEX(player_data,MATCH($A112,'Raw Data'!$B$1:$B$157,0),MATCH(F$1,'Raw Data'!$A$1:$R$1,0))</f>
        <v>71</v>
      </c>
      <c r="G112">
        <f>INDEX(player_data,MATCH($A112,'Raw Data'!$B$1:$B$157,0),MATCH(G$1,'Raw Data'!$A$1:$R$1,0))</f>
        <v>75</v>
      </c>
      <c r="H112">
        <f>INDEX(player_data,MATCH($A112,'Raw Data'!$B$1:$B$157,0),MATCH(H$1,'Raw Data'!$A$1:$R$1,0))</f>
        <v>78</v>
      </c>
      <c r="I112">
        <f>INDEX(player_data,MATCH($A112,'Raw Data'!$B$1:$B$157,0),MATCH(I$1,'Raw Data'!$A$1:$R$1,0))</f>
        <v>78</v>
      </c>
      <c r="J112">
        <f t="shared" si="4"/>
        <v>302</v>
      </c>
      <c r="K112">
        <f>INDEX(player_data,MATCH($A112,'Raw Data'!$B$1:$B$157,0),MATCH(K$1,'Raw Data'!$A$1:$R$1,0))</f>
        <v>0</v>
      </c>
      <c r="L112" t="str">
        <f>INDEX(player_data,MATCH($A112,'Raw Data'!$B$1:$B$157,0),MATCH(L$1,'Raw Data'!$A$1:$R$1,0))</f>
        <v>cut</v>
      </c>
      <c r="M112">
        <f>INDEX(player_data,MATCH($A112,'Raw Data'!$B$1:$B$157,0),MATCH(M$1,'Raw Data'!$A$1:$R$1,0))</f>
        <v>0</v>
      </c>
    </row>
    <row r="113" spans="1:13" x14ac:dyDescent="0.25">
      <c r="A113" t="str">
        <f>+'Raw Data'!B113</f>
        <v>J. Spaun</v>
      </c>
      <c r="B113">
        <f>INDEX(player_data,MATCH($A113,'Raw Data'!$B$1:$B$157,0),MATCH(B$1,'Raw Data'!$A$1:$R$1,0))</f>
        <v>0</v>
      </c>
      <c r="C113">
        <f t="shared" si="5"/>
        <v>14</v>
      </c>
      <c r="D113">
        <f>INDEX(player_data,MATCH($A113,'Raw Data'!$B$1:$B$157,0),MATCH(D$1,'Raw Data'!$A$1:$R$1,0))</f>
        <v>0</v>
      </c>
      <c r="E113">
        <f>INDEX(player_data,MATCH($A113,'Raw Data'!$B$1:$B$157,0),MATCH(E$1,'Raw Data'!$A$1:$R$1,0))</f>
        <v>0</v>
      </c>
      <c r="F113">
        <f>INDEX(player_data,MATCH($A113,'Raw Data'!$B$1:$B$157,0),MATCH(F$1,'Raw Data'!$A$1:$R$1,0))</f>
        <v>75</v>
      </c>
      <c r="G113">
        <f>INDEX(player_data,MATCH($A113,'Raw Data'!$B$1:$B$157,0),MATCH(G$1,'Raw Data'!$A$1:$R$1,0))</f>
        <v>71</v>
      </c>
      <c r="H113">
        <f>INDEX(player_data,MATCH($A113,'Raw Data'!$B$1:$B$157,0),MATCH(H$1,'Raw Data'!$A$1:$R$1,0))</f>
        <v>78</v>
      </c>
      <c r="I113">
        <f>INDEX(player_data,MATCH($A113,'Raw Data'!$B$1:$B$157,0),MATCH(I$1,'Raw Data'!$A$1:$R$1,0))</f>
        <v>78</v>
      </c>
      <c r="J113">
        <f t="shared" si="4"/>
        <v>302</v>
      </c>
      <c r="K113">
        <f>INDEX(player_data,MATCH($A113,'Raw Data'!$B$1:$B$157,0),MATCH(K$1,'Raw Data'!$A$1:$R$1,0))</f>
        <v>0</v>
      </c>
      <c r="L113" t="str">
        <f>INDEX(player_data,MATCH($A113,'Raw Data'!$B$1:$B$157,0),MATCH(L$1,'Raw Data'!$A$1:$R$1,0))</f>
        <v>cut</v>
      </c>
      <c r="M113">
        <f>INDEX(player_data,MATCH($A113,'Raw Data'!$B$1:$B$157,0),MATCH(M$1,'Raw Data'!$A$1:$R$1,0))</f>
        <v>0</v>
      </c>
    </row>
    <row r="114" spans="1:13" x14ac:dyDescent="0.25">
      <c r="A114" t="str">
        <f>+'Raw Data'!B114</f>
        <v>S. Power</v>
      </c>
      <c r="B114">
        <f>INDEX(player_data,MATCH($A114,'Raw Data'!$B$1:$B$157,0),MATCH(B$1,'Raw Data'!$A$1:$R$1,0))</f>
        <v>0</v>
      </c>
      <c r="C114">
        <f t="shared" si="5"/>
        <v>14</v>
      </c>
      <c r="D114">
        <f>INDEX(player_data,MATCH($A114,'Raw Data'!$B$1:$B$157,0),MATCH(D$1,'Raw Data'!$A$1:$R$1,0))</f>
        <v>0</v>
      </c>
      <c r="E114">
        <f>INDEX(player_data,MATCH($A114,'Raw Data'!$B$1:$B$157,0),MATCH(E$1,'Raw Data'!$A$1:$R$1,0))</f>
        <v>0</v>
      </c>
      <c r="F114">
        <f>INDEX(player_data,MATCH($A114,'Raw Data'!$B$1:$B$157,0),MATCH(F$1,'Raw Data'!$A$1:$R$1,0))</f>
        <v>69</v>
      </c>
      <c r="G114">
        <f>INDEX(player_data,MATCH($A114,'Raw Data'!$B$1:$B$157,0),MATCH(G$1,'Raw Data'!$A$1:$R$1,0))</f>
        <v>77</v>
      </c>
      <c r="H114">
        <f>INDEX(player_data,MATCH($A114,'Raw Data'!$B$1:$B$157,0),MATCH(H$1,'Raw Data'!$A$1:$R$1,0))</f>
        <v>78</v>
      </c>
      <c r="I114">
        <f>INDEX(player_data,MATCH($A114,'Raw Data'!$B$1:$B$157,0),MATCH(I$1,'Raw Data'!$A$1:$R$1,0))</f>
        <v>78</v>
      </c>
      <c r="J114">
        <f t="shared" si="4"/>
        <v>302</v>
      </c>
      <c r="K114">
        <f>INDEX(player_data,MATCH($A114,'Raw Data'!$B$1:$B$157,0),MATCH(K$1,'Raw Data'!$A$1:$R$1,0))</f>
        <v>0</v>
      </c>
      <c r="L114" t="str">
        <f>INDEX(player_data,MATCH($A114,'Raw Data'!$B$1:$B$157,0),MATCH(L$1,'Raw Data'!$A$1:$R$1,0))</f>
        <v>cut</v>
      </c>
      <c r="M114">
        <f>INDEX(player_data,MATCH($A114,'Raw Data'!$B$1:$B$157,0),MATCH(M$1,'Raw Data'!$A$1:$R$1,0))</f>
        <v>0</v>
      </c>
    </row>
    <row r="115" spans="1:13" x14ac:dyDescent="0.25">
      <c r="A115" t="str">
        <f>+'Raw Data'!B115</f>
        <v>G. McNeill</v>
      </c>
      <c r="B115">
        <f>INDEX(player_data,MATCH($A115,'Raw Data'!$B$1:$B$157,0),MATCH(B$1,'Raw Data'!$A$1:$R$1,0))</f>
        <v>0</v>
      </c>
      <c r="C115">
        <f t="shared" si="5"/>
        <v>14</v>
      </c>
      <c r="D115">
        <f>INDEX(player_data,MATCH($A115,'Raw Data'!$B$1:$B$157,0),MATCH(D$1,'Raw Data'!$A$1:$R$1,0))</f>
        <v>0</v>
      </c>
      <c r="E115">
        <f>INDEX(player_data,MATCH($A115,'Raw Data'!$B$1:$B$157,0),MATCH(E$1,'Raw Data'!$A$1:$R$1,0))</f>
        <v>0</v>
      </c>
      <c r="F115">
        <f>INDEX(player_data,MATCH($A115,'Raw Data'!$B$1:$B$157,0),MATCH(F$1,'Raw Data'!$A$1:$R$1,0))</f>
        <v>72</v>
      </c>
      <c r="G115">
        <f>INDEX(player_data,MATCH($A115,'Raw Data'!$B$1:$B$157,0),MATCH(G$1,'Raw Data'!$A$1:$R$1,0))</f>
        <v>74</v>
      </c>
      <c r="H115">
        <f>INDEX(player_data,MATCH($A115,'Raw Data'!$B$1:$B$157,0),MATCH(H$1,'Raw Data'!$A$1:$R$1,0))</f>
        <v>78</v>
      </c>
      <c r="I115">
        <f>INDEX(player_data,MATCH($A115,'Raw Data'!$B$1:$B$157,0),MATCH(I$1,'Raw Data'!$A$1:$R$1,0))</f>
        <v>78</v>
      </c>
      <c r="J115">
        <f t="shared" si="4"/>
        <v>302</v>
      </c>
      <c r="K115">
        <f>INDEX(player_data,MATCH($A115,'Raw Data'!$B$1:$B$157,0),MATCH(K$1,'Raw Data'!$A$1:$R$1,0))</f>
        <v>0</v>
      </c>
      <c r="L115" t="str">
        <f>INDEX(player_data,MATCH($A115,'Raw Data'!$B$1:$B$157,0),MATCH(L$1,'Raw Data'!$A$1:$R$1,0))</f>
        <v>cut</v>
      </c>
      <c r="M115">
        <f>INDEX(player_data,MATCH($A115,'Raw Data'!$B$1:$B$157,0),MATCH(M$1,'Raw Data'!$A$1:$R$1,0))</f>
        <v>0</v>
      </c>
    </row>
    <row r="116" spans="1:13" x14ac:dyDescent="0.25">
      <c r="A116" t="str">
        <f>+'Raw Data'!B116</f>
        <v>F. Jacobson</v>
      </c>
      <c r="B116">
        <f>INDEX(player_data,MATCH($A116,'Raw Data'!$B$1:$B$157,0),MATCH(B$1,'Raw Data'!$A$1:$R$1,0))</f>
        <v>0</v>
      </c>
      <c r="C116">
        <f t="shared" si="5"/>
        <v>15</v>
      </c>
      <c r="D116">
        <f>INDEX(player_data,MATCH($A116,'Raw Data'!$B$1:$B$157,0),MATCH(D$1,'Raw Data'!$A$1:$R$1,0))</f>
        <v>0</v>
      </c>
      <c r="E116">
        <f>INDEX(player_data,MATCH($A116,'Raw Data'!$B$1:$B$157,0),MATCH(E$1,'Raw Data'!$A$1:$R$1,0))</f>
        <v>0</v>
      </c>
      <c r="F116">
        <f>INDEX(player_data,MATCH($A116,'Raw Data'!$B$1:$B$157,0),MATCH(F$1,'Raw Data'!$A$1:$R$1,0))</f>
        <v>76</v>
      </c>
      <c r="G116">
        <f>INDEX(player_data,MATCH($A116,'Raw Data'!$B$1:$B$157,0),MATCH(G$1,'Raw Data'!$A$1:$R$1,0))</f>
        <v>71</v>
      </c>
      <c r="H116">
        <f>INDEX(player_data,MATCH($A116,'Raw Data'!$B$1:$B$157,0),MATCH(H$1,'Raw Data'!$A$1:$R$1,0))</f>
        <v>78</v>
      </c>
      <c r="I116">
        <f>INDEX(player_data,MATCH($A116,'Raw Data'!$B$1:$B$157,0),MATCH(I$1,'Raw Data'!$A$1:$R$1,0))</f>
        <v>78</v>
      </c>
      <c r="J116">
        <f t="shared" si="4"/>
        <v>303</v>
      </c>
      <c r="K116">
        <f>INDEX(player_data,MATCH($A116,'Raw Data'!$B$1:$B$157,0),MATCH(K$1,'Raw Data'!$A$1:$R$1,0))</f>
        <v>0</v>
      </c>
      <c r="L116" t="str">
        <f>INDEX(player_data,MATCH($A116,'Raw Data'!$B$1:$B$157,0),MATCH(L$1,'Raw Data'!$A$1:$R$1,0))</f>
        <v>cut</v>
      </c>
      <c r="M116">
        <f>INDEX(player_data,MATCH($A116,'Raw Data'!$B$1:$B$157,0),MATCH(M$1,'Raw Data'!$A$1:$R$1,0))</f>
        <v>0</v>
      </c>
    </row>
    <row r="117" spans="1:13" x14ac:dyDescent="0.25">
      <c r="A117" t="str">
        <f>+'Raw Data'!B117</f>
        <v>K. Kraft</v>
      </c>
      <c r="B117">
        <f>INDEX(player_data,MATCH($A117,'Raw Data'!$B$1:$B$157,0),MATCH(B$1,'Raw Data'!$A$1:$R$1,0))</f>
        <v>0</v>
      </c>
      <c r="C117">
        <f t="shared" si="5"/>
        <v>15</v>
      </c>
      <c r="D117">
        <f>INDEX(player_data,MATCH($A117,'Raw Data'!$B$1:$B$157,0),MATCH(D$1,'Raw Data'!$A$1:$R$1,0))</f>
        <v>0</v>
      </c>
      <c r="E117">
        <f>INDEX(player_data,MATCH($A117,'Raw Data'!$B$1:$B$157,0),MATCH(E$1,'Raw Data'!$A$1:$R$1,0))</f>
        <v>0</v>
      </c>
      <c r="F117">
        <f>INDEX(player_data,MATCH($A117,'Raw Data'!$B$1:$B$157,0),MATCH(F$1,'Raw Data'!$A$1:$R$1,0))</f>
        <v>73</v>
      </c>
      <c r="G117">
        <f>INDEX(player_data,MATCH($A117,'Raw Data'!$B$1:$B$157,0),MATCH(G$1,'Raw Data'!$A$1:$R$1,0))</f>
        <v>74</v>
      </c>
      <c r="H117">
        <f>INDEX(player_data,MATCH($A117,'Raw Data'!$B$1:$B$157,0),MATCH(H$1,'Raw Data'!$A$1:$R$1,0))</f>
        <v>78</v>
      </c>
      <c r="I117">
        <f>INDEX(player_data,MATCH($A117,'Raw Data'!$B$1:$B$157,0),MATCH(I$1,'Raw Data'!$A$1:$R$1,0))</f>
        <v>78</v>
      </c>
      <c r="J117">
        <f t="shared" si="4"/>
        <v>303</v>
      </c>
      <c r="K117">
        <f>INDEX(player_data,MATCH($A117,'Raw Data'!$B$1:$B$157,0),MATCH(K$1,'Raw Data'!$A$1:$R$1,0))</f>
        <v>0</v>
      </c>
      <c r="L117" t="str">
        <f>INDEX(player_data,MATCH($A117,'Raw Data'!$B$1:$B$157,0),MATCH(L$1,'Raw Data'!$A$1:$R$1,0))</f>
        <v>cut</v>
      </c>
      <c r="M117">
        <f>INDEX(player_data,MATCH($A117,'Raw Data'!$B$1:$B$157,0),MATCH(M$1,'Raw Data'!$A$1:$R$1,0))</f>
        <v>0</v>
      </c>
    </row>
    <row r="118" spans="1:13" x14ac:dyDescent="0.25">
      <c r="A118" t="str">
        <f>+'Raw Data'!B118</f>
        <v>C. Gribble</v>
      </c>
      <c r="B118">
        <f>INDEX(player_data,MATCH($A118,'Raw Data'!$B$1:$B$157,0),MATCH(B$1,'Raw Data'!$A$1:$R$1,0))</f>
        <v>0</v>
      </c>
      <c r="C118">
        <f t="shared" si="5"/>
        <v>15</v>
      </c>
      <c r="D118">
        <f>INDEX(player_data,MATCH($A118,'Raw Data'!$B$1:$B$157,0),MATCH(D$1,'Raw Data'!$A$1:$R$1,0))</f>
        <v>0</v>
      </c>
      <c r="E118">
        <f>INDEX(player_data,MATCH($A118,'Raw Data'!$B$1:$B$157,0),MATCH(E$1,'Raw Data'!$A$1:$R$1,0))</f>
        <v>0</v>
      </c>
      <c r="F118">
        <f>INDEX(player_data,MATCH($A118,'Raw Data'!$B$1:$B$157,0),MATCH(F$1,'Raw Data'!$A$1:$R$1,0))</f>
        <v>75</v>
      </c>
      <c r="G118">
        <f>INDEX(player_data,MATCH($A118,'Raw Data'!$B$1:$B$157,0),MATCH(G$1,'Raw Data'!$A$1:$R$1,0))</f>
        <v>72</v>
      </c>
      <c r="H118">
        <f>INDEX(player_data,MATCH($A118,'Raw Data'!$B$1:$B$157,0),MATCH(H$1,'Raw Data'!$A$1:$R$1,0))</f>
        <v>78</v>
      </c>
      <c r="I118">
        <f>INDEX(player_data,MATCH($A118,'Raw Data'!$B$1:$B$157,0),MATCH(I$1,'Raw Data'!$A$1:$R$1,0))</f>
        <v>78</v>
      </c>
      <c r="J118">
        <f t="shared" si="4"/>
        <v>303</v>
      </c>
      <c r="K118">
        <f>INDEX(player_data,MATCH($A118,'Raw Data'!$B$1:$B$157,0),MATCH(K$1,'Raw Data'!$A$1:$R$1,0))</f>
        <v>0</v>
      </c>
      <c r="L118" t="str">
        <f>INDEX(player_data,MATCH($A118,'Raw Data'!$B$1:$B$157,0),MATCH(L$1,'Raw Data'!$A$1:$R$1,0))</f>
        <v>cut</v>
      </c>
      <c r="M118">
        <f>INDEX(player_data,MATCH($A118,'Raw Data'!$B$1:$B$157,0),MATCH(M$1,'Raw Data'!$A$1:$R$1,0))</f>
        <v>0</v>
      </c>
    </row>
    <row r="119" spans="1:13" x14ac:dyDescent="0.25">
      <c r="A119" t="str">
        <f>+'Raw Data'!B119</f>
        <v>H. Swafford</v>
      </c>
      <c r="B119">
        <f>INDEX(player_data,MATCH($A119,'Raw Data'!$B$1:$B$157,0),MATCH(B$1,'Raw Data'!$A$1:$R$1,0))</f>
        <v>0</v>
      </c>
      <c r="C119">
        <f t="shared" si="5"/>
        <v>15</v>
      </c>
      <c r="D119">
        <f>INDEX(player_data,MATCH($A119,'Raw Data'!$B$1:$B$157,0),MATCH(D$1,'Raw Data'!$A$1:$R$1,0))</f>
        <v>0</v>
      </c>
      <c r="E119">
        <f>INDEX(player_data,MATCH($A119,'Raw Data'!$B$1:$B$157,0),MATCH(E$1,'Raw Data'!$A$1:$R$1,0))</f>
        <v>0</v>
      </c>
      <c r="F119">
        <f>INDEX(player_data,MATCH($A119,'Raw Data'!$B$1:$B$157,0),MATCH(F$1,'Raw Data'!$A$1:$R$1,0))</f>
        <v>73</v>
      </c>
      <c r="G119">
        <f>INDEX(player_data,MATCH($A119,'Raw Data'!$B$1:$B$157,0),MATCH(G$1,'Raw Data'!$A$1:$R$1,0))</f>
        <v>74</v>
      </c>
      <c r="H119">
        <f>INDEX(player_data,MATCH($A119,'Raw Data'!$B$1:$B$157,0),MATCH(H$1,'Raw Data'!$A$1:$R$1,0))</f>
        <v>78</v>
      </c>
      <c r="I119">
        <f>INDEX(player_data,MATCH($A119,'Raw Data'!$B$1:$B$157,0),MATCH(I$1,'Raw Data'!$A$1:$R$1,0))</f>
        <v>78</v>
      </c>
      <c r="J119">
        <f t="shared" si="4"/>
        <v>303</v>
      </c>
      <c r="K119">
        <f>INDEX(player_data,MATCH($A119,'Raw Data'!$B$1:$B$157,0),MATCH(K$1,'Raw Data'!$A$1:$R$1,0))</f>
        <v>0</v>
      </c>
      <c r="L119" t="str">
        <f>INDEX(player_data,MATCH($A119,'Raw Data'!$B$1:$B$157,0),MATCH(L$1,'Raw Data'!$A$1:$R$1,0))</f>
        <v>cut</v>
      </c>
      <c r="M119">
        <f>INDEX(player_data,MATCH($A119,'Raw Data'!$B$1:$B$157,0),MATCH(M$1,'Raw Data'!$A$1:$R$1,0))</f>
        <v>0</v>
      </c>
    </row>
    <row r="120" spans="1:13" x14ac:dyDescent="0.25">
      <c r="A120" t="str">
        <f>+'Raw Data'!B120</f>
        <v>R. Pampling</v>
      </c>
      <c r="B120">
        <f>INDEX(player_data,MATCH($A120,'Raw Data'!$B$1:$B$157,0),MATCH(B$1,'Raw Data'!$A$1:$R$1,0))</f>
        <v>0</v>
      </c>
      <c r="C120">
        <f t="shared" si="5"/>
        <v>15</v>
      </c>
      <c r="D120">
        <f>INDEX(player_data,MATCH($A120,'Raw Data'!$B$1:$B$157,0),MATCH(D$1,'Raw Data'!$A$1:$R$1,0))</f>
        <v>0</v>
      </c>
      <c r="E120">
        <f>INDEX(player_data,MATCH($A120,'Raw Data'!$B$1:$B$157,0),MATCH(E$1,'Raw Data'!$A$1:$R$1,0))</f>
        <v>0</v>
      </c>
      <c r="F120">
        <f>INDEX(player_data,MATCH($A120,'Raw Data'!$B$1:$B$157,0),MATCH(F$1,'Raw Data'!$A$1:$R$1,0))</f>
        <v>71</v>
      </c>
      <c r="G120">
        <f>INDEX(player_data,MATCH($A120,'Raw Data'!$B$1:$B$157,0),MATCH(G$1,'Raw Data'!$A$1:$R$1,0))</f>
        <v>76</v>
      </c>
      <c r="H120">
        <f>INDEX(player_data,MATCH($A120,'Raw Data'!$B$1:$B$157,0),MATCH(H$1,'Raw Data'!$A$1:$R$1,0))</f>
        <v>78</v>
      </c>
      <c r="I120">
        <f>INDEX(player_data,MATCH($A120,'Raw Data'!$B$1:$B$157,0),MATCH(I$1,'Raw Data'!$A$1:$R$1,0))</f>
        <v>78</v>
      </c>
      <c r="J120">
        <f t="shared" si="4"/>
        <v>303</v>
      </c>
      <c r="K120">
        <f>INDEX(player_data,MATCH($A120,'Raw Data'!$B$1:$B$157,0),MATCH(K$1,'Raw Data'!$A$1:$R$1,0))</f>
        <v>0</v>
      </c>
      <c r="L120" t="str">
        <f>INDEX(player_data,MATCH($A120,'Raw Data'!$B$1:$B$157,0),MATCH(L$1,'Raw Data'!$A$1:$R$1,0))</f>
        <v>cut</v>
      </c>
      <c r="M120">
        <f>INDEX(player_data,MATCH($A120,'Raw Data'!$B$1:$B$157,0),MATCH(M$1,'Raw Data'!$A$1:$R$1,0))</f>
        <v>0</v>
      </c>
    </row>
    <row r="121" spans="1:13" x14ac:dyDescent="0.25">
      <c r="A121" t="str">
        <f>+'Raw Data'!B121</f>
        <v>T. Duncan</v>
      </c>
      <c r="B121">
        <f>INDEX(player_data,MATCH($A121,'Raw Data'!$B$1:$B$157,0),MATCH(B$1,'Raw Data'!$A$1:$R$1,0))</f>
        <v>0</v>
      </c>
      <c r="C121">
        <f t="shared" si="5"/>
        <v>15</v>
      </c>
      <c r="D121">
        <f>INDEX(player_data,MATCH($A121,'Raw Data'!$B$1:$B$157,0),MATCH(D$1,'Raw Data'!$A$1:$R$1,0))</f>
        <v>0</v>
      </c>
      <c r="E121">
        <f>INDEX(player_data,MATCH($A121,'Raw Data'!$B$1:$B$157,0),MATCH(E$1,'Raw Data'!$A$1:$R$1,0))</f>
        <v>0</v>
      </c>
      <c r="F121">
        <f>INDEX(player_data,MATCH($A121,'Raw Data'!$B$1:$B$157,0),MATCH(F$1,'Raw Data'!$A$1:$R$1,0))</f>
        <v>72</v>
      </c>
      <c r="G121">
        <f>INDEX(player_data,MATCH($A121,'Raw Data'!$B$1:$B$157,0),MATCH(G$1,'Raw Data'!$A$1:$R$1,0))</f>
        <v>75</v>
      </c>
      <c r="H121">
        <f>INDEX(player_data,MATCH($A121,'Raw Data'!$B$1:$B$157,0),MATCH(H$1,'Raw Data'!$A$1:$R$1,0))</f>
        <v>78</v>
      </c>
      <c r="I121">
        <f>INDEX(player_data,MATCH($A121,'Raw Data'!$B$1:$B$157,0),MATCH(I$1,'Raw Data'!$A$1:$R$1,0))</f>
        <v>78</v>
      </c>
      <c r="J121">
        <f t="shared" si="4"/>
        <v>303</v>
      </c>
      <c r="K121">
        <f>INDEX(player_data,MATCH($A121,'Raw Data'!$B$1:$B$157,0),MATCH(K$1,'Raw Data'!$A$1:$R$1,0))</f>
        <v>0</v>
      </c>
      <c r="L121" t="str">
        <f>INDEX(player_data,MATCH($A121,'Raw Data'!$B$1:$B$157,0),MATCH(L$1,'Raw Data'!$A$1:$R$1,0))</f>
        <v>cut</v>
      </c>
      <c r="M121">
        <f>INDEX(player_data,MATCH($A121,'Raw Data'!$B$1:$B$157,0),MATCH(M$1,'Raw Data'!$A$1:$R$1,0))</f>
        <v>0</v>
      </c>
    </row>
    <row r="122" spans="1:13" x14ac:dyDescent="0.25">
      <c r="A122" t="str">
        <f>+'Raw Data'!B122</f>
        <v>R. Sloan</v>
      </c>
      <c r="B122">
        <f>INDEX(player_data,MATCH($A122,'Raw Data'!$B$1:$B$157,0),MATCH(B$1,'Raw Data'!$A$1:$R$1,0))</f>
        <v>0</v>
      </c>
      <c r="C122">
        <f t="shared" si="5"/>
        <v>15</v>
      </c>
      <c r="D122">
        <f>INDEX(player_data,MATCH($A122,'Raw Data'!$B$1:$B$157,0),MATCH(D$1,'Raw Data'!$A$1:$R$1,0))</f>
        <v>0</v>
      </c>
      <c r="E122">
        <f>INDEX(player_data,MATCH($A122,'Raw Data'!$B$1:$B$157,0),MATCH(E$1,'Raw Data'!$A$1:$R$1,0))</f>
        <v>0</v>
      </c>
      <c r="F122">
        <f>INDEX(player_data,MATCH($A122,'Raw Data'!$B$1:$B$157,0),MATCH(F$1,'Raw Data'!$A$1:$R$1,0))</f>
        <v>72</v>
      </c>
      <c r="G122">
        <f>INDEX(player_data,MATCH($A122,'Raw Data'!$B$1:$B$157,0),MATCH(G$1,'Raw Data'!$A$1:$R$1,0))</f>
        <v>75</v>
      </c>
      <c r="H122">
        <f>INDEX(player_data,MATCH($A122,'Raw Data'!$B$1:$B$157,0),MATCH(H$1,'Raw Data'!$A$1:$R$1,0))</f>
        <v>78</v>
      </c>
      <c r="I122">
        <f>INDEX(player_data,MATCH($A122,'Raw Data'!$B$1:$B$157,0),MATCH(I$1,'Raw Data'!$A$1:$R$1,0))</f>
        <v>78</v>
      </c>
      <c r="J122">
        <f t="shared" si="4"/>
        <v>303</v>
      </c>
      <c r="K122">
        <f>INDEX(player_data,MATCH($A122,'Raw Data'!$B$1:$B$157,0),MATCH(K$1,'Raw Data'!$A$1:$R$1,0))</f>
        <v>0</v>
      </c>
      <c r="L122" t="str">
        <f>INDEX(player_data,MATCH($A122,'Raw Data'!$B$1:$B$157,0),MATCH(L$1,'Raw Data'!$A$1:$R$1,0))</f>
        <v>cut</v>
      </c>
      <c r="M122">
        <f>INDEX(player_data,MATCH($A122,'Raw Data'!$B$1:$B$157,0),MATCH(M$1,'Raw Data'!$A$1:$R$1,0))</f>
        <v>0</v>
      </c>
    </row>
    <row r="123" spans="1:13" x14ac:dyDescent="0.25">
      <c r="A123" t="str">
        <f>+'Raw Data'!B123</f>
        <v>J. Senden</v>
      </c>
      <c r="B123">
        <f>INDEX(player_data,MATCH($A123,'Raw Data'!$B$1:$B$157,0),MATCH(B$1,'Raw Data'!$A$1:$R$1,0))</f>
        <v>0</v>
      </c>
      <c r="C123">
        <f t="shared" si="5"/>
        <v>15</v>
      </c>
      <c r="D123">
        <f>INDEX(player_data,MATCH($A123,'Raw Data'!$B$1:$B$157,0),MATCH(D$1,'Raw Data'!$A$1:$R$1,0))</f>
        <v>0</v>
      </c>
      <c r="E123">
        <f>INDEX(player_data,MATCH($A123,'Raw Data'!$B$1:$B$157,0),MATCH(E$1,'Raw Data'!$A$1:$R$1,0))</f>
        <v>0</v>
      </c>
      <c r="F123">
        <f>INDEX(player_data,MATCH($A123,'Raw Data'!$B$1:$B$157,0),MATCH(F$1,'Raw Data'!$A$1:$R$1,0))</f>
        <v>74</v>
      </c>
      <c r="G123">
        <f>INDEX(player_data,MATCH($A123,'Raw Data'!$B$1:$B$157,0),MATCH(G$1,'Raw Data'!$A$1:$R$1,0))</f>
        <v>73</v>
      </c>
      <c r="H123">
        <f>INDEX(player_data,MATCH($A123,'Raw Data'!$B$1:$B$157,0),MATCH(H$1,'Raw Data'!$A$1:$R$1,0))</f>
        <v>78</v>
      </c>
      <c r="I123">
        <f>INDEX(player_data,MATCH($A123,'Raw Data'!$B$1:$B$157,0),MATCH(I$1,'Raw Data'!$A$1:$R$1,0))</f>
        <v>78</v>
      </c>
      <c r="J123">
        <f t="shared" si="4"/>
        <v>303</v>
      </c>
      <c r="K123">
        <f>INDEX(player_data,MATCH($A123,'Raw Data'!$B$1:$B$157,0),MATCH(K$1,'Raw Data'!$A$1:$R$1,0))</f>
        <v>0</v>
      </c>
      <c r="L123" t="str">
        <f>INDEX(player_data,MATCH($A123,'Raw Data'!$B$1:$B$157,0),MATCH(L$1,'Raw Data'!$A$1:$R$1,0))</f>
        <v>cut</v>
      </c>
      <c r="M123">
        <f>INDEX(player_data,MATCH($A123,'Raw Data'!$B$1:$B$157,0),MATCH(M$1,'Raw Data'!$A$1:$R$1,0))</f>
        <v>0</v>
      </c>
    </row>
    <row r="124" spans="1:13" x14ac:dyDescent="0.25">
      <c r="A124" t="str">
        <f>+'Raw Data'!B124</f>
        <v>H. English</v>
      </c>
      <c r="B124">
        <f>INDEX(player_data,MATCH($A124,'Raw Data'!$B$1:$B$157,0),MATCH(B$1,'Raw Data'!$A$1:$R$1,0))</f>
        <v>0</v>
      </c>
      <c r="C124">
        <f t="shared" si="5"/>
        <v>15</v>
      </c>
      <c r="D124">
        <f>INDEX(player_data,MATCH($A124,'Raw Data'!$B$1:$B$157,0),MATCH(D$1,'Raw Data'!$A$1:$R$1,0))</f>
        <v>0</v>
      </c>
      <c r="E124">
        <f>INDEX(player_data,MATCH($A124,'Raw Data'!$B$1:$B$157,0),MATCH(E$1,'Raw Data'!$A$1:$R$1,0))</f>
        <v>0</v>
      </c>
      <c r="F124">
        <f>INDEX(player_data,MATCH($A124,'Raw Data'!$B$1:$B$157,0),MATCH(F$1,'Raw Data'!$A$1:$R$1,0))</f>
        <v>72</v>
      </c>
      <c r="G124">
        <f>INDEX(player_data,MATCH($A124,'Raw Data'!$B$1:$B$157,0),MATCH(G$1,'Raw Data'!$A$1:$R$1,0))</f>
        <v>75</v>
      </c>
      <c r="H124">
        <f>INDEX(player_data,MATCH($A124,'Raw Data'!$B$1:$B$157,0),MATCH(H$1,'Raw Data'!$A$1:$R$1,0))</f>
        <v>78</v>
      </c>
      <c r="I124">
        <f>INDEX(player_data,MATCH($A124,'Raw Data'!$B$1:$B$157,0),MATCH(I$1,'Raw Data'!$A$1:$R$1,0))</f>
        <v>78</v>
      </c>
      <c r="J124">
        <f t="shared" si="4"/>
        <v>303</v>
      </c>
      <c r="K124">
        <f>INDEX(player_data,MATCH($A124,'Raw Data'!$B$1:$B$157,0),MATCH(K$1,'Raw Data'!$A$1:$R$1,0))</f>
        <v>0</v>
      </c>
      <c r="L124" t="str">
        <f>INDEX(player_data,MATCH($A124,'Raw Data'!$B$1:$B$157,0),MATCH(L$1,'Raw Data'!$A$1:$R$1,0))</f>
        <v>cut</v>
      </c>
      <c r="M124">
        <f>INDEX(player_data,MATCH($A124,'Raw Data'!$B$1:$B$157,0),MATCH(M$1,'Raw Data'!$A$1:$R$1,0))</f>
        <v>0</v>
      </c>
    </row>
    <row r="125" spans="1:13" x14ac:dyDescent="0.25">
      <c r="A125" t="str">
        <f>+'Raw Data'!B125</f>
        <v>B. Schnell</v>
      </c>
      <c r="B125">
        <f>INDEX(player_data,MATCH($A125,'Raw Data'!$B$1:$B$157,0),MATCH(B$1,'Raw Data'!$A$1:$R$1,0))</f>
        <v>0</v>
      </c>
      <c r="C125">
        <f t="shared" si="5"/>
        <v>15</v>
      </c>
      <c r="D125">
        <f>INDEX(player_data,MATCH($A125,'Raw Data'!$B$1:$B$157,0),MATCH(D$1,'Raw Data'!$A$1:$R$1,0))</f>
        <v>0</v>
      </c>
      <c r="E125">
        <f>INDEX(player_data,MATCH($A125,'Raw Data'!$B$1:$B$157,0),MATCH(E$1,'Raw Data'!$A$1:$R$1,0))</f>
        <v>0</v>
      </c>
      <c r="F125">
        <f>INDEX(player_data,MATCH($A125,'Raw Data'!$B$1:$B$157,0),MATCH(F$1,'Raw Data'!$A$1:$R$1,0))</f>
        <v>75</v>
      </c>
      <c r="G125">
        <f>INDEX(player_data,MATCH($A125,'Raw Data'!$B$1:$B$157,0),MATCH(G$1,'Raw Data'!$A$1:$R$1,0))</f>
        <v>72</v>
      </c>
      <c r="H125">
        <f>INDEX(player_data,MATCH($A125,'Raw Data'!$B$1:$B$157,0),MATCH(H$1,'Raw Data'!$A$1:$R$1,0))</f>
        <v>78</v>
      </c>
      <c r="I125">
        <f>INDEX(player_data,MATCH($A125,'Raw Data'!$B$1:$B$157,0),MATCH(I$1,'Raw Data'!$A$1:$R$1,0))</f>
        <v>78</v>
      </c>
      <c r="J125">
        <f t="shared" si="4"/>
        <v>303</v>
      </c>
      <c r="K125">
        <f>INDEX(player_data,MATCH($A125,'Raw Data'!$B$1:$B$157,0),MATCH(K$1,'Raw Data'!$A$1:$R$1,0))</f>
        <v>0</v>
      </c>
      <c r="L125" t="str">
        <f>INDEX(player_data,MATCH($A125,'Raw Data'!$B$1:$B$157,0),MATCH(L$1,'Raw Data'!$A$1:$R$1,0))</f>
        <v>cut</v>
      </c>
      <c r="M125">
        <f>INDEX(player_data,MATCH($A125,'Raw Data'!$B$1:$B$157,0),MATCH(M$1,'Raw Data'!$A$1:$R$1,0))</f>
        <v>0</v>
      </c>
    </row>
    <row r="126" spans="1:13" x14ac:dyDescent="0.25">
      <c r="A126" t="str">
        <f>+'Raw Data'!B126</f>
        <v>S. Langley</v>
      </c>
      <c r="B126">
        <f>INDEX(player_data,MATCH($A126,'Raw Data'!$B$1:$B$157,0),MATCH(B$1,'Raw Data'!$A$1:$R$1,0))</f>
        <v>0</v>
      </c>
      <c r="C126">
        <f t="shared" si="5"/>
        <v>16</v>
      </c>
      <c r="D126">
        <f>INDEX(player_data,MATCH($A126,'Raw Data'!$B$1:$B$157,0),MATCH(D$1,'Raw Data'!$A$1:$R$1,0))</f>
        <v>0</v>
      </c>
      <c r="E126">
        <f>INDEX(player_data,MATCH($A126,'Raw Data'!$B$1:$B$157,0),MATCH(E$1,'Raw Data'!$A$1:$R$1,0))</f>
        <v>0</v>
      </c>
      <c r="F126">
        <f>INDEX(player_data,MATCH($A126,'Raw Data'!$B$1:$B$157,0),MATCH(F$1,'Raw Data'!$A$1:$R$1,0))</f>
        <v>72</v>
      </c>
      <c r="G126">
        <f>INDEX(player_data,MATCH($A126,'Raw Data'!$B$1:$B$157,0),MATCH(G$1,'Raw Data'!$A$1:$R$1,0))</f>
        <v>76</v>
      </c>
      <c r="H126">
        <f>INDEX(player_data,MATCH($A126,'Raw Data'!$B$1:$B$157,0),MATCH(H$1,'Raw Data'!$A$1:$R$1,0))</f>
        <v>78</v>
      </c>
      <c r="I126">
        <f>INDEX(player_data,MATCH($A126,'Raw Data'!$B$1:$B$157,0),MATCH(I$1,'Raw Data'!$A$1:$R$1,0))</f>
        <v>78</v>
      </c>
      <c r="J126">
        <f t="shared" si="4"/>
        <v>304</v>
      </c>
      <c r="K126">
        <f>INDEX(player_data,MATCH($A126,'Raw Data'!$B$1:$B$157,0),MATCH(K$1,'Raw Data'!$A$1:$R$1,0))</f>
        <v>0</v>
      </c>
      <c r="L126" t="str">
        <f>INDEX(player_data,MATCH($A126,'Raw Data'!$B$1:$B$157,0),MATCH(L$1,'Raw Data'!$A$1:$R$1,0))</f>
        <v>cut</v>
      </c>
      <c r="M126">
        <f>INDEX(player_data,MATCH($A126,'Raw Data'!$B$1:$B$157,0),MATCH(M$1,'Raw Data'!$A$1:$R$1,0))</f>
        <v>0</v>
      </c>
    </row>
    <row r="127" spans="1:13" x14ac:dyDescent="0.25">
      <c r="A127" t="str">
        <f>+'Raw Data'!B127</f>
        <v>J. Niemann</v>
      </c>
      <c r="B127">
        <f>INDEX(player_data,MATCH($A127,'Raw Data'!$B$1:$B$157,0),MATCH(B$1,'Raw Data'!$A$1:$R$1,0))</f>
        <v>0</v>
      </c>
      <c r="C127">
        <f t="shared" si="5"/>
        <v>16</v>
      </c>
      <c r="D127">
        <f>INDEX(player_data,MATCH($A127,'Raw Data'!$B$1:$B$157,0),MATCH(D$1,'Raw Data'!$A$1:$R$1,0))</f>
        <v>0</v>
      </c>
      <c r="E127">
        <f>INDEX(player_data,MATCH($A127,'Raw Data'!$B$1:$B$157,0),MATCH(E$1,'Raw Data'!$A$1:$R$1,0))</f>
        <v>0</v>
      </c>
      <c r="F127">
        <f>INDEX(player_data,MATCH($A127,'Raw Data'!$B$1:$B$157,0),MATCH(F$1,'Raw Data'!$A$1:$R$1,0))</f>
        <v>72</v>
      </c>
      <c r="G127">
        <f>INDEX(player_data,MATCH($A127,'Raw Data'!$B$1:$B$157,0),MATCH(G$1,'Raw Data'!$A$1:$R$1,0))</f>
        <v>76</v>
      </c>
      <c r="H127">
        <f>INDEX(player_data,MATCH($A127,'Raw Data'!$B$1:$B$157,0),MATCH(H$1,'Raw Data'!$A$1:$R$1,0))</f>
        <v>78</v>
      </c>
      <c r="I127">
        <f>INDEX(player_data,MATCH($A127,'Raw Data'!$B$1:$B$157,0),MATCH(I$1,'Raw Data'!$A$1:$R$1,0))</f>
        <v>78</v>
      </c>
      <c r="J127">
        <f t="shared" si="4"/>
        <v>304</v>
      </c>
      <c r="K127">
        <f>INDEX(player_data,MATCH($A127,'Raw Data'!$B$1:$B$157,0),MATCH(K$1,'Raw Data'!$A$1:$R$1,0))</f>
        <v>0</v>
      </c>
      <c r="L127" t="str">
        <f>INDEX(player_data,MATCH($A127,'Raw Data'!$B$1:$B$157,0),MATCH(L$1,'Raw Data'!$A$1:$R$1,0))</f>
        <v>cut</v>
      </c>
      <c r="M127">
        <f>INDEX(player_data,MATCH($A127,'Raw Data'!$B$1:$B$157,0),MATCH(M$1,'Raw Data'!$A$1:$R$1,0))</f>
        <v>0</v>
      </c>
    </row>
    <row r="128" spans="1:13" x14ac:dyDescent="0.25">
      <c r="A128" t="str">
        <f>+'Raw Data'!B128</f>
        <v>J. Harding</v>
      </c>
      <c r="B128">
        <f>INDEX(player_data,MATCH($A128,'Raw Data'!$B$1:$B$157,0),MATCH(B$1,'Raw Data'!$A$1:$R$1,0))</f>
        <v>0</v>
      </c>
      <c r="C128">
        <f t="shared" si="5"/>
        <v>16</v>
      </c>
      <c r="D128">
        <f>INDEX(player_data,MATCH($A128,'Raw Data'!$B$1:$B$157,0),MATCH(D$1,'Raw Data'!$A$1:$R$1,0))</f>
        <v>0</v>
      </c>
      <c r="E128">
        <f>INDEX(player_data,MATCH($A128,'Raw Data'!$B$1:$B$157,0),MATCH(E$1,'Raw Data'!$A$1:$R$1,0))</f>
        <v>0</v>
      </c>
      <c r="F128">
        <f>INDEX(player_data,MATCH($A128,'Raw Data'!$B$1:$B$157,0),MATCH(F$1,'Raw Data'!$A$1:$R$1,0))</f>
        <v>73</v>
      </c>
      <c r="G128">
        <f>INDEX(player_data,MATCH($A128,'Raw Data'!$B$1:$B$157,0),MATCH(G$1,'Raw Data'!$A$1:$R$1,0))</f>
        <v>75</v>
      </c>
      <c r="H128">
        <f>INDEX(player_data,MATCH($A128,'Raw Data'!$B$1:$B$157,0),MATCH(H$1,'Raw Data'!$A$1:$R$1,0))</f>
        <v>78</v>
      </c>
      <c r="I128">
        <f>INDEX(player_data,MATCH($A128,'Raw Data'!$B$1:$B$157,0),MATCH(I$1,'Raw Data'!$A$1:$R$1,0))</f>
        <v>78</v>
      </c>
      <c r="J128">
        <f t="shared" si="4"/>
        <v>304</v>
      </c>
      <c r="K128">
        <f>INDEX(player_data,MATCH($A128,'Raw Data'!$B$1:$B$157,0),MATCH(K$1,'Raw Data'!$A$1:$R$1,0))</f>
        <v>0</v>
      </c>
      <c r="L128" t="str">
        <f>INDEX(player_data,MATCH($A128,'Raw Data'!$B$1:$B$157,0),MATCH(L$1,'Raw Data'!$A$1:$R$1,0))</f>
        <v>cut</v>
      </c>
      <c r="M128">
        <f>INDEX(player_data,MATCH($A128,'Raw Data'!$B$1:$B$157,0),MATCH(M$1,'Raw Data'!$A$1:$R$1,0))</f>
        <v>0</v>
      </c>
    </row>
    <row r="129" spans="1:13" x14ac:dyDescent="0.25">
      <c r="A129" t="str">
        <f>+'Raw Data'!B129</f>
        <v>J. Herman</v>
      </c>
      <c r="B129">
        <f>INDEX(player_data,MATCH($A129,'Raw Data'!$B$1:$B$157,0),MATCH(B$1,'Raw Data'!$A$1:$R$1,0))</f>
        <v>0</v>
      </c>
      <c r="C129">
        <f t="shared" si="5"/>
        <v>16</v>
      </c>
      <c r="D129">
        <f>INDEX(player_data,MATCH($A129,'Raw Data'!$B$1:$B$157,0),MATCH(D$1,'Raw Data'!$A$1:$R$1,0))</f>
        <v>0</v>
      </c>
      <c r="E129">
        <f>INDEX(player_data,MATCH($A129,'Raw Data'!$B$1:$B$157,0),MATCH(E$1,'Raw Data'!$A$1:$R$1,0))</f>
        <v>0</v>
      </c>
      <c r="F129">
        <f>INDEX(player_data,MATCH($A129,'Raw Data'!$B$1:$B$157,0),MATCH(F$1,'Raw Data'!$A$1:$R$1,0))</f>
        <v>70</v>
      </c>
      <c r="G129">
        <f>INDEX(player_data,MATCH($A129,'Raw Data'!$B$1:$B$157,0),MATCH(G$1,'Raw Data'!$A$1:$R$1,0))</f>
        <v>78</v>
      </c>
      <c r="H129">
        <f>INDEX(player_data,MATCH($A129,'Raw Data'!$B$1:$B$157,0),MATCH(H$1,'Raw Data'!$A$1:$R$1,0))</f>
        <v>78</v>
      </c>
      <c r="I129">
        <f>INDEX(player_data,MATCH($A129,'Raw Data'!$B$1:$B$157,0),MATCH(I$1,'Raw Data'!$A$1:$R$1,0))</f>
        <v>78</v>
      </c>
      <c r="J129">
        <f t="shared" si="4"/>
        <v>304</v>
      </c>
      <c r="K129">
        <f>INDEX(player_data,MATCH($A129,'Raw Data'!$B$1:$B$157,0),MATCH(K$1,'Raw Data'!$A$1:$R$1,0))</f>
        <v>0</v>
      </c>
      <c r="L129" t="str">
        <f>INDEX(player_data,MATCH($A129,'Raw Data'!$B$1:$B$157,0),MATCH(L$1,'Raw Data'!$A$1:$R$1,0))</f>
        <v>cut</v>
      </c>
      <c r="M129">
        <f>INDEX(player_data,MATCH($A129,'Raw Data'!$B$1:$B$157,0),MATCH(M$1,'Raw Data'!$A$1:$R$1,0))</f>
        <v>0</v>
      </c>
    </row>
    <row r="130" spans="1:13" x14ac:dyDescent="0.25">
      <c r="A130" t="str">
        <f>+'Raw Data'!B130</f>
        <v>K. Perry</v>
      </c>
      <c r="B130">
        <f>INDEX(player_data,MATCH($A130,'Raw Data'!$B$1:$B$157,0),MATCH(B$1,'Raw Data'!$A$1:$R$1,0))</f>
        <v>0</v>
      </c>
      <c r="C130">
        <f t="shared" ref="C130:C157" si="6">J130-(par_total*4)</f>
        <v>16</v>
      </c>
      <c r="D130">
        <f>INDEX(player_data,MATCH($A130,'Raw Data'!$B$1:$B$157,0),MATCH(D$1,'Raw Data'!$A$1:$R$1,0))</f>
        <v>0</v>
      </c>
      <c r="E130">
        <f>INDEX(player_data,MATCH($A130,'Raw Data'!$B$1:$B$157,0),MATCH(E$1,'Raw Data'!$A$1:$R$1,0))</f>
        <v>0</v>
      </c>
      <c r="F130">
        <f>INDEX(player_data,MATCH($A130,'Raw Data'!$B$1:$B$157,0),MATCH(F$1,'Raw Data'!$A$1:$R$1,0))</f>
        <v>74</v>
      </c>
      <c r="G130">
        <f>INDEX(player_data,MATCH($A130,'Raw Data'!$B$1:$B$157,0),MATCH(G$1,'Raw Data'!$A$1:$R$1,0))</f>
        <v>74</v>
      </c>
      <c r="H130">
        <f>INDEX(player_data,MATCH($A130,'Raw Data'!$B$1:$B$157,0),MATCH(H$1,'Raw Data'!$A$1:$R$1,0))</f>
        <v>78</v>
      </c>
      <c r="I130">
        <f>INDEX(player_data,MATCH($A130,'Raw Data'!$B$1:$B$157,0),MATCH(I$1,'Raw Data'!$A$1:$R$1,0))</f>
        <v>78</v>
      </c>
      <c r="J130">
        <f t="shared" si="4"/>
        <v>304</v>
      </c>
      <c r="K130">
        <f>INDEX(player_data,MATCH($A130,'Raw Data'!$B$1:$B$157,0),MATCH(K$1,'Raw Data'!$A$1:$R$1,0))</f>
        <v>0</v>
      </c>
      <c r="L130" t="str">
        <f>INDEX(player_data,MATCH($A130,'Raw Data'!$B$1:$B$157,0),MATCH(L$1,'Raw Data'!$A$1:$R$1,0))</f>
        <v>cut</v>
      </c>
      <c r="M130">
        <f>INDEX(player_data,MATCH($A130,'Raw Data'!$B$1:$B$157,0),MATCH(M$1,'Raw Data'!$A$1:$R$1,0))</f>
        <v>0</v>
      </c>
    </row>
    <row r="131" spans="1:13" x14ac:dyDescent="0.25">
      <c r="A131" t="str">
        <f>+'Raw Data'!B131</f>
        <v>T. Hoge</v>
      </c>
      <c r="B131">
        <f>INDEX(player_data,MATCH($A131,'Raw Data'!$B$1:$B$157,0),MATCH(B$1,'Raw Data'!$A$1:$R$1,0))</f>
        <v>0</v>
      </c>
      <c r="C131">
        <f t="shared" si="6"/>
        <v>17</v>
      </c>
      <c r="D131">
        <f>INDEX(player_data,MATCH($A131,'Raw Data'!$B$1:$B$157,0),MATCH(D$1,'Raw Data'!$A$1:$R$1,0))</f>
        <v>0</v>
      </c>
      <c r="E131">
        <f>INDEX(player_data,MATCH($A131,'Raw Data'!$B$1:$B$157,0),MATCH(E$1,'Raw Data'!$A$1:$R$1,0))</f>
        <v>0</v>
      </c>
      <c r="F131">
        <f>INDEX(player_data,MATCH($A131,'Raw Data'!$B$1:$B$157,0),MATCH(F$1,'Raw Data'!$A$1:$R$1,0))</f>
        <v>73</v>
      </c>
      <c r="G131">
        <f>INDEX(player_data,MATCH($A131,'Raw Data'!$B$1:$B$157,0),MATCH(G$1,'Raw Data'!$A$1:$R$1,0))</f>
        <v>76</v>
      </c>
      <c r="H131">
        <f>INDEX(player_data,MATCH($A131,'Raw Data'!$B$1:$B$157,0),MATCH(H$1,'Raw Data'!$A$1:$R$1,0))</f>
        <v>78</v>
      </c>
      <c r="I131">
        <f>INDEX(player_data,MATCH($A131,'Raw Data'!$B$1:$B$157,0),MATCH(I$1,'Raw Data'!$A$1:$R$1,0))</f>
        <v>78</v>
      </c>
      <c r="J131">
        <f t="shared" ref="J131:J157" si="7">SUM(F131:I131)</f>
        <v>305</v>
      </c>
      <c r="K131">
        <f>INDEX(player_data,MATCH($A131,'Raw Data'!$B$1:$B$157,0),MATCH(K$1,'Raw Data'!$A$1:$R$1,0))</f>
        <v>0</v>
      </c>
      <c r="L131" t="str">
        <f>INDEX(player_data,MATCH($A131,'Raw Data'!$B$1:$B$157,0),MATCH(L$1,'Raw Data'!$A$1:$R$1,0))</f>
        <v>cut</v>
      </c>
      <c r="M131">
        <f>INDEX(player_data,MATCH($A131,'Raw Data'!$B$1:$B$157,0),MATCH(M$1,'Raw Data'!$A$1:$R$1,0))</f>
        <v>0</v>
      </c>
    </row>
    <row r="132" spans="1:13" x14ac:dyDescent="0.25">
      <c r="A132" t="str">
        <f>+'Raw Data'!B132</f>
        <v>R. Brijalba</v>
      </c>
      <c r="B132">
        <f>INDEX(player_data,MATCH($A132,'Raw Data'!$B$1:$B$157,0),MATCH(B$1,'Raw Data'!$A$1:$R$1,0))</f>
        <v>0</v>
      </c>
      <c r="C132">
        <f t="shared" si="6"/>
        <v>17</v>
      </c>
      <c r="D132">
        <f>INDEX(player_data,MATCH($A132,'Raw Data'!$B$1:$B$157,0),MATCH(D$1,'Raw Data'!$A$1:$R$1,0))</f>
        <v>0</v>
      </c>
      <c r="E132">
        <f>INDEX(player_data,MATCH($A132,'Raw Data'!$B$1:$B$157,0),MATCH(E$1,'Raw Data'!$A$1:$R$1,0))</f>
        <v>0</v>
      </c>
      <c r="F132">
        <f>INDEX(player_data,MATCH($A132,'Raw Data'!$B$1:$B$157,0),MATCH(F$1,'Raw Data'!$A$1:$R$1,0))</f>
        <v>73</v>
      </c>
      <c r="G132">
        <f>INDEX(player_data,MATCH($A132,'Raw Data'!$B$1:$B$157,0),MATCH(G$1,'Raw Data'!$A$1:$R$1,0))</f>
        <v>76</v>
      </c>
      <c r="H132">
        <f>INDEX(player_data,MATCH($A132,'Raw Data'!$B$1:$B$157,0),MATCH(H$1,'Raw Data'!$A$1:$R$1,0))</f>
        <v>78</v>
      </c>
      <c r="I132">
        <f>INDEX(player_data,MATCH($A132,'Raw Data'!$B$1:$B$157,0),MATCH(I$1,'Raw Data'!$A$1:$R$1,0))</f>
        <v>78</v>
      </c>
      <c r="J132">
        <f t="shared" si="7"/>
        <v>305</v>
      </c>
      <c r="K132">
        <f>INDEX(player_data,MATCH($A132,'Raw Data'!$B$1:$B$157,0),MATCH(K$1,'Raw Data'!$A$1:$R$1,0))</f>
        <v>0</v>
      </c>
      <c r="L132" t="str">
        <f>INDEX(player_data,MATCH($A132,'Raw Data'!$B$1:$B$157,0),MATCH(L$1,'Raw Data'!$A$1:$R$1,0))</f>
        <v>cut</v>
      </c>
      <c r="M132">
        <f>INDEX(player_data,MATCH($A132,'Raw Data'!$B$1:$B$157,0),MATCH(M$1,'Raw Data'!$A$1:$R$1,0))</f>
        <v>0</v>
      </c>
    </row>
    <row r="133" spans="1:13" x14ac:dyDescent="0.25">
      <c r="A133" t="str">
        <f>+'Raw Data'!B133</f>
        <v>A. Cook</v>
      </c>
      <c r="B133">
        <f>INDEX(player_data,MATCH($A133,'Raw Data'!$B$1:$B$157,0),MATCH(B$1,'Raw Data'!$A$1:$R$1,0))</f>
        <v>0</v>
      </c>
      <c r="C133">
        <f t="shared" si="6"/>
        <v>17</v>
      </c>
      <c r="D133">
        <f>INDEX(player_data,MATCH($A133,'Raw Data'!$B$1:$B$157,0),MATCH(D$1,'Raw Data'!$A$1:$R$1,0))</f>
        <v>0</v>
      </c>
      <c r="E133">
        <f>INDEX(player_data,MATCH($A133,'Raw Data'!$B$1:$B$157,0),MATCH(E$1,'Raw Data'!$A$1:$R$1,0))</f>
        <v>0</v>
      </c>
      <c r="F133">
        <f>INDEX(player_data,MATCH($A133,'Raw Data'!$B$1:$B$157,0),MATCH(F$1,'Raw Data'!$A$1:$R$1,0))</f>
        <v>74</v>
      </c>
      <c r="G133">
        <f>INDEX(player_data,MATCH($A133,'Raw Data'!$B$1:$B$157,0),MATCH(G$1,'Raw Data'!$A$1:$R$1,0))</f>
        <v>75</v>
      </c>
      <c r="H133">
        <f>INDEX(player_data,MATCH($A133,'Raw Data'!$B$1:$B$157,0),MATCH(H$1,'Raw Data'!$A$1:$R$1,0))</f>
        <v>78</v>
      </c>
      <c r="I133">
        <f>INDEX(player_data,MATCH($A133,'Raw Data'!$B$1:$B$157,0),MATCH(I$1,'Raw Data'!$A$1:$R$1,0))</f>
        <v>78</v>
      </c>
      <c r="J133">
        <f t="shared" si="7"/>
        <v>305</v>
      </c>
      <c r="K133">
        <f>INDEX(player_data,MATCH($A133,'Raw Data'!$B$1:$B$157,0),MATCH(K$1,'Raw Data'!$A$1:$R$1,0))</f>
        <v>0</v>
      </c>
      <c r="L133" t="str">
        <f>INDEX(player_data,MATCH($A133,'Raw Data'!$B$1:$B$157,0),MATCH(L$1,'Raw Data'!$A$1:$R$1,0))</f>
        <v>cut</v>
      </c>
      <c r="M133">
        <f>INDEX(player_data,MATCH($A133,'Raw Data'!$B$1:$B$157,0),MATCH(M$1,'Raw Data'!$A$1:$R$1,0))</f>
        <v>0</v>
      </c>
    </row>
    <row r="134" spans="1:13" x14ac:dyDescent="0.25">
      <c r="A134" t="str">
        <f>+'Raw Data'!B134</f>
        <v>J. Byrd</v>
      </c>
      <c r="B134">
        <f>INDEX(player_data,MATCH($A134,'Raw Data'!$B$1:$B$157,0),MATCH(B$1,'Raw Data'!$A$1:$R$1,0))</f>
        <v>0</v>
      </c>
      <c r="C134">
        <f t="shared" si="6"/>
        <v>17</v>
      </c>
      <c r="D134">
        <f>INDEX(player_data,MATCH($A134,'Raw Data'!$B$1:$B$157,0),MATCH(D$1,'Raw Data'!$A$1:$R$1,0))</f>
        <v>0</v>
      </c>
      <c r="E134">
        <f>INDEX(player_data,MATCH($A134,'Raw Data'!$B$1:$B$157,0),MATCH(E$1,'Raw Data'!$A$1:$R$1,0))</f>
        <v>0</v>
      </c>
      <c r="F134">
        <f>INDEX(player_data,MATCH($A134,'Raw Data'!$B$1:$B$157,0),MATCH(F$1,'Raw Data'!$A$1:$R$1,0))</f>
        <v>77</v>
      </c>
      <c r="G134">
        <f>INDEX(player_data,MATCH($A134,'Raw Data'!$B$1:$B$157,0),MATCH(G$1,'Raw Data'!$A$1:$R$1,0))</f>
        <v>72</v>
      </c>
      <c r="H134">
        <f>INDEX(player_data,MATCH($A134,'Raw Data'!$B$1:$B$157,0),MATCH(H$1,'Raw Data'!$A$1:$R$1,0))</f>
        <v>78</v>
      </c>
      <c r="I134">
        <f>INDEX(player_data,MATCH($A134,'Raw Data'!$B$1:$B$157,0),MATCH(I$1,'Raw Data'!$A$1:$R$1,0))</f>
        <v>78</v>
      </c>
      <c r="J134">
        <f t="shared" si="7"/>
        <v>305</v>
      </c>
      <c r="K134">
        <f>INDEX(player_data,MATCH($A134,'Raw Data'!$B$1:$B$157,0),MATCH(K$1,'Raw Data'!$A$1:$R$1,0))</f>
        <v>0</v>
      </c>
      <c r="L134" t="str">
        <f>INDEX(player_data,MATCH($A134,'Raw Data'!$B$1:$B$157,0),MATCH(L$1,'Raw Data'!$A$1:$R$1,0))</f>
        <v>cut</v>
      </c>
      <c r="M134">
        <f>INDEX(player_data,MATCH($A134,'Raw Data'!$B$1:$B$157,0),MATCH(M$1,'Raw Data'!$A$1:$R$1,0))</f>
        <v>0</v>
      </c>
    </row>
    <row r="135" spans="1:13" x14ac:dyDescent="0.25">
      <c r="A135" t="str">
        <f>+'Raw Data'!B135</f>
        <v>C. Hadley</v>
      </c>
      <c r="B135">
        <f>INDEX(player_data,MATCH($A135,'Raw Data'!$B$1:$B$157,0),MATCH(B$1,'Raw Data'!$A$1:$R$1,0))</f>
        <v>0</v>
      </c>
      <c r="C135">
        <f t="shared" si="6"/>
        <v>17</v>
      </c>
      <c r="D135">
        <f>INDEX(player_data,MATCH($A135,'Raw Data'!$B$1:$B$157,0),MATCH(D$1,'Raw Data'!$A$1:$R$1,0))</f>
        <v>0</v>
      </c>
      <c r="E135">
        <f>INDEX(player_data,MATCH($A135,'Raw Data'!$B$1:$B$157,0),MATCH(E$1,'Raw Data'!$A$1:$R$1,0))</f>
        <v>0</v>
      </c>
      <c r="F135">
        <f>INDEX(player_data,MATCH($A135,'Raw Data'!$B$1:$B$157,0),MATCH(F$1,'Raw Data'!$A$1:$R$1,0))</f>
        <v>75</v>
      </c>
      <c r="G135">
        <f>INDEX(player_data,MATCH($A135,'Raw Data'!$B$1:$B$157,0),MATCH(G$1,'Raw Data'!$A$1:$R$1,0))</f>
        <v>74</v>
      </c>
      <c r="H135">
        <f>INDEX(player_data,MATCH($A135,'Raw Data'!$B$1:$B$157,0),MATCH(H$1,'Raw Data'!$A$1:$R$1,0))</f>
        <v>78</v>
      </c>
      <c r="I135">
        <f>INDEX(player_data,MATCH($A135,'Raw Data'!$B$1:$B$157,0),MATCH(I$1,'Raw Data'!$A$1:$R$1,0))</f>
        <v>78</v>
      </c>
      <c r="J135">
        <f t="shared" si="7"/>
        <v>305</v>
      </c>
      <c r="K135">
        <f>INDEX(player_data,MATCH($A135,'Raw Data'!$B$1:$B$157,0),MATCH(K$1,'Raw Data'!$A$1:$R$1,0))</f>
        <v>0</v>
      </c>
      <c r="L135" t="str">
        <f>INDEX(player_data,MATCH($A135,'Raw Data'!$B$1:$B$157,0),MATCH(L$1,'Raw Data'!$A$1:$R$1,0))</f>
        <v>cut</v>
      </c>
      <c r="M135">
        <f>INDEX(player_data,MATCH($A135,'Raw Data'!$B$1:$B$157,0),MATCH(M$1,'Raw Data'!$A$1:$R$1,0))</f>
        <v>0</v>
      </c>
    </row>
    <row r="136" spans="1:13" x14ac:dyDescent="0.25">
      <c r="A136" t="str">
        <f>+'Raw Data'!B136</f>
        <v>A. Prugh</v>
      </c>
      <c r="B136">
        <f>INDEX(player_data,MATCH($A136,'Raw Data'!$B$1:$B$157,0),MATCH(B$1,'Raw Data'!$A$1:$R$1,0))</f>
        <v>0</v>
      </c>
      <c r="C136">
        <f t="shared" si="6"/>
        <v>17</v>
      </c>
      <c r="D136">
        <f>INDEX(player_data,MATCH($A136,'Raw Data'!$B$1:$B$157,0),MATCH(D$1,'Raw Data'!$A$1:$R$1,0))</f>
        <v>0</v>
      </c>
      <c r="E136">
        <f>INDEX(player_data,MATCH($A136,'Raw Data'!$B$1:$B$157,0),MATCH(E$1,'Raw Data'!$A$1:$R$1,0))</f>
        <v>0</v>
      </c>
      <c r="F136">
        <f>INDEX(player_data,MATCH($A136,'Raw Data'!$B$1:$B$157,0),MATCH(F$1,'Raw Data'!$A$1:$R$1,0))</f>
        <v>73</v>
      </c>
      <c r="G136">
        <f>INDEX(player_data,MATCH($A136,'Raw Data'!$B$1:$B$157,0),MATCH(G$1,'Raw Data'!$A$1:$R$1,0))</f>
        <v>76</v>
      </c>
      <c r="H136">
        <f>INDEX(player_data,MATCH($A136,'Raw Data'!$B$1:$B$157,0),MATCH(H$1,'Raw Data'!$A$1:$R$1,0))</f>
        <v>78</v>
      </c>
      <c r="I136">
        <f>INDEX(player_data,MATCH($A136,'Raw Data'!$B$1:$B$157,0),MATCH(I$1,'Raw Data'!$A$1:$R$1,0))</f>
        <v>78</v>
      </c>
      <c r="J136">
        <f t="shared" si="7"/>
        <v>305</v>
      </c>
      <c r="K136">
        <f>INDEX(player_data,MATCH($A136,'Raw Data'!$B$1:$B$157,0),MATCH(K$1,'Raw Data'!$A$1:$R$1,0))</f>
        <v>0</v>
      </c>
      <c r="L136" t="str">
        <f>INDEX(player_data,MATCH($A136,'Raw Data'!$B$1:$B$157,0),MATCH(L$1,'Raw Data'!$A$1:$R$1,0))</f>
        <v>cut</v>
      </c>
      <c r="M136">
        <f>INDEX(player_data,MATCH($A136,'Raw Data'!$B$1:$B$157,0),MATCH(M$1,'Raw Data'!$A$1:$R$1,0))</f>
        <v>0</v>
      </c>
    </row>
    <row r="137" spans="1:13" x14ac:dyDescent="0.25">
      <c r="A137" t="str">
        <f>+'Raw Data'!B137</f>
        <v>B. Horschel</v>
      </c>
      <c r="B137">
        <f>INDEX(player_data,MATCH($A137,'Raw Data'!$B$1:$B$157,0),MATCH(B$1,'Raw Data'!$A$1:$R$1,0))</f>
        <v>0</v>
      </c>
      <c r="C137">
        <f t="shared" si="6"/>
        <v>18</v>
      </c>
      <c r="D137">
        <f>INDEX(player_data,MATCH($A137,'Raw Data'!$B$1:$B$157,0),MATCH(D$1,'Raw Data'!$A$1:$R$1,0))</f>
        <v>0</v>
      </c>
      <c r="E137">
        <f>INDEX(player_data,MATCH($A137,'Raw Data'!$B$1:$B$157,0),MATCH(E$1,'Raw Data'!$A$1:$R$1,0))</f>
        <v>0</v>
      </c>
      <c r="F137">
        <f>INDEX(player_data,MATCH($A137,'Raw Data'!$B$1:$B$157,0),MATCH(F$1,'Raw Data'!$A$1:$R$1,0))</f>
        <v>73</v>
      </c>
      <c r="G137">
        <f>INDEX(player_data,MATCH($A137,'Raw Data'!$B$1:$B$157,0),MATCH(G$1,'Raw Data'!$A$1:$R$1,0))</f>
        <v>77</v>
      </c>
      <c r="H137">
        <f>INDEX(player_data,MATCH($A137,'Raw Data'!$B$1:$B$157,0),MATCH(H$1,'Raw Data'!$A$1:$R$1,0))</f>
        <v>78</v>
      </c>
      <c r="I137">
        <f>INDEX(player_data,MATCH($A137,'Raw Data'!$B$1:$B$157,0),MATCH(I$1,'Raw Data'!$A$1:$R$1,0))</f>
        <v>78</v>
      </c>
      <c r="J137">
        <f t="shared" si="7"/>
        <v>306</v>
      </c>
      <c r="K137">
        <f>INDEX(player_data,MATCH($A137,'Raw Data'!$B$1:$B$157,0),MATCH(K$1,'Raw Data'!$A$1:$R$1,0))</f>
        <v>0</v>
      </c>
      <c r="L137" t="str">
        <f>INDEX(player_data,MATCH($A137,'Raw Data'!$B$1:$B$157,0),MATCH(L$1,'Raw Data'!$A$1:$R$1,0))</f>
        <v>cut</v>
      </c>
      <c r="M137">
        <f>INDEX(player_data,MATCH($A137,'Raw Data'!$B$1:$B$157,0),MATCH(M$1,'Raw Data'!$A$1:$R$1,0))</f>
        <v>0</v>
      </c>
    </row>
    <row r="138" spans="1:13" x14ac:dyDescent="0.25">
      <c r="A138" t="str">
        <f>+'Raw Data'!B138</f>
        <v>D. Love III</v>
      </c>
      <c r="B138">
        <f>INDEX(player_data,MATCH($A138,'Raw Data'!$B$1:$B$157,0),MATCH(B$1,'Raw Data'!$A$1:$R$1,0))</f>
        <v>0</v>
      </c>
      <c r="C138">
        <f t="shared" si="6"/>
        <v>18</v>
      </c>
      <c r="D138">
        <f>INDEX(player_data,MATCH($A138,'Raw Data'!$B$1:$B$157,0),MATCH(D$1,'Raw Data'!$A$1:$R$1,0))</f>
        <v>0</v>
      </c>
      <c r="E138">
        <f>INDEX(player_data,MATCH($A138,'Raw Data'!$B$1:$B$157,0),MATCH(E$1,'Raw Data'!$A$1:$R$1,0))</f>
        <v>0</v>
      </c>
      <c r="F138">
        <f>INDEX(player_data,MATCH($A138,'Raw Data'!$B$1:$B$157,0),MATCH(F$1,'Raw Data'!$A$1:$R$1,0))</f>
        <v>72</v>
      </c>
      <c r="G138">
        <f>INDEX(player_data,MATCH($A138,'Raw Data'!$B$1:$B$157,0),MATCH(G$1,'Raw Data'!$A$1:$R$1,0))</f>
        <v>78</v>
      </c>
      <c r="H138">
        <f>INDEX(player_data,MATCH($A138,'Raw Data'!$B$1:$B$157,0),MATCH(H$1,'Raw Data'!$A$1:$R$1,0))</f>
        <v>78</v>
      </c>
      <c r="I138">
        <f>INDEX(player_data,MATCH($A138,'Raw Data'!$B$1:$B$157,0),MATCH(I$1,'Raw Data'!$A$1:$R$1,0))</f>
        <v>78</v>
      </c>
      <c r="J138">
        <f t="shared" si="7"/>
        <v>306</v>
      </c>
      <c r="K138">
        <f>INDEX(player_data,MATCH($A138,'Raw Data'!$B$1:$B$157,0),MATCH(K$1,'Raw Data'!$A$1:$R$1,0))</f>
        <v>0</v>
      </c>
      <c r="L138" t="str">
        <f>INDEX(player_data,MATCH($A138,'Raw Data'!$B$1:$B$157,0),MATCH(L$1,'Raw Data'!$A$1:$R$1,0))</f>
        <v>cut</v>
      </c>
      <c r="M138">
        <f>INDEX(player_data,MATCH($A138,'Raw Data'!$B$1:$B$157,0),MATCH(M$1,'Raw Data'!$A$1:$R$1,0))</f>
        <v>0</v>
      </c>
    </row>
    <row r="139" spans="1:13" x14ac:dyDescent="0.25">
      <c r="A139" t="str">
        <f>+'Raw Data'!B139</f>
        <v>L. List</v>
      </c>
      <c r="B139">
        <f>INDEX(player_data,MATCH($A139,'Raw Data'!$B$1:$B$157,0),MATCH(B$1,'Raw Data'!$A$1:$R$1,0))</f>
        <v>0</v>
      </c>
      <c r="C139">
        <f t="shared" si="6"/>
        <v>19</v>
      </c>
      <c r="D139">
        <f>INDEX(player_data,MATCH($A139,'Raw Data'!$B$1:$B$157,0),MATCH(D$1,'Raw Data'!$A$1:$R$1,0))</f>
        <v>0</v>
      </c>
      <c r="E139">
        <f>INDEX(player_data,MATCH($A139,'Raw Data'!$B$1:$B$157,0),MATCH(E$1,'Raw Data'!$A$1:$R$1,0))</f>
        <v>0</v>
      </c>
      <c r="F139">
        <f>INDEX(player_data,MATCH($A139,'Raw Data'!$B$1:$B$157,0),MATCH(F$1,'Raw Data'!$A$1:$R$1,0))</f>
        <v>71</v>
      </c>
      <c r="G139">
        <f>INDEX(player_data,MATCH($A139,'Raw Data'!$B$1:$B$157,0),MATCH(G$1,'Raw Data'!$A$1:$R$1,0))</f>
        <v>80</v>
      </c>
      <c r="H139">
        <f>INDEX(player_data,MATCH($A139,'Raw Data'!$B$1:$B$157,0),MATCH(H$1,'Raw Data'!$A$1:$R$1,0))</f>
        <v>78</v>
      </c>
      <c r="I139">
        <f>INDEX(player_data,MATCH($A139,'Raw Data'!$B$1:$B$157,0),MATCH(I$1,'Raw Data'!$A$1:$R$1,0))</f>
        <v>78</v>
      </c>
      <c r="J139">
        <f t="shared" si="7"/>
        <v>307</v>
      </c>
      <c r="K139">
        <f>INDEX(player_data,MATCH($A139,'Raw Data'!$B$1:$B$157,0),MATCH(K$1,'Raw Data'!$A$1:$R$1,0))</f>
        <v>0</v>
      </c>
      <c r="L139" t="str">
        <f>INDEX(player_data,MATCH($A139,'Raw Data'!$B$1:$B$157,0),MATCH(L$1,'Raw Data'!$A$1:$R$1,0))</f>
        <v>cut</v>
      </c>
      <c r="M139">
        <f>INDEX(player_data,MATCH($A139,'Raw Data'!$B$1:$B$157,0),MATCH(M$1,'Raw Data'!$A$1:$R$1,0))</f>
        <v>0</v>
      </c>
    </row>
    <row r="140" spans="1:13" x14ac:dyDescent="0.25">
      <c r="A140" t="str">
        <f>+'Raw Data'!B140</f>
        <v>B. Silverman</v>
      </c>
      <c r="B140">
        <f>INDEX(player_data,MATCH($A140,'Raw Data'!$B$1:$B$157,0),MATCH(B$1,'Raw Data'!$A$1:$R$1,0))</f>
        <v>0</v>
      </c>
      <c r="C140">
        <f t="shared" si="6"/>
        <v>20</v>
      </c>
      <c r="D140">
        <f>INDEX(player_data,MATCH($A140,'Raw Data'!$B$1:$B$157,0),MATCH(D$1,'Raw Data'!$A$1:$R$1,0))</f>
        <v>0</v>
      </c>
      <c r="E140">
        <f>INDEX(player_data,MATCH($A140,'Raw Data'!$B$1:$B$157,0),MATCH(E$1,'Raw Data'!$A$1:$R$1,0))</f>
        <v>0</v>
      </c>
      <c r="F140">
        <f>INDEX(player_data,MATCH($A140,'Raw Data'!$B$1:$B$157,0),MATCH(F$1,'Raw Data'!$A$1:$R$1,0))</f>
        <v>77</v>
      </c>
      <c r="G140">
        <f>INDEX(player_data,MATCH($A140,'Raw Data'!$B$1:$B$157,0),MATCH(G$1,'Raw Data'!$A$1:$R$1,0))</f>
        <v>75</v>
      </c>
      <c r="H140">
        <f>INDEX(player_data,MATCH($A140,'Raw Data'!$B$1:$B$157,0),MATCH(H$1,'Raw Data'!$A$1:$R$1,0))</f>
        <v>78</v>
      </c>
      <c r="I140">
        <f>INDEX(player_data,MATCH($A140,'Raw Data'!$B$1:$B$157,0),MATCH(I$1,'Raw Data'!$A$1:$R$1,0))</f>
        <v>78</v>
      </c>
      <c r="J140">
        <f t="shared" si="7"/>
        <v>308</v>
      </c>
      <c r="K140">
        <f>INDEX(player_data,MATCH($A140,'Raw Data'!$B$1:$B$157,0),MATCH(K$1,'Raw Data'!$A$1:$R$1,0))</f>
        <v>0</v>
      </c>
      <c r="L140" t="str">
        <f>INDEX(player_data,MATCH($A140,'Raw Data'!$B$1:$B$157,0),MATCH(L$1,'Raw Data'!$A$1:$R$1,0))</f>
        <v>cut</v>
      </c>
      <c r="M140">
        <f>INDEX(player_data,MATCH($A140,'Raw Data'!$B$1:$B$157,0),MATCH(M$1,'Raw Data'!$A$1:$R$1,0))</f>
        <v>0</v>
      </c>
    </row>
    <row r="141" spans="1:13" x14ac:dyDescent="0.25">
      <c r="A141" t="str">
        <f>+'Raw Data'!B141</f>
        <v>R. Thatcher</v>
      </c>
      <c r="B141">
        <f>INDEX(player_data,MATCH($A141,'Raw Data'!$B$1:$B$157,0),MATCH(B$1,'Raw Data'!$A$1:$R$1,0))</f>
        <v>0</v>
      </c>
      <c r="C141">
        <f t="shared" si="6"/>
        <v>20</v>
      </c>
      <c r="D141">
        <f>INDEX(player_data,MATCH($A141,'Raw Data'!$B$1:$B$157,0),MATCH(D$1,'Raw Data'!$A$1:$R$1,0))</f>
        <v>0</v>
      </c>
      <c r="E141">
        <f>INDEX(player_data,MATCH($A141,'Raw Data'!$B$1:$B$157,0),MATCH(E$1,'Raw Data'!$A$1:$R$1,0))</f>
        <v>0</v>
      </c>
      <c r="F141">
        <f>INDEX(player_data,MATCH($A141,'Raw Data'!$B$1:$B$157,0),MATCH(F$1,'Raw Data'!$A$1:$R$1,0))</f>
        <v>73</v>
      </c>
      <c r="G141">
        <f>INDEX(player_data,MATCH($A141,'Raw Data'!$B$1:$B$157,0),MATCH(G$1,'Raw Data'!$A$1:$R$1,0))</f>
        <v>79</v>
      </c>
      <c r="H141">
        <f>INDEX(player_data,MATCH($A141,'Raw Data'!$B$1:$B$157,0),MATCH(H$1,'Raw Data'!$A$1:$R$1,0))</f>
        <v>78</v>
      </c>
      <c r="I141">
        <f>INDEX(player_data,MATCH($A141,'Raw Data'!$B$1:$B$157,0),MATCH(I$1,'Raw Data'!$A$1:$R$1,0))</f>
        <v>78</v>
      </c>
      <c r="J141">
        <f t="shared" si="7"/>
        <v>308</v>
      </c>
      <c r="K141">
        <f>INDEX(player_data,MATCH($A141,'Raw Data'!$B$1:$B$157,0),MATCH(K$1,'Raw Data'!$A$1:$R$1,0))</f>
        <v>0</v>
      </c>
      <c r="L141" t="str">
        <f>INDEX(player_data,MATCH($A141,'Raw Data'!$B$1:$B$157,0),MATCH(L$1,'Raw Data'!$A$1:$R$1,0))</f>
        <v>cut</v>
      </c>
      <c r="M141">
        <f>INDEX(player_data,MATCH($A141,'Raw Data'!$B$1:$B$157,0),MATCH(M$1,'Raw Data'!$A$1:$R$1,0))</f>
        <v>0</v>
      </c>
    </row>
    <row r="142" spans="1:13" x14ac:dyDescent="0.25">
      <c r="A142" t="str">
        <f>+'Raw Data'!B142</f>
        <v>L. Bjerregaard</v>
      </c>
      <c r="B142">
        <f>INDEX(player_data,MATCH($A142,'Raw Data'!$B$1:$B$157,0),MATCH(B$1,'Raw Data'!$A$1:$R$1,0))</f>
        <v>0</v>
      </c>
      <c r="C142">
        <f t="shared" si="6"/>
        <v>21</v>
      </c>
      <c r="D142">
        <f>INDEX(player_data,MATCH($A142,'Raw Data'!$B$1:$B$157,0),MATCH(D$1,'Raw Data'!$A$1:$R$1,0))</f>
        <v>0</v>
      </c>
      <c r="E142">
        <f>INDEX(player_data,MATCH($A142,'Raw Data'!$B$1:$B$157,0),MATCH(E$1,'Raw Data'!$A$1:$R$1,0))</f>
        <v>0</v>
      </c>
      <c r="F142">
        <f>INDEX(player_data,MATCH($A142,'Raw Data'!$B$1:$B$157,0),MATCH(F$1,'Raw Data'!$A$1:$R$1,0))</f>
        <v>75</v>
      </c>
      <c r="G142">
        <f>INDEX(player_data,MATCH($A142,'Raw Data'!$B$1:$B$157,0),MATCH(G$1,'Raw Data'!$A$1:$R$1,0))</f>
        <v>78</v>
      </c>
      <c r="H142">
        <f>INDEX(player_data,MATCH($A142,'Raw Data'!$B$1:$B$157,0),MATCH(H$1,'Raw Data'!$A$1:$R$1,0))</f>
        <v>78</v>
      </c>
      <c r="I142">
        <f>INDEX(player_data,MATCH($A142,'Raw Data'!$B$1:$B$157,0),MATCH(I$1,'Raw Data'!$A$1:$R$1,0))</f>
        <v>78</v>
      </c>
      <c r="J142">
        <f t="shared" si="7"/>
        <v>309</v>
      </c>
      <c r="K142">
        <f>INDEX(player_data,MATCH($A142,'Raw Data'!$B$1:$B$157,0),MATCH(K$1,'Raw Data'!$A$1:$R$1,0))</f>
        <v>0</v>
      </c>
      <c r="L142" t="str">
        <f>INDEX(player_data,MATCH($A142,'Raw Data'!$B$1:$B$157,0),MATCH(L$1,'Raw Data'!$A$1:$R$1,0))</f>
        <v>cut</v>
      </c>
      <c r="M142">
        <f>INDEX(player_data,MATCH($A142,'Raw Data'!$B$1:$B$157,0),MATCH(M$1,'Raw Data'!$A$1:$R$1,0))</f>
        <v>0</v>
      </c>
    </row>
    <row r="143" spans="1:13" x14ac:dyDescent="0.25">
      <c r="A143" t="str">
        <f>+'Raw Data'!B143</f>
        <v>J. Etulain</v>
      </c>
      <c r="B143">
        <f>INDEX(player_data,MATCH($A143,'Raw Data'!$B$1:$B$157,0),MATCH(B$1,'Raw Data'!$A$1:$R$1,0))</f>
        <v>0</v>
      </c>
      <c r="C143">
        <f t="shared" si="6"/>
        <v>24</v>
      </c>
      <c r="D143">
        <f>INDEX(player_data,MATCH($A143,'Raw Data'!$B$1:$B$157,0),MATCH(D$1,'Raw Data'!$A$1:$R$1,0))</f>
        <v>0</v>
      </c>
      <c r="E143">
        <f>INDEX(player_data,MATCH($A143,'Raw Data'!$B$1:$B$157,0),MATCH(E$1,'Raw Data'!$A$1:$R$1,0))</f>
        <v>0</v>
      </c>
      <c r="F143">
        <f>INDEX(player_data,MATCH($A143,'Raw Data'!$B$1:$B$157,0),MATCH(F$1,'Raw Data'!$A$1:$R$1,0))</f>
        <v>78</v>
      </c>
      <c r="G143">
        <f>INDEX(player_data,MATCH($A143,'Raw Data'!$B$1:$B$157,0),MATCH(G$1,'Raw Data'!$A$1:$R$1,0))</f>
        <v>78</v>
      </c>
      <c r="H143">
        <f>INDEX(player_data,MATCH($A143,'Raw Data'!$B$1:$B$157,0),MATCH(H$1,'Raw Data'!$A$1:$R$1,0))</f>
        <v>78</v>
      </c>
      <c r="I143">
        <f>INDEX(player_data,MATCH($A143,'Raw Data'!$B$1:$B$157,0),MATCH(I$1,'Raw Data'!$A$1:$R$1,0))</f>
        <v>78</v>
      </c>
      <c r="J143">
        <f t="shared" si="7"/>
        <v>312</v>
      </c>
      <c r="K143">
        <f>INDEX(player_data,MATCH($A143,'Raw Data'!$B$1:$B$157,0),MATCH(K$1,'Raw Data'!$A$1:$R$1,0))</f>
        <v>0</v>
      </c>
      <c r="L143" t="str">
        <f>INDEX(player_data,MATCH($A143,'Raw Data'!$B$1:$B$157,0),MATCH(L$1,'Raw Data'!$A$1:$R$1,0))</f>
        <v>wd2</v>
      </c>
      <c r="M143">
        <f>INDEX(player_data,MATCH($A143,'Raw Data'!$B$1:$B$157,0),MATCH(M$1,'Raw Data'!$A$1:$R$1,0))</f>
        <v>4</v>
      </c>
    </row>
    <row r="144" spans="1:13" x14ac:dyDescent="0.25">
      <c r="A144" t="str">
        <f>+'Raw Data'!B144</f>
        <v>D. Points</v>
      </c>
      <c r="B144">
        <f>INDEX(player_data,MATCH($A144,'Raw Data'!$B$1:$B$157,0),MATCH(B$1,'Raw Data'!$A$1:$R$1,0))</f>
        <v>0</v>
      </c>
      <c r="C144">
        <f t="shared" si="6"/>
        <v>24</v>
      </c>
      <c r="D144">
        <f>INDEX(player_data,MATCH($A144,'Raw Data'!$B$1:$B$157,0),MATCH(D$1,'Raw Data'!$A$1:$R$1,0))</f>
        <v>0</v>
      </c>
      <c r="E144">
        <f>INDEX(player_data,MATCH($A144,'Raw Data'!$B$1:$B$157,0),MATCH(E$1,'Raw Data'!$A$1:$R$1,0))</f>
        <v>0</v>
      </c>
      <c r="F144">
        <f>INDEX(player_data,MATCH($A144,'Raw Data'!$B$1:$B$157,0),MATCH(F$1,'Raw Data'!$A$1:$R$1,0))</f>
        <v>78</v>
      </c>
      <c r="G144">
        <f>INDEX(player_data,MATCH($A144,'Raw Data'!$B$1:$B$157,0),MATCH(G$1,'Raw Data'!$A$1:$R$1,0))</f>
        <v>78</v>
      </c>
      <c r="H144">
        <f>INDEX(player_data,MATCH($A144,'Raw Data'!$B$1:$B$157,0),MATCH(H$1,'Raw Data'!$A$1:$R$1,0))</f>
        <v>78</v>
      </c>
      <c r="I144">
        <f>INDEX(player_data,MATCH($A144,'Raw Data'!$B$1:$B$157,0),MATCH(I$1,'Raw Data'!$A$1:$R$1,0))</f>
        <v>78</v>
      </c>
      <c r="J144">
        <f t="shared" si="7"/>
        <v>312</v>
      </c>
      <c r="K144">
        <f>INDEX(player_data,MATCH($A144,'Raw Data'!$B$1:$B$157,0),MATCH(K$1,'Raw Data'!$A$1:$R$1,0))</f>
        <v>0</v>
      </c>
      <c r="L144" t="str">
        <f>INDEX(player_data,MATCH($A144,'Raw Data'!$B$1:$B$157,0),MATCH(L$1,'Raw Data'!$A$1:$R$1,0))</f>
        <v>wd1</v>
      </c>
      <c r="M144">
        <f>INDEX(player_data,MATCH($A144,'Raw Data'!$B$1:$B$157,0),MATCH(M$1,'Raw Data'!$A$1:$R$1,0))</f>
        <v>0</v>
      </c>
    </row>
    <row r="145" spans="1:13" x14ac:dyDescent="0.25">
      <c r="A145" t="str">
        <f>+'Raw Data'!B145</f>
        <v>G. Murray</v>
      </c>
      <c r="B145">
        <f>INDEX(player_data,MATCH($A145,'Raw Data'!$B$1:$B$157,0),MATCH(B$1,'Raw Data'!$A$1:$R$1,0))</f>
        <v>0</v>
      </c>
      <c r="C145">
        <f t="shared" si="6"/>
        <v>24</v>
      </c>
      <c r="D145">
        <f>INDEX(player_data,MATCH($A145,'Raw Data'!$B$1:$B$157,0),MATCH(D$1,'Raw Data'!$A$1:$R$1,0))</f>
        <v>0</v>
      </c>
      <c r="E145">
        <f>INDEX(player_data,MATCH($A145,'Raw Data'!$B$1:$B$157,0),MATCH(E$1,'Raw Data'!$A$1:$R$1,0))</f>
        <v>0</v>
      </c>
      <c r="F145">
        <f>INDEX(player_data,MATCH($A145,'Raw Data'!$B$1:$B$157,0),MATCH(F$1,'Raw Data'!$A$1:$R$1,0))</f>
        <v>78</v>
      </c>
      <c r="G145">
        <f>INDEX(player_data,MATCH($A145,'Raw Data'!$B$1:$B$157,0),MATCH(G$1,'Raw Data'!$A$1:$R$1,0))</f>
        <v>78</v>
      </c>
      <c r="H145">
        <f>INDEX(player_data,MATCH($A145,'Raw Data'!$B$1:$B$157,0),MATCH(H$1,'Raw Data'!$A$1:$R$1,0))</f>
        <v>78</v>
      </c>
      <c r="I145">
        <f>INDEX(player_data,MATCH($A145,'Raw Data'!$B$1:$B$157,0),MATCH(I$1,'Raw Data'!$A$1:$R$1,0))</f>
        <v>78</v>
      </c>
      <c r="J145">
        <f t="shared" si="7"/>
        <v>312</v>
      </c>
      <c r="K145">
        <f>INDEX(player_data,MATCH($A145,'Raw Data'!$B$1:$B$157,0),MATCH(K$1,'Raw Data'!$A$1:$R$1,0))</f>
        <v>0</v>
      </c>
      <c r="L145" t="str">
        <f>INDEX(player_data,MATCH($A145,'Raw Data'!$B$1:$B$157,0),MATCH(L$1,'Raw Data'!$A$1:$R$1,0))</f>
        <v>wd1</v>
      </c>
      <c r="M145">
        <f>INDEX(player_data,MATCH($A145,'Raw Data'!$B$1:$B$157,0),MATCH(M$1,'Raw Data'!$A$1:$R$1,0))</f>
        <v>9</v>
      </c>
    </row>
    <row r="146" spans="1:13" x14ac:dyDescent="0.25">
      <c r="A146">
        <f>+'Raw Data'!B146</f>
        <v>0</v>
      </c>
      <c r="B146" t="e">
        <f>INDEX(player_data,MATCH($A146,'Raw Data'!$B$1:$B$157,0),MATCH(B$1,'Raw Data'!$A$1:$R$1,0))</f>
        <v>#N/A</v>
      </c>
      <c r="C146" t="e">
        <f t="shared" si="6"/>
        <v>#N/A</v>
      </c>
      <c r="D146" t="e">
        <f>INDEX(player_data,MATCH($A146,'Raw Data'!$B$1:$B$157,0),MATCH(D$1,'Raw Data'!$A$1:$R$1,0))</f>
        <v>#N/A</v>
      </c>
      <c r="E146" t="e">
        <f>INDEX(player_data,MATCH($A146,'Raw Data'!$B$1:$B$157,0),MATCH(E$1,'Raw Data'!$A$1:$R$1,0))</f>
        <v>#N/A</v>
      </c>
      <c r="F146" t="e">
        <f>INDEX(player_data,MATCH($A146,'Raw Data'!$B$1:$B$157,0),MATCH(F$1,'Raw Data'!$A$1:$R$1,0))</f>
        <v>#N/A</v>
      </c>
      <c r="G146" t="e">
        <f>INDEX(player_data,MATCH($A146,'Raw Data'!$B$1:$B$157,0),MATCH(G$1,'Raw Data'!$A$1:$R$1,0))</f>
        <v>#N/A</v>
      </c>
      <c r="H146" t="e">
        <f>INDEX(player_data,MATCH($A146,'Raw Data'!$B$1:$B$157,0),MATCH(H$1,'Raw Data'!$A$1:$R$1,0))</f>
        <v>#N/A</v>
      </c>
      <c r="I146" t="e">
        <f>INDEX(player_data,MATCH($A146,'Raw Data'!$B$1:$B$157,0),MATCH(I$1,'Raw Data'!$A$1:$R$1,0))</f>
        <v>#N/A</v>
      </c>
      <c r="J146" t="e">
        <f t="shared" si="7"/>
        <v>#N/A</v>
      </c>
      <c r="K146" t="e">
        <f>INDEX(player_data,MATCH($A146,'Raw Data'!$B$1:$B$157,0),MATCH(K$1,'Raw Data'!$A$1:$R$1,0))</f>
        <v>#N/A</v>
      </c>
      <c r="L146" t="e">
        <f>INDEX(player_data,MATCH($A146,'Raw Data'!$B$1:$B$157,0),MATCH(L$1,'Raw Data'!$A$1:$R$1,0))</f>
        <v>#N/A</v>
      </c>
      <c r="M146" t="e">
        <f>INDEX(player_data,MATCH($A146,'Raw Data'!$B$1:$B$157,0),MATCH(M$1,'Raw Data'!$A$1:$R$1,0))</f>
        <v>#N/A</v>
      </c>
    </row>
    <row r="147" spans="1:13" x14ac:dyDescent="0.25">
      <c r="A147">
        <f>+'Raw Data'!B147</f>
        <v>0</v>
      </c>
      <c r="B147" t="e">
        <f>INDEX(player_data,MATCH($A147,'Raw Data'!$B$1:$B$157,0),MATCH(B$1,'Raw Data'!$A$1:$R$1,0))</f>
        <v>#N/A</v>
      </c>
      <c r="C147" t="e">
        <f t="shared" si="6"/>
        <v>#N/A</v>
      </c>
      <c r="D147" t="e">
        <f>INDEX(player_data,MATCH($A147,'Raw Data'!$B$1:$B$157,0),MATCH(D$1,'Raw Data'!$A$1:$R$1,0))</f>
        <v>#N/A</v>
      </c>
      <c r="E147" t="e">
        <f>INDEX(player_data,MATCH($A147,'Raw Data'!$B$1:$B$157,0),MATCH(E$1,'Raw Data'!$A$1:$R$1,0))</f>
        <v>#N/A</v>
      </c>
      <c r="F147" t="e">
        <f>INDEX(player_data,MATCH($A147,'Raw Data'!$B$1:$B$157,0),MATCH(F$1,'Raw Data'!$A$1:$R$1,0))</f>
        <v>#N/A</v>
      </c>
      <c r="G147" t="e">
        <f>INDEX(player_data,MATCH($A147,'Raw Data'!$B$1:$B$157,0),MATCH(G$1,'Raw Data'!$A$1:$R$1,0))</f>
        <v>#N/A</v>
      </c>
      <c r="H147" t="e">
        <f>INDEX(player_data,MATCH($A147,'Raw Data'!$B$1:$B$157,0),MATCH(H$1,'Raw Data'!$A$1:$R$1,0))</f>
        <v>#N/A</v>
      </c>
      <c r="I147" t="e">
        <f>INDEX(player_data,MATCH($A147,'Raw Data'!$B$1:$B$157,0),MATCH(I$1,'Raw Data'!$A$1:$R$1,0))</f>
        <v>#N/A</v>
      </c>
      <c r="J147" t="e">
        <f t="shared" si="7"/>
        <v>#N/A</v>
      </c>
      <c r="K147" t="e">
        <f>INDEX(player_data,MATCH($A147,'Raw Data'!$B$1:$B$157,0),MATCH(K$1,'Raw Data'!$A$1:$R$1,0))</f>
        <v>#N/A</v>
      </c>
      <c r="L147" t="e">
        <f>INDEX(player_data,MATCH($A147,'Raw Data'!$B$1:$B$157,0),MATCH(L$1,'Raw Data'!$A$1:$R$1,0))</f>
        <v>#N/A</v>
      </c>
      <c r="M147" t="e">
        <f>INDEX(player_data,MATCH($A147,'Raw Data'!$B$1:$B$157,0),MATCH(M$1,'Raw Data'!$A$1:$R$1,0))</f>
        <v>#N/A</v>
      </c>
    </row>
    <row r="148" spans="1:13" x14ac:dyDescent="0.25">
      <c r="A148">
        <f>+'Raw Data'!B148</f>
        <v>0</v>
      </c>
      <c r="B148" t="e">
        <f>INDEX(player_data,MATCH($A148,'Raw Data'!$B$1:$B$157,0),MATCH(B$1,'Raw Data'!$A$1:$R$1,0))</f>
        <v>#N/A</v>
      </c>
      <c r="C148" t="e">
        <f t="shared" si="6"/>
        <v>#N/A</v>
      </c>
      <c r="D148" t="e">
        <f>INDEX(player_data,MATCH($A148,'Raw Data'!$B$1:$B$157,0),MATCH(D$1,'Raw Data'!$A$1:$R$1,0))</f>
        <v>#N/A</v>
      </c>
      <c r="E148" t="e">
        <f>INDEX(player_data,MATCH($A148,'Raw Data'!$B$1:$B$157,0),MATCH(E$1,'Raw Data'!$A$1:$R$1,0))</f>
        <v>#N/A</v>
      </c>
      <c r="F148" t="e">
        <f>INDEX(player_data,MATCH($A148,'Raw Data'!$B$1:$B$157,0),MATCH(F$1,'Raw Data'!$A$1:$R$1,0))</f>
        <v>#N/A</v>
      </c>
      <c r="G148" t="e">
        <f>INDEX(player_data,MATCH($A148,'Raw Data'!$B$1:$B$157,0),MATCH(G$1,'Raw Data'!$A$1:$R$1,0))</f>
        <v>#N/A</v>
      </c>
      <c r="H148" t="e">
        <f>INDEX(player_data,MATCH($A148,'Raw Data'!$B$1:$B$157,0),MATCH(H$1,'Raw Data'!$A$1:$R$1,0))</f>
        <v>#N/A</v>
      </c>
      <c r="I148" t="e">
        <f>INDEX(player_data,MATCH($A148,'Raw Data'!$B$1:$B$157,0),MATCH(I$1,'Raw Data'!$A$1:$R$1,0))</f>
        <v>#N/A</v>
      </c>
      <c r="J148" t="e">
        <f t="shared" si="7"/>
        <v>#N/A</v>
      </c>
      <c r="K148" t="e">
        <f>INDEX(player_data,MATCH($A148,'Raw Data'!$B$1:$B$157,0),MATCH(K$1,'Raw Data'!$A$1:$R$1,0))</f>
        <v>#N/A</v>
      </c>
      <c r="L148" t="e">
        <f>INDEX(player_data,MATCH($A148,'Raw Data'!$B$1:$B$157,0),MATCH(L$1,'Raw Data'!$A$1:$R$1,0))</f>
        <v>#N/A</v>
      </c>
      <c r="M148" t="e">
        <f>INDEX(player_data,MATCH($A148,'Raw Data'!$B$1:$B$157,0),MATCH(M$1,'Raw Data'!$A$1:$R$1,0))</f>
        <v>#N/A</v>
      </c>
    </row>
    <row r="149" spans="1:13" x14ac:dyDescent="0.25">
      <c r="A149">
        <f>+'Raw Data'!B149</f>
        <v>0</v>
      </c>
      <c r="B149" t="e">
        <f>INDEX(player_data,MATCH($A149,'Raw Data'!$B$1:$B$157,0),MATCH(B$1,'Raw Data'!$A$1:$R$1,0))</f>
        <v>#N/A</v>
      </c>
      <c r="C149" t="e">
        <f t="shared" si="6"/>
        <v>#N/A</v>
      </c>
      <c r="D149" t="e">
        <f>INDEX(player_data,MATCH($A149,'Raw Data'!$B$1:$B$157,0),MATCH(D$1,'Raw Data'!$A$1:$R$1,0))</f>
        <v>#N/A</v>
      </c>
      <c r="E149" t="e">
        <f>INDEX(player_data,MATCH($A149,'Raw Data'!$B$1:$B$157,0),MATCH(E$1,'Raw Data'!$A$1:$R$1,0))</f>
        <v>#N/A</v>
      </c>
      <c r="F149" t="e">
        <f>INDEX(player_data,MATCH($A149,'Raw Data'!$B$1:$B$157,0),MATCH(F$1,'Raw Data'!$A$1:$R$1,0))</f>
        <v>#N/A</v>
      </c>
      <c r="G149" t="e">
        <f>INDEX(player_data,MATCH($A149,'Raw Data'!$B$1:$B$157,0),MATCH(G$1,'Raw Data'!$A$1:$R$1,0))</f>
        <v>#N/A</v>
      </c>
      <c r="H149" t="e">
        <f>INDEX(player_data,MATCH($A149,'Raw Data'!$B$1:$B$157,0),MATCH(H$1,'Raw Data'!$A$1:$R$1,0))</f>
        <v>#N/A</v>
      </c>
      <c r="I149" t="e">
        <f>INDEX(player_data,MATCH($A149,'Raw Data'!$B$1:$B$157,0),MATCH(I$1,'Raw Data'!$A$1:$R$1,0))</f>
        <v>#N/A</v>
      </c>
      <c r="J149" t="e">
        <f t="shared" si="7"/>
        <v>#N/A</v>
      </c>
      <c r="K149" t="e">
        <f>INDEX(player_data,MATCH($A149,'Raw Data'!$B$1:$B$157,0),MATCH(K$1,'Raw Data'!$A$1:$R$1,0))</f>
        <v>#N/A</v>
      </c>
      <c r="L149" t="e">
        <f>INDEX(player_data,MATCH($A149,'Raw Data'!$B$1:$B$157,0),MATCH(L$1,'Raw Data'!$A$1:$R$1,0))</f>
        <v>#N/A</v>
      </c>
      <c r="M149" t="e">
        <f>INDEX(player_data,MATCH($A149,'Raw Data'!$B$1:$B$157,0),MATCH(M$1,'Raw Data'!$A$1:$R$1,0))</f>
        <v>#N/A</v>
      </c>
    </row>
    <row r="150" spans="1:13" x14ac:dyDescent="0.25">
      <c r="A150">
        <f>+'Raw Data'!B150</f>
        <v>0</v>
      </c>
      <c r="B150" t="e">
        <f>INDEX(player_data,MATCH($A150,'Raw Data'!$B$1:$B$157,0),MATCH(B$1,'Raw Data'!$A$1:$R$1,0))</f>
        <v>#N/A</v>
      </c>
      <c r="C150" t="e">
        <f t="shared" si="6"/>
        <v>#N/A</v>
      </c>
      <c r="D150" t="e">
        <f>INDEX(player_data,MATCH($A150,'Raw Data'!$B$1:$B$157,0),MATCH(D$1,'Raw Data'!$A$1:$R$1,0))</f>
        <v>#N/A</v>
      </c>
      <c r="E150" t="e">
        <f>INDEX(player_data,MATCH($A150,'Raw Data'!$B$1:$B$157,0),MATCH(E$1,'Raw Data'!$A$1:$R$1,0))</f>
        <v>#N/A</v>
      </c>
      <c r="F150" t="e">
        <f>INDEX(player_data,MATCH($A150,'Raw Data'!$B$1:$B$157,0),MATCH(F$1,'Raw Data'!$A$1:$R$1,0))</f>
        <v>#N/A</v>
      </c>
      <c r="G150" t="e">
        <f>INDEX(player_data,MATCH($A150,'Raw Data'!$B$1:$B$157,0),MATCH(G$1,'Raw Data'!$A$1:$R$1,0))</f>
        <v>#N/A</v>
      </c>
      <c r="H150" t="e">
        <f>INDEX(player_data,MATCH($A150,'Raw Data'!$B$1:$B$157,0),MATCH(H$1,'Raw Data'!$A$1:$R$1,0))</f>
        <v>#N/A</v>
      </c>
      <c r="I150" t="e">
        <f>INDEX(player_data,MATCH($A150,'Raw Data'!$B$1:$B$157,0),MATCH(I$1,'Raw Data'!$A$1:$R$1,0))</f>
        <v>#N/A</v>
      </c>
      <c r="J150" t="e">
        <f t="shared" si="7"/>
        <v>#N/A</v>
      </c>
      <c r="K150" t="e">
        <f>INDEX(player_data,MATCH($A150,'Raw Data'!$B$1:$B$157,0),MATCH(K$1,'Raw Data'!$A$1:$R$1,0))</f>
        <v>#N/A</v>
      </c>
      <c r="L150" t="e">
        <f>INDEX(player_data,MATCH($A150,'Raw Data'!$B$1:$B$157,0),MATCH(L$1,'Raw Data'!$A$1:$R$1,0))</f>
        <v>#N/A</v>
      </c>
      <c r="M150" t="e">
        <f>INDEX(player_data,MATCH($A150,'Raw Data'!$B$1:$B$157,0),MATCH(M$1,'Raw Data'!$A$1:$R$1,0))</f>
        <v>#N/A</v>
      </c>
    </row>
    <row r="151" spans="1:13" x14ac:dyDescent="0.25">
      <c r="A151">
        <f>+'Raw Data'!B151</f>
        <v>0</v>
      </c>
      <c r="B151" t="e">
        <f>INDEX(player_data,MATCH($A151,'Raw Data'!$B$1:$B$157,0),MATCH(B$1,'Raw Data'!$A$1:$R$1,0))</f>
        <v>#N/A</v>
      </c>
      <c r="C151" t="e">
        <f t="shared" si="6"/>
        <v>#N/A</v>
      </c>
      <c r="D151" t="e">
        <f>INDEX(player_data,MATCH($A151,'Raw Data'!$B$1:$B$157,0),MATCH(D$1,'Raw Data'!$A$1:$R$1,0))</f>
        <v>#N/A</v>
      </c>
      <c r="E151" t="e">
        <f>INDEX(player_data,MATCH($A151,'Raw Data'!$B$1:$B$157,0),MATCH(E$1,'Raw Data'!$A$1:$R$1,0))</f>
        <v>#N/A</v>
      </c>
      <c r="F151" t="e">
        <f>INDEX(player_data,MATCH($A151,'Raw Data'!$B$1:$B$157,0),MATCH(F$1,'Raw Data'!$A$1:$R$1,0))</f>
        <v>#N/A</v>
      </c>
      <c r="G151" t="e">
        <f>INDEX(player_data,MATCH($A151,'Raw Data'!$B$1:$B$157,0),MATCH(G$1,'Raw Data'!$A$1:$R$1,0))</f>
        <v>#N/A</v>
      </c>
      <c r="H151" t="e">
        <f>INDEX(player_data,MATCH($A151,'Raw Data'!$B$1:$B$157,0),MATCH(H$1,'Raw Data'!$A$1:$R$1,0))</f>
        <v>#N/A</v>
      </c>
      <c r="I151" t="e">
        <f>INDEX(player_data,MATCH($A151,'Raw Data'!$B$1:$B$157,0),MATCH(I$1,'Raw Data'!$A$1:$R$1,0))</f>
        <v>#N/A</v>
      </c>
      <c r="J151" t="e">
        <f t="shared" si="7"/>
        <v>#N/A</v>
      </c>
      <c r="K151" t="e">
        <f>INDEX(player_data,MATCH($A151,'Raw Data'!$B$1:$B$157,0),MATCH(K$1,'Raw Data'!$A$1:$R$1,0))</f>
        <v>#N/A</v>
      </c>
      <c r="L151" t="e">
        <f>INDEX(player_data,MATCH($A151,'Raw Data'!$B$1:$B$157,0),MATCH(L$1,'Raw Data'!$A$1:$R$1,0))</f>
        <v>#N/A</v>
      </c>
      <c r="M151" t="e">
        <f>INDEX(player_data,MATCH($A151,'Raw Data'!$B$1:$B$157,0),MATCH(M$1,'Raw Data'!$A$1:$R$1,0))</f>
        <v>#N/A</v>
      </c>
    </row>
    <row r="152" spans="1:13" x14ac:dyDescent="0.25">
      <c r="A152">
        <f>+'Raw Data'!B152</f>
        <v>0</v>
      </c>
      <c r="B152" t="e">
        <f>INDEX(player_data,MATCH($A152,'Raw Data'!$B$1:$B$157,0),MATCH(B$1,'Raw Data'!$A$1:$R$1,0))</f>
        <v>#N/A</v>
      </c>
      <c r="C152" t="e">
        <f t="shared" si="6"/>
        <v>#N/A</v>
      </c>
      <c r="D152" t="e">
        <f>INDEX(player_data,MATCH($A152,'Raw Data'!$B$1:$B$157,0),MATCH(D$1,'Raw Data'!$A$1:$R$1,0))</f>
        <v>#N/A</v>
      </c>
      <c r="E152" t="e">
        <f>INDEX(player_data,MATCH($A152,'Raw Data'!$B$1:$B$157,0),MATCH(E$1,'Raw Data'!$A$1:$R$1,0))</f>
        <v>#N/A</v>
      </c>
      <c r="F152" t="e">
        <f>INDEX(player_data,MATCH($A152,'Raw Data'!$B$1:$B$157,0),MATCH(F$1,'Raw Data'!$A$1:$R$1,0))</f>
        <v>#N/A</v>
      </c>
      <c r="G152" t="e">
        <f>INDEX(player_data,MATCH($A152,'Raw Data'!$B$1:$B$157,0),MATCH(G$1,'Raw Data'!$A$1:$R$1,0))</f>
        <v>#N/A</v>
      </c>
      <c r="H152" t="e">
        <f>INDEX(player_data,MATCH($A152,'Raw Data'!$B$1:$B$157,0),MATCH(H$1,'Raw Data'!$A$1:$R$1,0))</f>
        <v>#N/A</v>
      </c>
      <c r="I152" t="e">
        <f>INDEX(player_data,MATCH($A152,'Raw Data'!$B$1:$B$157,0),MATCH(I$1,'Raw Data'!$A$1:$R$1,0))</f>
        <v>#N/A</v>
      </c>
      <c r="J152" t="e">
        <f t="shared" si="7"/>
        <v>#N/A</v>
      </c>
      <c r="K152" t="e">
        <f>INDEX(player_data,MATCH($A152,'Raw Data'!$B$1:$B$157,0),MATCH(K$1,'Raw Data'!$A$1:$R$1,0))</f>
        <v>#N/A</v>
      </c>
      <c r="L152" t="e">
        <f>INDEX(player_data,MATCH($A152,'Raw Data'!$B$1:$B$157,0),MATCH(L$1,'Raw Data'!$A$1:$R$1,0))</f>
        <v>#N/A</v>
      </c>
      <c r="M152" t="e">
        <f>INDEX(player_data,MATCH($A152,'Raw Data'!$B$1:$B$157,0),MATCH(M$1,'Raw Data'!$A$1:$R$1,0))</f>
        <v>#N/A</v>
      </c>
    </row>
    <row r="153" spans="1:13" x14ac:dyDescent="0.25">
      <c r="A153">
        <f>+'Raw Data'!B153</f>
        <v>0</v>
      </c>
      <c r="B153" t="e">
        <f>INDEX(player_data,MATCH($A153,'Raw Data'!$B$1:$B$157,0),MATCH(B$1,'Raw Data'!$A$1:$R$1,0))</f>
        <v>#N/A</v>
      </c>
      <c r="C153" t="e">
        <f t="shared" si="6"/>
        <v>#N/A</v>
      </c>
      <c r="D153" t="e">
        <f>INDEX(player_data,MATCH($A153,'Raw Data'!$B$1:$B$157,0),MATCH(D$1,'Raw Data'!$A$1:$R$1,0))</f>
        <v>#N/A</v>
      </c>
      <c r="E153" t="e">
        <f>INDEX(player_data,MATCH($A153,'Raw Data'!$B$1:$B$157,0),MATCH(E$1,'Raw Data'!$A$1:$R$1,0))</f>
        <v>#N/A</v>
      </c>
      <c r="F153" t="e">
        <f>INDEX(player_data,MATCH($A153,'Raw Data'!$B$1:$B$157,0),MATCH(F$1,'Raw Data'!$A$1:$R$1,0))</f>
        <v>#N/A</v>
      </c>
      <c r="G153" t="e">
        <f>INDEX(player_data,MATCH($A153,'Raw Data'!$B$1:$B$157,0),MATCH(G$1,'Raw Data'!$A$1:$R$1,0))</f>
        <v>#N/A</v>
      </c>
      <c r="H153" t="e">
        <f>INDEX(player_data,MATCH($A153,'Raw Data'!$B$1:$B$157,0),MATCH(H$1,'Raw Data'!$A$1:$R$1,0))</f>
        <v>#N/A</v>
      </c>
      <c r="I153" t="e">
        <f>INDEX(player_data,MATCH($A153,'Raw Data'!$B$1:$B$157,0),MATCH(I$1,'Raw Data'!$A$1:$R$1,0))</f>
        <v>#N/A</v>
      </c>
      <c r="J153" t="e">
        <f t="shared" si="7"/>
        <v>#N/A</v>
      </c>
      <c r="K153" t="e">
        <f>INDEX(player_data,MATCH($A153,'Raw Data'!$B$1:$B$157,0),MATCH(K$1,'Raw Data'!$A$1:$R$1,0))</f>
        <v>#N/A</v>
      </c>
      <c r="L153" t="e">
        <f>INDEX(player_data,MATCH($A153,'Raw Data'!$B$1:$B$157,0),MATCH(L$1,'Raw Data'!$A$1:$R$1,0))</f>
        <v>#N/A</v>
      </c>
      <c r="M153" t="e">
        <f>INDEX(player_data,MATCH($A153,'Raw Data'!$B$1:$B$157,0),MATCH(M$1,'Raw Data'!$A$1:$R$1,0))</f>
        <v>#N/A</v>
      </c>
    </row>
    <row r="154" spans="1:13" x14ac:dyDescent="0.25">
      <c r="A154">
        <f>+'Raw Data'!B154</f>
        <v>0</v>
      </c>
      <c r="B154" t="e">
        <f>INDEX(player_data,MATCH($A154,'Raw Data'!$B$1:$B$157,0),MATCH(B$1,'Raw Data'!$A$1:$R$1,0))</f>
        <v>#N/A</v>
      </c>
      <c r="C154" t="e">
        <f t="shared" si="6"/>
        <v>#N/A</v>
      </c>
      <c r="D154" t="e">
        <f>INDEX(player_data,MATCH($A154,'Raw Data'!$B$1:$B$157,0),MATCH(D$1,'Raw Data'!$A$1:$R$1,0))</f>
        <v>#N/A</v>
      </c>
      <c r="E154" t="e">
        <f>INDEX(player_data,MATCH($A154,'Raw Data'!$B$1:$B$157,0),MATCH(E$1,'Raw Data'!$A$1:$R$1,0))</f>
        <v>#N/A</v>
      </c>
      <c r="F154" t="e">
        <f>INDEX(player_data,MATCH($A154,'Raw Data'!$B$1:$B$157,0),MATCH(F$1,'Raw Data'!$A$1:$R$1,0))</f>
        <v>#N/A</v>
      </c>
      <c r="G154" t="e">
        <f>INDEX(player_data,MATCH($A154,'Raw Data'!$B$1:$B$157,0),MATCH(G$1,'Raw Data'!$A$1:$R$1,0))</f>
        <v>#N/A</v>
      </c>
      <c r="H154" t="e">
        <f>INDEX(player_data,MATCH($A154,'Raw Data'!$B$1:$B$157,0),MATCH(H$1,'Raw Data'!$A$1:$R$1,0))</f>
        <v>#N/A</v>
      </c>
      <c r="I154" t="e">
        <f>INDEX(player_data,MATCH($A154,'Raw Data'!$B$1:$B$157,0),MATCH(I$1,'Raw Data'!$A$1:$R$1,0))</f>
        <v>#N/A</v>
      </c>
      <c r="J154" t="e">
        <f t="shared" si="7"/>
        <v>#N/A</v>
      </c>
      <c r="K154" t="e">
        <f>INDEX(player_data,MATCH($A154,'Raw Data'!$B$1:$B$157,0),MATCH(K$1,'Raw Data'!$A$1:$R$1,0))</f>
        <v>#N/A</v>
      </c>
      <c r="L154" t="e">
        <f>INDEX(player_data,MATCH($A154,'Raw Data'!$B$1:$B$157,0),MATCH(L$1,'Raw Data'!$A$1:$R$1,0))</f>
        <v>#N/A</v>
      </c>
      <c r="M154" t="e">
        <f>INDEX(player_data,MATCH($A154,'Raw Data'!$B$1:$B$157,0),MATCH(M$1,'Raw Data'!$A$1:$R$1,0))</f>
        <v>#N/A</v>
      </c>
    </row>
    <row r="155" spans="1:13" x14ac:dyDescent="0.25">
      <c r="A155">
        <f>+'Raw Data'!B155</f>
        <v>0</v>
      </c>
      <c r="B155" t="e">
        <f>INDEX(player_data,MATCH($A155,'Raw Data'!$B$1:$B$157,0),MATCH(B$1,'Raw Data'!$A$1:$R$1,0))</f>
        <v>#N/A</v>
      </c>
      <c r="C155" t="e">
        <f t="shared" si="6"/>
        <v>#N/A</v>
      </c>
      <c r="D155" t="e">
        <f>INDEX(player_data,MATCH($A155,'Raw Data'!$B$1:$B$157,0),MATCH(D$1,'Raw Data'!$A$1:$R$1,0))</f>
        <v>#N/A</v>
      </c>
      <c r="E155" t="e">
        <f>INDEX(player_data,MATCH($A155,'Raw Data'!$B$1:$B$157,0),MATCH(E$1,'Raw Data'!$A$1:$R$1,0))</f>
        <v>#N/A</v>
      </c>
      <c r="F155" t="e">
        <f>INDEX(player_data,MATCH($A155,'Raw Data'!$B$1:$B$157,0),MATCH(F$1,'Raw Data'!$A$1:$R$1,0))</f>
        <v>#N/A</v>
      </c>
      <c r="G155" t="e">
        <f>INDEX(player_data,MATCH($A155,'Raw Data'!$B$1:$B$157,0),MATCH(G$1,'Raw Data'!$A$1:$R$1,0))</f>
        <v>#N/A</v>
      </c>
      <c r="H155" t="e">
        <f>INDEX(player_data,MATCH($A155,'Raw Data'!$B$1:$B$157,0),MATCH(H$1,'Raw Data'!$A$1:$R$1,0))</f>
        <v>#N/A</v>
      </c>
      <c r="I155" t="e">
        <f>INDEX(player_data,MATCH($A155,'Raw Data'!$B$1:$B$157,0),MATCH(I$1,'Raw Data'!$A$1:$R$1,0))</f>
        <v>#N/A</v>
      </c>
      <c r="J155" t="e">
        <f t="shared" si="7"/>
        <v>#N/A</v>
      </c>
      <c r="K155" t="e">
        <f>INDEX(player_data,MATCH($A155,'Raw Data'!$B$1:$B$157,0),MATCH(K$1,'Raw Data'!$A$1:$R$1,0))</f>
        <v>#N/A</v>
      </c>
      <c r="L155" t="e">
        <f>INDEX(player_data,MATCH($A155,'Raw Data'!$B$1:$B$157,0),MATCH(L$1,'Raw Data'!$A$1:$R$1,0))</f>
        <v>#N/A</v>
      </c>
      <c r="M155" t="e">
        <f>INDEX(player_data,MATCH($A155,'Raw Data'!$B$1:$B$157,0),MATCH(M$1,'Raw Data'!$A$1:$R$1,0))</f>
        <v>#N/A</v>
      </c>
    </row>
    <row r="156" spans="1:13" x14ac:dyDescent="0.25">
      <c r="A156">
        <f>+'Raw Data'!B156</f>
        <v>0</v>
      </c>
      <c r="B156" t="e">
        <f>INDEX(player_data,MATCH($A156,'Raw Data'!$B$1:$B$157,0),MATCH(B$1,'Raw Data'!$A$1:$R$1,0))</f>
        <v>#N/A</v>
      </c>
      <c r="C156" t="e">
        <f t="shared" si="6"/>
        <v>#N/A</v>
      </c>
      <c r="D156" t="e">
        <f>INDEX(player_data,MATCH($A156,'Raw Data'!$B$1:$B$157,0),MATCH(D$1,'Raw Data'!$A$1:$R$1,0))</f>
        <v>#N/A</v>
      </c>
      <c r="E156" t="e">
        <f>INDEX(player_data,MATCH($A156,'Raw Data'!$B$1:$B$157,0),MATCH(E$1,'Raw Data'!$A$1:$R$1,0))</f>
        <v>#N/A</v>
      </c>
      <c r="F156" t="e">
        <f>INDEX(player_data,MATCH($A156,'Raw Data'!$B$1:$B$157,0),MATCH(F$1,'Raw Data'!$A$1:$R$1,0))</f>
        <v>#N/A</v>
      </c>
      <c r="G156" t="e">
        <f>INDEX(player_data,MATCH($A156,'Raw Data'!$B$1:$B$157,0),MATCH(G$1,'Raw Data'!$A$1:$R$1,0))</f>
        <v>#N/A</v>
      </c>
      <c r="H156" t="e">
        <f>INDEX(player_data,MATCH($A156,'Raw Data'!$B$1:$B$157,0),MATCH(H$1,'Raw Data'!$A$1:$R$1,0))</f>
        <v>#N/A</v>
      </c>
      <c r="I156" t="e">
        <f>INDEX(player_data,MATCH($A156,'Raw Data'!$B$1:$B$157,0),MATCH(I$1,'Raw Data'!$A$1:$R$1,0))</f>
        <v>#N/A</v>
      </c>
      <c r="J156" t="e">
        <f t="shared" si="7"/>
        <v>#N/A</v>
      </c>
      <c r="K156" t="e">
        <f>INDEX(player_data,MATCH($A156,'Raw Data'!$B$1:$B$157,0),MATCH(K$1,'Raw Data'!$A$1:$R$1,0))</f>
        <v>#N/A</v>
      </c>
      <c r="L156" t="e">
        <f>INDEX(player_data,MATCH($A156,'Raw Data'!$B$1:$B$157,0),MATCH(L$1,'Raw Data'!$A$1:$R$1,0))</f>
        <v>#N/A</v>
      </c>
      <c r="M156" t="e">
        <f>INDEX(player_data,MATCH($A156,'Raw Data'!$B$1:$B$157,0),MATCH(M$1,'Raw Data'!$A$1:$R$1,0))</f>
        <v>#N/A</v>
      </c>
    </row>
    <row r="157" spans="1:13" x14ac:dyDescent="0.25">
      <c r="A157">
        <f>+'Raw Data'!B157</f>
        <v>0</v>
      </c>
      <c r="B157" t="e">
        <f>INDEX(player_data,MATCH($A157,'Raw Data'!$B$1:$B$157,0),MATCH(B$1,'Raw Data'!$A$1:$R$1,0))</f>
        <v>#N/A</v>
      </c>
      <c r="C157" t="e">
        <f t="shared" si="6"/>
        <v>#N/A</v>
      </c>
      <c r="D157" t="e">
        <f>INDEX(player_data,MATCH($A157,'Raw Data'!$B$1:$B$157,0),MATCH(D$1,'Raw Data'!$A$1:$R$1,0))</f>
        <v>#N/A</v>
      </c>
      <c r="E157" t="e">
        <f>INDEX(player_data,MATCH($A157,'Raw Data'!$B$1:$B$157,0),MATCH(E$1,'Raw Data'!$A$1:$R$1,0))</f>
        <v>#N/A</v>
      </c>
      <c r="F157" t="e">
        <f>INDEX(player_data,MATCH($A157,'Raw Data'!$B$1:$B$157,0),MATCH(F$1,'Raw Data'!$A$1:$R$1,0))</f>
        <v>#N/A</v>
      </c>
      <c r="G157" t="e">
        <f>INDEX(player_data,MATCH($A157,'Raw Data'!$B$1:$B$157,0),MATCH(G$1,'Raw Data'!$A$1:$R$1,0))</f>
        <v>#N/A</v>
      </c>
      <c r="H157" t="e">
        <f>INDEX(player_data,MATCH($A157,'Raw Data'!$B$1:$B$157,0),MATCH(H$1,'Raw Data'!$A$1:$R$1,0))</f>
        <v>#N/A</v>
      </c>
      <c r="I157" t="e">
        <f>INDEX(player_data,MATCH($A157,'Raw Data'!$B$1:$B$157,0),MATCH(I$1,'Raw Data'!$A$1:$R$1,0))</f>
        <v>#N/A</v>
      </c>
      <c r="J157" t="e">
        <f t="shared" si="7"/>
        <v>#N/A</v>
      </c>
      <c r="K157" t="e">
        <f>INDEX(player_data,MATCH($A157,'Raw Data'!$B$1:$B$157,0),MATCH(K$1,'Raw Data'!$A$1:$R$1,0))</f>
        <v>#N/A</v>
      </c>
      <c r="L157" t="e">
        <f>INDEX(player_data,MATCH($A157,'Raw Data'!$B$1:$B$157,0),MATCH(L$1,'Raw Data'!$A$1:$R$1,0))</f>
        <v>#N/A</v>
      </c>
      <c r="M157" t="e">
        <f>INDEX(player_data,MATCH($A157,'Raw Data'!$B$1:$B$157,0),MATCH(M$1,'Raw Data'!$A$1:$R$1,0))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5"/>
  <sheetViews>
    <sheetView tabSelected="1" topLeftCell="B106" workbookViewId="0">
      <selection activeCell="S136" sqref="S136"/>
    </sheetView>
  </sheetViews>
  <sheetFormatPr defaultRowHeight="15" x14ac:dyDescent="0.25"/>
  <cols>
    <col min="1" max="1" width="22.28515625" bestFit="1" customWidth="1"/>
    <col min="2" max="2" width="16" bestFit="1" customWidth="1"/>
    <col min="3" max="3" width="15.85546875" bestFit="1" customWidth="1"/>
    <col min="4" max="4" width="5.140625" bestFit="1" customWidth="1"/>
    <col min="5" max="5" width="4.7109375" bestFit="1" customWidth="1"/>
    <col min="6" max="6" width="6" bestFit="1" customWidth="1"/>
    <col min="7" max="10" width="10.140625" bestFit="1" customWidth="1"/>
    <col min="11" max="11" width="12.5703125" bestFit="1" customWidth="1"/>
    <col min="12" max="12" width="13.85546875" bestFit="1" customWidth="1"/>
    <col min="13" max="13" width="6.28515625" bestFit="1" customWidth="1"/>
    <col min="14" max="14" width="8.7109375" customWidth="1"/>
    <col min="15" max="18" width="18.85546875" bestFit="1" customWidth="1"/>
  </cols>
  <sheetData>
    <row r="1" spans="1:18" x14ac:dyDescent="0.25">
      <c r="A1" t="s">
        <v>38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25">
      <c r="A2" t="s">
        <v>43</v>
      </c>
      <c r="B2" t="s">
        <v>44</v>
      </c>
      <c r="C2" t="s">
        <v>45</v>
      </c>
      <c r="D2">
        <v>-20</v>
      </c>
      <c r="E2">
        <v>18</v>
      </c>
      <c r="F2">
        <v>-6</v>
      </c>
      <c r="G2">
        <v>69</v>
      </c>
      <c r="H2">
        <v>67</v>
      </c>
      <c r="I2">
        <v>66</v>
      </c>
      <c r="J2">
        <v>66</v>
      </c>
      <c r="K2">
        <v>268</v>
      </c>
      <c r="L2">
        <v>4</v>
      </c>
      <c r="M2" t="s">
        <v>46</v>
      </c>
      <c r="N2">
        <v>18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25">
      <c r="A3" t="s">
        <v>51</v>
      </c>
      <c r="B3" t="s">
        <v>52</v>
      </c>
      <c r="C3" t="s">
        <v>53</v>
      </c>
      <c r="D3">
        <v>-18</v>
      </c>
      <c r="E3">
        <v>18</v>
      </c>
      <c r="F3">
        <v>-5</v>
      </c>
      <c r="G3">
        <v>71</v>
      </c>
      <c r="H3">
        <v>68</v>
      </c>
      <c r="I3">
        <v>64</v>
      </c>
      <c r="J3">
        <v>67</v>
      </c>
      <c r="K3">
        <v>270</v>
      </c>
      <c r="L3">
        <v>4</v>
      </c>
      <c r="M3" t="s">
        <v>46</v>
      </c>
      <c r="N3">
        <v>18</v>
      </c>
      <c r="O3" t="s">
        <v>54</v>
      </c>
      <c r="P3" t="s">
        <v>55</v>
      </c>
      <c r="Q3" t="s">
        <v>56</v>
      </c>
      <c r="R3" t="s">
        <v>50</v>
      </c>
    </row>
    <row r="4" spans="1:18" x14ac:dyDescent="0.25">
      <c r="A4" t="s">
        <v>57</v>
      </c>
      <c r="B4" t="s">
        <v>58</v>
      </c>
      <c r="C4" t="s">
        <v>59</v>
      </c>
      <c r="D4">
        <v>-17</v>
      </c>
      <c r="E4">
        <v>18</v>
      </c>
      <c r="F4">
        <v>-8</v>
      </c>
      <c r="G4">
        <v>68</v>
      </c>
      <c r="H4">
        <v>70</v>
      </c>
      <c r="I4">
        <v>69</v>
      </c>
      <c r="J4">
        <v>64</v>
      </c>
      <c r="K4">
        <v>271</v>
      </c>
      <c r="L4">
        <v>4</v>
      </c>
      <c r="M4" t="s">
        <v>46</v>
      </c>
      <c r="N4">
        <v>18</v>
      </c>
      <c r="O4" t="s">
        <v>60</v>
      </c>
      <c r="P4" t="s">
        <v>61</v>
      </c>
      <c r="Q4" t="s">
        <v>62</v>
      </c>
      <c r="R4" t="s">
        <v>63</v>
      </c>
    </row>
    <row r="5" spans="1:18" x14ac:dyDescent="0.25">
      <c r="A5" t="s">
        <v>64</v>
      </c>
      <c r="B5" t="s">
        <v>65</v>
      </c>
      <c r="C5" t="s">
        <v>66</v>
      </c>
      <c r="D5">
        <v>-15</v>
      </c>
      <c r="E5">
        <v>18</v>
      </c>
      <c r="F5">
        <v>-6</v>
      </c>
      <c r="G5">
        <v>67</v>
      </c>
      <c r="H5">
        <v>70</v>
      </c>
      <c r="I5">
        <v>70</v>
      </c>
      <c r="J5">
        <v>66</v>
      </c>
      <c r="K5">
        <v>273</v>
      </c>
      <c r="L5">
        <v>4</v>
      </c>
      <c r="M5" t="s">
        <v>46</v>
      </c>
      <c r="N5">
        <v>18</v>
      </c>
      <c r="O5" t="s">
        <v>67</v>
      </c>
      <c r="P5" t="s">
        <v>68</v>
      </c>
      <c r="Q5" t="s">
        <v>69</v>
      </c>
      <c r="R5" t="s">
        <v>63</v>
      </c>
    </row>
    <row r="6" spans="1:18" x14ac:dyDescent="0.25">
      <c r="A6" t="s">
        <v>70</v>
      </c>
      <c r="B6" t="s">
        <v>71</v>
      </c>
      <c r="C6" t="s">
        <v>66</v>
      </c>
      <c r="D6">
        <v>-15</v>
      </c>
      <c r="E6">
        <v>18</v>
      </c>
      <c r="F6">
        <v>0</v>
      </c>
      <c r="G6">
        <v>66</v>
      </c>
      <c r="H6">
        <v>66</v>
      </c>
      <c r="I6">
        <v>69</v>
      </c>
      <c r="J6">
        <v>72</v>
      </c>
      <c r="K6">
        <v>273</v>
      </c>
      <c r="L6">
        <v>4</v>
      </c>
      <c r="M6" t="s">
        <v>46</v>
      </c>
      <c r="N6">
        <v>18</v>
      </c>
      <c r="O6" t="s">
        <v>72</v>
      </c>
      <c r="P6" t="s">
        <v>73</v>
      </c>
      <c r="Q6" t="s">
        <v>49</v>
      </c>
      <c r="R6" t="s">
        <v>50</v>
      </c>
    </row>
    <row r="7" spans="1:18" x14ac:dyDescent="0.25">
      <c r="A7" t="s">
        <v>74</v>
      </c>
      <c r="B7" t="s">
        <v>75</v>
      </c>
      <c r="C7" t="s">
        <v>76</v>
      </c>
      <c r="D7">
        <v>-14</v>
      </c>
      <c r="E7">
        <v>18</v>
      </c>
      <c r="F7">
        <v>-8</v>
      </c>
      <c r="G7">
        <v>72</v>
      </c>
      <c r="H7">
        <v>69</v>
      </c>
      <c r="I7">
        <v>69</v>
      </c>
      <c r="J7">
        <v>64</v>
      </c>
      <c r="K7">
        <v>274</v>
      </c>
      <c r="L7">
        <v>4</v>
      </c>
      <c r="M7" t="s">
        <v>46</v>
      </c>
      <c r="N7">
        <v>18</v>
      </c>
      <c r="O7" t="s">
        <v>47</v>
      </c>
      <c r="P7" t="s">
        <v>48</v>
      </c>
      <c r="Q7" t="s">
        <v>77</v>
      </c>
      <c r="R7" t="s">
        <v>78</v>
      </c>
    </row>
    <row r="8" spans="1:18" x14ac:dyDescent="0.25">
      <c r="A8" t="s">
        <v>79</v>
      </c>
      <c r="B8" t="s">
        <v>80</v>
      </c>
      <c r="C8" t="s">
        <v>81</v>
      </c>
      <c r="D8">
        <v>-12</v>
      </c>
      <c r="E8">
        <v>18</v>
      </c>
      <c r="F8">
        <v>-6</v>
      </c>
      <c r="G8">
        <v>69</v>
      </c>
      <c r="H8">
        <v>69</v>
      </c>
      <c r="I8">
        <v>72</v>
      </c>
      <c r="J8">
        <v>66</v>
      </c>
      <c r="K8">
        <v>276</v>
      </c>
      <c r="L8">
        <v>4</v>
      </c>
      <c r="M8" t="s">
        <v>46</v>
      </c>
      <c r="N8">
        <v>18</v>
      </c>
      <c r="O8" t="s">
        <v>82</v>
      </c>
      <c r="P8" t="s">
        <v>83</v>
      </c>
      <c r="Q8" t="s">
        <v>84</v>
      </c>
      <c r="R8" t="s">
        <v>85</v>
      </c>
    </row>
    <row r="9" spans="1:18" x14ac:dyDescent="0.25">
      <c r="A9" t="s">
        <v>86</v>
      </c>
      <c r="B9" t="s">
        <v>87</v>
      </c>
      <c r="C9" t="s">
        <v>81</v>
      </c>
      <c r="D9">
        <v>-12</v>
      </c>
      <c r="E9">
        <v>18</v>
      </c>
      <c r="F9">
        <v>-6</v>
      </c>
      <c r="G9">
        <v>69</v>
      </c>
      <c r="H9">
        <v>68</v>
      </c>
      <c r="I9">
        <v>73</v>
      </c>
      <c r="J9">
        <v>66</v>
      </c>
      <c r="K9">
        <v>276</v>
      </c>
      <c r="L9">
        <v>4</v>
      </c>
      <c r="M9" t="s">
        <v>46</v>
      </c>
      <c r="N9">
        <v>9</v>
      </c>
      <c r="O9" t="s">
        <v>88</v>
      </c>
      <c r="P9" t="s">
        <v>89</v>
      </c>
      <c r="Q9" t="s">
        <v>90</v>
      </c>
      <c r="R9" t="s">
        <v>85</v>
      </c>
    </row>
    <row r="10" spans="1:18" x14ac:dyDescent="0.25">
      <c r="A10" t="s">
        <v>91</v>
      </c>
      <c r="B10" t="s">
        <v>92</v>
      </c>
      <c r="C10" t="s">
        <v>81</v>
      </c>
      <c r="D10">
        <v>-12</v>
      </c>
      <c r="E10">
        <v>18</v>
      </c>
      <c r="F10">
        <v>-4</v>
      </c>
      <c r="G10">
        <v>70</v>
      </c>
      <c r="H10">
        <v>73</v>
      </c>
      <c r="I10">
        <v>65</v>
      </c>
      <c r="J10">
        <v>68</v>
      </c>
      <c r="K10">
        <v>276</v>
      </c>
      <c r="L10">
        <v>4</v>
      </c>
      <c r="M10" t="s">
        <v>46</v>
      </c>
      <c r="N10">
        <v>18</v>
      </c>
      <c r="O10" t="s">
        <v>93</v>
      </c>
      <c r="P10" t="s">
        <v>94</v>
      </c>
      <c r="Q10" t="s">
        <v>84</v>
      </c>
      <c r="R10" t="s">
        <v>95</v>
      </c>
    </row>
    <row r="11" spans="1:18" x14ac:dyDescent="0.25">
      <c r="A11" t="s">
        <v>96</v>
      </c>
      <c r="B11" t="s">
        <v>97</v>
      </c>
      <c r="C11" t="s">
        <v>81</v>
      </c>
      <c r="D11">
        <v>-12</v>
      </c>
      <c r="E11">
        <v>18</v>
      </c>
      <c r="F11">
        <v>-2</v>
      </c>
      <c r="G11">
        <v>68</v>
      </c>
      <c r="H11">
        <v>72</v>
      </c>
      <c r="I11">
        <v>66</v>
      </c>
      <c r="J11">
        <v>70</v>
      </c>
      <c r="K11">
        <v>276</v>
      </c>
      <c r="L11">
        <v>4</v>
      </c>
      <c r="M11" t="s">
        <v>46</v>
      </c>
      <c r="N11">
        <v>18</v>
      </c>
      <c r="O11" t="s">
        <v>98</v>
      </c>
      <c r="P11" t="s">
        <v>99</v>
      </c>
      <c r="Q11" t="s">
        <v>100</v>
      </c>
      <c r="R11" t="s">
        <v>101</v>
      </c>
    </row>
    <row r="12" spans="1:18" x14ac:dyDescent="0.25">
      <c r="A12" t="s">
        <v>102</v>
      </c>
      <c r="B12" t="s">
        <v>103</v>
      </c>
      <c r="C12" t="s">
        <v>81</v>
      </c>
      <c r="D12">
        <v>-12</v>
      </c>
      <c r="E12">
        <v>18</v>
      </c>
      <c r="F12">
        <v>-2</v>
      </c>
      <c r="G12">
        <v>70</v>
      </c>
      <c r="H12">
        <v>66</v>
      </c>
      <c r="I12">
        <v>70</v>
      </c>
      <c r="J12">
        <v>70</v>
      </c>
      <c r="K12">
        <v>276</v>
      </c>
      <c r="L12">
        <v>4</v>
      </c>
      <c r="M12" t="s">
        <v>46</v>
      </c>
      <c r="N12">
        <v>18</v>
      </c>
      <c r="O12" t="s">
        <v>88</v>
      </c>
      <c r="P12" t="s">
        <v>89</v>
      </c>
      <c r="Q12" t="s">
        <v>104</v>
      </c>
      <c r="R12" t="s">
        <v>101</v>
      </c>
    </row>
    <row r="13" spans="1:18" x14ac:dyDescent="0.25">
      <c r="A13" t="s">
        <v>105</v>
      </c>
      <c r="B13" t="s">
        <v>106</v>
      </c>
      <c r="C13" t="s">
        <v>81</v>
      </c>
      <c r="D13">
        <v>-12</v>
      </c>
      <c r="E13">
        <v>18</v>
      </c>
      <c r="F13">
        <v>-3</v>
      </c>
      <c r="G13">
        <v>69</v>
      </c>
      <c r="H13">
        <v>71</v>
      </c>
      <c r="I13">
        <v>67</v>
      </c>
      <c r="J13">
        <v>69</v>
      </c>
      <c r="K13">
        <v>276</v>
      </c>
      <c r="L13">
        <v>4</v>
      </c>
      <c r="M13" t="s">
        <v>46</v>
      </c>
      <c r="N13">
        <v>18</v>
      </c>
      <c r="O13" t="s">
        <v>107</v>
      </c>
      <c r="P13" t="s">
        <v>108</v>
      </c>
      <c r="Q13" t="s">
        <v>109</v>
      </c>
      <c r="R13" t="s">
        <v>101</v>
      </c>
    </row>
    <row r="14" spans="1:18" x14ac:dyDescent="0.25">
      <c r="A14" t="s">
        <v>110</v>
      </c>
      <c r="B14" t="s">
        <v>111</v>
      </c>
      <c r="C14" t="s">
        <v>81</v>
      </c>
      <c r="D14">
        <v>-12</v>
      </c>
      <c r="E14">
        <v>18</v>
      </c>
      <c r="F14">
        <v>-1</v>
      </c>
      <c r="G14">
        <v>71</v>
      </c>
      <c r="H14">
        <v>67</v>
      </c>
      <c r="I14">
        <v>67</v>
      </c>
      <c r="J14">
        <v>71</v>
      </c>
      <c r="K14">
        <v>276</v>
      </c>
      <c r="L14">
        <v>4</v>
      </c>
      <c r="M14" t="s">
        <v>46</v>
      </c>
      <c r="N14">
        <v>18</v>
      </c>
      <c r="O14" t="s">
        <v>93</v>
      </c>
      <c r="P14" t="s">
        <v>94</v>
      </c>
      <c r="Q14" t="s">
        <v>112</v>
      </c>
      <c r="R14" t="s">
        <v>113</v>
      </c>
    </row>
    <row r="15" spans="1:18" x14ac:dyDescent="0.25">
      <c r="A15" t="s">
        <v>114</v>
      </c>
      <c r="B15" t="s">
        <v>115</v>
      </c>
      <c r="C15" t="s">
        <v>116</v>
      </c>
      <c r="D15">
        <v>-11</v>
      </c>
      <c r="E15">
        <v>18</v>
      </c>
      <c r="F15">
        <v>-6</v>
      </c>
      <c r="G15">
        <v>71</v>
      </c>
      <c r="H15">
        <v>69</v>
      </c>
      <c r="I15">
        <v>71</v>
      </c>
      <c r="J15">
        <v>66</v>
      </c>
      <c r="K15">
        <v>277</v>
      </c>
      <c r="L15">
        <v>4</v>
      </c>
      <c r="M15" t="s">
        <v>46</v>
      </c>
      <c r="N15">
        <v>9</v>
      </c>
      <c r="O15" t="s">
        <v>117</v>
      </c>
      <c r="P15" t="s">
        <v>118</v>
      </c>
      <c r="Q15" t="s">
        <v>119</v>
      </c>
      <c r="R15" t="s">
        <v>120</v>
      </c>
    </row>
    <row r="16" spans="1:18" x14ac:dyDescent="0.25">
      <c r="A16" t="s">
        <v>121</v>
      </c>
      <c r="B16" t="s">
        <v>122</v>
      </c>
      <c r="C16" t="s">
        <v>116</v>
      </c>
      <c r="D16">
        <v>-11</v>
      </c>
      <c r="E16">
        <v>18</v>
      </c>
      <c r="F16">
        <v>-3</v>
      </c>
      <c r="G16">
        <v>72</v>
      </c>
      <c r="H16">
        <v>70</v>
      </c>
      <c r="I16">
        <v>66</v>
      </c>
      <c r="J16">
        <v>69</v>
      </c>
      <c r="K16">
        <v>277</v>
      </c>
      <c r="L16">
        <v>4</v>
      </c>
      <c r="M16" t="s">
        <v>46</v>
      </c>
      <c r="N16">
        <v>18</v>
      </c>
      <c r="O16" t="s">
        <v>123</v>
      </c>
      <c r="P16" t="s">
        <v>124</v>
      </c>
      <c r="Q16" t="s">
        <v>100</v>
      </c>
      <c r="R16" t="s">
        <v>63</v>
      </c>
    </row>
    <row r="17" spans="1:18" x14ac:dyDescent="0.25">
      <c r="A17" t="s">
        <v>125</v>
      </c>
      <c r="B17" t="s">
        <v>126</v>
      </c>
      <c r="C17" t="s">
        <v>116</v>
      </c>
      <c r="D17">
        <v>-11</v>
      </c>
      <c r="E17">
        <v>18</v>
      </c>
      <c r="F17">
        <v>0</v>
      </c>
      <c r="G17">
        <v>69</v>
      </c>
      <c r="H17">
        <v>67</v>
      </c>
      <c r="I17">
        <v>69</v>
      </c>
      <c r="J17">
        <v>72</v>
      </c>
      <c r="K17">
        <v>277</v>
      </c>
      <c r="L17">
        <v>4</v>
      </c>
      <c r="M17" t="s">
        <v>46</v>
      </c>
      <c r="N17">
        <v>18</v>
      </c>
      <c r="O17" t="s">
        <v>127</v>
      </c>
      <c r="P17" t="s">
        <v>128</v>
      </c>
      <c r="Q17" t="s">
        <v>104</v>
      </c>
      <c r="R17" t="s">
        <v>113</v>
      </c>
    </row>
    <row r="18" spans="1:18" x14ac:dyDescent="0.25">
      <c r="A18" t="s">
        <v>129</v>
      </c>
      <c r="B18" t="s">
        <v>130</v>
      </c>
      <c r="C18" t="s">
        <v>131</v>
      </c>
      <c r="D18">
        <v>-10</v>
      </c>
      <c r="E18">
        <v>18</v>
      </c>
      <c r="F18">
        <v>-5</v>
      </c>
      <c r="G18">
        <v>69</v>
      </c>
      <c r="H18">
        <v>74</v>
      </c>
      <c r="I18">
        <v>68</v>
      </c>
      <c r="J18">
        <v>67</v>
      </c>
      <c r="K18">
        <v>278</v>
      </c>
      <c r="L18">
        <v>4</v>
      </c>
      <c r="M18" t="s">
        <v>46</v>
      </c>
      <c r="N18">
        <v>9</v>
      </c>
      <c r="O18" t="s">
        <v>98</v>
      </c>
      <c r="P18" t="s">
        <v>99</v>
      </c>
      <c r="Q18" t="s">
        <v>69</v>
      </c>
      <c r="R18" t="s">
        <v>132</v>
      </c>
    </row>
    <row r="19" spans="1:18" x14ac:dyDescent="0.25">
      <c r="A19" t="s">
        <v>133</v>
      </c>
      <c r="B19" t="s">
        <v>134</v>
      </c>
      <c r="C19" t="s">
        <v>131</v>
      </c>
      <c r="D19">
        <v>-10</v>
      </c>
      <c r="E19">
        <v>18</v>
      </c>
      <c r="F19">
        <v>-3</v>
      </c>
      <c r="G19">
        <v>68</v>
      </c>
      <c r="H19">
        <v>68</v>
      </c>
      <c r="I19">
        <v>73</v>
      </c>
      <c r="J19">
        <v>69</v>
      </c>
      <c r="K19">
        <v>278</v>
      </c>
      <c r="L19">
        <v>4</v>
      </c>
      <c r="M19" t="s">
        <v>46</v>
      </c>
      <c r="N19">
        <v>18</v>
      </c>
      <c r="O19" t="s">
        <v>135</v>
      </c>
      <c r="P19" t="s">
        <v>136</v>
      </c>
      <c r="Q19" t="s">
        <v>69</v>
      </c>
      <c r="R19" t="s">
        <v>137</v>
      </c>
    </row>
    <row r="20" spans="1:18" x14ac:dyDescent="0.25">
      <c r="A20" t="s">
        <v>138</v>
      </c>
      <c r="B20" t="s">
        <v>139</v>
      </c>
      <c r="C20" t="s">
        <v>131</v>
      </c>
      <c r="D20">
        <v>-10</v>
      </c>
      <c r="E20">
        <v>18</v>
      </c>
      <c r="F20">
        <v>-2</v>
      </c>
      <c r="G20">
        <v>68</v>
      </c>
      <c r="H20">
        <v>70</v>
      </c>
      <c r="I20">
        <v>70</v>
      </c>
      <c r="J20">
        <v>70</v>
      </c>
      <c r="K20">
        <v>278</v>
      </c>
      <c r="L20">
        <v>4</v>
      </c>
      <c r="M20" t="s">
        <v>46</v>
      </c>
      <c r="N20">
        <v>18</v>
      </c>
      <c r="O20" t="s">
        <v>117</v>
      </c>
      <c r="P20" t="s">
        <v>118</v>
      </c>
      <c r="Q20" t="s">
        <v>84</v>
      </c>
      <c r="R20" t="s">
        <v>95</v>
      </c>
    </row>
    <row r="21" spans="1:18" x14ac:dyDescent="0.25">
      <c r="A21" t="s">
        <v>140</v>
      </c>
      <c r="B21" t="s">
        <v>141</v>
      </c>
      <c r="C21" t="s">
        <v>142</v>
      </c>
      <c r="D21">
        <v>-9</v>
      </c>
      <c r="E21">
        <v>18</v>
      </c>
      <c r="F21">
        <v>-3</v>
      </c>
      <c r="G21">
        <v>73</v>
      </c>
      <c r="H21">
        <v>69</v>
      </c>
      <c r="I21">
        <v>68</v>
      </c>
      <c r="J21">
        <v>69</v>
      </c>
      <c r="K21">
        <v>279</v>
      </c>
      <c r="L21">
        <v>4</v>
      </c>
      <c r="M21" t="s">
        <v>46</v>
      </c>
      <c r="N21">
        <v>18</v>
      </c>
      <c r="O21" t="s">
        <v>98</v>
      </c>
      <c r="P21" t="s">
        <v>99</v>
      </c>
      <c r="Q21" t="s">
        <v>56</v>
      </c>
      <c r="R21" t="s">
        <v>120</v>
      </c>
    </row>
    <row r="22" spans="1:18" x14ac:dyDescent="0.25">
      <c r="A22" t="s">
        <v>143</v>
      </c>
      <c r="B22" t="s">
        <v>144</v>
      </c>
      <c r="C22" t="s">
        <v>142</v>
      </c>
      <c r="D22">
        <v>-9</v>
      </c>
      <c r="E22">
        <v>18</v>
      </c>
      <c r="F22">
        <v>-5</v>
      </c>
      <c r="G22">
        <v>69</v>
      </c>
      <c r="H22">
        <v>73</v>
      </c>
      <c r="I22">
        <v>70</v>
      </c>
      <c r="J22">
        <v>67</v>
      </c>
      <c r="K22">
        <v>279</v>
      </c>
      <c r="L22">
        <v>4</v>
      </c>
      <c r="M22" t="s">
        <v>46</v>
      </c>
      <c r="N22">
        <v>9</v>
      </c>
      <c r="O22" t="s">
        <v>145</v>
      </c>
      <c r="P22" t="s">
        <v>146</v>
      </c>
      <c r="Q22" t="s">
        <v>56</v>
      </c>
      <c r="R22" t="s">
        <v>78</v>
      </c>
    </row>
    <row r="23" spans="1:18" x14ac:dyDescent="0.25">
      <c r="A23" t="s">
        <v>147</v>
      </c>
      <c r="B23" t="s">
        <v>148</v>
      </c>
      <c r="C23" t="s">
        <v>142</v>
      </c>
      <c r="D23">
        <v>-9</v>
      </c>
      <c r="E23">
        <v>18</v>
      </c>
      <c r="F23">
        <v>-2</v>
      </c>
      <c r="G23">
        <v>71</v>
      </c>
      <c r="H23">
        <v>68</v>
      </c>
      <c r="I23">
        <v>70</v>
      </c>
      <c r="J23">
        <v>70</v>
      </c>
      <c r="K23">
        <v>279</v>
      </c>
      <c r="L23">
        <v>4</v>
      </c>
      <c r="M23" t="s">
        <v>46</v>
      </c>
      <c r="N23">
        <v>18</v>
      </c>
      <c r="O23" t="s">
        <v>117</v>
      </c>
      <c r="P23" t="s">
        <v>118</v>
      </c>
      <c r="Q23" t="s">
        <v>149</v>
      </c>
      <c r="R23" t="s">
        <v>150</v>
      </c>
    </row>
    <row r="24" spans="1:18" x14ac:dyDescent="0.25">
      <c r="A24" t="s">
        <v>151</v>
      </c>
      <c r="B24" t="s">
        <v>152</v>
      </c>
      <c r="C24" t="s">
        <v>153</v>
      </c>
      <c r="D24">
        <v>-8</v>
      </c>
      <c r="E24">
        <v>18</v>
      </c>
      <c r="F24">
        <v>-2</v>
      </c>
      <c r="G24">
        <v>68</v>
      </c>
      <c r="H24">
        <v>69</v>
      </c>
      <c r="I24">
        <v>73</v>
      </c>
      <c r="J24">
        <v>70</v>
      </c>
      <c r="K24">
        <v>280</v>
      </c>
      <c r="L24">
        <v>4</v>
      </c>
      <c r="M24" t="s">
        <v>46</v>
      </c>
      <c r="N24">
        <v>9</v>
      </c>
      <c r="O24" t="s">
        <v>154</v>
      </c>
      <c r="P24" t="s">
        <v>155</v>
      </c>
      <c r="Q24" t="s">
        <v>62</v>
      </c>
      <c r="R24" t="s">
        <v>85</v>
      </c>
    </row>
    <row r="25" spans="1:18" x14ac:dyDescent="0.25">
      <c r="A25" t="s">
        <v>156</v>
      </c>
      <c r="B25" t="s">
        <v>157</v>
      </c>
      <c r="C25" t="s">
        <v>153</v>
      </c>
      <c r="D25">
        <v>-8</v>
      </c>
      <c r="E25">
        <v>18</v>
      </c>
      <c r="F25">
        <v>-2</v>
      </c>
      <c r="G25">
        <v>70</v>
      </c>
      <c r="H25">
        <v>72</v>
      </c>
      <c r="I25">
        <v>68</v>
      </c>
      <c r="J25">
        <v>70</v>
      </c>
      <c r="K25">
        <v>280</v>
      </c>
      <c r="L25">
        <v>4</v>
      </c>
      <c r="M25" t="s">
        <v>46</v>
      </c>
      <c r="N25">
        <v>18</v>
      </c>
      <c r="O25" t="s">
        <v>107</v>
      </c>
      <c r="P25" t="s">
        <v>108</v>
      </c>
      <c r="Q25" t="s">
        <v>119</v>
      </c>
      <c r="R25" t="s">
        <v>120</v>
      </c>
    </row>
    <row r="26" spans="1:18" x14ac:dyDescent="0.25">
      <c r="A26" t="s">
        <v>158</v>
      </c>
      <c r="B26" t="s">
        <v>159</v>
      </c>
      <c r="C26" t="s">
        <v>153</v>
      </c>
      <c r="D26">
        <v>-8</v>
      </c>
      <c r="E26">
        <v>18</v>
      </c>
      <c r="F26">
        <v>-2</v>
      </c>
      <c r="G26">
        <v>73</v>
      </c>
      <c r="H26">
        <v>67</v>
      </c>
      <c r="I26">
        <v>70</v>
      </c>
      <c r="J26">
        <v>70</v>
      </c>
      <c r="K26">
        <v>280</v>
      </c>
      <c r="L26">
        <v>4</v>
      </c>
      <c r="M26" t="s">
        <v>46</v>
      </c>
      <c r="N26">
        <v>18</v>
      </c>
      <c r="O26" t="s">
        <v>160</v>
      </c>
      <c r="P26" t="s">
        <v>161</v>
      </c>
      <c r="Q26" t="s">
        <v>100</v>
      </c>
      <c r="R26" t="s">
        <v>132</v>
      </c>
    </row>
    <row r="27" spans="1:18" x14ac:dyDescent="0.25">
      <c r="A27" t="s">
        <v>162</v>
      </c>
      <c r="B27" t="s">
        <v>163</v>
      </c>
      <c r="C27" t="s">
        <v>153</v>
      </c>
      <c r="D27">
        <v>-8</v>
      </c>
      <c r="E27">
        <v>18</v>
      </c>
      <c r="F27">
        <v>-1</v>
      </c>
      <c r="G27">
        <v>70</v>
      </c>
      <c r="H27">
        <v>66</v>
      </c>
      <c r="I27">
        <v>73</v>
      </c>
      <c r="J27">
        <v>71</v>
      </c>
      <c r="K27">
        <v>280</v>
      </c>
      <c r="L27">
        <v>4</v>
      </c>
      <c r="M27" t="s">
        <v>46</v>
      </c>
      <c r="N27">
        <v>18</v>
      </c>
      <c r="O27" t="s">
        <v>164</v>
      </c>
      <c r="P27" t="s">
        <v>165</v>
      </c>
      <c r="Q27" t="s">
        <v>104</v>
      </c>
      <c r="R27" t="s">
        <v>166</v>
      </c>
    </row>
    <row r="28" spans="1:18" x14ac:dyDescent="0.25">
      <c r="A28" t="s">
        <v>167</v>
      </c>
      <c r="B28" t="s">
        <v>168</v>
      </c>
      <c r="C28" t="s">
        <v>153</v>
      </c>
      <c r="D28">
        <v>-8</v>
      </c>
      <c r="E28">
        <v>18</v>
      </c>
      <c r="F28">
        <v>-1</v>
      </c>
      <c r="G28">
        <v>71</v>
      </c>
      <c r="H28">
        <v>68</v>
      </c>
      <c r="I28">
        <v>70</v>
      </c>
      <c r="J28">
        <v>71</v>
      </c>
      <c r="K28">
        <v>280</v>
      </c>
      <c r="L28">
        <v>4</v>
      </c>
      <c r="M28" t="s">
        <v>46</v>
      </c>
      <c r="N28">
        <v>18</v>
      </c>
      <c r="O28" t="s">
        <v>123</v>
      </c>
      <c r="P28" t="s">
        <v>124</v>
      </c>
      <c r="Q28" t="s">
        <v>112</v>
      </c>
      <c r="R28" t="s">
        <v>137</v>
      </c>
    </row>
    <row r="29" spans="1:18" x14ac:dyDescent="0.25">
      <c r="A29" t="s">
        <v>169</v>
      </c>
      <c r="B29" t="s">
        <v>170</v>
      </c>
      <c r="C29" t="s">
        <v>153</v>
      </c>
      <c r="D29">
        <v>-8</v>
      </c>
      <c r="E29">
        <v>18</v>
      </c>
      <c r="F29">
        <v>-1</v>
      </c>
      <c r="G29">
        <v>71</v>
      </c>
      <c r="H29">
        <v>70</v>
      </c>
      <c r="I29">
        <v>68</v>
      </c>
      <c r="J29">
        <v>71</v>
      </c>
      <c r="K29">
        <v>280</v>
      </c>
      <c r="L29">
        <v>4</v>
      </c>
      <c r="M29" t="s">
        <v>46</v>
      </c>
      <c r="N29">
        <v>18</v>
      </c>
      <c r="O29" t="s">
        <v>171</v>
      </c>
      <c r="P29" t="s">
        <v>172</v>
      </c>
      <c r="Q29" t="s">
        <v>77</v>
      </c>
      <c r="R29" t="s">
        <v>150</v>
      </c>
    </row>
    <row r="30" spans="1:18" x14ac:dyDescent="0.25">
      <c r="A30" t="s">
        <v>173</v>
      </c>
      <c r="B30" t="s">
        <v>174</v>
      </c>
      <c r="C30" t="s">
        <v>153</v>
      </c>
      <c r="D30">
        <v>-8</v>
      </c>
      <c r="E30">
        <v>18</v>
      </c>
      <c r="F30">
        <v>-6</v>
      </c>
      <c r="G30">
        <v>72</v>
      </c>
      <c r="H30">
        <v>69</v>
      </c>
      <c r="I30">
        <v>73</v>
      </c>
      <c r="J30">
        <v>66</v>
      </c>
      <c r="K30">
        <v>280</v>
      </c>
      <c r="L30">
        <v>4</v>
      </c>
      <c r="M30" t="s">
        <v>46</v>
      </c>
      <c r="N30">
        <v>9</v>
      </c>
      <c r="O30" t="s">
        <v>145</v>
      </c>
      <c r="P30" t="s">
        <v>146</v>
      </c>
      <c r="Q30" t="s">
        <v>77</v>
      </c>
      <c r="R30" t="s">
        <v>95</v>
      </c>
    </row>
    <row r="31" spans="1:18" x14ac:dyDescent="0.25">
      <c r="A31" t="s">
        <v>175</v>
      </c>
      <c r="B31" t="s">
        <v>176</v>
      </c>
      <c r="C31" t="s">
        <v>177</v>
      </c>
      <c r="D31">
        <v>-7</v>
      </c>
      <c r="E31">
        <v>18</v>
      </c>
      <c r="F31">
        <v>-2</v>
      </c>
      <c r="G31">
        <v>72</v>
      </c>
      <c r="H31">
        <v>70</v>
      </c>
      <c r="I31">
        <v>69</v>
      </c>
      <c r="J31">
        <v>70</v>
      </c>
      <c r="K31">
        <v>281</v>
      </c>
      <c r="L31">
        <v>4</v>
      </c>
      <c r="M31" t="s">
        <v>46</v>
      </c>
      <c r="N31">
        <v>9</v>
      </c>
      <c r="O31" t="s">
        <v>72</v>
      </c>
      <c r="P31" t="s">
        <v>73</v>
      </c>
      <c r="Q31" t="s">
        <v>119</v>
      </c>
      <c r="R31" t="s">
        <v>120</v>
      </c>
    </row>
    <row r="32" spans="1:18" x14ac:dyDescent="0.25">
      <c r="A32" t="s">
        <v>178</v>
      </c>
      <c r="B32" t="s">
        <v>179</v>
      </c>
      <c r="C32" t="s">
        <v>177</v>
      </c>
      <c r="D32">
        <v>-7</v>
      </c>
      <c r="E32">
        <v>18</v>
      </c>
      <c r="F32">
        <v>-2</v>
      </c>
      <c r="G32">
        <v>69</v>
      </c>
      <c r="H32">
        <v>68</v>
      </c>
      <c r="I32">
        <v>74</v>
      </c>
      <c r="J32">
        <v>70</v>
      </c>
      <c r="K32">
        <v>281</v>
      </c>
      <c r="L32">
        <v>4</v>
      </c>
      <c r="M32" t="s">
        <v>46</v>
      </c>
      <c r="N32">
        <v>9</v>
      </c>
      <c r="O32" t="s">
        <v>88</v>
      </c>
      <c r="P32" t="s">
        <v>89</v>
      </c>
      <c r="Q32" t="s">
        <v>90</v>
      </c>
      <c r="R32" t="s">
        <v>132</v>
      </c>
    </row>
    <row r="33" spans="1:18" x14ac:dyDescent="0.25">
      <c r="A33" t="s">
        <v>180</v>
      </c>
      <c r="B33" t="s">
        <v>181</v>
      </c>
      <c r="C33" t="s">
        <v>177</v>
      </c>
      <c r="D33">
        <v>-7</v>
      </c>
      <c r="E33">
        <v>18</v>
      </c>
      <c r="F33">
        <v>0</v>
      </c>
      <c r="G33">
        <v>68</v>
      </c>
      <c r="H33">
        <v>68</v>
      </c>
      <c r="I33">
        <v>73</v>
      </c>
      <c r="J33">
        <v>72</v>
      </c>
      <c r="K33">
        <v>281</v>
      </c>
      <c r="L33">
        <v>4</v>
      </c>
      <c r="M33" t="s">
        <v>46</v>
      </c>
      <c r="N33">
        <v>18</v>
      </c>
      <c r="O33" t="s">
        <v>182</v>
      </c>
      <c r="P33" t="s">
        <v>183</v>
      </c>
      <c r="Q33" t="s">
        <v>49</v>
      </c>
      <c r="R33" t="s">
        <v>166</v>
      </c>
    </row>
    <row r="34" spans="1:18" x14ac:dyDescent="0.25">
      <c r="A34" t="s">
        <v>184</v>
      </c>
      <c r="B34" t="s">
        <v>185</v>
      </c>
      <c r="C34" t="s">
        <v>177</v>
      </c>
      <c r="D34">
        <v>-7</v>
      </c>
      <c r="E34">
        <v>18</v>
      </c>
      <c r="F34">
        <v>-1</v>
      </c>
      <c r="G34">
        <v>71</v>
      </c>
      <c r="H34">
        <v>70</v>
      </c>
      <c r="I34">
        <v>69</v>
      </c>
      <c r="J34">
        <v>71</v>
      </c>
      <c r="K34">
        <v>281</v>
      </c>
      <c r="L34">
        <v>4</v>
      </c>
      <c r="M34" t="s">
        <v>46</v>
      </c>
      <c r="N34">
        <v>18</v>
      </c>
      <c r="O34" t="s">
        <v>186</v>
      </c>
      <c r="P34" t="s">
        <v>187</v>
      </c>
      <c r="Q34" t="s">
        <v>188</v>
      </c>
      <c r="R34" t="s">
        <v>166</v>
      </c>
    </row>
    <row r="35" spans="1:18" x14ac:dyDescent="0.25">
      <c r="A35" t="s">
        <v>189</v>
      </c>
      <c r="B35" t="s">
        <v>190</v>
      </c>
      <c r="C35" t="s">
        <v>177</v>
      </c>
      <c r="D35">
        <v>-7</v>
      </c>
      <c r="E35">
        <v>18</v>
      </c>
      <c r="F35">
        <v>1</v>
      </c>
      <c r="G35">
        <v>70</v>
      </c>
      <c r="H35">
        <v>69</v>
      </c>
      <c r="I35">
        <v>69</v>
      </c>
      <c r="J35">
        <v>73</v>
      </c>
      <c r="K35">
        <v>281</v>
      </c>
      <c r="L35">
        <v>4</v>
      </c>
      <c r="M35" t="s">
        <v>46</v>
      </c>
      <c r="N35">
        <v>18</v>
      </c>
      <c r="O35" t="s">
        <v>135</v>
      </c>
      <c r="P35" t="s">
        <v>136</v>
      </c>
      <c r="Q35" t="s">
        <v>56</v>
      </c>
      <c r="R35" t="s">
        <v>95</v>
      </c>
    </row>
    <row r="36" spans="1:18" x14ac:dyDescent="0.25">
      <c r="A36" t="s">
        <v>191</v>
      </c>
      <c r="B36" t="s">
        <v>192</v>
      </c>
      <c r="C36" t="s">
        <v>177</v>
      </c>
      <c r="D36">
        <v>-7</v>
      </c>
      <c r="E36">
        <v>18</v>
      </c>
      <c r="F36">
        <v>4</v>
      </c>
      <c r="G36">
        <v>67</v>
      </c>
      <c r="H36">
        <v>71</v>
      </c>
      <c r="I36">
        <v>67</v>
      </c>
      <c r="J36">
        <v>76</v>
      </c>
      <c r="K36">
        <v>281</v>
      </c>
      <c r="L36">
        <v>4</v>
      </c>
      <c r="M36" t="s">
        <v>46</v>
      </c>
      <c r="N36">
        <v>18</v>
      </c>
      <c r="O36" t="s">
        <v>182</v>
      </c>
      <c r="P36" t="s">
        <v>183</v>
      </c>
      <c r="Q36" t="s">
        <v>84</v>
      </c>
      <c r="R36" t="s">
        <v>113</v>
      </c>
    </row>
    <row r="37" spans="1:18" x14ac:dyDescent="0.25">
      <c r="A37" t="s">
        <v>193</v>
      </c>
      <c r="B37" t="s">
        <v>194</v>
      </c>
      <c r="C37" t="s">
        <v>195</v>
      </c>
      <c r="D37">
        <v>-6</v>
      </c>
      <c r="E37">
        <v>18</v>
      </c>
      <c r="F37">
        <v>0</v>
      </c>
      <c r="G37">
        <v>69</v>
      </c>
      <c r="H37">
        <v>70</v>
      </c>
      <c r="I37">
        <v>71</v>
      </c>
      <c r="J37">
        <v>72</v>
      </c>
      <c r="K37">
        <v>282</v>
      </c>
      <c r="L37">
        <v>4</v>
      </c>
      <c r="M37" t="s">
        <v>46</v>
      </c>
      <c r="N37">
        <v>18</v>
      </c>
      <c r="O37" t="s">
        <v>123</v>
      </c>
      <c r="P37" t="s">
        <v>124</v>
      </c>
      <c r="Q37" t="s">
        <v>149</v>
      </c>
      <c r="R37" t="s">
        <v>85</v>
      </c>
    </row>
    <row r="38" spans="1:18" x14ac:dyDescent="0.25">
      <c r="A38" t="s">
        <v>196</v>
      </c>
      <c r="B38" t="s">
        <v>197</v>
      </c>
      <c r="C38" t="s">
        <v>195</v>
      </c>
      <c r="D38">
        <v>-6</v>
      </c>
      <c r="E38">
        <v>18</v>
      </c>
      <c r="F38">
        <v>0</v>
      </c>
      <c r="G38">
        <v>72</v>
      </c>
      <c r="H38">
        <v>70</v>
      </c>
      <c r="I38">
        <v>68</v>
      </c>
      <c r="J38">
        <v>72</v>
      </c>
      <c r="K38">
        <v>282</v>
      </c>
      <c r="L38">
        <v>4</v>
      </c>
      <c r="M38" t="s">
        <v>46</v>
      </c>
      <c r="N38">
        <v>18</v>
      </c>
      <c r="O38" t="s">
        <v>198</v>
      </c>
      <c r="P38" t="s">
        <v>199</v>
      </c>
      <c r="Q38" t="s">
        <v>100</v>
      </c>
      <c r="R38" t="s">
        <v>132</v>
      </c>
    </row>
    <row r="39" spans="1:18" x14ac:dyDescent="0.25">
      <c r="A39" t="s">
        <v>200</v>
      </c>
      <c r="B39" t="s">
        <v>201</v>
      </c>
      <c r="C39" t="s">
        <v>195</v>
      </c>
      <c r="D39">
        <v>-6</v>
      </c>
      <c r="E39">
        <v>18</v>
      </c>
      <c r="F39">
        <v>0</v>
      </c>
      <c r="G39">
        <v>74</v>
      </c>
      <c r="H39">
        <v>68</v>
      </c>
      <c r="I39">
        <v>68</v>
      </c>
      <c r="J39">
        <v>72</v>
      </c>
      <c r="K39">
        <v>282</v>
      </c>
      <c r="L39">
        <v>4</v>
      </c>
      <c r="M39" t="s">
        <v>46</v>
      </c>
      <c r="N39">
        <v>18</v>
      </c>
      <c r="O39" t="s">
        <v>88</v>
      </c>
      <c r="P39" t="s">
        <v>89</v>
      </c>
      <c r="Q39" t="s">
        <v>109</v>
      </c>
      <c r="R39" t="s">
        <v>132</v>
      </c>
    </row>
    <row r="40" spans="1:18" x14ac:dyDescent="0.25">
      <c r="A40" t="s">
        <v>202</v>
      </c>
      <c r="B40" t="s">
        <v>203</v>
      </c>
      <c r="C40" t="s">
        <v>195</v>
      </c>
      <c r="D40">
        <v>-6</v>
      </c>
      <c r="E40">
        <v>18</v>
      </c>
      <c r="F40">
        <v>0</v>
      </c>
      <c r="G40">
        <v>70</v>
      </c>
      <c r="H40">
        <v>71</v>
      </c>
      <c r="I40">
        <v>69</v>
      </c>
      <c r="J40">
        <v>72</v>
      </c>
      <c r="K40">
        <v>282</v>
      </c>
      <c r="L40">
        <v>4</v>
      </c>
      <c r="M40" t="s">
        <v>46</v>
      </c>
      <c r="N40">
        <v>18</v>
      </c>
      <c r="O40" t="s">
        <v>123</v>
      </c>
      <c r="P40" t="s">
        <v>124</v>
      </c>
      <c r="Q40" t="s">
        <v>77</v>
      </c>
      <c r="R40" t="s">
        <v>78</v>
      </c>
    </row>
    <row r="41" spans="1:18" x14ac:dyDescent="0.25">
      <c r="A41" t="s">
        <v>204</v>
      </c>
      <c r="B41" t="s">
        <v>205</v>
      </c>
      <c r="C41" t="s">
        <v>195</v>
      </c>
      <c r="D41">
        <v>-6</v>
      </c>
      <c r="E41">
        <v>18</v>
      </c>
      <c r="F41">
        <v>1</v>
      </c>
      <c r="G41">
        <v>69</v>
      </c>
      <c r="H41">
        <v>68</v>
      </c>
      <c r="I41">
        <v>72</v>
      </c>
      <c r="J41">
        <v>73</v>
      </c>
      <c r="K41">
        <v>282</v>
      </c>
      <c r="L41">
        <v>4</v>
      </c>
      <c r="M41" t="s">
        <v>46</v>
      </c>
      <c r="N41">
        <v>18</v>
      </c>
      <c r="O41" t="s">
        <v>54</v>
      </c>
      <c r="P41" t="s">
        <v>55</v>
      </c>
      <c r="Q41" t="s">
        <v>90</v>
      </c>
      <c r="R41" t="s">
        <v>137</v>
      </c>
    </row>
    <row r="42" spans="1:18" x14ac:dyDescent="0.25">
      <c r="A42" t="s">
        <v>206</v>
      </c>
      <c r="B42" t="s">
        <v>207</v>
      </c>
      <c r="C42" t="s">
        <v>195</v>
      </c>
      <c r="D42">
        <v>-6</v>
      </c>
      <c r="E42">
        <v>18</v>
      </c>
      <c r="F42">
        <v>-3</v>
      </c>
      <c r="G42">
        <v>71</v>
      </c>
      <c r="H42">
        <v>72</v>
      </c>
      <c r="I42">
        <v>70</v>
      </c>
      <c r="J42">
        <v>69</v>
      </c>
      <c r="K42">
        <v>282</v>
      </c>
      <c r="L42">
        <v>4</v>
      </c>
      <c r="M42" t="s">
        <v>46</v>
      </c>
      <c r="N42">
        <v>9</v>
      </c>
      <c r="O42" t="s">
        <v>145</v>
      </c>
      <c r="P42" t="s">
        <v>146</v>
      </c>
      <c r="Q42" t="s">
        <v>104</v>
      </c>
      <c r="R42" t="s">
        <v>150</v>
      </c>
    </row>
    <row r="43" spans="1:18" x14ac:dyDescent="0.25">
      <c r="A43" t="s">
        <v>208</v>
      </c>
      <c r="B43" t="s">
        <v>209</v>
      </c>
      <c r="C43" t="s">
        <v>210</v>
      </c>
      <c r="D43">
        <v>-5</v>
      </c>
      <c r="E43">
        <v>18</v>
      </c>
      <c r="F43">
        <v>1</v>
      </c>
      <c r="G43">
        <v>67</v>
      </c>
      <c r="H43">
        <v>72</v>
      </c>
      <c r="I43">
        <v>71</v>
      </c>
      <c r="J43">
        <v>73</v>
      </c>
      <c r="K43">
        <v>283</v>
      </c>
      <c r="L43">
        <v>4</v>
      </c>
      <c r="M43" t="s">
        <v>46</v>
      </c>
      <c r="N43">
        <v>18</v>
      </c>
      <c r="O43" t="s">
        <v>67</v>
      </c>
      <c r="P43" t="s">
        <v>68</v>
      </c>
      <c r="Q43" t="s">
        <v>112</v>
      </c>
      <c r="R43" t="s">
        <v>85</v>
      </c>
    </row>
    <row r="44" spans="1:18" x14ac:dyDescent="0.25">
      <c r="A44" t="s">
        <v>211</v>
      </c>
      <c r="B44" t="s">
        <v>212</v>
      </c>
      <c r="C44" t="s">
        <v>210</v>
      </c>
      <c r="D44">
        <v>-5</v>
      </c>
      <c r="E44">
        <v>18</v>
      </c>
      <c r="F44">
        <v>1</v>
      </c>
      <c r="G44">
        <v>68</v>
      </c>
      <c r="H44">
        <v>74</v>
      </c>
      <c r="I44">
        <v>68</v>
      </c>
      <c r="J44">
        <v>73</v>
      </c>
      <c r="K44">
        <v>283</v>
      </c>
      <c r="L44">
        <v>4</v>
      </c>
      <c r="M44" t="s">
        <v>46</v>
      </c>
      <c r="N44">
        <v>18</v>
      </c>
      <c r="O44" t="s">
        <v>127</v>
      </c>
      <c r="P44" t="s">
        <v>128</v>
      </c>
      <c r="Q44" t="s">
        <v>109</v>
      </c>
      <c r="R44" t="s">
        <v>120</v>
      </c>
    </row>
    <row r="45" spans="1:18" x14ac:dyDescent="0.25">
      <c r="A45" t="s">
        <v>213</v>
      </c>
      <c r="B45" t="s">
        <v>214</v>
      </c>
      <c r="C45" t="s">
        <v>210</v>
      </c>
      <c r="D45">
        <v>-5</v>
      </c>
      <c r="E45">
        <v>18</v>
      </c>
      <c r="F45">
        <v>1</v>
      </c>
      <c r="G45">
        <v>70</v>
      </c>
      <c r="H45">
        <v>71</v>
      </c>
      <c r="I45">
        <v>69</v>
      </c>
      <c r="J45">
        <v>73</v>
      </c>
      <c r="K45">
        <v>283</v>
      </c>
      <c r="L45">
        <v>4</v>
      </c>
      <c r="M45" t="s">
        <v>46</v>
      </c>
      <c r="N45">
        <v>18</v>
      </c>
      <c r="O45" t="s">
        <v>107</v>
      </c>
      <c r="P45" t="s">
        <v>108</v>
      </c>
      <c r="Q45" t="s">
        <v>188</v>
      </c>
      <c r="R45" t="s">
        <v>78</v>
      </c>
    </row>
    <row r="46" spans="1:18" x14ac:dyDescent="0.25">
      <c r="A46" t="s">
        <v>215</v>
      </c>
      <c r="B46" t="s">
        <v>216</v>
      </c>
      <c r="C46" t="s">
        <v>210</v>
      </c>
      <c r="D46">
        <v>-5</v>
      </c>
      <c r="E46">
        <v>18</v>
      </c>
      <c r="F46">
        <v>-1</v>
      </c>
      <c r="G46">
        <v>73</v>
      </c>
      <c r="H46">
        <v>66</v>
      </c>
      <c r="I46">
        <v>73</v>
      </c>
      <c r="J46">
        <v>71</v>
      </c>
      <c r="K46">
        <v>283</v>
      </c>
      <c r="L46">
        <v>4</v>
      </c>
      <c r="M46" t="s">
        <v>46</v>
      </c>
      <c r="N46">
        <v>9</v>
      </c>
      <c r="O46" t="s">
        <v>54</v>
      </c>
      <c r="P46" t="s">
        <v>55</v>
      </c>
      <c r="Q46" t="s">
        <v>56</v>
      </c>
      <c r="R46" t="s">
        <v>78</v>
      </c>
    </row>
    <row r="47" spans="1:18" x14ac:dyDescent="0.25">
      <c r="A47" t="s">
        <v>217</v>
      </c>
      <c r="B47" t="s">
        <v>218</v>
      </c>
      <c r="C47" t="s">
        <v>210</v>
      </c>
      <c r="D47">
        <v>-5</v>
      </c>
      <c r="E47">
        <v>18</v>
      </c>
      <c r="F47">
        <v>-1</v>
      </c>
      <c r="G47">
        <v>71</v>
      </c>
      <c r="H47">
        <v>72</v>
      </c>
      <c r="I47">
        <v>69</v>
      </c>
      <c r="J47">
        <v>71</v>
      </c>
      <c r="K47">
        <v>283</v>
      </c>
      <c r="L47">
        <v>4</v>
      </c>
      <c r="M47" t="s">
        <v>46</v>
      </c>
      <c r="N47">
        <v>9</v>
      </c>
      <c r="O47" t="s">
        <v>145</v>
      </c>
      <c r="P47" t="s">
        <v>146</v>
      </c>
      <c r="Q47" t="s">
        <v>104</v>
      </c>
      <c r="R47" t="s">
        <v>166</v>
      </c>
    </row>
    <row r="48" spans="1:18" x14ac:dyDescent="0.25">
      <c r="A48" t="s">
        <v>219</v>
      </c>
      <c r="B48" t="s">
        <v>220</v>
      </c>
      <c r="C48" t="s">
        <v>210</v>
      </c>
      <c r="D48">
        <v>-5</v>
      </c>
      <c r="E48">
        <v>18</v>
      </c>
      <c r="F48">
        <v>-2</v>
      </c>
      <c r="G48">
        <v>73</v>
      </c>
      <c r="H48">
        <v>69</v>
      </c>
      <c r="I48">
        <v>71</v>
      </c>
      <c r="J48">
        <v>70</v>
      </c>
      <c r="K48">
        <v>283</v>
      </c>
      <c r="L48">
        <v>4</v>
      </c>
      <c r="M48" t="s">
        <v>46</v>
      </c>
      <c r="N48">
        <v>9</v>
      </c>
      <c r="O48" t="s">
        <v>117</v>
      </c>
      <c r="P48" t="s">
        <v>118</v>
      </c>
      <c r="Q48" t="s">
        <v>119</v>
      </c>
      <c r="R48" t="s">
        <v>137</v>
      </c>
    </row>
    <row r="49" spans="1:18" x14ac:dyDescent="0.25">
      <c r="A49" t="s">
        <v>221</v>
      </c>
      <c r="B49" t="s">
        <v>222</v>
      </c>
      <c r="C49" t="s">
        <v>210</v>
      </c>
      <c r="D49">
        <v>-5</v>
      </c>
      <c r="E49">
        <v>18</v>
      </c>
      <c r="F49">
        <v>2</v>
      </c>
      <c r="G49">
        <v>70</v>
      </c>
      <c r="H49">
        <v>72</v>
      </c>
      <c r="I49">
        <v>67</v>
      </c>
      <c r="J49">
        <v>74</v>
      </c>
      <c r="K49">
        <v>283</v>
      </c>
      <c r="L49">
        <v>4</v>
      </c>
      <c r="M49" t="s">
        <v>46</v>
      </c>
      <c r="N49">
        <v>18</v>
      </c>
      <c r="O49" t="s">
        <v>223</v>
      </c>
      <c r="P49" t="s">
        <v>224</v>
      </c>
      <c r="Q49" t="s">
        <v>56</v>
      </c>
      <c r="R49" t="s">
        <v>150</v>
      </c>
    </row>
    <row r="50" spans="1:18" x14ac:dyDescent="0.25">
      <c r="A50" t="s">
        <v>225</v>
      </c>
      <c r="B50" t="s">
        <v>226</v>
      </c>
      <c r="C50" t="s">
        <v>210</v>
      </c>
      <c r="D50">
        <v>-5</v>
      </c>
      <c r="E50">
        <v>18</v>
      </c>
      <c r="F50">
        <v>-2</v>
      </c>
      <c r="G50">
        <v>72</v>
      </c>
      <c r="H50">
        <v>71</v>
      </c>
      <c r="I50">
        <v>70</v>
      </c>
      <c r="J50">
        <v>70</v>
      </c>
      <c r="K50">
        <v>283</v>
      </c>
      <c r="L50">
        <v>4</v>
      </c>
      <c r="M50" t="s">
        <v>46</v>
      </c>
      <c r="N50">
        <v>9</v>
      </c>
      <c r="O50" t="s">
        <v>135</v>
      </c>
      <c r="P50" t="s">
        <v>136</v>
      </c>
      <c r="Q50" t="s">
        <v>62</v>
      </c>
      <c r="R50" t="s">
        <v>150</v>
      </c>
    </row>
    <row r="51" spans="1:18" x14ac:dyDescent="0.25">
      <c r="A51" t="s">
        <v>227</v>
      </c>
      <c r="B51" t="s">
        <v>228</v>
      </c>
      <c r="C51" t="s">
        <v>210</v>
      </c>
      <c r="D51">
        <v>-5</v>
      </c>
      <c r="E51">
        <v>18</v>
      </c>
      <c r="F51">
        <v>-3</v>
      </c>
      <c r="G51">
        <v>70</v>
      </c>
      <c r="H51">
        <v>73</v>
      </c>
      <c r="I51">
        <v>71</v>
      </c>
      <c r="J51">
        <v>69</v>
      </c>
      <c r="K51">
        <v>283</v>
      </c>
      <c r="L51">
        <v>4</v>
      </c>
      <c r="M51" t="s">
        <v>46</v>
      </c>
      <c r="N51">
        <v>9</v>
      </c>
      <c r="O51" t="s">
        <v>60</v>
      </c>
      <c r="P51" t="s">
        <v>61</v>
      </c>
      <c r="Q51" t="s">
        <v>112</v>
      </c>
      <c r="R51" t="s">
        <v>63</v>
      </c>
    </row>
    <row r="52" spans="1:18" x14ac:dyDescent="0.25">
      <c r="A52" t="s">
        <v>229</v>
      </c>
      <c r="B52" t="s">
        <v>230</v>
      </c>
      <c r="C52" t="s">
        <v>210</v>
      </c>
      <c r="D52">
        <v>-5</v>
      </c>
      <c r="E52">
        <v>18</v>
      </c>
      <c r="F52">
        <v>-3</v>
      </c>
      <c r="G52">
        <v>72</v>
      </c>
      <c r="H52">
        <v>71</v>
      </c>
      <c r="I52">
        <v>71</v>
      </c>
      <c r="J52">
        <v>69</v>
      </c>
      <c r="K52">
        <v>283</v>
      </c>
      <c r="L52">
        <v>4</v>
      </c>
      <c r="M52" t="s">
        <v>46</v>
      </c>
      <c r="N52">
        <v>9</v>
      </c>
      <c r="O52" t="s">
        <v>93</v>
      </c>
      <c r="P52" t="s">
        <v>94</v>
      </c>
      <c r="Q52" t="s">
        <v>84</v>
      </c>
      <c r="R52" t="s">
        <v>101</v>
      </c>
    </row>
    <row r="53" spans="1:18" x14ac:dyDescent="0.25">
      <c r="A53" t="s">
        <v>231</v>
      </c>
      <c r="B53" t="s">
        <v>232</v>
      </c>
      <c r="C53" t="s">
        <v>233</v>
      </c>
      <c r="D53">
        <v>-4</v>
      </c>
      <c r="E53">
        <v>18</v>
      </c>
      <c r="F53">
        <v>0</v>
      </c>
      <c r="G53">
        <v>69</v>
      </c>
      <c r="H53">
        <v>72</v>
      </c>
      <c r="I53">
        <v>71</v>
      </c>
      <c r="J53">
        <v>72</v>
      </c>
      <c r="K53">
        <v>284</v>
      </c>
      <c r="L53">
        <v>4</v>
      </c>
      <c r="M53" t="s">
        <v>46</v>
      </c>
      <c r="N53">
        <v>9</v>
      </c>
      <c r="O53" t="s">
        <v>47</v>
      </c>
      <c r="P53" t="s">
        <v>48</v>
      </c>
      <c r="Q53" t="s">
        <v>100</v>
      </c>
      <c r="R53" t="s">
        <v>78</v>
      </c>
    </row>
    <row r="54" spans="1:18" x14ac:dyDescent="0.25">
      <c r="A54" t="s">
        <v>234</v>
      </c>
      <c r="B54" t="s">
        <v>235</v>
      </c>
      <c r="C54" t="s">
        <v>233</v>
      </c>
      <c r="D54">
        <v>-4</v>
      </c>
      <c r="E54">
        <v>18</v>
      </c>
      <c r="F54">
        <v>-1</v>
      </c>
      <c r="G54">
        <v>70</v>
      </c>
      <c r="H54">
        <v>70</v>
      </c>
      <c r="I54">
        <v>73</v>
      </c>
      <c r="J54">
        <v>71</v>
      </c>
      <c r="K54">
        <v>284</v>
      </c>
      <c r="L54">
        <v>4</v>
      </c>
      <c r="M54" t="s">
        <v>46</v>
      </c>
      <c r="N54">
        <v>9</v>
      </c>
      <c r="O54" t="s">
        <v>67</v>
      </c>
      <c r="P54" t="s">
        <v>68</v>
      </c>
      <c r="Q54" t="s">
        <v>119</v>
      </c>
      <c r="R54" t="s">
        <v>137</v>
      </c>
    </row>
    <row r="55" spans="1:18" x14ac:dyDescent="0.25">
      <c r="A55" t="s">
        <v>236</v>
      </c>
      <c r="B55" t="s">
        <v>237</v>
      </c>
      <c r="C55" t="s">
        <v>233</v>
      </c>
      <c r="D55">
        <v>-4</v>
      </c>
      <c r="E55">
        <v>18</v>
      </c>
      <c r="F55">
        <v>-1</v>
      </c>
      <c r="G55">
        <v>71</v>
      </c>
      <c r="H55">
        <v>72</v>
      </c>
      <c r="I55">
        <v>70</v>
      </c>
      <c r="J55">
        <v>71</v>
      </c>
      <c r="K55">
        <v>284</v>
      </c>
      <c r="L55">
        <v>4</v>
      </c>
      <c r="M55" t="s">
        <v>46</v>
      </c>
      <c r="N55">
        <v>9</v>
      </c>
      <c r="O55" t="s">
        <v>82</v>
      </c>
      <c r="P55" t="s">
        <v>83</v>
      </c>
      <c r="Q55" t="s">
        <v>112</v>
      </c>
      <c r="R55" t="s">
        <v>137</v>
      </c>
    </row>
    <row r="56" spans="1:18" x14ac:dyDescent="0.25">
      <c r="A56" t="s">
        <v>238</v>
      </c>
      <c r="B56" t="s">
        <v>239</v>
      </c>
      <c r="C56" t="s">
        <v>233</v>
      </c>
      <c r="D56">
        <v>-4</v>
      </c>
      <c r="E56">
        <v>18</v>
      </c>
      <c r="F56">
        <v>-2</v>
      </c>
      <c r="G56">
        <v>70</v>
      </c>
      <c r="H56">
        <v>70</v>
      </c>
      <c r="I56">
        <v>74</v>
      </c>
      <c r="J56">
        <v>70</v>
      </c>
      <c r="K56">
        <v>284</v>
      </c>
      <c r="L56">
        <v>4</v>
      </c>
      <c r="M56" t="s">
        <v>46</v>
      </c>
      <c r="N56">
        <v>9</v>
      </c>
      <c r="O56" t="s">
        <v>72</v>
      </c>
      <c r="P56" t="s">
        <v>73</v>
      </c>
      <c r="Q56" t="s">
        <v>109</v>
      </c>
      <c r="R56" t="s">
        <v>63</v>
      </c>
    </row>
    <row r="57" spans="1:18" x14ac:dyDescent="0.25">
      <c r="A57" t="s">
        <v>240</v>
      </c>
      <c r="B57" t="s">
        <v>241</v>
      </c>
      <c r="C57" t="s">
        <v>233</v>
      </c>
      <c r="D57">
        <v>-4</v>
      </c>
      <c r="E57">
        <v>18</v>
      </c>
      <c r="F57">
        <v>-2</v>
      </c>
      <c r="G57">
        <v>76</v>
      </c>
      <c r="H57">
        <v>67</v>
      </c>
      <c r="I57">
        <v>71</v>
      </c>
      <c r="J57">
        <v>70</v>
      </c>
      <c r="K57">
        <v>284</v>
      </c>
      <c r="L57">
        <v>4</v>
      </c>
      <c r="M57" t="s">
        <v>46</v>
      </c>
      <c r="N57">
        <v>9</v>
      </c>
      <c r="O57" t="s">
        <v>171</v>
      </c>
      <c r="P57" t="s">
        <v>172</v>
      </c>
      <c r="Q57" t="s">
        <v>69</v>
      </c>
      <c r="R57" t="s">
        <v>101</v>
      </c>
    </row>
    <row r="58" spans="1:18" x14ac:dyDescent="0.25">
      <c r="A58" t="s">
        <v>242</v>
      </c>
      <c r="B58" t="s">
        <v>243</v>
      </c>
      <c r="C58" t="s">
        <v>244</v>
      </c>
      <c r="D58">
        <v>-3</v>
      </c>
      <c r="E58">
        <v>18</v>
      </c>
      <c r="F58">
        <v>1</v>
      </c>
      <c r="G58">
        <v>69</v>
      </c>
      <c r="H58">
        <v>68</v>
      </c>
      <c r="I58">
        <v>75</v>
      </c>
      <c r="J58">
        <v>73</v>
      </c>
      <c r="K58">
        <v>285</v>
      </c>
      <c r="L58">
        <v>4</v>
      </c>
      <c r="M58" t="s">
        <v>46</v>
      </c>
      <c r="N58">
        <v>9</v>
      </c>
      <c r="O58" t="s">
        <v>164</v>
      </c>
      <c r="P58" t="s">
        <v>165</v>
      </c>
      <c r="Q58" t="s">
        <v>69</v>
      </c>
      <c r="R58" t="s">
        <v>166</v>
      </c>
    </row>
    <row r="59" spans="1:18" x14ac:dyDescent="0.25">
      <c r="A59" t="s">
        <v>245</v>
      </c>
      <c r="B59" t="s">
        <v>246</v>
      </c>
      <c r="C59" t="s">
        <v>244</v>
      </c>
      <c r="D59">
        <v>-3</v>
      </c>
      <c r="E59">
        <v>18</v>
      </c>
      <c r="F59">
        <v>-1</v>
      </c>
      <c r="G59">
        <v>71</v>
      </c>
      <c r="H59">
        <v>69</v>
      </c>
      <c r="I59">
        <v>74</v>
      </c>
      <c r="J59">
        <v>71</v>
      </c>
      <c r="K59">
        <v>285</v>
      </c>
      <c r="L59">
        <v>4</v>
      </c>
      <c r="M59" t="s">
        <v>46</v>
      </c>
      <c r="N59">
        <v>9</v>
      </c>
      <c r="O59" t="s">
        <v>186</v>
      </c>
      <c r="P59" t="s">
        <v>187</v>
      </c>
      <c r="Q59" t="s">
        <v>109</v>
      </c>
      <c r="R59" t="s">
        <v>95</v>
      </c>
    </row>
    <row r="60" spans="1:18" x14ac:dyDescent="0.25">
      <c r="A60" t="s">
        <v>247</v>
      </c>
      <c r="B60" t="s">
        <v>248</v>
      </c>
      <c r="C60" t="s">
        <v>244</v>
      </c>
      <c r="D60">
        <v>-3</v>
      </c>
      <c r="E60">
        <v>18</v>
      </c>
      <c r="F60">
        <v>-1</v>
      </c>
      <c r="G60">
        <v>68</v>
      </c>
      <c r="H60">
        <v>71</v>
      </c>
      <c r="I60">
        <v>75</v>
      </c>
      <c r="J60">
        <v>71</v>
      </c>
      <c r="K60">
        <v>285</v>
      </c>
      <c r="L60">
        <v>4</v>
      </c>
      <c r="M60" t="s">
        <v>46</v>
      </c>
      <c r="N60">
        <v>9</v>
      </c>
      <c r="O60" t="s">
        <v>249</v>
      </c>
      <c r="P60" t="s">
        <v>250</v>
      </c>
      <c r="Q60" t="s">
        <v>149</v>
      </c>
      <c r="R60" t="s">
        <v>63</v>
      </c>
    </row>
    <row r="61" spans="1:18" x14ac:dyDescent="0.25">
      <c r="A61" t="s">
        <v>251</v>
      </c>
      <c r="B61" t="s">
        <v>252</v>
      </c>
      <c r="C61" t="s">
        <v>244</v>
      </c>
      <c r="D61">
        <v>-3</v>
      </c>
      <c r="E61">
        <v>18</v>
      </c>
      <c r="F61">
        <v>-2</v>
      </c>
      <c r="G61">
        <v>69</v>
      </c>
      <c r="H61">
        <v>71</v>
      </c>
      <c r="I61">
        <v>75</v>
      </c>
      <c r="J61">
        <v>70</v>
      </c>
      <c r="K61">
        <v>285</v>
      </c>
      <c r="L61">
        <v>4</v>
      </c>
      <c r="M61" t="s">
        <v>46</v>
      </c>
      <c r="N61">
        <v>9</v>
      </c>
      <c r="O61" t="s">
        <v>82</v>
      </c>
      <c r="P61" t="s">
        <v>83</v>
      </c>
      <c r="Q61" t="s">
        <v>119</v>
      </c>
      <c r="R61" t="s">
        <v>113</v>
      </c>
    </row>
    <row r="62" spans="1:18" x14ac:dyDescent="0.25">
      <c r="A62" t="s">
        <v>253</v>
      </c>
      <c r="B62" t="s">
        <v>254</v>
      </c>
      <c r="C62" t="s">
        <v>255</v>
      </c>
      <c r="D62">
        <v>-2</v>
      </c>
      <c r="E62">
        <v>18</v>
      </c>
      <c r="F62">
        <v>2</v>
      </c>
      <c r="G62">
        <v>72</v>
      </c>
      <c r="H62">
        <v>71</v>
      </c>
      <c r="I62">
        <v>69</v>
      </c>
      <c r="J62">
        <v>74</v>
      </c>
      <c r="K62">
        <v>286</v>
      </c>
      <c r="L62">
        <v>4</v>
      </c>
      <c r="M62" t="s">
        <v>46</v>
      </c>
      <c r="N62">
        <v>9</v>
      </c>
      <c r="O62" t="s">
        <v>54</v>
      </c>
      <c r="P62" t="s">
        <v>55</v>
      </c>
      <c r="Q62" t="s">
        <v>62</v>
      </c>
      <c r="R62" t="s">
        <v>166</v>
      </c>
    </row>
    <row r="63" spans="1:18" x14ac:dyDescent="0.25">
      <c r="A63" t="s">
        <v>256</v>
      </c>
      <c r="B63" t="s">
        <v>257</v>
      </c>
      <c r="C63" t="s">
        <v>255</v>
      </c>
      <c r="D63">
        <v>-2</v>
      </c>
      <c r="E63">
        <v>18</v>
      </c>
      <c r="F63">
        <v>1</v>
      </c>
      <c r="G63">
        <v>72</v>
      </c>
      <c r="H63">
        <v>71</v>
      </c>
      <c r="I63">
        <v>70</v>
      </c>
      <c r="J63">
        <v>73</v>
      </c>
      <c r="K63">
        <v>286</v>
      </c>
      <c r="L63">
        <v>4</v>
      </c>
      <c r="M63" t="s">
        <v>46</v>
      </c>
      <c r="N63">
        <v>9</v>
      </c>
      <c r="O63" t="s">
        <v>107</v>
      </c>
      <c r="P63" t="s">
        <v>108</v>
      </c>
      <c r="Q63" t="s">
        <v>62</v>
      </c>
      <c r="R63" t="s">
        <v>150</v>
      </c>
    </row>
    <row r="64" spans="1:18" x14ac:dyDescent="0.25">
      <c r="A64" t="s">
        <v>258</v>
      </c>
      <c r="B64" t="s">
        <v>259</v>
      </c>
      <c r="C64" t="s">
        <v>260</v>
      </c>
      <c r="D64">
        <v>-1</v>
      </c>
      <c r="E64">
        <v>18</v>
      </c>
      <c r="F64">
        <v>4</v>
      </c>
      <c r="G64">
        <v>72</v>
      </c>
      <c r="H64">
        <v>69</v>
      </c>
      <c r="I64">
        <v>70</v>
      </c>
      <c r="J64">
        <v>76</v>
      </c>
      <c r="K64">
        <v>287</v>
      </c>
      <c r="L64">
        <v>4</v>
      </c>
      <c r="M64" t="s">
        <v>46</v>
      </c>
      <c r="N64">
        <v>9</v>
      </c>
      <c r="O64" t="s">
        <v>249</v>
      </c>
      <c r="P64" t="s">
        <v>250</v>
      </c>
      <c r="Q64" t="s">
        <v>77</v>
      </c>
      <c r="R64" t="s">
        <v>120</v>
      </c>
    </row>
    <row r="65" spans="1:18" x14ac:dyDescent="0.25">
      <c r="A65" t="s">
        <v>261</v>
      </c>
      <c r="B65" t="s">
        <v>262</v>
      </c>
      <c r="C65" t="s">
        <v>260</v>
      </c>
      <c r="D65">
        <v>-1</v>
      </c>
      <c r="E65">
        <v>18</v>
      </c>
      <c r="F65">
        <v>4</v>
      </c>
      <c r="G65">
        <v>70</v>
      </c>
      <c r="H65">
        <v>67</v>
      </c>
      <c r="I65">
        <v>74</v>
      </c>
      <c r="J65">
        <v>76</v>
      </c>
      <c r="K65">
        <v>287</v>
      </c>
      <c r="L65">
        <v>4</v>
      </c>
      <c r="M65" t="s">
        <v>46</v>
      </c>
      <c r="N65">
        <v>9</v>
      </c>
      <c r="O65" t="s">
        <v>160</v>
      </c>
      <c r="P65" t="s">
        <v>161</v>
      </c>
      <c r="Q65" t="s">
        <v>62</v>
      </c>
      <c r="R65" t="s">
        <v>132</v>
      </c>
    </row>
    <row r="66" spans="1:18" x14ac:dyDescent="0.25">
      <c r="A66" t="s">
        <v>263</v>
      </c>
      <c r="B66" t="s">
        <v>264</v>
      </c>
      <c r="C66" t="s">
        <v>260</v>
      </c>
      <c r="D66">
        <v>-1</v>
      </c>
      <c r="E66">
        <v>18</v>
      </c>
      <c r="F66">
        <v>0</v>
      </c>
      <c r="G66">
        <v>72</v>
      </c>
      <c r="H66">
        <v>70</v>
      </c>
      <c r="I66">
        <v>73</v>
      </c>
      <c r="J66">
        <v>72</v>
      </c>
      <c r="K66">
        <v>287</v>
      </c>
      <c r="L66">
        <v>4</v>
      </c>
      <c r="M66" t="s">
        <v>46</v>
      </c>
      <c r="N66">
        <v>9</v>
      </c>
      <c r="O66" t="s">
        <v>88</v>
      </c>
      <c r="P66" t="s">
        <v>89</v>
      </c>
      <c r="Q66" t="s">
        <v>109</v>
      </c>
      <c r="R66" t="s">
        <v>113</v>
      </c>
    </row>
    <row r="67" spans="1:18" x14ac:dyDescent="0.25">
      <c r="A67" t="s">
        <v>265</v>
      </c>
      <c r="B67" t="s">
        <v>266</v>
      </c>
      <c r="C67" t="s">
        <v>267</v>
      </c>
      <c r="D67">
        <v>0</v>
      </c>
      <c r="E67">
        <v>18</v>
      </c>
      <c r="F67">
        <v>1</v>
      </c>
      <c r="G67">
        <v>73</v>
      </c>
      <c r="H67">
        <v>70</v>
      </c>
      <c r="I67">
        <v>72</v>
      </c>
      <c r="J67">
        <v>73</v>
      </c>
      <c r="K67">
        <v>288</v>
      </c>
      <c r="L67">
        <v>4</v>
      </c>
      <c r="M67" t="s">
        <v>46</v>
      </c>
      <c r="N67">
        <v>9</v>
      </c>
      <c r="O67" t="s">
        <v>107</v>
      </c>
      <c r="P67" t="s">
        <v>108</v>
      </c>
      <c r="Q67" t="s">
        <v>90</v>
      </c>
      <c r="R67" t="s">
        <v>50</v>
      </c>
    </row>
    <row r="68" spans="1:18" x14ac:dyDescent="0.25">
      <c r="A68" t="s">
        <v>268</v>
      </c>
      <c r="B68" t="s">
        <v>269</v>
      </c>
      <c r="C68" t="s">
        <v>270</v>
      </c>
      <c r="D68">
        <v>1</v>
      </c>
      <c r="E68">
        <v>18</v>
      </c>
      <c r="F68">
        <v>2</v>
      </c>
      <c r="G68">
        <v>67</v>
      </c>
      <c r="H68">
        <v>74</v>
      </c>
      <c r="I68">
        <v>74</v>
      </c>
      <c r="J68">
        <v>74</v>
      </c>
      <c r="K68">
        <v>289</v>
      </c>
      <c r="L68">
        <v>4</v>
      </c>
      <c r="M68" t="s">
        <v>46</v>
      </c>
      <c r="N68">
        <v>9</v>
      </c>
      <c r="O68" t="s">
        <v>154</v>
      </c>
      <c r="P68" t="s">
        <v>155</v>
      </c>
      <c r="Q68" t="s">
        <v>188</v>
      </c>
      <c r="R68" t="s">
        <v>101</v>
      </c>
    </row>
    <row r="69" spans="1:18" x14ac:dyDescent="0.25">
      <c r="A69" t="s">
        <v>271</v>
      </c>
      <c r="B69" t="s">
        <v>272</v>
      </c>
      <c r="C69" t="s">
        <v>270</v>
      </c>
      <c r="D69">
        <v>1</v>
      </c>
      <c r="E69">
        <v>18</v>
      </c>
      <c r="F69">
        <v>2</v>
      </c>
      <c r="G69">
        <v>68</v>
      </c>
      <c r="H69">
        <v>75</v>
      </c>
      <c r="I69">
        <v>72</v>
      </c>
      <c r="J69">
        <v>74</v>
      </c>
      <c r="K69">
        <v>289</v>
      </c>
      <c r="L69">
        <v>4</v>
      </c>
      <c r="M69" t="s">
        <v>46</v>
      </c>
      <c r="N69">
        <v>9</v>
      </c>
      <c r="O69" t="s">
        <v>67</v>
      </c>
      <c r="P69" t="s">
        <v>68</v>
      </c>
      <c r="Q69" t="s">
        <v>149</v>
      </c>
      <c r="R69" t="s">
        <v>50</v>
      </c>
    </row>
    <row r="70" spans="1:18" x14ac:dyDescent="0.25">
      <c r="A70" t="s">
        <v>273</v>
      </c>
      <c r="B70" t="s">
        <v>274</v>
      </c>
      <c r="C70" t="s">
        <v>275</v>
      </c>
      <c r="D70">
        <v>2</v>
      </c>
      <c r="E70">
        <v>18</v>
      </c>
      <c r="F70">
        <v>8</v>
      </c>
      <c r="G70">
        <v>70</v>
      </c>
      <c r="H70">
        <v>73</v>
      </c>
      <c r="I70">
        <v>67</v>
      </c>
      <c r="J70">
        <v>80</v>
      </c>
      <c r="K70">
        <v>290</v>
      </c>
      <c r="L70">
        <v>4</v>
      </c>
      <c r="M70" t="s">
        <v>46</v>
      </c>
      <c r="N70">
        <v>9</v>
      </c>
      <c r="O70" t="s">
        <v>223</v>
      </c>
      <c r="P70" t="s">
        <v>224</v>
      </c>
      <c r="Q70" t="s">
        <v>90</v>
      </c>
      <c r="R70" t="s">
        <v>85</v>
      </c>
    </row>
    <row r="71" spans="1:18" x14ac:dyDescent="0.25">
      <c r="A71" t="s">
        <v>276</v>
      </c>
      <c r="B71" t="s">
        <v>276</v>
      </c>
      <c r="C71" t="s">
        <v>275</v>
      </c>
      <c r="D71">
        <v>2</v>
      </c>
      <c r="E71">
        <v>18</v>
      </c>
      <c r="F71">
        <v>4</v>
      </c>
      <c r="G71">
        <v>73</v>
      </c>
      <c r="H71">
        <v>69</v>
      </c>
      <c r="I71">
        <v>72</v>
      </c>
      <c r="J71">
        <v>76</v>
      </c>
      <c r="K71">
        <v>290</v>
      </c>
      <c r="L71">
        <v>4</v>
      </c>
      <c r="M71" t="s">
        <v>46</v>
      </c>
      <c r="N71">
        <v>9</v>
      </c>
      <c r="O71" t="s">
        <v>198</v>
      </c>
      <c r="P71" t="s">
        <v>199</v>
      </c>
      <c r="Q71" t="s">
        <v>100</v>
      </c>
      <c r="R71" t="s">
        <v>95</v>
      </c>
    </row>
    <row r="72" spans="1:18" x14ac:dyDescent="0.25">
      <c r="A72" t="s">
        <v>277</v>
      </c>
      <c r="B72" t="s">
        <v>278</v>
      </c>
      <c r="D72">
        <v>0</v>
      </c>
      <c r="G72">
        <v>70</v>
      </c>
      <c r="H72">
        <v>71</v>
      </c>
      <c r="I72">
        <v>75</v>
      </c>
      <c r="J72">
        <v>78</v>
      </c>
      <c r="K72">
        <v>216</v>
      </c>
      <c r="M72" t="s">
        <v>279</v>
      </c>
      <c r="O72" t="s">
        <v>186</v>
      </c>
      <c r="P72" t="s">
        <v>187</v>
      </c>
      <c r="Q72" t="s">
        <v>188</v>
      </c>
    </row>
    <row r="73" spans="1:18" x14ac:dyDescent="0.25">
      <c r="A73" t="s">
        <v>280</v>
      </c>
      <c r="B73" t="s">
        <v>281</v>
      </c>
      <c r="D73">
        <v>0</v>
      </c>
      <c r="G73">
        <v>69</v>
      </c>
      <c r="H73">
        <v>73</v>
      </c>
      <c r="I73">
        <v>74</v>
      </c>
      <c r="J73">
        <v>78</v>
      </c>
      <c r="K73">
        <v>216</v>
      </c>
      <c r="M73" t="s">
        <v>279</v>
      </c>
      <c r="O73" t="s">
        <v>82</v>
      </c>
      <c r="P73" t="s">
        <v>83</v>
      </c>
      <c r="Q73" t="s">
        <v>77</v>
      </c>
    </row>
    <row r="74" spans="1:18" x14ac:dyDescent="0.25">
      <c r="A74" t="s">
        <v>282</v>
      </c>
      <c r="B74" t="s">
        <v>283</v>
      </c>
      <c r="D74">
        <v>0</v>
      </c>
      <c r="G74">
        <v>72</v>
      </c>
      <c r="H74">
        <v>71</v>
      </c>
      <c r="I74">
        <v>73</v>
      </c>
      <c r="J74">
        <v>78</v>
      </c>
      <c r="K74">
        <v>216</v>
      </c>
      <c r="M74" t="s">
        <v>279</v>
      </c>
      <c r="O74" t="s">
        <v>67</v>
      </c>
      <c r="P74" t="s">
        <v>68</v>
      </c>
      <c r="Q74" t="s">
        <v>149</v>
      </c>
    </row>
    <row r="75" spans="1:18" x14ac:dyDescent="0.25">
      <c r="A75" t="s">
        <v>284</v>
      </c>
      <c r="B75" t="s">
        <v>285</v>
      </c>
      <c r="D75">
        <v>0</v>
      </c>
      <c r="G75">
        <v>74</v>
      </c>
      <c r="H75">
        <v>69</v>
      </c>
      <c r="I75">
        <v>73</v>
      </c>
      <c r="J75">
        <v>78</v>
      </c>
      <c r="K75">
        <v>216</v>
      </c>
      <c r="M75" t="s">
        <v>279</v>
      </c>
      <c r="O75" t="s">
        <v>249</v>
      </c>
      <c r="P75" t="s">
        <v>250</v>
      </c>
      <c r="Q75" t="s">
        <v>112</v>
      </c>
    </row>
    <row r="76" spans="1:18" x14ac:dyDescent="0.25">
      <c r="A76" t="s">
        <v>286</v>
      </c>
      <c r="B76" t="s">
        <v>287</v>
      </c>
      <c r="D76">
        <v>0</v>
      </c>
      <c r="G76">
        <v>70</v>
      </c>
      <c r="H76">
        <v>73</v>
      </c>
      <c r="I76">
        <v>73</v>
      </c>
      <c r="J76">
        <v>78</v>
      </c>
      <c r="K76">
        <v>216</v>
      </c>
      <c r="M76" t="s">
        <v>279</v>
      </c>
      <c r="O76" t="s">
        <v>93</v>
      </c>
      <c r="P76" t="s">
        <v>94</v>
      </c>
      <c r="Q76" t="s">
        <v>84</v>
      </c>
    </row>
    <row r="77" spans="1:18" x14ac:dyDescent="0.25">
      <c r="A77" t="s">
        <v>288</v>
      </c>
      <c r="B77" t="s">
        <v>289</v>
      </c>
      <c r="D77">
        <v>1</v>
      </c>
      <c r="G77">
        <v>71</v>
      </c>
      <c r="H77">
        <v>72</v>
      </c>
      <c r="I77">
        <v>74</v>
      </c>
      <c r="J77">
        <v>78</v>
      </c>
      <c r="K77">
        <v>217</v>
      </c>
      <c r="M77" t="s">
        <v>279</v>
      </c>
      <c r="O77" t="s">
        <v>47</v>
      </c>
      <c r="P77" t="s">
        <v>48</v>
      </c>
      <c r="Q77" t="s">
        <v>149</v>
      </c>
    </row>
    <row r="78" spans="1:18" x14ac:dyDescent="0.25">
      <c r="A78" t="s">
        <v>290</v>
      </c>
      <c r="B78" t="s">
        <v>291</v>
      </c>
      <c r="D78">
        <v>3</v>
      </c>
      <c r="G78">
        <v>68</v>
      </c>
      <c r="H78">
        <v>73</v>
      </c>
      <c r="I78">
        <v>78</v>
      </c>
      <c r="J78">
        <v>78</v>
      </c>
      <c r="K78">
        <v>219</v>
      </c>
      <c r="M78" t="s">
        <v>279</v>
      </c>
      <c r="O78" t="s">
        <v>72</v>
      </c>
      <c r="P78" t="s">
        <v>73</v>
      </c>
      <c r="Q78" t="s">
        <v>188</v>
      </c>
    </row>
    <row r="79" spans="1:18" x14ac:dyDescent="0.25">
      <c r="A79" t="s">
        <v>292</v>
      </c>
      <c r="B79" t="s">
        <v>293</v>
      </c>
      <c r="D79">
        <v>3</v>
      </c>
      <c r="G79">
        <v>71</v>
      </c>
      <c r="H79">
        <v>72</v>
      </c>
      <c r="I79">
        <v>76</v>
      </c>
      <c r="J79">
        <v>78</v>
      </c>
      <c r="K79">
        <v>219</v>
      </c>
      <c r="M79" t="s">
        <v>279</v>
      </c>
      <c r="O79" t="s">
        <v>98</v>
      </c>
      <c r="P79" t="s">
        <v>99</v>
      </c>
      <c r="Q79" t="s">
        <v>90</v>
      </c>
    </row>
    <row r="80" spans="1:18" x14ac:dyDescent="0.25">
      <c r="A80" t="s">
        <v>294</v>
      </c>
      <c r="B80" t="s">
        <v>295</v>
      </c>
      <c r="D80">
        <v>3</v>
      </c>
      <c r="G80">
        <v>73</v>
      </c>
      <c r="H80">
        <v>70</v>
      </c>
      <c r="I80">
        <v>76</v>
      </c>
      <c r="J80">
        <v>78</v>
      </c>
      <c r="K80">
        <v>219</v>
      </c>
      <c r="M80" t="s">
        <v>279</v>
      </c>
      <c r="O80" t="s">
        <v>160</v>
      </c>
      <c r="P80" t="s">
        <v>161</v>
      </c>
      <c r="Q80" t="s">
        <v>69</v>
      </c>
    </row>
    <row r="81" spans="1:17" x14ac:dyDescent="0.25">
      <c r="A81" t="s">
        <v>296</v>
      </c>
      <c r="B81" t="s">
        <v>297</v>
      </c>
      <c r="D81">
        <v>6</v>
      </c>
      <c r="G81">
        <v>73</v>
      </c>
      <c r="H81">
        <v>68</v>
      </c>
      <c r="I81">
        <v>81</v>
      </c>
      <c r="J81">
        <v>78</v>
      </c>
      <c r="K81">
        <v>222</v>
      </c>
      <c r="M81" t="s">
        <v>279</v>
      </c>
      <c r="O81" t="s">
        <v>249</v>
      </c>
      <c r="P81" t="s">
        <v>250</v>
      </c>
      <c r="Q81" t="s">
        <v>188</v>
      </c>
    </row>
    <row r="82" spans="1:17" x14ac:dyDescent="0.25">
      <c r="A82" t="s">
        <v>298</v>
      </c>
      <c r="B82" t="s">
        <v>299</v>
      </c>
      <c r="D82">
        <v>0</v>
      </c>
      <c r="G82">
        <v>72</v>
      </c>
      <c r="H82">
        <v>72</v>
      </c>
      <c r="I82">
        <v>78</v>
      </c>
      <c r="J82">
        <v>78</v>
      </c>
      <c r="K82">
        <v>144</v>
      </c>
      <c r="M82" t="s">
        <v>300</v>
      </c>
      <c r="O82" t="s">
        <v>67</v>
      </c>
      <c r="P82" t="s">
        <v>68</v>
      </c>
    </row>
    <row r="83" spans="1:17" x14ac:dyDescent="0.25">
      <c r="A83" t="s">
        <v>301</v>
      </c>
      <c r="B83" t="s">
        <v>302</v>
      </c>
      <c r="D83">
        <v>0</v>
      </c>
      <c r="G83">
        <v>74</v>
      </c>
      <c r="H83">
        <v>70</v>
      </c>
      <c r="I83">
        <v>78</v>
      </c>
      <c r="J83">
        <v>78</v>
      </c>
      <c r="K83">
        <v>144</v>
      </c>
      <c r="M83" t="s">
        <v>300</v>
      </c>
      <c r="O83" t="s">
        <v>60</v>
      </c>
      <c r="P83" t="s">
        <v>61</v>
      </c>
    </row>
    <row r="84" spans="1:17" x14ac:dyDescent="0.25">
      <c r="A84" t="s">
        <v>303</v>
      </c>
      <c r="B84" t="s">
        <v>304</v>
      </c>
      <c r="D84">
        <v>0</v>
      </c>
      <c r="G84">
        <v>75</v>
      </c>
      <c r="H84">
        <v>69</v>
      </c>
      <c r="I84">
        <v>78</v>
      </c>
      <c r="J84">
        <v>78</v>
      </c>
      <c r="K84">
        <v>144</v>
      </c>
      <c r="M84" t="s">
        <v>300</v>
      </c>
      <c r="O84" t="s">
        <v>60</v>
      </c>
      <c r="P84" t="s">
        <v>61</v>
      </c>
    </row>
    <row r="85" spans="1:17" x14ac:dyDescent="0.25">
      <c r="A85" t="s">
        <v>305</v>
      </c>
      <c r="B85" t="s">
        <v>306</v>
      </c>
      <c r="D85">
        <v>0</v>
      </c>
      <c r="G85">
        <v>72</v>
      </c>
      <c r="H85">
        <v>72</v>
      </c>
      <c r="I85">
        <v>78</v>
      </c>
      <c r="J85">
        <v>78</v>
      </c>
      <c r="K85">
        <v>144</v>
      </c>
      <c r="M85" t="s">
        <v>300</v>
      </c>
      <c r="O85" t="s">
        <v>60</v>
      </c>
      <c r="P85" t="s">
        <v>61</v>
      </c>
    </row>
    <row r="86" spans="1:17" x14ac:dyDescent="0.25">
      <c r="A86" t="s">
        <v>307</v>
      </c>
      <c r="B86" t="s">
        <v>308</v>
      </c>
      <c r="D86">
        <v>0</v>
      </c>
      <c r="G86">
        <v>71</v>
      </c>
      <c r="H86">
        <v>73</v>
      </c>
      <c r="I86">
        <v>78</v>
      </c>
      <c r="J86">
        <v>78</v>
      </c>
      <c r="K86">
        <v>144</v>
      </c>
      <c r="M86" t="s">
        <v>300</v>
      </c>
      <c r="O86" t="s">
        <v>82</v>
      </c>
      <c r="P86" t="s">
        <v>83</v>
      </c>
    </row>
    <row r="87" spans="1:17" x14ac:dyDescent="0.25">
      <c r="A87" t="s">
        <v>309</v>
      </c>
      <c r="B87" t="s">
        <v>310</v>
      </c>
      <c r="D87">
        <v>0</v>
      </c>
      <c r="G87">
        <v>73</v>
      </c>
      <c r="H87">
        <v>71</v>
      </c>
      <c r="I87">
        <v>78</v>
      </c>
      <c r="J87">
        <v>78</v>
      </c>
      <c r="K87">
        <v>144</v>
      </c>
      <c r="M87" t="s">
        <v>300</v>
      </c>
      <c r="O87" t="s">
        <v>198</v>
      </c>
      <c r="P87" t="s">
        <v>199</v>
      </c>
    </row>
    <row r="88" spans="1:17" x14ac:dyDescent="0.25">
      <c r="A88" t="s">
        <v>311</v>
      </c>
      <c r="B88" t="s">
        <v>312</v>
      </c>
      <c r="D88">
        <v>0</v>
      </c>
      <c r="G88">
        <v>71</v>
      </c>
      <c r="H88">
        <v>73</v>
      </c>
      <c r="I88">
        <v>78</v>
      </c>
      <c r="J88">
        <v>78</v>
      </c>
      <c r="K88">
        <v>144</v>
      </c>
      <c r="M88" t="s">
        <v>300</v>
      </c>
      <c r="O88" t="s">
        <v>198</v>
      </c>
      <c r="P88" t="s">
        <v>199</v>
      </c>
    </row>
    <row r="89" spans="1:17" x14ac:dyDescent="0.25">
      <c r="A89" t="s">
        <v>313</v>
      </c>
      <c r="B89" t="s">
        <v>314</v>
      </c>
      <c r="D89">
        <v>0</v>
      </c>
      <c r="G89">
        <v>68</v>
      </c>
      <c r="H89">
        <v>76</v>
      </c>
      <c r="I89">
        <v>78</v>
      </c>
      <c r="J89">
        <v>78</v>
      </c>
      <c r="K89">
        <v>144</v>
      </c>
      <c r="M89" t="s">
        <v>300</v>
      </c>
      <c r="O89" t="s">
        <v>198</v>
      </c>
      <c r="P89" t="s">
        <v>199</v>
      </c>
    </row>
    <row r="90" spans="1:17" x14ac:dyDescent="0.25">
      <c r="A90" t="s">
        <v>315</v>
      </c>
      <c r="B90" t="s">
        <v>316</v>
      </c>
      <c r="D90">
        <v>0</v>
      </c>
      <c r="G90">
        <v>75</v>
      </c>
      <c r="H90">
        <v>69</v>
      </c>
      <c r="I90">
        <v>78</v>
      </c>
      <c r="J90">
        <v>78</v>
      </c>
      <c r="K90">
        <v>144</v>
      </c>
      <c r="M90" t="s">
        <v>300</v>
      </c>
      <c r="O90" t="s">
        <v>164</v>
      </c>
      <c r="P90" t="s">
        <v>165</v>
      </c>
    </row>
    <row r="91" spans="1:17" x14ac:dyDescent="0.25">
      <c r="A91" t="s">
        <v>317</v>
      </c>
      <c r="B91" t="s">
        <v>318</v>
      </c>
      <c r="D91">
        <v>0</v>
      </c>
      <c r="G91">
        <v>74</v>
      </c>
      <c r="H91">
        <v>70</v>
      </c>
      <c r="I91">
        <v>78</v>
      </c>
      <c r="J91">
        <v>78</v>
      </c>
      <c r="K91">
        <v>144</v>
      </c>
      <c r="M91" t="s">
        <v>300</v>
      </c>
      <c r="O91" t="s">
        <v>164</v>
      </c>
      <c r="P91" t="s">
        <v>165</v>
      </c>
    </row>
    <row r="92" spans="1:17" x14ac:dyDescent="0.25">
      <c r="A92" t="s">
        <v>319</v>
      </c>
      <c r="B92" t="s">
        <v>320</v>
      </c>
      <c r="D92">
        <v>0</v>
      </c>
      <c r="G92">
        <v>72</v>
      </c>
      <c r="H92">
        <v>72</v>
      </c>
      <c r="I92">
        <v>78</v>
      </c>
      <c r="J92">
        <v>78</v>
      </c>
      <c r="K92">
        <v>144</v>
      </c>
      <c r="M92" t="s">
        <v>300</v>
      </c>
      <c r="O92" t="s">
        <v>123</v>
      </c>
      <c r="P92" t="s">
        <v>124</v>
      </c>
    </row>
    <row r="93" spans="1:17" x14ac:dyDescent="0.25">
      <c r="A93" t="s">
        <v>321</v>
      </c>
      <c r="B93" t="s">
        <v>322</v>
      </c>
      <c r="D93">
        <v>0</v>
      </c>
      <c r="G93">
        <v>72</v>
      </c>
      <c r="H93">
        <v>72</v>
      </c>
      <c r="I93">
        <v>78</v>
      </c>
      <c r="J93">
        <v>78</v>
      </c>
      <c r="K93">
        <v>144</v>
      </c>
      <c r="M93" t="s">
        <v>300</v>
      </c>
      <c r="O93" t="s">
        <v>88</v>
      </c>
      <c r="P93" t="s">
        <v>89</v>
      </c>
    </row>
    <row r="94" spans="1:17" x14ac:dyDescent="0.25">
      <c r="A94" t="s">
        <v>323</v>
      </c>
      <c r="B94" t="s">
        <v>324</v>
      </c>
      <c r="D94">
        <v>0</v>
      </c>
      <c r="G94">
        <v>72</v>
      </c>
      <c r="H94">
        <v>72</v>
      </c>
      <c r="I94">
        <v>78</v>
      </c>
      <c r="J94">
        <v>78</v>
      </c>
      <c r="K94">
        <v>144</v>
      </c>
      <c r="M94" t="s">
        <v>300</v>
      </c>
      <c r="O94" t="s">
        <v>127</v>
      </c>
      <c r="P94" t="s">
        <v>128</v>
      </c>
    </row>
    <row r="95" spans="1:17" x14ac:dyDescent="0.25">
      <c r="A95" t="s">
        <v>325</v>
      </c>
      <c r="B95" t="s">
        <v>326</v>
      </c>
      <c r="D95">
        <v>0</v>
      </c>
      <c r="G95">
        <v>73</v>
      </c>
      <c r="H95">
        <v>71</v>
      </c>
      <c r="I95">
        <v>78</v>
      </c>
      <c r="J95">
        <v>78</v>
      </c>
      <c r="K95">
        <v>144</v>
      </c>
      <c r="M95" t="s">
        <v>300</v>
      </c>
      <c r="O95" t="s">
        <v>117</v>
      </c>
      <c r="P95" t="s">
        <v>118</v>
      </c>
    </row>
    <row r="96" spans="1:17" x14ac:dyDescent="0.25">
      <c r="A96" t="s">
        <v>327</v>
      </c>
      <c r="B96" t="s">
        <v>328</v>
      </c>
      <c r="D96">
        <v>0</v>
      </c>
      <c r="G96">
        <v>73</v>
      </c>
      <c r="H96">
        <v>71</v>
      </c>
      <c r="I96">
        <v>78</v>
      </c>
      <c r="J96">
        <v>78</v>
      </c>
      <c r="K96">
        <v>144</v>
      </c>
      <c r="M96" t="s">
        <v>300</v>
      </c>
      <c r="O96" t="s">
        <v>249</v>
      </c>
      <c r="P96" t="s">
        <v>250</v>
      </c>
    </row>
    <row r="97" spans="1:16" x14ac:dyDescent="0.25">
      <c r="A97" t="s">
        <v>329</v>
      </c>
      <c r="B97" t="s">
        <v>330</v>
      </c>
      <c r="D97">
        <v>0</v>
      </c>
      <c r="G97">
        <v>71</v>
      </c>
      <c r="H97">
        <v>73</v>
      </c>
      <c r="I97">
        <v>78</v>
      </c>
      <c r="J97">
        <v>78</v>
      </c>
      <c r="K97">
        <v>144</v>
      </c>
      <c r="M97" t="s">
        <v>300</v>
      </c>
      <c r="O97" t="s">
        <v>93</v>
      </c>
      <c r="P97" t="s">
        <v>94</v>
      </c>
    </row>
    <row r="98" spans="1:16" x14ac:dyDescent="0.25">
      <c r="A98" t="s">
        <v>331</v>
      </c>
      <c r="B98" t="s">
        <v>332</v>
      </c>
      <c r="D98">
        <v>0</v>
      </c>
      <c r="G98">
        <v>70</v>
      </c>
      <c r="H98">
        <v>74</v>
      </c>
      <c r="I98">
        <v>78</v>
      </c>
      <c r="J98">
        <v>78</v>
      </c>
      <c r="K98">
        <v>144</v>
      </c>
      <c r="M98" t="s">
        <v>300</v>
      </c>
      <c r="O98" t="s">
        <v>54</v>
      </c>
      <c r="P98" t="s">
        <v>55</v>
      </c>
    </row>
    <row r="99" spans="1:16" x14ac:dyDescent="0.25">
      <c r="A99" t="s">
        <v>333</v>
      </c>
      <c r="B99" t="s">
        <v>334</v>
      </c>
      <c r="D99">
        <v>0</v>
      </c>
      <c r="G99">
        <v>74</v>
      </c>
      <c r="H99">
        <v>70</v>
      </c>
      <c r="I99">
        <v>78</v>
      </c>
      <c r="J99">
        <v>78</v>
      </c>
      <c r="K99">
        <v>144</v>
      </c>
      <c r="M99" t="s">
        <v>300</v>
      </c>
      <c r="O99" t="s">
        <v>135</v>
      </c>
      <c r="P99" t="s">
        <v>136</v>
      </c>
    </row>
    <row r="100" spans="1:16" x14ac:dyDescent="0.25">
      <c r="A100" t="s">
        <v>335</v>
      </c>
      <c r="B100" t="s">
        <v>336</v>
      </c>
      <c r="D100">
        <v>0</v>
      </c>
      <c r="G100">
        <v>72</v>
      </c>
      <c r="H100">
        <v>72</v>
      </c>
      <c r="I100">
        <v>78</v>
      </c>
      <c r="J100">
        <v>78</v>
      </c>
      <c r="K100">
        <v>144</v>
      </c>
      <c r="M100" t="s">
        <v>300</v>
      </c>
      <c r="O100" t="s">
        <v>160</v>
      </c>
      <c r="P100" t="s">
        <v>161</v>
      </c>
    </row>
    <row r="101" spans="1:16" x14ac:dyDescent="0.25">
      <c r="A101" t="s">
        <v>337</v>
      </c>
      <c r="B101" t="s">
        <v>338</v>
      </c>
      <c r="D101">
        <v>0</v>
      </c>
      <c r="G101">
        <v>71</v>
      </c>
      <c r="H101">
        <v>73</v>
      </c>
      <c r="I101">
        <v>78</v>
      </c>
      <c r="J101">
        <v>78</v>
      </c>
      <c r="K101">
        <v>144</v>
      </c>
      <c r="M101" t="s">
        <v>300</v>
      </c>
      <c r="O101" t="s">
        <v>171</v>
      </c>
      <c r="P101" t="s">
        <v>172</v>
      </c>
    </row>
    <row r="102" spans="1:16" x14ac:dyDescent="0.25">
      <c r="A102" t="s">
        <v>339</v>
      </c>
      <c r="B102" t="s">
        <v>340</v>
      </c>
      <c r="D102">
        <v>0</v>
      </c>
      <c r="G102">
        <v>73</v>
      </c>
      <c r="H102">
        <v>71</v>
      </c>
      <c r="I102">
        <v>78</v>
      </c>
      <c r="J102">
        <v>78</v>
      </c>
      <c r="K102">
        <v>144</v>
      </c>
      <c r="M102" t="s">
        <v>300</v>
      </c>
      <c r="O102" t="s">
        <v>171</v>
      </c>
      <c r="P102" t="s">
        <v>172</v>
      </c>
    </row>
    <row r="103" spans="1:16" x14ac:dyDescent="0.25">
      <c r="A103" t="s">
        <v>341</v>
      </c>
      <c r="B103" t="s">
        <v>342</v>
      </c>
      <c r="D103">
        <v>1</v>
      </c>
      <c r="G103">
        <v>74</v>
      </c>
      <c r="H103">
        <v>71</v>
      </c>
      <c r="I103">
        <v>78</v>
      </c>
      <c r="J103">
        <v>78</v>
      </c>
      <c r="K103">
        <v>145</v>
      </c>
      <c r="M103" t="s">
        <v>300</v>
      </c>
      <c r="O103" t="s">
        <v>182</v>
      </c>
      <c r="P103" t="s">
        <v>183</v>
      </c>
    </row>
    <row r="104" spans="1:16" x14ac:dyDescent="0.25">
      <c r="A104" t="s">
        <v>343</v>
      </c>
      <c r="B104" t="s">
        <v>344</v>
      </c>
      <c r="D104">
        <v>1</v>
      </c>
      <c r="G104">
        <v>73</v>
      </c>
      <c r="H104">
        <v>72</v>
      </c>
      <c r="I104">
        <v>78</v>
      </c>
      <c r="J104">
        <v>78</v>
      </c>
      <c r="K104">
        <v>145</v>
      </c>
      <c r="M104" t="s">
        <v>300</v>
      </c>
      <c r="O104" t="s">
        <v>164</v>
      </c>
      <c r="P104" t="s">
        <v>165</v>
      </c>
    </row>
    <row r="105" spans="1:16" x14ac:dyDescent="0.25">
      <c r="A105" t="s">
        <v>345</v>
      </c>
      <c r="B105" t="s">
        <v>346</v>
      </c>
      <c r="D105">
        <v>1</v>
      </c>
      <c r="G105">
        <v>70</v>
      </c>
      <c r="H105">
        <v>75</v>
      </c>
      <c r="I105">
        <v>78</v>
      </c>
      <c r="J105">
        <v>78</v>
      </c>
      <c r="K105">
        <v>145</v>
      </c>
      <c r="M105" t="s">
        <v>300</v>
      </c>
      <c r="O105" t="s">
        <v>127</v>
      </c>
      <c r="P105" t="s">
        <v>128</v>
      </c>
    </row>
    <row r="106" spans="1:16" x14ac:dyDescent="0.25">
      <c r="A106" t="s">
        <v>347</v>
      </c>
      <c r="B106" t="s">
        <v>348</v>
      </c>
      <c r="D106">
        <v>1</v>
      </c>
      <c r="G106">
        <v>71</v>
      </c>
      <c r="H106">
        <v>74</v>
      </c>
      <c r="I106">
        <v>78</v>
      </c>
      <c r="J106">
        <v>78</v>
      </c>
      <c r="K106">
        <v>145</v>
      </c>
      <c r="M106" t="s">
        <v>300</v>
      </c>
      <c r="O106" t="s">
        <v>135</v>
      </c>
      <c r="P106" t="s">
        <v>136</v>
      </c>
    </row>
    <row r="107" spans="1:16" x14ac:dyDescent="0.25">
      <c r="A107" t="s">
        <v>349</v>
      </c>
      <c r="B107" t="s">
        <v>350</v>
      </c>
      <c r="D107">
        <v>1</v>
      </c>
      <c r="G107">
        <v>69</v>
      </c>
      <c r="H107">
        <v>76</v>
      </c>
      <c r="I107">
        <v>78</v>
      </c>
      <c r="J107">
        <v>78</v>
      </c>
      <c r="K107">
        <v>145</v>
      </c>
      <c r="M107" t="s">
        <v>300</v>
      </c>
      <c r="O107" t="s">
        <v>154</v>
      </c>
      <c r="P107" t="s">
        <v>155</v>
      </c>
    </row>
    <row r="108" spans="1:16" x14ac:dyDescent="0.25">
      <c r="A108" t="s">
        <v>351</v>
      </c>
      <c r="B108" t="s">
        <v>352</v>
      </c>
      <c r="D108">
        <v>1</v>
      </c>
      <c r="G108">
        <v>76</v>
      </c>
      <c r="H108">
        <v>69</v>
      </c>
      <c r="I108">
        <v>78</v>
      </c>
      <c r="J108">
        <v>78</v>
      </c>
      <c r="K108">
        <v>145</v>
      </c>
      <c r="M108" t="s">
        <v>300</v>
      </c>
      <c r="O108" t="s">
        <v>160</v>
      </c>
      <c r="P108" t="s">
        <v>161</v>
      </c>
    </row>
    <row r="109" spans="1:16" x14ac:dyDescent="0.25">
      <c r="A109" t="s">
        <v>353</v>
      </c>
      <c r="B109" t="s">
        <v>354</v>
      </c>
      <c r="D109">
        <v>1</v>
      </c>
      <c r="G109">
        <v>74</v>
      </c>
      <c r="H109">
        <v>71</v>
      </c>
      <c r="I109">
        <v>78</v>
      </c>
      <c r="J109">
        <v>78</v>
      </c>
      <c r="K109">
        <v>145</v>
      </c>
      <c r="M109" t="s">
        <v>300</v>
      </c>
      <c r="O109" t="s">
        <v>160</v>
      </c>
      <c r="P109" t="s">
        <v>161</v>
      </c>
    </row>
    <row r="110" spans="1:16" x14ac:dyDescent="0.25">
      <c r="A110" t="s">
        <v>355</v>
      </c>
      <c r="B110" t="s">
        <v>356</v>
      </c>
      <c r="D110">
        <v>1</v>
      </c>
      <c r="G110">
        <v>74</v>
      </c>
      <c r="H110">
        <v>71</v>
      </c>
      <c r="I110">
        <v>78</v>
      </c>
      <c r="J110">
        <v>78</v>
      </c>
      <c r="K110">
        <v>145</v>
      </c>
      <c r="M110" t="s">
        <v>300</v>
      </c>
      <c r="O110" t="s">
        <v>145</v>
      </c>
      <c r="P110" t="s">
        <v>146</v>
      </c>
    </row>
    <row r="111" spans="1:16" x14ac:dyDescent="0.25">
      <c r="A111" t="s">
        <v>357</v>
      </c>
      <c r="B111" t="s">
        <v>358</v>
      </c>
      <c r="D111">
        <v>1</v>
      </c>
      <c r="G111">
        <v>71</v>
      </c>
      <c r="H111">
        <v>74</v>
      </c>
      <c r="I111">
        <v>78</v>
      </c>
      <c r="J111">
        <v>78</v>
      </c>
      <c r="K111">
        <v>145</v>
      </c>
      <c r="M111" t="s">
        <v>300</v>
      </c>
      <c r="O111" t="s">
        <v>145</v>
      </c>
      <c r="P111" t="s">
        <v>146</v>
      </c>
    </row>
    <row r="112" spans="1:16" x14ac:dyDescent="0.25">
      <c r="A112" t="s">
        <v>359</v>
      </c>
      <c r="B112" t="s">
        <v>360</v>
      </c>
      <c r="D112">
        <v>2</v>
      </c>
      <c r="G112">
        <v>71</v>
      </c>
      <c r="H112">
        <v>75</v>
      </c>
      <c r="I112">
        <v>78</v>
      </c>
      <c r="J112">
        <v>78</v>
      </c>
      <c r="K112">
        <v>146</v>
      </c>
      <c r="M112" t="s">
        <v>300</v>
      </c>
      <c r="O112" t="s">
        <v>182</v>
      </c>
      <c r="P112" t="s">
        <v>183</v>
      </c>
    </row>
    <row r="113" spans="1:16" x14ac:dyDescent="0.25">
      <c r="A113" t="s">
        <v>361</v>
      </c>
      <c r="B113" t="s">
        <v>362</v>
      </c>
      <c r="D113">
        <v>2</v>
      </c>
      <c r="G113">
        <v>75</v>
      </c>
      <c r="H113">
        <v>71</v>
      </c>
      <c r="I113">
        <v>78</v>
      </c>
      <c r="J113">
        <v>78</v>
      </c>
      <c r="K113">
        <v>146</v>
      </c>
      <c r="M113" t="s">
        <v>300</v>
      </c>
      <c r="O113" t="s">
        <v>93</v>
      </c>
      <c r="P113" t="s">
        <v>94</v>
      </c>
    </row>
    <row r="114" spans="1:16" x14ac:dyDescent="0.25">
      <c r="A114" t="s">
        <v>363</v>
      </c>
      <c r="B114" t="s">
        <v>364</v>
      </c>
      <c r="D114">
        <v>2</v>
      </c>
      <c r="G114">
        <v>69</v>
      </c>
      <c r="H114">
        <v>77</v>
      </c>
      <c r="I114">
        <v>78</v>
      </c>
      <c r="J114">
        <v>78</v>
      </c>
      <c r="K114">
        <v>146</v>
      </c>
      <c r="M114" t="s">
        <v>300</v>
      </c>
      <c r="O114" t="s">
        <v>223</v>
      </c>
      <c r="P114" t="s">
        <v>224</v>
      </c>
    </row>
    <row r="115" spans="1:16" x14ac:dyDescent="0.25">
      <c r="A115" t="s">
        <v>365</v>
      </c>
      <c r="B115" t="s">
        <v>366</v>
      </c>
      <c r="D115">
        <v>2</v>
      </c>
      <c r="G115">
        <v>72</v>
      </c>
      <c r="H115">
        <v>74</v>
      </c>
      <c r="I115">
        <v>78</v>
      </c>
      <c r="J115">
        <v>78</v>
      </c>
      <c r="K115">
        <v>146</v>
      </c>
      <c r="M115" t="s">
        <v>300</v>
      </c>
      <c r="O115" t="s">
        <v>154</v>
      </c>
      <c r="P115" t="s">
        <v>155</v>
      </c>
    </row>
    <row r="116" spans="1:16" x14ac:dyDescent="0.25">
      <c r="A116" t="s">
        <v>367</v>
      </c>
      <c r="B116" t="s">
        <v>368</v>
      </c>
      <c r="D116">
        <v>3</v>
      </c>
      <c r="G116">
        <v>76</v>
      </c>
      <c r="H116">
        <v>71</v>
      </c>
      <c r="I116">
        <v>78</v>
      </c>
      <c r="J116">
        <v>78</v>
      </c>
      <c r="K116">
        <v>147</v>
      </c>
      <c r="M116" t="s">
        <v>300</v>
      </c>
      <c r="O116" t="s">
        <v>47</v>
      </c>
      <c r="P116" t="s">
        <v>48</v>
      </c>
    </row>
    <row r="117" spans="1:16" x14ac:dyDescent="0.25">
      <c r="A117" t="s">
        <v>369</v>
      </c>
      <c r="B117" t="s">
        <v>370</v>
      </c>
      <c r="D117">
        <v>3</v>
      </c>
      <c r="G117">
        <v>73</v>
      </c>
      <c r="H117">
        <v>74</v>
      </c>
      <c r="I117">
        <v>78</v>
      </c>
      <c r="J117">
        <v>78</v>
      </c>
      <c r="K117">
        <v>147</v>
      </c>
      <c r="M117" t="s">
        <v>300</v>
      </c>
      <c r="O117" t="s">
        <v>60</v>
      </c>
      <c r="P117" t="s">
        <v>61</v>
      </c>
    </row>
    <row r="118" spans="1:16" x14ac:dyDescent="0.25">
      <c r="A118" t="s">
        <v>371</v>
      </c>
      <c r="B118" t="s">
        <v>372</v>
      </c>
      <c r="D118">
        <v>3</v>
      </c>
      <c r="G118">
        <v>75</v>
      </c>
      <c r="H118">
        <v>72</v>
      </c>
      <c r="I118">
        <v>78</v>
      </c>
      <c r="J118">
        <v>78</v>
      </c>
      <c r="K118">
        <v>147</v>
      </c>
      <c r="M118" t="s">
        <v>300</v>
      </c>
      <c r="O118" t="s">
        <v>182</v>
      </c>
      <c r="P118" t="s">
        <v>183</v>
      </c>
    </row>
    <row r="119" spans="1:16" x14ac:dyDescent="0.25">
      <c r="A119" t="s">
        <v>373</v>
      </c>
      <c r="B119" t="s">
        <v>374</v>
      </c>
      <c r="D119">
        <v>3</v>
      </c>
      <c r="G119">
        <v>73</v>
      </c>
      <c r="H119">
        <v>74</v>
      </c>
      <c r="I119">
        <v>78</v>
      </c>
      <c r="J119">
        <v>78</v>
      </c>
      <c r="K119">
        <v>147</v>
      </c>
      <c r="M119" t="s">
        <v>300</v>
      </c>
      <c r="O119" t="s">
        <v>82</v>
      </c>
      <c r="P119" t="s">
        <v>83</v>
      </c>
    </row>
    <row r="120" spans="1:16" x14ac:dyDescent="0.25">
      <c r="A120" t="s">
        <v>375</v>
      </c>
      <c r="B120" t="s">
        <v>376</v>
      </c>
      <c r="D120">
        <v>3</v>
      </c>
      <c r="G120">
        <v>71</v>
      </c>
      <c r="H120">
        <v>76</v>
      </c>
      <c r="I120">
        <v>78</v>
      </c>
      <c r="J120">
        <v>78</v>
      </c>
      <c r="K120">
        <v>147</v>
      </c>
      <c r="M120" t="s">
        <v>300</v>
      </c>
      <c r="O120" t="s">
        <v>198</v>
      </c>
      <c r="P120" t="s">
        <v>199</v>
      </c>
    </row>
    <row r="121" spans="1:16" x14ac:dyDescent="0.25">
      <c r="A121" t="s">
        <v>377</v>
      </c>
      <c r="B121" t="s">
        <v>378</v>
      </c>
      <c r="D121">
        <v>3</v>
      </c>
      <c r="G121">
        <v>72</v>
      </c>
      <c r="H121">
        <v>75</v>
      </c>
      <c r="I121">
        <v>78</v>
      </c>
      <c r="J121">
        <v>78</v>
      </c>
      <c r="K121">
        <v>147</v>
      </c>
      <c r="M121" t="s">
        <v>300</v>
      </c>
      <c r="O121" t="s">
        <v>164</v>
      </c>
      <c r="P121" t="s">
        <v>165</v>
      </c>
    </row>
    <row r="122" spans="1:16" x14ac:dyDescent="0.25">
      <c r="A122" t="s">
        <v>379</v>
      </c>
      <c r="B122" t="s">
        <v>380</v>
      </c>
      <c r="D122">
        <v>3</v>
      </c>
      <c r="G122">
        <v>72</v>
      </c>
      <c r="H122">
        <v>75</v>
      </c>
      <c r="I122">
        <v>78</v>
      </c>
      <c r="J122">
        <v>78</v>
      </c>
      <c r="K122">
        <v>147</v>
      </c>
      <c r="M122" t="s">
        <v>300</v>
      </c>
      <c r="O122" t="s">
        <v>249</v>
      </c>
      <c r="P122" t="s">
        <v>250</v>
      </c>
    </row>
    <row r="123" spans="1:16" x14ac:dyDescent="0.25">
      <c r="A123" t="s">
        <v>381</v>
      </c>
      <c r="B123" t="s">
        <v>382</v>
      </c>
      <c r="D123">
        <v>3</v>
      </c>
      <c r="G123">
        <v>74</v>
      </c>
      <c r="H123">
        <v>73</v>
      </c>
      <c r="I123">
        <v>78</v>
      </c>
      <c r="J123">
        <v>78</v>
      </c>
      <c r="K123">
        <v>147</v>
      </c>
      <c r="M123" t="s">
        <v>300</v>
      </c>
      <c r="O123" t="s">
        <v>154</v>
      </c>
      <c r="P123" t="s">
        <v>155</v>
      </c>
    </row>
    <row r="124" spans="1:16" x14ac:dyDescent="0.25">
      <c r="A124" t="s">
        <v>383</v>
      </c>
      <c r="B124" t="s">
        <v>384</v>
      </c>
      <c r="D124">
        <v>3</v>
      </c>
      <c r="G124">
        <v>72</v>
      </c>
      <c r="H124">
        <v>75</v>
      </c>
      <c r="I124">
        <v>78</v>
      </c>
      <c r="J124">
        <v>78</v>
      </c>
      <c r="K124">
        <v>147</v>
      </c>
      <c r="M124" t="s">
        <v>300</v>
      </c>
      <c r="O124" t="s">
        <v>154</v>
      </c>
      <c r="P124" t="s">
        <v>155</v>
      </c>
    </row>
    <row r="125" spans="1:16" x14ac:dyDescent="0.25">
      <c r="A125" t="s">
        <v>385</v>
      </c>
      <c r="B125" t="s">
        <v>386</v>
      </c>
      <c r="D125">
        <v>3</v>
      </c>
      <c r="G125">
        <v>75</v>
      </c>
      <c r="H125">
        <v>72</v>
      </c>
      <c r="I125">
        <v>78</v>
      </c>
      <c r="J125">
        <v>78</v>
      </c>
      <c r="K125">
        <v>147</v>
      </c>
      <c r="M125" t="s">
        <v>300</v>
      </c>
      <c r="O125" t="s">
        <v>171</v>
      </c>
      <c r="P125" t="s">
        <v>172</v>
      </c>
    </row>
    <row r="126" spans="1:16" x14ac:dyDescent="0.25">
      <c r="A126" t="s">
        <v>387</v>
      </c>
      <c r="B126" t="s">
        <v>388</v>
      </c>
      <c r="D126">
        <v>4</v>
      </c>
      <c r="G126">
        <v>72</v>
      </c>
      <c r="H126">
        <v>76</v>
      </c>
      <c r="I126">
        <v>78</v>
      </c>
      <c r="J126">
        <v>78</v>
      </c>
      <c r="K126">
        <v>148</v>
      </c>
      <c r="M126" t="s">
        <v>300</v>
      </c>
      <c r="O126" t="s">
        <v>47</v>
      </c>
      <c r="P126" t="s">
        <v>48</v>
      </c>
    </row>
    <row r="127" spans="1:16" x14ac:dyDescent="0.25">
      <c r="A127" t="s">
        <v>389</v>
      </c>
      <c r="B127" t="s">
        <v>390</v>
      </c>
      <c r="D127">
        <v>4</v>
      </c>
      <c r="G127">
        <v>72</v>
      </c>
      <c r="H127">
        <v>76</v>
      </c>
      <c r="I127">
        <v>78</v>
      </c>
      <c r="J127">
        <v>78</v>
      </c>
      <c r="K127">
        <v>148</v>
      </c>
      <c r="M127" t="s">
        <v>300</v>
      </c>
      <c r="O127" t="s">
        <v>186</v>
      </c>
      <c r="P127" t="s">
        <v>187</v>
      </c>
    </row>
    <row r="128" spans="1:16" x14ac:dyDescent="0.25">
      <c r="A128" t="s">
        <v>391</v>
      </c>
      <c r="B128" t="s">
        <v>392</v>
      </c>
      <c r="D128">
        <v>4</v>
      </c>
      <c r="G128">
        <v>73</v>
      </c>
      <c r="H128">
        <v>75</v>
      </c>
      <c r="I128">
        <v>78</v>
      </c>
      <c r="J128">
        <v>78</v>
      </c>
      <c r="K128">
        <v>148</v>
      </c>
      <c r="M128" t="s">
        <v>300</v>
      </c>
      <c r="O128" t="s">
        <v>186</v>
      </c>
      <c r="P128" t="s">
        <v>187</v>
      </c>
    </row>
    <row r="129" spans="1:16" x14ac:dyDescent="0.25">
      <c r="A129" t="s">
        <v>393</v>
      </c>
      <c r="B129" t="s">
        <v>394</v>
      </c>
      <c r="D129">
        <v>4</v>
      </c>
      <c r="G129">
        <v>70</v>
      </c>
      <c r="H129">
        <v>78</v>
      </c>
      <c r="I129">
        <v>78</v>
      </c>
      <c r="J129">
        <v>78</v>
      </c>
      <c r="K129">
        <v>148</v>
      </c>
      <c r="M129" t="s">
        <v>300</v>
      </c>
      <c r="O129" t="s">
        <v>135</v>
      </c>
      <c r="P129" t="s">
        <v>136</v>
      </c>
    </row>
    <row r="130" spans="1:16" x14ac:dyDescent="0.25">
      <c r="A130" t="s">
        <v>395</v>
      </c>
      <c r="B130" t="s">
        <v>396</v>
      </c>
      <c r="D130">
        <v>4</v>
      </c>
      <c r="G130">
        <v>74</v>
      </c>
      <c r="H130">
        <v>74</v>
      </c>
      <c r="I130">
        <v>78</v>
      </c>
      <c r="J130">
        <v>78</v>
      </c>
      <c r="K130">
        <v>148</v>
      </c>
      <c r="M130" t="s">
        <v>300</v>
      </c>
      <c r="O130" t="s">
        <v>98</v>
      </c>
      <c r="P130" t="s">
        <v>99</v>
      </c>
    </row>
    <row r="131" spans="1:16" x14ac:dyDescent="0.25">
      <c r="A131" t="s">
        <v>397</v>
      </c>
      <c r="B131" t="s">
        <v>398</v>
      </c>
      <c r="D131">
        <v>5</v>
      </c>
      <c r="G131">
        <v>73</v>
      </c>
      <c r="H131">
        <v>76</v>
      </c>
      <c r="I131">
        <v>78</v>
      </c>
      <c r="J131">
        <v>78</v>
      </c>
      <c r="K131">
        <v>149</v>
      </c>
      <c r="M131" t="s">
        <v>300</v>
      </c>
      <c r="O131" t="s">
        <v>123</v>
      </c>
      <c r="P131" t="s">
        <v>124</v>
      </c>
    </row>
    <row r="132" spans="1:16" x14ac:dyDescent="0.25">
      <c r="A132" t="s">
        <v>399</v>
      </c>
      <c r="B132" t="s">
        <v>400</v>
      </c>
      <c r="D132">
        <v>5</v>
      </c>
      <c r="G132">
        <v>73</v>
      </c>
      <c r="H132">
        <v>76</v>
      </c>
      <c r="I132">
        <v>78</v>
      </c>
      <c r="J132">
        <v>78</v>
      </c>
      <c r="K132">
        <v>149</v>
      </c>
      <c r="M132" t="s">
        <v>300</v>
      </c>
      <c r="O132" t="s">
        <v>127</v>
      </c>
      <c r="P132" t="s">
        <v>128</v>
      </c>
    </row>
    <row r="133" spans="1:16" x14ac:dyDescent="0.25">
      <c r="A133" t="s">
        <v>401</v>
      </c>
      <c r="B133" t="s">
        <v>402</v>
      </c>
      <c r="D133">
        <v>5</v>
      </c>
      <c r="G133">
        <v>74</v>
      </c>
      <c r="H133">
        <v>75</v>
      </c>
      <c r="I133">
        <v>78</v>
      </c>
      <c r="J133">
        <v>78</v>
      </c>
      <c r="K133">
        <v>149</v>
      </c>
      <c r="M133" t="s">
        <v>300</v>
      </c>
      <c r="O133" t="s">
        <v>72</v>
      </c>
      <c r="P133" t="s">
        <v>73</v>
      </c>
    </row>
    <row r="134" spans="1:16" x14ac:dyDescent="0.25">
      <c r="A134" t="s">
        <v>403</v>
      </c>
      <c r="B134" t="s">
        <v>404</v>
      </c>
      <c r="D134">
        <v>5</v>
      </c>
      <c r="G134">
        <v>77</v>
      </c>
      <c r="H134">
        <v>72</v>
      </c>
      <c r="I134">
        <v>78</v>
      </c>
      <c r="J134">
        <v>78</v>
      </c>
      <c r="K134">
        <v>149</v>
      </c>
      <c r="M134" t="s">
        <v>300</v>
      </c>
      <c r="O134" t="s">
        <v>223</v>
      </c>
      <c r="P134" t="s">
        <v>224</v>
      </c>
    </row>
    <row r="135" spans="1:16" x14ac:dyDescent="0.25">
      <c r="A135" t="s">
        <v>405</v>
      </c>
      <c r="B135" t="s">
        <v>406</v>
      </c>
      <c r="D135">
        <v>5</v>
      </c>
      <c r="G135">
        <v>75</v>
      </c>
      <c r="H135">
        <v>74</v>
      </c>
      <c r="I135">
        <v>78</v>
      </c>
      <c r="J135">
        <v>78</v>
      </c>
      <c r="K135">
        <v>149</v>
      </c>
      <c r="M135" t="s">
        <v>300</v>
      </c>
      <c r="O135" t="s">
        <v>223</v>
      </c>
      <c r="P135" t="s">
        <v>224</v>
      </c>
    </row>
    <row r="136" spans="1:16" x14ac:dyDescent="0.25">
      <c r="A136" t="s">
        <v>407</v>
      </c>
      <c r="B136" t="s">
        <v>408</v>
      </c>
      <c r="D136">
        <v>5</v>
      </c>
      <c r="G136">
        <v>73</v>
      </c>
      <c r="H136">
        <v>76</v>
      </c>
      <c r="I136">
        <v>78</v>
      </c>
      <c r="J136">
        <v>78</v>
      </c>
      <c r="K136">
        <v>149</v>
      </c>
      <c r="M136" t="s">
        <v>300</v>
      </c>
      <c r="O136" t="s">
        <v>98</v>
      </c>
      <c r="P136" t="s">
        <v>99</v>
      </c>
    </row>
    <row r="137" spans="1:16" x14ac:dyDescent="0.25">
      <c r="A137" t="s">
        <v>409</v>
      </c>
      <c r="B137" t="s">
        <v>410</v>
      </c>
      <c r="D137">
        <v>6</v>
      </c>
      <c r="G137">
        <v>73</v>
      </c>
      <c r="H137">
        <v>77</v>
      </c>
      <c r="I137">
        <v>78</v>
      </c>
      <c r="J137">
        <v>78</v>
      </c>
      <c r="K137">
        <v>150</v>
      </c>
      <c r="M137" t="s">
        <v>300</v>
      </c>
      <c r="O137" t="s">
        <v>182</v>
      </c>
      <c r="P137" t="s">
        <v>183</v>
      </c>
    </row>
    <row r="138" spans="1:16" x14ac:dyDescent="0.25">
      <c r="A138" t="s">
        <v>411</v>
      </c>
      <c r="B138" t="s">
        <v>412</v>
      </c>
      <c r="D138">
        <v>6</v>
      </c>
      <c r="G138">
        <v>72</v>
      </c>
      <c r="H138">
        <v>78</v>
      </c>
      <c r="I138">
        <v>78</v>
      </c>
      <c r="J138">
        <v>78</v>
      </c>
      <c r="K138">
        <v>150</v>
      </c>
      <c r="M138" t="s">
        <v>300</v>
      </c>
      <c r="O138" t="s">
        <v>107</v>
      </c>
      <c r="P138" t="s">
        <v>108</v>
      </c>
    </row>
    <row r="139" spans="1:16" x14ac:dyDescent="0.25">
      <c r="A139" t="s">
        <v>413</v>
      </c>
      <c r="B139" t="s">
        <v>414</v>
      </c>
      <c r="D139">
        <v>7</v>
      </c>
      <c r="G139">
        <v>71</v>
      </c>
      <c r="H139">
        <v>80</v>
      </c>
      <c r="I139">
        <v>78</v>
      </c>
      <c r="J139">
        <v>78</v>
      </c>
      <c r="K139">
        <v>151</v>
      </c>
      <c r="M139" t="s">
        <v>300</v>
      </c>
      <c r="O139" t="s">
        <v>186</v>
      </c>
      <c r="P139" t="s">
        <v>187</v>
      </c>
    </row>
    <row r="140" spans="1:16" x14ac:dyDescent="0.25">
      <c r="A140" t="s">
        <v>415</v>
      </c>
      <c r="B140" t="s">
        <v>416</v>
      </c>
      <c r="D140">
        <v>8</v>
      </c>
      <c r="G140">
        <v>77</v>
      </c>
      <c r="H140">
        <v>75</v>
      </c>
      <c r="I140">
        <v>78</v>
      </c>
      <c r="J140">
        <v>78</v>
      </c>
      <c r="K140">
        <v>152</v>
      </c>
      <c r="M140" t="s">
        <v>300</v>
      </c>
      <c r="O140" t="s">
        <v>127</v>
      </c>
      <c r="P140" t="s">
        <v>128</v>
      </c>
    </row>
    <row r="141" spans="1:16" x14ac:dyDescent="0.25">
      <c r="A141" t="s">
        <v>417</v>
      </c>
      <c r="B141" t="s">
        <v>418</v>
      </c>
      <c r="D141">
        <v>8</v>
      </c>
      <c r="G141">
        <v>73</v>
      </c>
      <c r="H141">
        <v>79</v>
      </c>
      <c r="I141">
        <v>78</v>
      </c>
      <c r="J141">
        <v>78</v>
      </c>
      <c r="K141">
        <v>152</v>
      </c>
      <c r="M141" t="s">
        <v>300</v>
      </c>
      <c r="O141" t="s">
        <v>171</v>
      </c>
      <c r="P141" t="s">
        <v>172</v>
      </c>
    </row>
    <row r="142" spans="1:16" x14ac:dyDescent="0.25">
      <c r="A142" t="s">
        <v>419</v>
      </c>
      <c r="B142" t="s">
        <v>420</v>
      </c>
      <c r="D142">
        <v>9</v>
      </c>
      <c r="G142">
        <v>75</v>
      </c>
      <c r="H142">
        <v>78</v>
      </c>
      <c r="I142">
        <v>78</v>
      </c>
      <c r="J142">
        <v>78</v>
      </c>
      <c r="K142">
        <v>153</v>
      </c>
      <c r="M142" t="s">
        <v>300</v>
      </c>
      <c r="O142" t="s">
        <v>54</v>
      </c>
      <c r="P142" t="s">
        <v>55</v>
      </c>
    </row>
    <row r="143" spans="1:16" x14ac:dyDescent="0.25">
      <c r="A143" t="s">
        <v>421</v>
      </c>
      <c r="B143" t="s">
        <v>422</v>
      </c>
      <c r="G143">
        <v>78</v>
      </c>
      <c r="H143">
        <v>78</v>
      </c>
      <c r="I143">
        <v>78</v>
      </c>
      <c r="J143">
        <v>78</v>
      </c>
      <c r="K143">
        <v>70</v>
      </c>
      <c r="M143" t="s">
        <v>452</v>
      </c>
      <c r="N143">
        <v>4</v>
      </c>
      <c r="O143" t="s">
        <v>117</v>
      </c>
      <c r="P143" t="s">
        <v>118</v>
      </c>
    </row>
    <row r="144" spans="1:16" x14ac:dyDescent="0.25">
      <c r="A144" t="s">
        <v>423</v>
      </c>
      <c r="B144" t="s">
        <v>424</v>
      </c>
      <c r="G144">
        <v>78</v>
      </c>
      <c r="H144">
        <v>78</v>
      </c>
      <c r="I144">
        <v>78</v>
      </c>
      <c r="J144">
        <v>78</v>
      </c>
      <c r="K144">
        <v>78</v>
      </c>
      <c r="M144" t="s">
        <v>451</v>
      </c>
      <c r="O144" t="s">
        <v>72</v>
      </c>
      <c r="P144" t="s">
        <v>73</v>
      </c>
    </row>
    <row r="145" spans="1:15" x14ac:dyDescent="0.25">
      <c r="A145" t="s">
        <v>425</v>
      </c>
      <c r="B145" t="s">
        <v>426</v>
      </c>
      <c r="G145">
        <v>78</v>
      </c>
      <c r="H145">
        <v>78</v>
      </c>
      <c r="I145">
        <v>78</v>
      </c>
      <c r="J145">
        <v>78</v>
      </c>
      <c r="M145" t="s">
        <v>451</v>
      </c>
      <c r="N145">
        <v>9</v>
      </c>
      <c r="O145" t="s">
        <v>223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B16" sqref="B16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427</v>
      </c>
      <c r="B1" t="s">
        <v>428</v>
      </c>
    </row>
    <row r="2" spans="1:2" x14ac:dyDescent="0.25">
      <c r="A2" t="s">
        <v>429</v>
      </c>
      <c r="B2" t="s">
        <v>430</v>
      </c>
    </row>
    <row r="3" spans="1:2" x14ac:dyDescent="0.25">
      <c r="A3" t="s">
        <v>431</v>
      </c>
      <c r="B3" t="s">
        <v>432</v>
      </c>
    </row>
    <row r="4" spans="1:2" x14ac:dyDescent="0.25">
      <c r="A4" t="s">
        <v>433</v>
      </c>
      <c r="B4" t="s">
        <v>434</v>
      </c>
    </row>
    <row r="5" spans="1:2" x14ac:dyDescent="0.25">
      <c r="A5" t="s">
        <v>435</v>
      </c>
      <c r="B5" t="b">
        <v>1</v>
      </c>
    </row>
    <row r="6" spans="1:2" x14ac:dyDescent="0.25">
      <c r="A6" t="s">
        <v>436</v>
      </c>
      <c r="B6" t="b">
        <v>1</v>
      </c>
    </row>
    <row r="7" spans="1:2" x14ac:dyDescent="0.25">
      <c r="A7" t="s">
        <v>35</v>
      </c>
      <c r="B7">
        <v>4</v>
      </c>
    </row>
    <row r="8" spans="1:2" x14ac:dyDescent="0.25">
      <c r="A8" t="s">
        <v>437</v>
      </c>
      <c r="B8" t="s">
        <v>438</v>
      </c>
    </row>
    <row r="9" spans="1:2" x14ac:dyDescent="0.25">
      <c r="A9" t="s">
        <v>439</v>
      </c>
      <c r="B9" t="s">
        <v>440</v>
      </c>
    </row>
    <row r="10" spans="1:2" x14ac:dyDescent="0.25">
      <c r="A10" t="s">
        <v>441</v>
      </c>
      <c r="B10" t="s">
        <v>442</v>
      </c>
    </row>
    <row r="11" spans="1:2" x14ac:dyDescent="0.25">
      <c r="A11" t="s">
        <v>443</v>
      </c>
      <c r="B11" t="s">
        <v>444</v>
      </c>
    </row>
    <row r="12" spans="1:2" x14ac:dyDescent="0.25">
      <c r="A12" t="s">
        <v>445</v>
      </c>
      <c r="B12" t="s">
        <v>444</v>
      </c>
    </row>
    <row r="13" spans="1:2" x14ac:dyDescent="0.25">
      <c r="A13" t="s">
        <v>446</v>
      </c>
      <c r="B13" t="s">
        <v>447</v>
      </c>
    </row>
    <row r="14" spans="1:2" x14ac:dyDescent="0.25">
      <c r="A14" t="s">
        <v>448</v>
      </c>
      <c r="B14">
        <v>80</v>
      </c>
    </row>
    <row r="15" spans="1:2" x14ac:dyDescent="0.25">
      <c r="A15" t="s">
        <v>449</v>
      </c>
      <c r="B15">
        <v>-1</v>
      </c>
    </row>
    <row r="16" spans="1:2" x14ac:dyDescent="0.25">
      <c r="A16" t="s">
        <v>450</v>
      </c>
      <c r="B16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Results</vt:lpstr>
      <vt:lpstr>Clean Data</vt:lpstr>
      <vt:lpstr>Raw Data</vt:lpstr>
      <vt:lpstr>Details</vt:lpstr>
      <vt:lpstr>course_id</vt:lpstr>
      <vt:lpstr>course_name</vt:lpstr>
      <vt:lpstr>current_round</vt:lpstr>
      <vt:lpstr>cut_count</vt:lpstr>
      <vt:lpstr>cut_line_score</vt:lpstr>
      <vt:lpstr>end_date</vt:lpstr>
      <vt:lpstr>is_finished</vt:lpstr>
      <vt:lpstr>is_started</vt:lpstr>
      <vt:lpstr>par_in</vt:lpstr>
      <vt:lpstr>par_out</vt:lpstr>
      <vt:lpstr>par_total</vt:lpstr>
      <vt:lpstr>par_value</vt:lpstr>
      <vt:lpstr>penalty_score</vt:lpstr>
      <vt:lpstr>player_data</vt:lpstr>
      <vt:lpstr>round_state</vt:lpstr>
      <vt:lpstr>start_date</vt:lpstr>
      <vt:lpstr>tid</vt:lpstr>
      <vt:lpstr>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CRM</cp:lastModifiedBy>
  <dcterms:created xsi:type="dcterms:W3CDTF">2019-04-09T18:00:54Z</dcterms:created>
  <dcterms:modified xsi:type="dcterms:W3CDTF">2019-04-11T01:51:35Z</dcterms:modified>
</cp:coreProperties>
</file>