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  <sheet state="visible" name="Home page" sheetId="2" r:id="rId5"/>
    <sheet state="visible" name="Login" sheetId="3" r:id="rId6"/>
    <sheet state="visible" name="Register" sheetId="4" r:id="rId7"/>
    <sheet state="visible" name="ResetPassword" sheetId="5" r:id="rId8"/>
    <sheet state="visible" name="ChangePassword" sheetId="6" r:id="rId9"/>
    <sheet state="visible" name="Manage Course" sheetId="7" r:id="rId10"/>
    <sheet state="visible" name="Manage Lesson" sheetId="8" r:id="rId11"/>
    <sheet state="visible" name="Manage Flashcard" sheetId="9" r:id="rId12"/>
    <sheet state="visible" name="Manage Blog" sheetId="10" r:id="rId13"/>
    <sheet state="visible" name="View-Edit-Delete Profile" sheetId="11" r:id="rId14"/>
  </sheets>
  <definedNames>
    <definedName name="OLE_LINK31">'Home page'!#REF!</definedName>
    <definedName name="OLE_LINK41">'Home page'!#REF!</definedName>
    <definedName name="OLE_LINK43">'Home page'!#REF!</definedName>
    <definedName name="ACTION_1">#REF!</definedName>
    <definedName name="Excel_BuiltIn__FilterDatabase_1">#REF!</definedName>
    <definedName name="Excel_BuiltIn__FilterDatabase">#REF!</definedName>
    <definedName name="ACTION">#REF!</definedName>
  </definedNames>
  <calcPr/>
  <extLst>
    <ext uri="GoogleSheetsCustomDataVersion1">
      <go:sheetsCustomData xmlns:go="http://customooxmlschemas.google.com/" r:id="rId15" roundtripDataSignature="AMtx7mi+ek5vLn3A66HXHsVf8Jr8BMYAT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ID#AAAArOBXLHc
    (2023-03-15 15:09:24)
Pass
Fail
Untested
N/A</t>
      </text>
    </comment>
  </commentList>
  <extLst>
    <ext uri="GoogleSheetsCustomDataVersion1">
      <go:sheetsCustomData xmlns:go="http://customooxmlschemas.google.com/" r:id="rId1" roundtripDataSignature="AMtx7mifsjSx3MFqYbdMYscY6YPq0wEZn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ID#AAAArOBXLLI
    (2023-03-15 15:09:24)
Pass
Fail
Untested
N/A</t>
      </text>
    </comment>
  </commentList>
  <extLst>
    <ext uri="GoogleSheetsCustomDataVersion1">
      <go:sheetsCustomData xmlns:go="http://customooxmlschemas.google.com/" r:id="rId1" roundtripDataSignature="AMtx7mjV9xYa1VDdW/o6cWnxBFJGViwr7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ID#AAAArOBXLIE
    (2023-03-15 15:09:24)
Pass
Fail
Untested
N/A</t>
      </text>
    </comment>
  </commentList>
  <extLst>
    <ext uri="GoogleSheetsCustomDataVersion1">
      <go:sheetsCustomData xmlns:go="http://customooxmlschemas.google.com/" r:id="rId1" roundtripDataSignature="AMtx7mgqDZrKIcmv04vmZzYn48Y2QVp/CA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ID#AAAArOBXLHo
    (2023-03-15 15:09:24)
Pass
Fail
Untested
N/A</t>
      </text>
    </comment>
  </commentList>
  <extLst>
    <ext uri="GoogleSheetsCustomDataVersion1">
      <go:sheetsCustomData xmlns:go="http://customooxmlschemas.google.com/" r:id="rId1" roundtripDataSignature="AMtx7mjgLOAYLk0ZtJCTND8FaK9CRfZoGQ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ID#AAAArOBXLI4
    (2023-03-15 15:09:24)
Pass
Fail
Untested
N/A</t>
      </text>
    </comment>
  </commentList>
  <extLst>
    <ext uri="GoogleSheetsCustomDataVersion1">
      <go:sheetsCustomData xmlns:go="http://customooxmlschemas.google.com/" r:id="rId1" roundtripDataSignature="AMtx7mhKODLFwi1UF585aJTJdk/QeM00+g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ID#AAAArOBXLKw
    (2023-03-15 15:09:24)
Pass
Fail
Untested
N/A</t>
      </text>
    </comment>
  </commentList>
  <extLst>
    <ext uri="GoogleSheetsCustomDataVersion1">
      <go:sheetsCustomData xmlns:go="http://customooxmlschemas.google.com/" r:id="rId1" roundtripDataSignature="AMtx7mh4kE9AkKMmIwQWdGauXc2nMXZgo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4">
      <text>
        <t xml:space="preserve">======
ID#AAAArOBXLIA
    (2023-03-15 15:09:24)
Pass
Fail
Untested
N/A</t>
      </text>
    </comment>
  </commentList>
  <extLst>
    <ext uri="GoogleSheetsCustomDataVersion1">
      <go:sheetsCustomData xmlns:go="http://customooxmlschemas.google.com/" r:id="rId1" roundtripDataSignature="AMtx7mhpzx5Y2asFsLVjapfI6mcfLwaxPQ=="/>
    </ext>
  </extLst>
</comments>
</file>

<file path=xl/sharedStrings.xml><?xml version="1.0" encoding="utf-8"?>
<sst xmlns="http://schemas.openxmlformats.org/spreadsheetml/2006/main" count="574" uniqueCount="285">
  <si>
    <t>TEST REPORT</t>
  </si>
  <si>
    <t>Project Name</t>
  </si>
  <si>
    <t>Online learning system</t>
  </si>
  <si>
    <t>Creator</t>
  </si>
  <si>
    <t>ThaiLH</t>
  </si>
  <si>
    <t>Project Code</t>
  </si>
  <si>
    <t>OLS</t>
  </si>
  <si>
    <t>Reviewer/Approver</t>
  </si>
  <si>
    <t>Document Code</t>
  </si>
  <si>
    <t>FOMS_Integration Test.xlsx</t>
  </si>
  <si>
    <t>Issue Date</t>
  </si>
  <si>
    <t>Notes</t>
  </si>
  <si>
    <t>No</t>
  </si>
  <si>
    <t>Module code</t>
  </si>
  <si>
    <t>Passed</t>
  </si>
  <si>
    <t>Failed</t>
  </si>
  <si>
    <t>Pending</t>
  </si>
  <si>
    <t>N/A</t>
  </si>
  <si>
    <t>Number of  test cases</t>
  </si>
  <si>
    <t>Home page</t>
  </si>
  <si>
    <t>UserLogin</t>
  </si>
  <si>
    <t>UserRegister</t>
  </si>
  <si>
    <t>ResetPassword</t>
  </si>
  <si>
    <t>ChangePassword</t>
  </si>
  <si>
    <t>ManageCourse</t>
  </si>
  <si>
    <t>ManageLesson</t>
  </si>
  <si>
    <t>ManageFlashCard</t>
  </si>
  <si>
    <t>ManageBlog</t>
  </si>
  <si>
    <t>Profile</t>
  </si>
  <si>
    <t>Sub total</t>
  </si>
  <si>
    <t>Test coverage</t>
  </si>
  <si>
    <t>Test successful coverage</t>
  </si>
  <si>
    <t>Back to TestReport</t>
  </si>
  <si>
    <t>To Buglist</t>
  </si>
  <si>
    <t>Module Code</t>
  </si>
  <si>
    <t>Tester</t>
  </si>
  <si>
    <t>Le Hoang Thai</t>
  </si>
  <si>
    <t>ID</t>
  </si>
  <si>
    <t>Test Case Description</t>
  </si>
  <si>
    <t>Test Case Procedure</t>
  </si>
  <si>
    <t>Expected Output</t>
  </si>
  <si>
    <t>Result Test</t>
  </si>
  <si>
    <t>Test date</t>
  </si>
  <si>
    <t>Note</t>
  </si>
  <si>
    <t>Verify Foreign Language in categories of course</t>
  </si>
  <si>
    <t>1. Click "Foreign Language" in categories of courses</t>
  </si>
  <si>
    <t>1. Page will link to Foreign Languge course page</t>
  </si>
  <si>
    <t>Pass</t>
  </si>
  <si>
    <t>Basic flow</t>
  </si>
  <si>
    <t>Verify Mathematic in categories of course</t>
  </si>
  <si>
    <t>1. Click "Mathematic" in categories of courses</t>
  </si>
  <si>
    <t>1. Page will link to Mathematic course page</t>
  </si>
  <si>
    <t>Verify Engineering in categories of course</t>
  </si>
  <si>
    <t>1. Click "Engineering" in categories of courses</t>
  </si>
  <si>
    <t>1. Page will link to Engineering course page</t>
  </si>
  <si>
    <t>Verify Business in categories of course</t>
  </si>
  <si>
    <t>1. Click "Business" in categories of courses</t>
  </si>
  <si>
    <t>1. Page will link to Business course page</t>
  </si>
  <si>
    <t>Verify Others in categories of course</t>
  </si>
  <si>
    <t>1. Click "Others" in categories of courses</t>
  </si>
  <si>
    <t>1. Page will link to Others course page</t>
  </si>
  <si>
    <t>Verify Profile, Manage Account and Log Out below avatar with admin account</t>
  </si>
  <si>
    <t>1. Hover to avatar and drop Profile, Manage Account and Log Out</t>
  </si>
  <si>
    <t>1. Avatar drop-down Profile, Manage Account and Log Out</t>
  </si>
  <si>
    <t>Verify Profile, Manage Course, Manage Lesson and Log Out below avatar with expert account</t>
  </si>
  <si>
    <t>1. Hover to avatar and dropProfile, Manage Course, Manage Lesson and Log Out</t>
  </si>
  <si>
    <t>1. Avatar drop-down Profile, Manage Course, Manage Lesson and Log Out</t>
  </si>
  <si>
    <t>Verify Profile, Manage Blog and Log Out below avatar with seller account</t>
  </si>
  <si>
    <t>1. Hover to avatar and drop Profile, Manage Blog and Log Out</t>
  </si>
  <si>
    <t>1. Avatar drop-down Profile, Manage Blog and Log Out</t>
  </si>
  <si>
    <t>Verify Profile,Log Out below avatar with admin account</t>
  </si>
  <si>
    <t>1. Hover to avatar and drop Profile and Log Out</t>
  </si>
  <si>
    <t>1. Avatar drop-down Profile and Log Out</t>
  </si>
  <si>
    <t>Verify My Course in menu-bar with student account</t>
  </si>
  <si>
    <t>1. Login with student account and My Course appear in menu-bar
2. Click on My Course</t>
  </si>
  <si>
    <t>1. Home page next to My Course page include all course enrolled</t>
  </si>
  <si>
    <t>Verify Enroll Course in body home page with student account</t>
  </si>
  <si>
    <t>1. Scroll to the courses in near footer of home page
2. Click to the Enroll course</t>
  </si>
  <si>
    <t>1. Course add to My Course
2. Student can view lesson and flashcard in course</t>
  </si>
  <si>
    <t>Verify log out below avatar</t>
  </si>
  <si>
    <t>1. Click to log out in drop-down menu below avatar
2. Click to Log out</t>
  </si>
  <si>
    <t>1. Account log out and page next to the log in page</t>
  </si>
  <si>
    <t>Verify blog in menu-bar</t>
  </si>
  <si>
    <t>1. Click to Blog</t>
  </si>
  <si>
    <t>1. Page next to Blog page</t>
  </si>
  <si>
    <t>Alternative flow</t>
  </si>
  <si>
    <t>Vu Van Tuan</t>
  </si>
  <si>
    <t>Show pop-up'Login"</t>
  </si>
  <si>
    <t>1.0pen Online learning website in
the Internet
2.Click button 'Login' in the Home
page
3:Click button 'Login'</t>
  </si>
  <si>
    <t xml:space="preserve">1. The Login is displayed
 2. The "Login" view form is displayed with the folowing informations :
 -User name
 -Password
 -Button "Login"
</t>
  </si>
  <si>
    <t>14/03/2023</t>
  </si>
  <si>
    <t>Verify login successfully</t>
  </si>
  <si>
    <t xml:space="preserve">Tap to type registered email of "vietanhlm69@gmail.com" &amp; password of "12345678", then submit to login
</t>
  </si>
  <si>
    <t>2. Online Learning dashboard appears, including:
2a. Categories of courses and can enroll courses
2b. Avatar to logout, edit profile, change password</t>
  </si>
  <si>
    <t>14/03/2024</t>
  </si>
  <si>
    <t>Check validate "Login with account Admin</t>
  </si>
  <si>
    <t>1. Enter correct value usergmail "admin@gmail.com" 
2. Enter correct value pass "123"
 3. Click button"Login"</t>
  </si>
  <si>
    <t>Display Admin page with Admin account</t>
  </si>
  <si>
    <t>14/03/2025</t>
  </si>
  <si>
    <t>Check validate "Login with account Expert</t>
  </si>
  <si>
    <t xml:space="preserve">1. Enter correct value usergmail "expert1@gmail.com"
 2. Enter correct value pass  "123" 
3. Click button"Login"
</t>
  </si>
  <si>
    <t>Display Expert page with Expert account</t>
  </si>
  <si>
    <t>14/03/2026</t>
  </si>
  <si>
    <t>Check validate "Login with account Seller</t>
  </si>
  <si>
    <t>1. Enter correct value usergmail "seller1@gmail.com" 
2. Enter correct value pass  "123"
 3. Click button"Login"</t>
  </si>
  <si>
    <t>Display Seller page with Seller account</t>
  </si>
  <si>
    <t>14/03/2027</t>
  </si>
  <si>
    <t>Check validate "Login with account Student</t>
  </si>
  <si>
    <t xml:space="preserve">1. Enter correct value  usergmail "vietanhlm69@gmail.com"
 2. Enter correct value pass "123" 
3. Click button"Login"
</t>
  </si>
  <si>
    <t>Display Student page with Student account</t>
  </si>
  <si>
    <t>14/03/2028</t>
  </si>
  <si>
    <t>Verify password is in pair with email address</t>
  </si>
  <si>
    <t>1. Tap to type email address like "vietanhlm69@gmail.com"
2. Tap on password and type "aaabbbccc", then submit to login</t>
  </si>
  <si>
    <t>1. Alert appears to inform, like "Wrong email or password!!!"</t>
  </si>
  <si>
    <t>14/03/2029</t>
  </si>
  <si>
    <t>Verify Forgot password button work</t>
  </si>
  <si>
    <t>1. Tap on "Forgot Password"</t>
  </si>
  <si>
    <t>1. Go to "Forgot Password" page</t>
  </si>
  <si>
    <t>14/03/2030</t>
  </si>
  <si>
    <t>Verify "Don't have an account, create new" link work</t>
  </si>
  <si>
    <t>1. Tap on "Don't have an account, create new"</t>
  </si>
  <si>
    <t>1. Go to "Register page</t>
  </si>
  <si>
    <t>14/03/2031</t>
  </si>
  <si>
    <t>Verify logout</t>
  </si>
  <si>
    <t>Tap on Log Out</t>
  </si>
  <si>
    <t>1. Go back to the login page</t>
  </si>
  <si>
    <t>14/03/2032</t>
  </si>
  <si>
    <t>Verify login session expired in 30 minutes</t>
  </si>
  <si>
    <t>1. Login successfully and wait for over 30 minutes</t>
  </si>
  <si>
    <t>1. Login session will end. User can not submit or go to next page in OL. User will be gone back to login page of OL</t>
  </si>
  <si>
    <t>14/03/2033</t>
  </si>
  <si>
    <t>14/03/2034</t>
  </si>
  <si>
    <t>Verify login session NOT expired in less than 30 minutes</t>
  </si>
  <si>
    <t>1. Login successfully and wait in less than 30 minutes</t>
  </si>
  <si>
    <t>1. Login session still remains</t>
  </si>
  <si>
    <t>14/03/2035</t>
  </si>
  <si>
    <t>Le Tuan Duc</t>
  </si>
  <si>
    <t>[UserRegister]</t>
  </si>
  <si>
    <t>Show pop-up"Register"</t>
  </si>
  <si>
    <t>1.0pen Online learning website in
the Internet
2.Click button 'Login' in the Home
page
3:Click button 'Create new'</t>
  </si>
  <si>
    <t>1. The Register is displayed
 2. The "Register" view form is displayed with the folowing informations :
 -Name 
- Email
- Password 
- Re-enter Password
 -Gender
- Date of birth
- Phone Number
-Button "Back"
-Button"Register"</t>
  </si>
  <si>
    <t>Verify Create Account button work</t>
  </si>
  <si>
    <t>1. Fill Name, Email,password, re-enter password, gender,date of birth, phone.
2. Click button Register</t>
  </si>
  <si>
    <t>1. Go to homepage</t>
  </si>
  <si>
    <t>Verify gmail is not accepted to be lack of "@gmail.com"</t>
  </si>
  <si>
    <t xml:space="preserve">Tap to type registered email of "duc123" then submit to login
</t>
  </si>
  <si>
    <t>1. Alert appears to inform, like  email is required”</t>
  </si>
  <si>
    <t>Verify date of birth is not accepted to be blank</t>
  </si>
  <si>
    <t>1. Tap not to type a date of birth, then submit</t>
  </si>
  <si>
    <t>1. Alert appears to inform, like Date of birth is required”</t>
  </si>
  <si>
    <t>Verify Name is not accepted to be blank</t>
  </si>
  <si>
    <t>1. Tap not to type a Name, then submit</t>
  </si>
  <si>
    <t>1. Alert appears to inform, like Name is required”</t>
  </si>
  <si>
    <t>Verify password is not accepted to be blank</t>
  </si>
  <si>
    <t>1. Tap not to type a password, then submit</t>
  </si>
  <si>
    <t>1. Alert appears to inform, like  Password is required”</t>
  </si>
  <si>
    <t>Verify phone is not accepted to be blank</t>
  </si>
  <si>
    <t>1. Tap not to type a phone, then submit</t>
  </si>
  <si>
    <t>1. Alert appears to inform, like  Phone is required”</t>
  </si>
  <si>
    <t>Verify phone is not formatted correctly</t>
  </si>
  <si>
    <t>1. Tap not to type a phone like "22124124", then submit</t>
  </si>
  <si>
    <t>Verify re-enter password need match with password</t>
  </si>
  <si>
    <t>1. Tap to type a password like "123", type a re-enter passsword lik "234" then submit</t>
  </si>
  <si>
    <t>1. Alert appears to inform, like "Password does not match, try again"</t>
  </si>
  <si>
    <t>nnnnnnnnnnnnnnnnnnnnnnnnnnnnnnnnnnnnnnnnnnnnnnnnnnnnnnnnnnnnnnnnnnnnnnnnnnnnnnnnnnnnnnnnnnnnnnnnnnnnnnnn</t>
  </si>
  <si>
    <t>Nguyen Duc Huy</t>
  </si>
  <si>
    <t>Percent Complete: 100%</t>
  </si>
  <si>
    <t>Pre -Condition</t>
  </si>
  <si>
    <t>Verify do Forgot Password successfully</t>
  </si>
  <si>
    <t>Access Online Learning, user is not logged in before</t>
  </si>
  <si>
    <t>1. Tap on Forgot Password
2. Input registered email, then submit
3. Check the email to get code
4. Input new password
5. Re-Input new password</t>
  </si>
  <si>
    <t>1.New password is encrypted in account table
2.Go back to Login page</t>
  </si>
  <si>
    <t>Verify email address is not accepted to be blank</t>
  </si>
  <si>
    <t>1. Tap to submit without typing any email</t>
  </si>
  <si>
    <t>1. Alert appears to inform, like "Email is incorrect!!!"</t>
  </si>
  <si>
    <t>Verify email address exists</t>
  </si>
  <si>
    <t>1. Tap to type email address like "zyyyxxxyzzz", and submit</t>
  </si>
  <si>
    <t>Verify button login</t>
  </si>
  <si>
    <t>Access Online Learning, user is not logged in before,press on "Forgot password ?" link</t>
  </si>
  <si>
    <t xml:space="preserve">1. Tap "login" button </t>
  </si>
  <si>
    <t>1. Back to login page</t>
  </si>
  <si>
    <t>Result on HTC Sensation</t>
  </si>
  <si>
    <t>Verify do Change Password successfully</t>
  </si>
  <si>
    <t>Access Online Learning and login successfull</t>
  </si>
  <si>
    <t>1. Tap on Profile
2. Tap on Change Password
3. Enter old password
4. Enter new password
4. Re-enter new password, then save</t>
  </si>
  <si>
    <t>1. New password encrypted in account table
2. Go back to home page</t>
  </si>
  <si>
    <t>Verify Home link</t>
  </si>
  <si>
    <t xml:space="preserve">Access Online Learning and login successfull
</t>
  </si>
  <si>
    <t>1. Tap to Home link</t>
  </si>
  <si>
    <t>1. Go back to Home page</t>
  </si>
  <si>
    <t>Verify Category combobox</t>
  </si>
  <si>
    <t>1. Tap to Category combobox
2. Select Category want to search</t>
  </si>
  <si>
    <t>1. Go back to Category page</t>
  </si>
  <si>
    <t>Verify My courses link</t>
  </si>
  <si>
    <t>1. Tap to My course link</t>
  </si>
  <si>
    <t>1. Go back to My course page</t>
  </si>
  <si>
    <t>Verify Blogs link</t>
  </si>
  <si>
    <t>1. Tap to Blogs link</t>
  </si>
  <si>
    <t>1. Go back to Blogs page</t>
  </si>
  <si>
    <t>Verify user combobox</t>
  </si>
  <si>
    <t>1. Tap to User combobox
2. Select options want to do</t>
  </si>
  <si>
    <t>1. Go to options page</t>
  </si>
  <si>
    <t>MangeCourse</t>
  </si>
  <si>
    <t>Result test</t>
  </si>
  <si>
    <t>Verify create a course</t>
  </si>
  <si>
    <t xml:space="preserve">1. Tap on Manage course
2. Tap to Create course
3. Tap to add course ID, courseID, course description, course name, image, category id then create
</t>
  </si>
  <si>
    <t xml:space="preserve">1. A course is created and appeared on Course Dashboard </t>
  </si>
  <si>
    <t>Verify edit a course</t>
  </si>
  <si>
    <t xml:space="preserve">1. Tap on Manage course
2. Tap to "update" on course need update 
3. Tap to edit course ID, course description, course name, image, category ID then update
</t>
  </si>
  <si>
    <t xml:space="preserve">1. A course is updated and appeared on Course Dashboard </t>
  </si>
  <si>
    <t>Verify delete a course</t>
  </si>
  <si>
    <t xml:space="preserve">1. Tap on Manage course
2. Tap to "delete" on course need delete 
3. Confirm you really want to delete this course
</t>
  </si>
  <si>
    <t xml:space="preserve">1. A course is deleted and disappeared on Course Dashboard </t>
  </si>
  <si>
    <t>Verify view a course</t>
  </si>
  <si>
    <t>1. Tap on Manage course</t>
  </si>
  <si>
    <t xml:space="preserve">1. All course appeared on Course Dashboard </t>
  </si>
  <si>
    <t>Verify confirm update screen</t>
  </si>
  <si>
    <t xml:space="preserve">1. Tap on Manage course
2. Tap to "update" on course
</t>
  </si>
  <si>
    <t>1. Confirm update screen appeared</t>
  </si>
  <si>
    <t>Verify confirm delete screen</t>
  </si>
  <si>
    <t xml:space="preserve">1. Tap on Manage course
2. Tap to "delete" on course
</t>
  </si>
  <si>
    <t>1. Confirm delete screen appeared</t>
  </si>
  <si>
    <t>Verify create a lesson</t>
  </si>
  <si>
    <t xml:space="preserve">1. Tap on Manage lesson
2. Tap to Create lesson
3. Tap to add course ID, lessonID, lesson description, lesson name then create
</t>
  </si>
  <si>
    <t xml:space="preserve">1. A lesson is created and appeared on Lesson Dashboard </t>
  </si>
  <si>
    <t>Verify edit a lesson</t>
  </si>
  <si>
    <t xml:space="preserve">1. Tap on Manage lesson
2. Tap to "update" on lesson need update 
3. Tap to edit course ID, lesson description, lesson name then update
</t>
  </si>
  <si>
    <t xml:space="preserve">1. A lesson is updated and appeared on Lesson Dashboard </t>
  </si>
  <si>
    <t>Verify delete a lesson</t>
  </si>
  <si>
    <t xml:space="preserve">1. Tap on Manage lesson
2. Tap to "delete" on lesson need delete 
3. Confirm you really want to delete this lesson
</t>
  </si>
  <si>
    <t xml:space="preserve">1. A lesson is deleted and disappeared on Lesson Dashboard </t>
  </si>
  <si>
    <t>Verify view a lesson</t>
  </si>
  <si>
    <t>1. Tap on Manage lesson</t>
  </si>
  <si>
    <t xml:space="preserve">1. All lesson appeared on Lesson Dashboard </t>
  </si>
  <si>
    <t xml:space="preserve">1. Tap on Manage lesson
2. Tap to "update" on lesson
</t>
  </si>
  <si>
    <t xml:space="preserve">1. Tap on Manage lesson
2. Tap to "delete" on lesson
</t>
  </si>
  <si>
    <t>Verify create a flashcard</t>
  </si>
  <si>
    <t xml:space="preserve">1. Tap on Manage flashcard
2. Tap to add lesson ID, flashcardID, flashcard description, flashcard name then submit
</t>
  </si>
  <si>
    <t xml:space="preserve">1. A flashcard is created and appeared on Flashcard Dashboard </t>
  </si>
  <si>
    <t>Verify edit a flashcard</t>
  </si>
  <si>
    <t xml:space="preserve">1. Tap on Manage flashcard
2. Tap to "update" on flashcard need update 
3. Tap to edit course ID, flashcard description, flashcard name then update
</t>
  </si>
  <si>
    <t xml:space="preserve">1. A flashcard is updated and appeared on Flashcard Dashboard </t>
  </si>
  <si>
    <t>Verify delete a flashcard</t>
  </si>
  <si>
    <t xml:space="preserve">1. Tap on Manage flashcard
2. Tap to "delete" on flashcard need delete 
3. Confirm you really want to delete this flashcard
</t>
  </si>
  <si>
    <t xml:space="preserve">1. A flashcard is deleted and disappeared on Flashcard Dashboard </t>
  </si>
  <si>
    <t>Verify view a flashcard</t>
  </si>
  <si>
    <t>1. Tap on Manage flashcard</t>
  </si>
  <si>
    <t xml:space="preserve">1. All flashcard appeared on Flashcard Dashboard </t>
  </si>
  <si>
    <t xml:space="preserve">1. Tap on Manage flashcard
2. Tap to "update" on flashcard
</t>
  </si>
  <si>
    <t xml:space="preserve">1. Tap on Manage flashcard
2. Tap to "delete" on flashcard
</t>
  </si>
  <si>
    <t>Blog</t>
  </si>
  <si>
    <t>Bui Viet Anh</t>
  </si>
  <si>
    <t>Verify create a blog</t>
  </si>
  <si>
    <t xml:space="preserve">1. Tap on Manage Blog
2. Tap to add Blog ID, Blog Title, Blog Detail, Blog image, Blog Date then submit
</t>
  </si>
  <si>
    <t xml:space="preserve">1. A Blog is created and appeared on Blog Dashboard </t>
  </si>
  <si>
    <t>Verify edit a blog</t>
  </si>
  <si>
    <t xml:space="preserve">1. Tap on Manage Blog
2. Tap to "update" on Blog need update 
3. Tap to edit Blog ID, Blog Title, Blog Detail, Blog image, Blog Date then update
</t>
  </si>
  <si>
    <t xml:space="preserve">1. A Blog is update and appeared on Blog Dashboard </t>
  </si>
  <si>
    <t>Verify delete a blog</t>
  </si>
  <si>
    <t xml:space="preserve">1. Tap on Manage Blog
2. Tap to "delete" on blog need delete 
3. Confirm you really want to delete this blog
</t>
  </si>
  <si>
    <t xml:space="preserve">1. A blog is deleted and disappeared on Blog Dashboard </t>
  </si>
  <si>
    <t xml:space="preserve">1. All blog appeared on Blog Dashboard </t>
  </si>
  <si>
    <t>1. Tap on Manage Blog</t>
  </si>
  <si>
    <t xml:space="preserve">1. All Blog appeared on Blog Dashboard </t>
  </si>
  <si>
    <t xml:space="preserve">Verify view a profile
</t>
  </si>
  <si>
    <t xml:space="preserve">1. Tap on a profile in avatar from dashboard
</t>
  </si>
  <si>
    <t>1. A profile including following information appears: name, usergmail, born, gender, phone number</t>
  </si>
  <si>
    <t>Verify profile information</t>
  </si>
  <si>
    <t>1. Tap on a profile and view other content</t>
  </si>
  <si>
    <t>1. Info appears as followings:
- Name
- Usergmail(read only)
- Born (mm/dd/yyyy)
- Gender
- Phone number
- Button to save when change profile
- Button to change password</t>
  </si>
  <si>
    <t xml:space="preserve">Verify edit a profile
</t>
  </si>
  <si>
    <t xml:space="preserve">1. Tap on a profile from Dashboard
2. Tap and type to edit information
3. Save
</t>
  </si>
  <si>
    <t>1. Edit successfully, then go back to login</t>
  </si>
  <si>
    <t>Verify name is not blank or empty</t>
  </si>
  <si>
    <t>1. Tap not to type name</t>
  </si>
  <si>
    <t>1. Alert appears to inform name is not allowed to be empty</t>
  </si>
  <si>
    <t>Verify phone number</t>
  </si>
  <si>
    <t>1. Tap to phone number to change information not like VN phone number</t>
  </si>
  <si>
    <t>1. Alert appears to inform phone number is must follow VN phone number</t>
  </si>
  <si>
    <t xml:space="preserve">Verify date of birth </t>
  </si>
  <si>
    <t>1. Tap to change date of birth and choose later day</t>
  </si>
  <si>
    <t>1. Alert appears to inform dob is dob is invalid</t>
  </si>
  <si>
    <t>Verify change password button</t>
  </si>
  <si>
    <t>1. Tap to change password button</t>
  </si>
  <si>
    <t>1. Page will next to change password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</si>
</sst>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D/M/YYYY"/>
  </numFmts>
  <fonts count="19">
    <font>
      <sz val="11.0"/>
      <color rgb="FF000000"/>
      <name val="MS PGothic"/>
      <scheme val="minor"/>
    </font>
    <font>
      <sz val="11.0"/>
      <color theme="1"/>
      <name val="&quot;MS PGothic&quot;"/>
    </font>
    <font>
      <b/>
      <sz val="20.0"/>
      <color theme="1"/>
      <name val="Tahoma"/>
    </font>
    <font>
      <b/>
      <color rgb="FF993300"/>
      <name val="Tahoma"/>
    </font>
    <font>
      <i/>
      <color rgb="FF008000"/>
      <name val="Tahoma"/>
    </font>
    <font/>
    <font>
      <color theme="1"/>
      <name val="MS PGothic"/>
      <scheme val="minor"/>
    </font>
    <font>
      <b/>
      <color rgb="FFFFFFFF"/>
      <name val="Tahoma"/>
    </font>
    <font>
      <color theme="1"/>
      <name val="Tahoma"/>
    </font>
    <font>
      <sz val="11.0"/>
      <color theme="1"/>
      <name val="Tahoma"/>
    </font>
    <font>
      <color rgb="FF000000"/>
      <name val="Tahoma"/>
    </font>
    <font>
      <sz val="10.0"/>
      <color theme="1"/>
      <name val="Tahoma"/>
    </font>
    <font>
      <sz val="10.0"/>
      <color rgb="FFFFFFFF"/>
      <name val="Tahoma"/>
    </font>
    <font>
      <b/>
      <color rgb="FF0000FF"/>
      <name val="Tahoma"/>
    </font>
    <font>
      <b/>
      <u/>
      <sz val="8.0"/>
      <color rgb="FF0000FF"/>
      <name val="Tahoma"/>
    </font>
    <font>
      <sz val="8.0"/>
      <color theme="1"/>
      <name val="Tahoma"/>
    </font>
    <font>
      <b/>
      <sz val="8.0"/>
      <color theme="1"/>
      <name val="Tahoma"/>
    </font>
    <font>
      <b/>
      <sz val="8.0"/>
      <color rgb="FFFFFFFF"/>
      <name val="Tahoma"/>
    </font>
    <font>
      <b/>
      <sz val="8.0"/>
      <color rgb="FF000000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B3B3B3"/>
        <bgColor rgb="FFB3B3B3"/>
      </patternFill>
    </fill>
    <fill>
      <patternFill patternType="solid">
        <fgColor rgb="FF9AEC62"/>
        <bgColor rgb="FF9AEC6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1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</border>
    <border>
      <right style="hair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vertical="bottom"/>
    </xf>
    <xf borderId="1" fillId="2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3" fillId="2" fontId="3" numFmtId="0" xfId="0" applyBorder="1" applyFont="1"/>
    <xf borderId="1" fillId="2" fontId="4" numFmtId="0" xfId="0" applyAlignment="1" applyBorder="1" applyFont="1">
      <alignment readingOrder="0" vertical="bottom"/>
    </xf>
    <xf borderId="3" fillId="0" fontId="5" numFmtId="0" xfId="0" applyBorder="1" applyFont="1"/>
    <xf borderId="1" fillId="2" fontId="3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2" fontId="4" numFmtId="0" xfId="0" applyAlignment="1" applyBorder="1" applyFont="1">
      <alignment readingOrder="0" vertical="bottom"/>
    </xf>
    <xf borderId="3" fillId="2" fontId="4" numFmtId="0" xfId="0" applyAlignment="1" applyBorder="1" applyFont="1">
      <alignment vertical="bottom"/>
    </xf>
    <xf borderId="3" fillId="2" fontId="4" numFmtId="16" xfId="0" applyAlignment="1" applyBorder="1" applyFont="1" applyNumberFormat="1">
      <alignment readingOrder="0" vertical="top"/>
    </xf>
    <xf borderId="1" fillId="0" fontId="6" numFmtId="0" xfId="0" applyBorder="1" applyFont="1"/>
    <xf borderId="1" fillId="0" fontId="5" numFmtId="0" xfId="0" applyBorder="1" applyFont="1"/>
    <xf borderId="0" fillId="2" fontId="1" numFmtId="164" xfId="0" applyAlignment="1" applyFont="1" applyNumberFormat="1">
      <alignment vertical="bottom"/>
    </xf>
    <xf borderId="4" fillId="2" fontId="1" numFmtId="0" xfId="0" applyAlignment="1" applyBorder="1" applyFont="1">
      <alignment vertical="bottom"/>
    </xf>
    <xf borderId="5" fillId="3" fontId="7" numFmtId="0" xfId="0" applyAlignment="1" applyBorder="1" applyFill="1" applyFont="1">
      <alignment horizontal="center" vertical="bottom"/>
    </xf>
    <xf borderId="5" fillId="3" fontId="7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center" vertical="bottom"/>
    </xf>
    <xf borderId="6" fillId="3" fontId="7" numFmtId="0" xfId="0" applyAlignment="1" applyBorder="1" applyFont="1">
      <alignment horizontal="center" shrinkToFit="0" vertical="bottom" wrapText="1"/>
    </xf>
    <xf borderId="3" fillId="2" fontId="8" numFmtId="0" xfId="0" applyAlignment="1" applyBorder="1" applyFont="1">
      <alignment horizontal="center" vertical="bottom"/>
    </xf>
    <xf borderId="3" fillId="2" fontId="8" numFmtId="49" xfId="0" applyAlignment="1" applyBorder="1" applyFont="1" applyNumberFormat="1">
      <alignment readingOrder="0"/>
    </xf>
    <xf borderId="3" fillId="2" fontId="8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center" readingOrder="0" vertical="bottom"/>
    </xf>
    <xf borderId="3" fillId="0" fontId="10" numFmtId="0" xfId="0" applyAlignment="1" applyBorder="1" applyFont="1">
      <alignment readingOrder="0" vertical="bottom"/>
    </xf>
    <xf borderId="3" fillId="0" fontId="11" numFmtId="0" xfId="0" applyAlignment="1" applyBorder="1" applyFont="1">
      <alignment horizontal="center" readingOrder="0" vertical="bottom"/>
    </xf>
    <xf borderId="3" fillId="3" fontId="1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3" fillId="3" fontId="12" numFmtId="0" xfId="0" applyAlignment="1" applyBorder="1" applyFont="1">
      <alignment horizontal="center" vertical="bottom"/>
    </xf>
    <xf borderId="0" fillId="2" fontId="1" numFmtId="10" xfId="0" applyAlignment="1" applyFont="1" applyNumberFormat="1">
      <alignment vertical="bottom"/>
    </xf>
    <xf borderId="0" fillId="2" fontId="1" numFmtId="9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2" fontId="1" numFmtId="9" xfId="0" applyAlignment="1" applyFont="1" applyNumberFormat="1">
      <alignment readingOrder="0" vertical="bottom"/>
    </xf>
    <xf borderId="0" fillId="2" fontId="13" numFmtId="2" xfId="0" applyAlignment="1" applyFont="1" applyNumberFormat="1">
      <alignment horizontal="right" shrinkToFit="0" vertical="bottom" wrapText="1"/>
    </xf>
    <xf borderId="7" fillId="4" fontId="14" numFmtId="0" xfId="0" applyAlignment="1" applyBorder="1" applyFill="1" applyFont="1">
      <alignment horizontal="left" shrinkToFit="0" vertical="top" wrapText="1"/>
    </xf>
    <xf borderId="7" fillId="4" fontId="15" numFmtId="0" xfId="0" applyAlignment="1" applyBorder="1" applyFont="1">
      <alignment horizontal="left" shrinkToFit="0" vertical="top" wrapText="1"/>
    </xf>
    <xf borderId="7" fillId="4" fontId="15" numFmtId="0" xfId="0" applyAlignment="1" applyBorder="1" applyFont="1">
      <alignment shrinkToFit="0" vertical="top" wrapText="1"/>
    </xf>
    <xf borderId="0" fillId="0" fontId="15" numFmtId="0" xfId="0" applyFont="1"/>
    <xf borderId="7" fillId="4" fontId="16" numFmtId="0" xfId="0" applyAlignment="1" applyBorder="1" applyFont="1">
      <alignment horizontal="left" shrinkToFit="0" vertical="top" wrapText="1"/>
    </xf>
    <xf borderId="7" fillId="4" fontId="16" numFmtId="0" xfId="0" applyAlignment="1" applyBorder="1" applyFont="1">
      <alignment horizontal="left" readingOrder="0" shrinkToFit="0" vertical="top" wrapText="1"/>
    </xf>
    <xf borderId="7" fillId="4" fontId="15" numFmtId="2" xfId="0" applyAlignment="1" applyBorder="1" applyFont="1" applyNumberFormat="1">
      <alignment shrinkToFit="0" vertical="top" wrapText="1"/>
    </xf>
    <xf borderId="7" fillId="3" fontId="17" numFmtId="0" xfId="0" applyAlignment="1" applyBorder="1" applyFont="1">
      <alignment horizontal="center" shrinkToFit="0" vertical="center" wrapText="1"/>
    </xf>
    <xf borderId="7" fillId="3" fontId="17" numFmtId="0" xfId="0" applyAlignment="1" applyBorder="1" applyFont="1">
      <alignment horizontal="center" readingOrder="0" shrinkToFit="0" vertical="center" wrapText="1"/>
    </xf>
    <xf borderId="7" fillId="2" fontId="15" numFmtId="0" xfId="0" applyAlignment="1" applyBorder="1" applyFont="1">
      <alignment horizontal="left" shrinkToFit="0" vertical="top" wrapText="1"/>
    </xf>
    <xf borderId="7" fillId="2" fontId="15" numFmtId="0" xfId="0" applyAlignment="1" applyBorder="1" applyFont="1">
      <alignment horizontal="left" readingOrder="0" shrinkToFit="0" vertical="top" wrapText="1"/>
    </xf>
    <xf borderId="7" fillId="2" fontId="15" numFmtId="0" xfId="0" applyAlignment="1" applyBorder="1" applyFont="1">
      <alignment horizontal="left" vertical="top"/>
    </xf>
    <xf borderId="7" fillId="2" fontId="15" numFmtId="16" xfId="0" applyAlignment="1" applyBorder="1" applyFont="1" applyNumberFormat="1">
      <alignment horizontal="left" vertical="top"/>
    </xf>
    <xf borderId="0" fillId="2" fontId="15" numFmtId="0" xfId="0" applyFont="1"/>
    <xf borderId="7" fillId="4" fontId="15" numFmtId="0" xfId="0" applyAlignment="1" applyBorder="1" applyFont="1">
      <alignment horizontal="left" readingOrder="0" shrinkToFit="0" vertical="top" wrapText="1"/>
    </xf>
    <xf borderId="7" fillId="2" fontId="17" numFmtId="0" xfId="0" applyAlignment="1" applyBorder="1" applyFont="1">
      <alignment horizontal="center" shrinkToFit="0" vertical="center" wrapText="1"/>
    </xf>
    <xf borderId="7" fillId="2" fontId="17" numFmtId="0" xfId="0" applyAlignment="1" applyBorder="1" applyFont="1">
      <alignment horizontal="center" readingOrder="0" shrinkToFit="0" vertical="center" wrapText="1"/>
    </xf>
    <xf borderId="7" fillId="2" fontId="15" numFmtId="0" xfId="0" applyAlignment="1" applyBorder="1" applyFont="1">
      <alignment shrinkToFit="0" vertical="top" wrapText="1"/>
    </xf>
    <xf borderId="8" fillId="2" fontId="15" numFmtId="0" xfId="0" applyAlignment="1" applyBorder="1" applyFont="1">
      <alignment vertical="top"/>
    </xf>
    <xf borderId="8" fillId="2" fontId="15" numFmtId="0" xfId="0" applyAlignment="1" applyBorder="1" applyFont="1">
      <alignment shrinkToFit="0" vertical="top" wrapText="1"/>
    </xf>
    <xf borderId="8" fillId="2" fontId="15" numFmtId="16" xfId="0" applyAlignment="1" applyBorder="1" applyFont="1" applyNumberFormat="1">
      <alignment vertical="top"/>
    </xf>
    <xf borderId="8" fillId="2" fontId="15" numFmtId="0" xfId="0" applyAlignment="1" applyBorder="1" applyFont="1">
      <alignment readingOrder="0" shrinkToFit="0" vertical="top" wrapText="1"/>
    </xf>
    <xf borderId="9" fillId="2" fontId="15" numFmtId="0" xfId="0" applyAlignment="1" applyBorder="1" applyFont="1">
      <alignment shrinkToFit="0" vertical="top" wrapText="1"/>
    </xf>
    <xf borderId="10" fillId="2" fontId="15" numFmtId="0" xfId="0" applyAlignment="1" applyBorder="1" applyFont="1">
      <alignment shrinkToFit="0" vertical="top" wrapText="1"/>
    </xf>
    <xf borderId="10" fillId="2" fontId="15" numFmtId="0" xfId="0" applyAlignment="1" applyBorder="1" applyFont="1">
      <alignment readingOrder="0" shrinkToFit="0" vertical="top" wrapText="1"/>
    </xf>
    <xf borderId="10" fillId="2" fontId="15" numFmtId="0" xfId="0" applyAlignment="1" applyBorder="1" applyFont="1">
      <alignment vertical="top"/>
    </xf>
    <xf borderId="7" fillId="2" fontId="15" numFmtId="0" xfId="0" applyAlignment="1" applyBorder="1" applyFont="1">
      <alignment readingOrder="0" shrinkToFit="0" vertical="top" wrapText="1"/>
    </xf>
    <xf borderId="11" fillId="0" fontId="15" numFmtId="0" xfId="0" applyAlignment="1" applyBorder="1" applyFont="1">
      <alignment horizontal="left" shrinkToFit="0" vertical="top" wrapText="1"/>
    </xf>
    <xf borderId="11" fillId="0" fontId="15" numFmtId="0" xfId="0" applyAlignment="1" applyBorder="1" applyFont="1">
      <alignment horizontal="left" readingOrder="0" shrinkToFit="0" vertical="top" wrapText="1"/>
    </xf>
    <xf borderId="7" fillId="0" fontId="15" numFmtId="0" xfId="0" applyAlignment="1" applyBorder="1" applyFont="1">
      <alignment horizontal="left" vertical="top"/>
    </xf>
    <xf borderId="7" fillId="5" fontId="15" numFmtId="0" xfId="0" applyAlignment="1" applyBorder="1" applyFill="1" applyFont="1">
      <alignment horizontal="left" shrinkToFit="0" vertical="top" wrapText="1"/>
    </xf>
    <xf borderId="12" fillId="5" fontId="15" numFmtId="0" xfId="0" applyAlignment="1" applyBorder="1" applyFont="1">
      <alignment shrinkToFit="0" vertical="top" wrapText="1"/>
    </xf>
    <xf borderId="7" fillId="5" fontId="15" numFmtId="0" xfId="0" applyAlignment="1" applyBorder="1" applyFont="1">
      <alignment horizontal="left" readingOrder="0" shrinkToFit="0" vertical="top" wrapText="1"/>
    </xf>
    <xf borderId="7" fillId="5" fontId="15" numFmtId="0" xfId="0" applyAlignment="1" applyBorder="1" applyFont="1">
      <alignment horizontal="left" readingOrder="0" vertical="top"/>
    </xf>
    <xf borderId="8" fillId="5" fontId="15" numFmtId="16" xfId="0" applyAlignment="1" applyBorder="1" applyFont="1" applyNumberFormat="1">
      <alignment vertical="top"/>
    </xf>
    <xf borderId="7" fillId="5" fontId="15" numFmtId="0" xfId="0" applyAlignment="1" applyBorder="1" applyFont="1">
      <alignment horizontal="left" vertical="top"/>
    </xf>
    <xf borderId="7" fillId="0" fontId="15" numFmtId="0" xfId="0" applyAlignment="1" applyBorder="1" applyFont="1">
      <alignment horizontal="left" shrinkToFit="0" vertical="top" wrapText="1"/>
    </xf>
    <xf borderId="7" fillId="0" fontId="15" numFmtId="0" xfId="0" applyAlignment="1" applyBorder="1" applyFont="1">
      <alignment horizontal="left" readingOrder="0" shrinkToFit="0" vertical="top" wrapText="1"/>
    </xf>
    <xf borderId="7" fillId="6" fontId="15" numFmtId="0" xfId="0" applyAlignment="1" applyBorder="1" applyFill="1" applyFont="1">
      <alignment horizontal="left" vertical="top"/>
    </xf>
    <xf borderId="7" fillId="6" fontId="15" numFmtId="0" xfId="0" applyAlignment="1" applyBorder="1" applyFont="1">
      <alignment horizontal="left" shrinkToFit="0" vertical="top" wrapText="1"/>
    </xf>
    <xf borderId="7" fillId="6" fontId="15" numFmtId="0" xfId="0" applyAlignment="1" applyBorder="1" applyFont="1">
      <alignment readingOrder="0" shrinkToFit="0" vertical="top" wrapText="1"/>
    </xf>
    <xf borderId="13" fillId="0" fontId="15" numFmtId="0" xfId="0" applyAlignment="1" applyBorder="1" applyFont="1">
      <alignment shrinkToFit="0" vertical="top" wrapText="1"/>
    </xf>
    <xf borderId="13" fillId="0" fontId="15" numFmtId="0" xfId="0" applyAlignment="1" applyBorder="1" applyFont="1">
      <alignment readingOrder="0" shrinkToFit="0" vertical="top" wrapText="1"/>
    </xf>
    <xf borderId="7" fillId="6" fontId="15" numFmtId="0" xfId="0" applyAlignment="1" applyBorder="1" applyFont="1">
      <alignment horizontal="left" readingOrder="0" shrinkToFit="0" vertical="top" wrapText="1"/>
    </xf>
    <xf borderId="7" fillId="6" fontId="15" numFmtId="0" xfId="0" applyAlignment="1" applyBorder="1" applyFont="1">
      <alignment horizontal="left" readingOrder="0" vertical="top"/>
    </xf>
    <xf borderId="7" fillId="4" fontId="18" numFmtId="0" xfId="0" applyAlignment="1" applyBorder="1" applyFont="1">
      <alignment horizontal="left" readingOrder="0" shrinkToFit="0" vertical="top" wrapText="1"/>
    </xf>
    <xf borderId="7" fillId="5" fontId="15" numFmtId="16" xfId="0" applyAlignment="1" applyBorder="1" applyFont="1" applyNumberFormat="1">
      <alignment horizontal="left" readingOrder="0" vertical="top"/>
    </xf>
    <xf borderId="0" fillId="0" fontId="15" numFmtId="0" xfId="0" applyAlignment="1" applyFont="1">
      <alignment readingOrder="0" shrinkToFit="0" wrapText="1"/>
    </xf>
    <xf borderId="7" fillId="6" fontId="15" numFmtId="16" xfId="0" applyAlignment="1" applyBorder="1" applyFont="1" applyNumberFormat="1">
      <alignment horizontal="left" readingOrder="0" vertical="top"/>
    </xf>
    <xf borderId="7" fillId="0" fontId="15" numFmtId="0" xfId="0" applyAlignment="1" applyBorder="1" applyFont="1">
      <alignment horizontal="left" readingOrder="0" vertical="top"/>
    </xf>
    <xf borderId="7" fillId="5" fontId="15" numFmtId="165" xfId="0" applyAlignment="1" applyBorder="1" applyFont="1" applyNumberFormat="1">
      <alignment horizontal="left" readingOrder="0" vertical="top"/>
    </xf>
    <xf borderId="7" fillId="0" fontId="15" numFmtId="165" xfId="0" applyAlignment="1" applyBorder="1" applyFont="1" applyNumberFormat="1">
      <alignment horizontal="left" readingOrder="0" vertical="top"/>
    </xf>
    <xf borderId="7" fillId="5" fontId="15" numFmtId="0" xfId="0" applyAlignment="1" applyBorder="1" applyFont="1">
      <alignment vertical="top"/>
    </xf>
    <xf borderId="7" fillId="5" fontId="15" numFmtId="0" xfId="0" applyAlignment="1" applyBorder="1" applyFont="1">
      <alignment readingOrder="0" vertical="top"/>
    </xf>
    <xf borderId="7" fillId="5" fontId="15" numFmtId="0" xfId="0" applyAlignment="1" applyBorder="1" applyFont="1">
      <alignment readingOrder="0" shrinkToFit="0" vertical="top" wrapText="1"/>
    </xf>
    <xf borderId="7" fillId="6" fontId="15" numFmtId="165" xfId="0" applyAlignment="1" applyBorder="1" applyFont="1" applyNumberFormat="1">
      <alignment horizontal="left" readingOrder="0" vertical="top"/>
    </xf>
    <xf borderId="7" fillId="7" fontId="15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5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9.88"/>
  </cols>
  <sheetData>
    <row r="1">
      <c r="A1" s="1"/>
      <c r="B1" s="2" t="s">
        <v>0</v>
      </c>
    </row>
    <row r="2">
      <c r="A2" s="1"/>
      <c r="B2" s="3"/>
      <c r="C2" s="3"/>
      <c r="D2" s="3"/>
      <c r="E2" s="3"/>
      <c r="F2" s="3"/>
      <c r="G2" s="3"/>
      <c r="H2" s="4"/>
    </row>
    <row r="3">
      <c r="A3" s="5"/>
      <c r="B3" s="6" t="s">
        <v>1</v>
      </c>
      <c r="C3" s="7" t="s">
        <v>2</v>
      </c>
      <c r="D3" s="8"/>
      <c r="E3" s="9" t="s">
        <v>3</v>
      </c>
      <c r="F3" s="8"/>
      <c r="G3" s="10"/>
      <c r="H3" s="11" t="s">
        <v>4</v>
      </c>
    </row>
    <row r="4">
      <c r="A4" s="5"/>
      <c r="B4" s="6" t="s">
        <v>5</v>
      </c>
      <c r="C4" s="7" t="s">
        <v>6</v>
      </c>
      <c r="D4" s="8"/>
      <c r="E4" s="9" t="s">
        <v>7</v>
      </c>
      <c r="F4" s="8"/>
      <c r="G4" s="10"/>
      <c r="H4" s="12"/>
    </row>
    <row r="5">
      <c r="A5" s="5"/>
      <c r="B5" s="6" t="s">
        <v>8</v>
      </c>
      <c r="C5" s="7" t="s">
        <v>9</v>
      </c>
      <c r="D5" s="8"/>
      <c r="E5" s="9" t="s">
        <v>10</v>
      </c>
      <c r="F5" s="8"/>
      <c r="G5" s="10"/>
      <c r="H5" s="13">
        <v>45001.0</v>
      </c>
    </row>
    <row r="6">
      <c r="A6" s="5"/>
      <c r="B6" s="6" t="s">
        <v>11</v>
      </c>
      <c r="C6" s="14"/>
      <c r="D6" s="15"/>
      <c r="E6" s="15"/>
      <c r="F6" s="15"/>
      <c r="G6" s="15"/>
      <c r="H6" s="8"/>
    </row>
    <row r="7">
      <c r="A7" s="1"/>
      <c r="B7" s="1"/>
      <c r="C7" s="1"/>
      <c r="D7" s="1"/>
      <c r="E7" s="1"/>
      <c r="F7" s="1"/>
      <c r="G7" s="1"/>
      <c r="H7" s="16"/>
    </row>
    <row r="8">
      <c r="A8" s="1"/>
      <c r="B8" s="1"/>
      <c r="C8" s="1"/>
      <c r="D8" s="1"/>
      <c r="E8" s="1"/>
      <c r="F8" s="1"/>
      <c r="G8" s="1"/>
      <c r="H8" s="16"/>
    </row>
    <row r="9">
      <c r="A9" s="1"/>
      <c r="B9" s="3"/>
      <c r="C9" s="3"/>
      <c r="D9" s="3"/>
      <c r="E9" s="3"/>
      <c r="F9" s="3"/>
      <c r="G9" s="3"/>
      <c r="H9" s="3"/>
    </row>
    <row r="10">
      <c r="A10" s="17"/>
      <c r="B10" s="18" t="s">
        <v>12</v>
      </c>
      <c r="C10" s="18" t="s">
        <v>13</v>
      </c>
      <c r="D10" s="19" t="s">
        <v>14</v>
      </c>
      <c r="E10" s="18" t="s">
        <v>15</v>
      </c>
      <c r="F10" s="18" t="s">
        <v>16</v>
      </c>
      <c r="G10" s="20" t="s">
        <v>17</v>
      </c>
      <c r="H10" s="21" t="s">
        <v>18</v>
      </c>
    </row>
    <row r="11">
      <c r="A11" s="5"/>
      <c r="B11" s="22">
        <v>1.0</v>
      </c>
      <c r="C11" s="23" t="s">
        <v>19</v>
      </c>
      <c r="D11" s="24">
        <v>13.0</v>
      </c>
      <c r="E11" s="24">
        <v>0.0</v>
      </c>
      <c r="F11" s="24">
        <v>0.0</v>
      </c>
      <c r="G11" s="24">
        <v>0.0</v>
      </c>
      <c r="H11" s="24">
        <v>13.0</v>
      </c>
    </row>
    <row r="12">
      <c r="A12" s="5"/>
      <c r="B12" s="22">
        <v>2.0</v>
      </c>
      <c r="C12" s="23" t="s">
        <v>20</v>
      </c>
      <c r="D12" s="24">
        <v>13.0</v>
      </c>
      <c r="E12" s="24">
        <v>0.0</v>
      </c>
      <c r="F12" s="24">
        <v>0.0</v>
      </c>
      <c r="G12" s="24">
        <v>0.0</v>
      </c>
      <c r="H12" s="24">
        <v>13.0</v>
      </c>
    </row>
    <row r="13">
      <c r="A13" s="5"/>
      <c r="B13" s="22">
        <v>3.0</v>
      </c>
      <c r="C13" s="23" t="s">
        <v>21</v>
      </c>
      <c r="D13" s="24">
        <v>9.0</v>
      </c>
      <c r="E13" s="24">
        <v>0.0</v>
      </c>
      <c r="F13" s="24">
        <v>0.0</v>
      </c>
      <c r="G13" s="24">
        <v>0.0</v>
      </c>
      <c r="H13" s="24">
        <v>9.0</v>
      </c>
    </row>
    <row r="14">
      <c r="A14" s="5"/>
      <c r="B14" s="22">
        <v>4.0</v>
      </c>
      <c r="C14" s="23" t="s">
        <v>22</v>
      </c>
      <c r="D14" s="24">
        <v>4.0</v>
      </c>
      <c r="E14" s="24">
        <v>0.0</v>
      </c>
      <c r="F14" s="24">
        <v>0.0</v>
      </c>
      <c r="G14" s="24">
        <v>0.0</v>
      </c>
      <c r="H14" s="24">
        <v>4.0</v>
      </c>
    </row>
    <row r="15">
      <c r="A15" s="5"/>
      <c r="B15" s="22">
        <v>5.0</v>
      </c>
      <c r="C15" s="23" t="s">
        <v>23</v>
      </c>
      <c r="D15" s="24">
        <v>6.0</v>
      </c>
      <c r="E15" s="24">
        <v>0.0</v>
      </c>
      <c r="F15" s="24">
        <v>0.0</v>
      </c>
      <c r="G15" s="24">
        <v>0.0</v>
      </c>
      <c r="H15" s="24">
        <v>6.0</v>
      </c>
    </row>
    <row r="16">
      <c r="A16" s="5"/>
      <c r="B16" s="22">
        <v>6.0</v>
      </c>
      <c r="C16" s="23" t="s">
        <v>24</v>
      </c>
      <c r="D16" s="24">
        <v>6.0</v>
      </c>
      <c r="E16" s="24">
        <v>0.0</v>
      </c>
      <c r="F16" s="24">
        <v>0.0</v>
      </c>
      <c r="G16" s="24">
        <v>0.0</v>
      </c>
      <c r="H16" s="24">
        <v>6.0</v>
      </c>
    </row>
    <row r="17">
      <c r="A17" s="5"/>
      <c r="B17" s="22">
        <v>7.0</v>
      </c>
      <c r="C17" s="23" t="s">
        <v>25</v>
      </c>
      <c r="D17" s="24">
        <v>6.0</v>
      </c>
      <c r="E17" s="24">
        <v>0.0</v>
      </c>
      <c r="F17" s="24">
        <v>0.0</v>
      </c>
      <c r="G17" s="24">
        <v>0.0</v>
      </c>
      <c r="H17" s="24">
        <v>6.0</v>
      </c>
    </row>
    <row r="18">
      <c r="A18" s="5"/>
      <c r="B18" s="22">
        <v>8.0</v>
      </c>
      <c r="C18" s="23" t="s">
        <v>26</v>
      </c>
      <c r="D18" s="24">
        <v>6.0</v>
      </c>
      <c r="E18" s="24">
        <v>0.0</v>
      </c>
      <c r="F18" s="24">
        <v>0.0</v>
      </c>
      <c r="G18" s="24">
        <v>0.0</v>
      </c>
      <c r="H18" s="24">
        <v>6.0</v>
      </c>
    </row>
    <row r="19">
      <c r="A19" s="5"/>
      <c r="B19" s="25">
        <v>9.0</v>
      </c>
      <c r="C19" s="26" t="s">
        <v>27</v>
      </c>
      <c r="D19" s="27">
        <v>4.0</v>
      </c>
      <c r="E19" s="27">
        <v>0.0</v>
      </c>
      <c r="F19" s="27">
        <v>0.0</v>
      </c>
      <c r="G19" s="27">
        <v>0.0</v>
      </c>
      <c r="H19" s="27">
        <v>4.0</v>
      </c>
    </row>
    <row r="20">
      <c r="A20" s="5"/>
      <c r="B20" s="27">
        <v>10.0</v>
      </c>
      <c r="C20" s="26" t="s">
        <v>28</v>
      </c>
      <c r="D20" s="27">
        <v>7.0</v>
      </c>
      <c r="E20" s="27">
        <v>0.0</v>
      </c>
      <c r="F20" s="27">
        <v>0.0</v>
      </c>
      <c r="G20" s="27">
        <v>0.0</v>
      </c>
      <c r="H20" s="27">
        <v>7.0</v>
      </c>
    </row>
    <row r="21">
      <c r="A21" s="5"/>
      <c r="B21" s="28"/>
      <c r="C21" s="29" t="s">
        <v>29</v>
      </c>
      <c r="D21" s="30">
        <f t="shared" ref="D21:H21" si="1">SUM(D11:D20)</f>
        <v>74</v>
      </c>
      <c r="E21" s="30">
        <f t="shared" si="1"/>
        <v>0</v>
      </c>
      <c r="F21" s="30">
        <f t="shared" si="1"/>
        <v>0</v>
      </c>
      <c r="G21" s="30">
        <f t="shared" si="1"/>
        <v>0</v>
      </c>
      <c r="H21" s="30">
        <f t="shared" si="1"/>
        <v>74</v>
      </c>
    </row>
    <row r="22">
      <c r="A22" s="1"/>
      <c r="B22" s="1"/>
      <c r="C22" s="1"/>
      <c r="D22" s="31"/>
      <c r="E22" s="32"/>
      <c r="F22" s="32"/>
      <c r="G22" s="32"/>
      <c r="H22" s="32"/>
    </row>
    <row r="23">
      <c r="A23" s="1"/>
      <c r="B23" s="1"/>
      <c r="C23" s="33" t="s">
        <v>30</v>
      </c>
      <c r="D23" s="34">
        <v>1.0</v>
      </c>
      <c r="E23" s="35"/>
      <c r="F23" s="1"/>
      <c r="G23" s="1"/>
      <c r="H23" s="1"/>
    </row>
    <row r="24">
      <c r="A24" s="1"/>
      <c r="B24" s="1"/>
      <c r="C24" s="33" t="s">
        <v>31</v>
      </c>
      <c r="D24" s="34">
        <v>1.0</v>
      </c>
      <c r="E24" s="35"/>
      <c r="F24" s="1"/>
      <c r="G24" s="1"/>
      <c r="H24" s="1"/>
    </row>
    <row r="25">
      <c r="A25" s="1"/>
      <c r="B25" s="1"/>
      <c r="C25" s="1"/>
      <c r="D25" s="1"/>
      <c r="E25" s="1"/>
      <c r="F25" s="1"/>
      <c r="G25" s="1"/>
      <c r="H25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1.0"/>
    <col customWidth="1" min="2" max="2" width="22.13"/>
    <col customWidth="1" min="3" max="3" width="41.38"/>
    <col customWidth="1" min="4" max="4" width="30.38"/>
    <col customWidth="1" min="5" max="5" width="10.75"/>
    <col customWidth="1" min="6" max="6" width="9.0"/>
    <col customWidth="1" min="7" max="7" width="17.25"/>
    <col customWidth="1" min="8" max="20" width="8.63"/>
  </cols>
  <sheetData>
    <row r="1" ht="12.75" customHeight="1">
      <c r="A1" s="36" t="s">
        <v>32</v>
      </c>
      <c r="B1" s="36" t="s">
        <v>33</v>
      </c>
      <c r="C1" s="37" t="str">
        <f>"Pass: 4"</f>
        <v>Pass: 4</v>
      </c>
      <c r="D1" s="38" t="str">
        <f>"Untested: "&amp;COUNTIF($E$6:$E$983,"Untest")</f>
        <v>Untested: 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ht="12.75" customHeight="1">
      <c r="A2" s="40" t="s">
        <v>34</v>
      </c>
      <c r="B2" s="50" t="s">
        <v>250</v>
      </c>
      <c r="C2" s="37" t="str">
        <f>"Fail: "&amp;COUNTIF($E$6:$E$983,"Fail")</f>
        <v>Fail: 0</v>
      </c>
      <c r="D2" s="38" t="str">
        <f>"N/A: "&amp;COUNTIF($E$6:$E$983,"N/A")</f>
        <v>N/A: 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ht="12.75" customHeight="1">
      <c r="A3" s="40" t="s">
        <v>35</v>
      </c>
      <c r="B3" s="41" t="s">
        <v>251</v>
      </c>
      <c r="C3" s="37" t="str">
        <f>"Percent Complete: 100%"</f>
        <v>Percent Complete: 100%</v>
      </c>
      <c r="D3" s="42" t="str">
        <f>"Number of cases: "&amp;(COUNTA($A$5:$A$983))</f>
        <v>Number of cases: 4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41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ht="10.5" customHeight="1">
      <c r="A5" s="88" t="str">
        <f t="shared" ref="A5:A8" si="1">IF(OR(B5&lt;&gt;"",D5&lt;&gt;""),"["&amp;TEXT($B$2,"#")&amp;"-"&amp;TEXT(ROW()-4,"##")&amp;"]","")</f>
        <v>[Blog-1]</v>
      </c>
      <c r="B5" s="89" t="s">
        <v>252</v>
      </c>
      <c r="C5" s="90" t="s">
        <v>253</v>
      </c>
      <c r="D5" s="90" t="s">
        <v>254</v>
      </c>
      <c r="E5" s="88" t="s">
        <v>47</v>
      </c>
      <c r="F5" s="70" t="s">
        <v>90</v>
      </c>
      <c r="G5" s="89" t="s">
        <v>85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10.5" customHeight="1">
      <c r="A6" s="88" t="str">
        <f t="shared" si="1"/>
        <v>[Blog-2]</v>
      </c>
      <c r="B6" s="90" t="s">
        <v>255</v>
      </c>
      <c r="C6" s="90" t="s">
        <v>256</v>
      </c>
      <c r="D6" s="90" t="s">
        <v>257</v>
      </c>
      <c r="E6" s="88" t="s">
        <v>47</v>
      </c>
      <c r="F6" s="70" t="s">
        <v>90</v>
      </c>
      <c r="G6" s="89" t="s">
        <v>85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10.5" customHeight="1">
      <c r="A7" s="88" t="str">
        <f t="shared" si="1"/>
        <v>[Blog-3]</v>
      </c>
      <c r="B7" s="90" t="s">
        <v>258</v>
      </c>
      <c r="C7" s="90" t="s">
        <v>259</v>
      </c>
      <c r="D7" s="90" t="s">
        <v>260</v>
      </c>
      <c r="E7" s="88" t="s">
        <v>47</v>
      </c>
      <c r="F7" s="70" t="s">
        <v>90</v>
      </c>
      <c r="G7" s="89" t="s">
        <v>85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10.5" customHeight="1">
      <c r="A8" s="88" t="str">
        <f t="shared" si="1"/>
        <v>[Blog-4]</v>
      </c>
      <c r="B8" s="90" t="s">
        <v>261</v>
      </c>
      <c r="C8" s="90" t="s">
        <v>262</v>
      </c>
      <c r="D8" s="90" t="s">
        <v>263</v>
      </c>
      <c r="E8" s="88" t="s">
        <v>47</v>
      </c>
      <c r="F8" s="70" t="s">
        <v>90</v>
      </c>
      <c r="G8" s="88" t="s">
        <v>48</v>
      </c>
      <c r="H8" s="39"/>
      <c r="I8" s="39"/>
      <c r="J8" s="4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ht="10.5" customHeight="1">
      <c r="A9" s="39"/>
      <c r="B9" s="39"/>
      <c r="C9" s="39"/>
      <c r="D9" s="39"/>
      <c r="E9" s="39"/>
      <c r="F9" s="4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ht="10.5" customHeight="1">
      <c r="A10" s="39"/>
      <c r="B10" s="39"/>
      <c r="C10" s="39"/>
      <c r="D10" s="39"/>
      <c r="E10" s="39"/>
      <c r="F10" s="4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ht="10.5" customHeight="1">
      <c r="A11" s="39"/>
      <c r="B11" s="39"/>
      <c r="C11" s="39"/>
      <c r="D11" s="39"/>
      <c r="E11" s="39"/>
      <c r="F11" s="4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ht="10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ht="10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ht="10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ht="10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ht="10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  <row r="976" ht="10.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</row>
    <row r="977" ht="10.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</row>
    <row r="978" ht="10.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</row>
  </sheetData>
  <dataValidations>
    <dataValidation type="list" allowBlank="1" sqref="E5:E8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1.0527777777777778" footer="0.0" header="0.0" left="0.7875" right="0.7875" top="1.0527777777777778"/>
  <pageSetup orientation="portrait"/>
  <headerFooter>
    <oddHeader>&amp;C&amp;A</oddHeader>
    <oddFooter>&amp;CTrang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5.88"/>
    <col customWidth="1" min="2" max="2" width="22.13"/>
    <col customWidth="1" min="3" max="3" width="40.0"/>
    <col customWidth="1" min="4" max="4" width="30.38"/>
    <col customWidth="1" min="5" max="5" width="10.75"/>
    <col customWidth="1" min="6" max="6" width="9.0"/>
    <col customWidth="1" min="7" max="7" width="17.25"/>
    <col customWidth="1" min="8" max="20" width="8.63"/>
  </cols>
  <sheetData>
    <row r="1" ht="12.75" customHeight="1">
      <c r="A1" s="36" t="s">
        <v>32</v>
      </c>
      <c r="B1" s="36" t="s">
        <v>33</v>
      </c>
      <c r="C1" s="37" t="str">
        <f>"Pass: "&amp;COUNTIF($E$5:$E$982,"Pass")</f>
        <v>Pass: 7</v>
      </c>
      <c r="D1" s="38" t="str">
        <f>"Untested: "&amp;COUNTIF($E$5:$E$982,"Untest")</f>
        <v>Untested: 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ht="12.75" customHeight="1">
      <c r="A2" s="40" t="s">
        <v>34</v>
      </c>
      <c r="B2" s="50" t="s">
        <v>28</v>
      </c>
      <c r="C2" s="37" t="str">
        <f>"Fail: "&amp;COUNTIF($E$5:$E$982,"Fail")</f>
        <v>Fail: 0</v>
      </c>
      <c r="D2" s="38" t="str">
        <f>"N/A: "&amp;COUNTIF($E$5:$E$982,"N/A")</f>
        <v>N/A: 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ht="12.75" customHeight="1">
      <c r="A3" s="40" t="s">
        <v>35</v>
      </c>
      <c r="B3" s="41" t="s">
        <v>36</v>
      </c>
      <c r="C3" s="37" t="str">
        <f>"Percent Complete: 100%"</f>
        <v>Percent Complete: 100%</v>
      </c>
      <c r="D3" s="42" t="str">
        <f>"Number of cases: "&amp;(COUNTA($A$5:$A$982))</f>
        <v>Number of cases: 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41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ht="10.5" customHeight="1">
      <c r="A5" s="66" t="str">
        <f t="shared" ref="A5:A11" si="1">IF(OR(B5&lt;&gt;"",D5&lt;&gt;""),"["&amp;TEXT($B$2,"#")&amp;"-"&amp;TEXT(ROW()-4,"##")&amp;"]","")</f>
        <v>[Profile-1]</v>
      </c>
      <c r="B5" s="66" t="s">
        <v>264</v>
      </c>
      <c r="C5" s="68" t="s">
        <v>265</v>
      </c>
      <c r="D5" s="68" t="s">
        <v>266</v>
      </c>
      <c r="E5" s="71" t="s">
        <v>47</v>
      </c>
      <c r="F5" s="70" t="s">
        <v>90</v>
      </c>
      <c r="G5" s="71" t="s">
        <v>48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10.5" customHeight="1">
      <c r="A6" s="75" t="str">
        <f t="shared" si="1"/>
        <v>[Profile-2]</v>
      </c>
      <c r="B6" s="75" t="s">
        <v>267</v>
      </c>
      <c r="C6" s="75" t="s">
        <v>268</v>
      </c>
      <c r="D6" s="79" t="s">
        <v>269</v>
      </c>
      <c r="E6" s="74" t="s">
        <v>47</v>
      </c>
      <c r="F6" s="91">
        <v>44999.0</v>
      </c>
      <c r="G6" s="74" t="s">
        <v>85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10.5" customHeight="1">
      <c r="A7" s="75" t="str">
        <f t="shared" si="1"/>
        <v>[Profile-3]</v>
      </c>
      <c r="B7" s="66" t="s">
        <v>270</v>
      </c>
      <c r="C7" s="68" t="s">
        <v>271</v>
      </c>
      <c r="D7" s="68" t="s">
        <v>272</v>
      </c>
      <c r="E7" s="71" t="s">
        <v>47</v>
      </c>
      <c r="F7" s="86">
        <v>44999.0</v>
      </c>
      <c r="G7" s="71" t="s">
        <v>48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10.5" customHeight="1">
      <c r="A8" s="75" t="str">
        <f t="shared" si="1"/>
        <v>[Profile-4]</v>
      </c>
      <c r="B8" s="79" t="s">
        <v>273</v>
      </c>
      <c r="C8" s="79" t="s">
        <v>274</v>
      </c>
      <c r="D8" s="79" t="s">
        <v>275</v>
      </c>
      <c r="E8" s="74" t="s">
        <v>47</v>
      </c>
      <c r="F8" s="91">
        <v>44999.0</v>
      </c>
      <c r="G8" s="74" t="s">
        <v>85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ht="10.5" customHeight="1">
      <c r="A9" s="75" t="str">
        <f t="shared" si="1"/>
        <v>[Profile-5]</v>
      </c>
      <c r="B9" s="79" t="s">
        <v>276</v>
      </c>
      <c r="C9" s="79" t="s">
        <v>277</v>
      </c>
      <c r="D9" s="79" t="s">
        <v>278</v>
      </c>
      <c r="E9" s="74" t="s">
        <v>47</v>
      </c>
      <c r="F9" s="91">
        <v>44999.0</v>
      </c>
      <c r="G9" s="74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ht="10.5" customHeight="1">
      <c r="A10" s="92" t="str">
        <f t="shared" si="1"/>
        <v>[Profile-6]</v>
      </c>
      <c r="B10" s="79" t="s">
        <v>279</v>
      </c>
      <c r="C10" s="79" t="s">
        <v>280</v>
      </c>
      <c r="D10" s="79" t="s">
        <v>281</v>
      </c>
      <c r="E10" s="74" t="s">
        <v>47</v>
      </c>
      <c r="F10" s="91">
        <v>44999.0</v>
      </c>
      <c r="G10" s="74" t="s">
        <v>85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ht="10.5" customHeight="1">
      <c r="A11" s="75" t="str">
        <f t="shared" si="1"/>
        <v>[Profile-7]</v>
      </c>
      <c r="B11" s="79" t="s">
        <v>282</v>
      </c>
      <c r="C11" s="79" t="s">
        <v>283</v>
      </c>
      <c r="D11" s="79" t="s">
        <v>284</v>
      </c>
      <c r="E11" s="74" t="s">
        <v>47</v>
      </c>
      <c r="F11" s="91">
        <v>44999.0</v>
      </c>
      <c r="G11" s="74" t="s">
        <v>85</v>
      </c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</sheetData>
  <dataValidations>
    <dataValidation type="list" allowBlank="1" sqref="E5:E11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4.5"/>
    <col customWidth="1" min="2" max="2" width="31.75"/>
    <col customWidth="1" min="3" max="3" width="39.88"/>
    <col customWidth="1" min="4" max="4" width="37.25"/>
    <col customWidth="1" min="5" max="5" width="9.13"/>
    <col customWidth="1" min="6" max="6" width="9.0"/>
    <col customWidth="1" min="7" max="7" width="17.25"/>
    <col customWidth="1" min="8" max="20" width="8.63"/>
  </cols>
  <sheetData>
    <row r="1" ht="12.75" customHeight="1">
      <c r="A1" s="36" t="s">
        <v>32</v>
      </c>
      <c r="B1" s="36" t="s">
        <v>33</v>
      </c>
      <c r="C1" s="37" t="str">
        <f>"Pass: "&amp;COUNTIF($E$5:$E$938,"Pass")</f>
        <v>Pass: 13</v>
      </c>
      <c r="D1" s="38" t="str">
        <f>"Untested: "&amp;COUNTIF($E$5:$E$938,"Untest")</f>
        <v>Untested: 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ht="12.75" customHeight="1">
      <c r="A2" s="40" t="s">
        <v>34</v>
      </c>
      <c r="B2" s="37" t="s">
        <v>19</v>
      </c>
      <c r="C2" s="37" t="str">
        <f>"Fail: "&amp;COUNTIF($E$5:$E$938,"Fail")</f>
        <v>Fail: 0</v>
      </c>
      <c r="D2" s="38" t="str">
        <f>"N/A: "&amp;COUNTIF($E$5:$E$938,"N/A")</f>
        <v>N/A: 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ht="12.75" customHeight="1">
      <c r="A3" s="40" t="s">
        <v>35</v>
      </c>
      <c r="B3" s="41" t="s">
        <v>36</v>
      </c>
      <c r="C3" s="37" t="str">
        <f>"Percent Complete: 100%"</f>
        <v>Percent Complete: 100%</v>
      </c>
      <c r="D3" s="42" t="str">
        <f>"Number of cases: "&amp;(COUNTA($A$5:$A$938))</f>
        <v>Number of cases: 13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41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ht="28.5" customHeight="1">
      <c r="A5" s="45" t="str">
        <f t="shared" ref="A5:A17" si="1">IF(OR(B5&lt;&gt;"",D5&lt;&gt;""),"["&amp;TEXT($B$2,"#")&amp;"-"&amp;TEXT(ROW()-4,"##")&amp;"]","")</f>
        <v>[Home page-1]</v>
      </c>
      <c r="B5" s="46" t="s">
        <v>44</v>
      </c>
      <c r="C5" s="46" t="s">
        <v>45</v>
      </c>
      <c r="D5" s="46" t="s">
        <v>46</v>
      </c>
      <c r="E5" s="47" t="s">
        <v>47</v>
      </c>
      <c r="F5" s="48">
        <v>40825.0</v>
      </c>
      <c r="G5" s="47" t="s">
        <v>48</v>
      </c>
      <c r="H5" s="49"/>
      <c r="I5" s="4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30.0" customHeight="1">
      <c r="A6" s="45" t="str">
        <f t="shared" si="1"/>
        <v>[Home page-2]</v>
      </c>
      <c r="B6" s="46" t="s">
        <v>49</v>
      </c>
      <c r="C6" s="46" t="s">
        <v>50</v>
      </c>
      <c r="D6" s="46" t="s">
        <v>51</v>
      </c>
      <c r="E6" s="47" t="s">
        <v>47</v>
      </c>
      <c r="F6" s="48">
        <v>40825.0</v>
      </c>
      <c r="G6" s="47" t="s">
        <v>48</v>
      </c>
      <c r="H6" s="49"/>
      <c r="I6" s="4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35.25" customHeight="1">
      <c r="A7" s="45" t="str">
        <f t="shared" si="1"/>
        <v>[Home page-3]</v>
      </c>
      <c r="B7" s="46" t="s">
        <v>52</v>
      </c>
      <c r="C7" s="46" t="s">
        <v>53</v>
      </c>
      <c r="D7" s="46" t="s">
        <v>54</v>
      </c>
      <c r="E7" s="47" t="s">
        <v>47</v>
      </c>
      <c r="F7" s="48">
        <v>40825.0</v>
      </c>
      <c r="G7" s="47" t="s">
        <v>48</v>
      </c>
      <c r="H7" s="49"/>
      <c r="I7" s="4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37.5" customHeight="1">
      <c r="A8" s="45" t="str">
        <f t="shared" si="1"/>
        <v>[Home page-4]</v>
      </c>
      <c r="B8" s="46" t="s">
        <v>55</v>
      </c>
      <c r="C8" s="46" t="s">
        <v>56</v>
      </c>
      <c r="D8" s="46" t="s">
        <v>57</v>
      </c>
      <c r="E8" s="47" t="s">
        <v>47</v>
      </c>
      <c r="F8" s="48">
        <v>40825.0</v>
      </c>
      <c r="G8" s="47" t="s">
        <v>48</v>
      </c>
      <c r="H8" s="49"/>
      <c r="I8" s="4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ht="39.0" customHeight="1">
      <c r="A9" s="45" t="str">
        <f t="shared" si="1"/>
        <v>[Home page-5]</v>
      </c>
      <c r="B9" s="46" t="s">
        <v>58</v>
      </c>
      <c r="C9" s="46" t="s">
        <v>59</v>
      </c>
      <c r="D9" s="46" t="s">
        <v>60</v>
      </c>
      <c r="E9" s="47" t="s">
        <v>47</v>
      </c>
      <c r="F9" s="48">
        <v>40825.0</v>
      </c>
      <c r="G9" s="47" t="s">
        <v>48</v>
      </c>
      <c r="H9" s="49"/>
      <c r="I9" s="4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ht="43.5" customHeight="1">
      <c r="A10" s="45" t="str">
        <f t="shared" si="1"/>
        <v>[Home page-6]</v>
      </c>
      <c r="B10" s="46" t="s">
        <v>61</v>
      </c>
      <c r="C10" s="46" t="s">
        <v>62</v>
      </c>
      <c r="D10" s="46" t="s">
        <v>63</v>
      </c>
      <c r="E10" s="47" t="s">
        <v>47</v>
      </c>
      <c r="F10" s="48">
        <v>40825.0</v>
      </c>
      <c r="G10" s="47" t="s">
        <v>48</v>
      </c>
      <c r="H10" s="49"/>
      <c r="I10" s="4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ht="45.75" customHeight="1">
      <c r="A11" s="45" t="str">
        <f t="shared" si="1"/>
        <v>[Home page-7]</v>
      </c>
      <c r="B11" s="46" t="s">
        <v>64</v>
      </c>
      <c r="C11" s="46" t="s">
        <v>65</v>
      </c>
      <c r="D11" s="46" t="s">
        <v>66</v>
      </c>
      <c r="E11" s="47" t="s">
        <v>47</v>
      </c>
      <c r="F11" s="48">
        <v>40825.0</v>
      </c>
      <c r="G11" s="47" t="s">
        <v>48</v>
      </c>
      <c r="H11" s="49"/>
      <c r="I11" s="4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ht="52.5" customHeight="1">
      <c r="A12" s="45" t="str">
        <f t="shared" si="1"/>
        <v>[Home page-8]</v>
      </c>
      <c r="B12" s="46" t="s">
        <v>67</v>
      </c>
      <c r="C12" s="46" t="s">
        <v>68</v>
      </c>
      <c r="D12" s="46" t="s">
        <v>69</v>
      </c>
      <c r="E12" s="47" t="s">
        <v>47</v>
      </c>
      <c r="F12" s="48">
        <v>40825.0</v>
      </c>
      <c r="G12" s="47" t="s">
        <v>48</v>
      </c>
      <c r="H12" s="49"/>
      <c r="I12" s="4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ht="41.25" customHeight="1">
      <c r="A13" s="45" t="str">
        <f t="shared" si="1"/>
        <v>[Home page-9]</v>
      </c>
      <c r="B13" s="46" t="s">
        <v>70</v>
      </c>
      <c r="C13" s="46" t="s">
        <v>71</v>
      </c>
      <c r="D13" s="46" t="s">
        <v>72</v>
      </c>
      <c r="E13" s="47" t="s">
        <v>47</v>
      </c>
      <c r="F13" s="48">
        <v>40825.0</v>
      </c>
      <c r="G13" s="47" t="s">
        <v>48</v>
      </c>
      <c r="H13" s="49"/>
      <c r="I13" s="4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ht="72.75" customHeight="1">
      <c r="A14" s="45" t="str">
        <f t="shared" si="1"/>
        <v>[Home page-10]</v>
      </c>
      <c r="B14" s="46" t="s">
        <v>73</v>
      </c>
      <c r="C14" s="46" t="s">
        <v>74</v>
      </c>
      <c r="D14" s="46" t="s">
        <v>75</v>
      </c>
      <c r="E14" s="47" t="s">
        <v>47</v>
      </c>
      <c r="F14" s="48">
        <v>40825.0</v>
      </c>
      <c r="G14" s="47" t="s">
        <v>48</v>
      </c>
      <c r="H14" s="49"/>
      <c r="I14" s="4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ht="54.0" customHeight="1">
      <c r="A15" s="45" t="str">
        <f t="shared" si="1"/>
        <v>[Home page-11]</v>
      </c>
      <c r="B15" s="46" t="s">
        <v>76</v>
      </c>
      <c r="C15" s="46" t="s">
        <v>77</v>
      </c>
      <c r="D15" s="46" t="s">
        <v>78</v>
      </c>
      <c r="E15" s="47" t="s">
        <v>47</v>
      </c>
      <c r="F15" s="48">
        <v>40825.0</v>
      </c>
      <c r="G15" s="47" t="s">
        <v>48</v>
      </c>
      <c r="H15" s="49"/>
      <c r="I15" s="4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ht="13.5" customHeight="1">
      <c r="A16" s="45" t="str">
        <f t="shared" si="1"/>
        <v>[Home page-12]</v>
      </c>
      <c r="B16" s="46" t="s">
        <v>79</v>
      </c>
      <c r="C16" s="46" t="s">
        <v>80</v>
      </c>
      <c r="D16" s="46" t="s">
        <v>81</v>
      </c>
      <c r="E16" s="47" t="s">
        <v>47</v>
      </c>
      <c r="F16" s="48">
        <v>40825.0</v>
      </c>
      <c r="G16" s="47"/>
      <c r="H16" s="49"/>
      <c r="I16" s="4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ht="44.25" customHeight="1">
      <c r="A17" s="45" t="str">
        <f t="shared" si="1"/>
        <v>[Home page-13]</v>
      </c>
      <c r="B17" s="46" t="s">
        <v>82</v>
      </c>
      <c r="C17" s="46" t="s">
        <v>83</v>
      </c>
      <c r="D17" s="46" t="s">
        <v>84</v>
      </c>
      <c r="E17" s="47" t="s">
        <v>47</v>
      </c>
      <c r="F17" s="48">
        <v>40825.0</v>
      </c>
      <c r="G17" s="47" t="s">
        <v>85</v>
      </c>
      <c r="H17" s="49"/>
      <c r="I17" s="4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ht="13.5" customHeight="1">
      <c r="A18" s="49"/>
      <c r="B18" s="49"/>
      <c r="C18" s="49"/>
      <c r="D18" s="49"/>
      <c r="E18" s="49"/>
      <c r="F18" s="49"/>
      <c r="G18" s="49"/>
      <c r="H18" s="49"/>
      <c r="I18" s="4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ht="13.5" customHeight="1">
      <c r="A19" s="49"/>
      <c r="B19" s="49"/>
      <c r="C19" s="49"/>
      <c r="D19" s="49"/>
      <c r="E19" s="49"/>
      <c r="F19" s="49"/>
      <c r="G19" s="49"/>
      <c r="H19" s="49"/>
      <c r="I19" s="4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ht="13.5" customHeight="1">
      <c r="A20" s="49"/>
      <c r="B20" s="49"/>
      <c r="C20" s="49"/>
      <c r="D20" s="49"/>
      <c r="E20" s="49"/>
      <c r="F20" s="49"/>
      <c r="G20" s="49"/>
      <c r="H20" s="49"/>
      <c r="I20" s="4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ht="13.5" customHeight="1">
      <c r="A21" s="49"/>
      <c r="B21" s="49"/>
      <c r="C21" s="49"/>
      <c r="D21" s="49"/>
      <c r="E21" s="49"/>
      <c r="F21" s="49"/>
      <c r="G21" s="49"/>
      <c r="H21" s="49"/>
      <c r="I21" s="4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ht="13.5" customHeight="1">
      <c r="A22" s="49"/>
      <c r="B22" s="49"/>
      <c r="C22" s="49"/>
      <c r="D22" s="49"/>
      <c r="E22" s="49"/>
      <c r="F22" s="49"/>
      <c r="G22" s="49"/>
      <c r="H22" s="49"/>
      <c r="I22" s="4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ht="13.5" customHeight="1">
      <c r="A23" s="49"/>
      <c r="B23" s="49"/>
      <c r="C23" s="49"/>
      <c r="D23" s="49"/>
      <c r="E23" s="49"/>
      <c r="F23" s="49"/>
      <c r="G23" s="49"/>
      <c r="H23" s="49"/>
      <c r="I23" s="4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ht="13.5" customHeight="1">
      <c r="A24" s="49"/>
      <c r="B24" s="49"/>
      <c r="C24" s="49"/>
      <c r="D24" s="49"/>
      <c r="E24" s="49"/>
      <c r="F24" s="49"/>
      <c r="G24" s="49"/>
      <c r="H24" s="49"/>
      <c r="I24" s="4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ht="13.5" customHeight="1">
      <c r="A25" s="49"/>
      <c r="B25" s="49"/>
      <c r="C25" s="49"/>
      <c r="D25" s="49"/>
      <c r="E25" s="49"/>
      <c r="F25" s="49"/>
      <c r="G25" s="49"/>
      <c r="H25" s="49"/>
      <c r="I25" s="4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ht="13.5" customHeight="1">
      <c r="A26" s="49"/>
      <c r="B26" s="49"/>
      <c r="C26" s="49"/>
      <c r="D26" s="49"/>
      <c r="E26" s="49"/>
      <c r="F26" s="49"/>
      <c r="G26" s="49"/>
      <c r="H26" s="49"/>
      <c r="I26" s="4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ht="13.5" customHeight="1">
      <c r="A27" s="49"/>
      <c r="B27" s="49"/>
      <c r="C27" s="49"/>
      <c r="D27" s="49"/>
      <c r="E27" s="49"/>
      <c r="F27" s="49"/>
      <c r="G27" s="49"/>
      <c r="H27" s="49"/>
      <c r="I27" s="4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ht="13.5" customHeight="1">
      <c r="A28" s="49"/>
      <c r="B28" s="49"/>
      <c r="C28" s="49"/>
      <c r="D28" s="49"/>
      <c r="E28" s="49"/>
      <c r="F28" s="49"/>
      <c r="G28" s="49"/>
      <c r="H28" s="49"/>
      <c r="I28" s="4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ht="13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ht="13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ht="13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ht="13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ht="13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ht="13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ht="13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ht="13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ht="13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ht="13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ht="13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ht="13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ht="13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ht="13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ht="13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ht="13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ht="13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ht="13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ht="13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ht="13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ht="13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ht="13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ht="13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ht="13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ht="13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ht="13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ht="13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ht="13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ht="13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ht="13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ht="13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ht="13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ht="13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ht="13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ht="13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ht="13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ht="13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ht="13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ht="13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ht="13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ht="13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ht="13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ht="13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ht="13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ht="13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ht="13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ht="13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ht="13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ht="13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ht="13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ht="13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ht="13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ht="13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ht="13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ht="13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ht="13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ht="13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ht="13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ht="13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ht="13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ht="13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ht="13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ht="13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ht="13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ht="13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ht="13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ht="13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ht="13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ht="13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ht="13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ht="13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ht="13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ht="13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ht="13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ht="13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ht="13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ht="13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ht="13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ht="13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ht="13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ht="13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ht="13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ht="13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ht="13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ht="13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ht="13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ht="13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ht="13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ht="13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ht="13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ht="13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ht="13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ht="13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ht="13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ht="13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ht="13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ht="13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ht="13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ht="13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ht="13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ht="13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ht="13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ht="13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ht="13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ht="13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ht="13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ht="13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ht="13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ht="13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ht="13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ht="13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ht="13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ht="13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ht="13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ht="13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ht="13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ht="13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ht="13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ht="13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ht="13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ht="13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ht="13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ht="13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ht="13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ht="13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ht="13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ht="13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ht="13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ht="13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ht="13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ht="13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ht="13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ht="13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ht="13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ht="13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ht="13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ht="13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ht="13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ht="13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ht="13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ht="13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ht="13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ht="13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ht="13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ht="13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ht="13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ht="13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ht="13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ht="13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ht="13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ht="13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ht="13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ht="13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ht="13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ht="13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ht="13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ht="13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ht="13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ht="13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ht="13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ht="13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ht="13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ht="13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ht="13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ht="13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ht="13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ht="13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ht="13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ht="13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ht="13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ht="13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ht="13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ht="13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ht="13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ht="13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ht="13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ht="13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ht="13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ht="13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ht="13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ht="13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ht="13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ht="13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ht="13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ht="13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ht="13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ht="13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ht="13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ht="13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ht="13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ht="13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ht="13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ht="13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ht="13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ht="13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ht="13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ht="13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ht="13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ht="13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ht="13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ht="13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ht="13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ht="13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ht="13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ht="13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ht="13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ht="13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ht="13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ht="13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ht="13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ht="13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ht="13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ht="13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ht="13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ht="13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ht="13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ht="13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ht="13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ht="13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ht="13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ht="13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ht="13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ht="13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ht="13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ht="13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ht="13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ht="13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ht="13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ht="13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ht="13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ht="13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ht="13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ht="13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ht="13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ht="13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ht="13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ht="13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ht="13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ht="13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ht="13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ht="13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ht="13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ht="13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ht="13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ht="13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ht="13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ht="13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ht="13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ht="13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ht="13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ht="13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ht="13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ht="13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ht="13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ht="13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ht="13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ht="13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ht="13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ht="13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ht="13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ht="13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ht="13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ht="13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ht="13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ht="13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ht="13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ht="13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ht="13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ht="13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ht="13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ht="13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ht="13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ht="13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ht="13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ht="13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ht="13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ht="13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ht="13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ht="13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ht="13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ht="13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ht="13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ht="13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ht="13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ht="13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ht="13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ht="13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ht="13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ht="13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ht="13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ht="13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ht="13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ht="13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ht="13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ht="13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ht="13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ht="13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ht="13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ht="13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ht="13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ht="13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ht="13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ht="13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ht="13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ht="13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ht="13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ht="13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ht="13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ht="13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ht="13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ht="13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ht="13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ht="13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ht="13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ht="13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ht="13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ht="13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ht="13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ht="13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ht="13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ht="13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ht="13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ht="13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ht="13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ht="13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ht="13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ht="13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ht="13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ht="13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ht="13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ht="13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ht="13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ht="13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ht="13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ht="13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ht="13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ht="13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ht="13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ht="13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ht="13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ht="13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ht="13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ht="13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ht="13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ht="13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ht="13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ht="13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ht="13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ht="13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ht="13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ht="13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ht="13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ht="13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ht="13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ht="13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ht="13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ht="13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ht="13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ht="13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ht="13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ht="13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ht="13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ht="13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ht="13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ht="13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ht="13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ht="13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ht="13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ht="13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ht="13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ht="13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ht="13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ht="13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ht="13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ht="13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ht="13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ht="13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ht="13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ht="13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ht="13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ht="13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ht="13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ht="13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ht="13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ht="13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ht="13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ht="13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ht="13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ht="13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ht="13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ht="13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ht="13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ht="13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ht="13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ht="13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ht="13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ht="13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ht="13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ht="13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ht="13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ht="13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ht="13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ht="13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ht="13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ht="13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ht="13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ht="13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ht="13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ht="13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ht="13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ht="13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ht="13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ht="13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ht="13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ht="13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ht="13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ht="13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ht="13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ht="13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ht="13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ht="13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ht="13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ht="13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ht="13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ht="13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ht="13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ht="13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ht="13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ht="13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ht="13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ht="13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ht="13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ht="13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ht="13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ht="13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ht="13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ht="13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ht="13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ht="13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ht="13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ht="13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ht="13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ht="13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ht="13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ht="13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ht="13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ht="13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ht="13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ht="13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ht="13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ht="13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ht="13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ht="13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ht="13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ht="13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ht="13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ht="13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ht="13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ht="13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ht="13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ht="13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ht="13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ht="13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ht="13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ht="13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ht="13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ht="13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ht="13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ht="13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ht="13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ht="13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ht="13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ht="13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ht="13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ht="13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ht="13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ht="13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ht="13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ht="13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ht="13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ht="13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ht="13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ht="13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ht="13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ht="13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ht="13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ht="13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ht="13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ht="13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ht="13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ht="13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ht="13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ht="13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ht="13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ht="13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ht="13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ht="13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ht="13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ht="13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ht="13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ht="13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ht="13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ht="13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ht="13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ht="13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ht="13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ht="13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ht="13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ht="13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ht="13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ht="13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ht="13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ht="13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ht="13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ht="13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ht="13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ht="13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ht="13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ht="13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ht="13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ht="13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ht="13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ht="13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ht="13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ht="13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ht="13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ht="13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ht="13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ht="13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ht="13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ht="13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ht="13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ht="13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ht="13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ht="13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ht="13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ht="13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ht="13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ht="13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ht="13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ht="13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ht="13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ht="13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ht="13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ht="13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ht="13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ht="13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ht="13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ht="13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ht="13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ht="13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ht="13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ht="13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ht="13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ht="13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ht="13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ht="13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ht="13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ht="13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ht="13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ht="13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ht="13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ht="13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ht="13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ht="13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ht="13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ht="13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ht="13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ht="13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ht="13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ht="13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ht="13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ht="13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ht="13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ht="13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ht="13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ht="13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ht="13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ht="13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ht="13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ht="13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ht="13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ht="13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ht="13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ht="13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ht="13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ht="13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ht="13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ht="13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ht="13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ht="13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ht="13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ht="13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ht="13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ht="13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ht="13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ht="13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ht="13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ht="13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ht="13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ht="13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ht="13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ht="13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ht="13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ht="13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ht="13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ht="13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ht="13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ht="13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ht="13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ht="13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ht="13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ht="13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ht="13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ht="13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ht="13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ht="13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ht="13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ht="13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ht="13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ht="13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ht="13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ht="13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ht="13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ht="13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ht="13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ht="13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ht="13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ht="13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ht="13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ht="13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ht="13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ht="13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ht="13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ht="13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ht="13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ht="13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ht="13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ht="13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ht="13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ht="13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ht="13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ht="13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ht="13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ht="13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ht="13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ht="13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ht="13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ht="13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ht="13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ht="13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ht="13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ht="13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ht="13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ht="13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ht="13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ht="13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ht="13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ht="13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ht="13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ht="13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ht="13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ht="13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ht="13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ht="13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ht="13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ht="13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ht="13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ht="13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ht="13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ht="13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ht="13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ht="13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ht="13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ht="13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ht="13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ht="13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ht="13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ht="13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ht="13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ht="13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ht="13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ht="13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ht="13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ht="13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ht="13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ht="13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ht="13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ht="13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ht="13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ht="13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ht="13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ht="13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ht="13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ht="13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ht="13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ht="13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ht="13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ht="13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ht="13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ht="13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ht="13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ht="13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ht="13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ht="13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ht="13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ht="13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ht="13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ht="13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ht="13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ht="13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ht="13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ht="13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ht="13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ht="13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ht="13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ht="13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ht="13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ht="13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ht="13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ht="13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ht="13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ht="13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ht="13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ht="13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ht="13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ht="13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ht="13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ht="13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ht="13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ht="13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ht="13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ht="13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ht="13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ht="13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ht="13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ht="13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ht="13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ht="13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ht="13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ht="13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ht="13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ht="13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ht="13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ht="13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ht="13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ht="13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ht="13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ht="13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ht="13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ht="13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ht="13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ht="13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ht="13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ht="13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ht="13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ht="13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ht="13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ht="13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ht="13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ht="13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ht="13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ht="13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ht="13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ht="13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ht="13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ht="13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ht="13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ht="13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ht="13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ht="13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ht="13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ht="13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ht="13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ht="13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ht="13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ht="13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ht="13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ht="13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ht="13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ht="13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ht="13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ht="13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ht="13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ht="13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ht="13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ht="13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ht="13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ht="13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ht="13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ht="13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ht="13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ht="13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ht="13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ht="13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ht="13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ht="13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ht="13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ht="13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ht="13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ht="13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ht="13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ht="13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ht="13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ht="13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ht="13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ht="13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ht="13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ht="13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ht="13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ht="13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ht="13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ht="13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ht="13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ht="13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ht="13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ht="13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ht="13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ht="13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ht="13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ht="13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ht="13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ht="13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ht="13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ht="13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ht="13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ht="13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ht="13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ht="13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ht="13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ht="13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ht="13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ht="13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ht="13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ht="13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ht="13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ht="13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ht="13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ht="13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ht="13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ht="13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ht="13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ht="13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ht="13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ht="13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ht="13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ht="13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ht="13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ht="13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ht="13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ht="13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ht="13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ht="13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ht="13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ht="13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ht="13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ht="13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ht="13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ht="13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ht="13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ht="13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ht="13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ht="13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ht="13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ht="13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ht="13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ht="13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ht="13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ht="13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ht="13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ht="13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ht="13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ht="13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ht="13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ht="13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ht="13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ht="13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ht="13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ht="13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ht="13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ht="13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ht="13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ht="13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ht="13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ht="13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ht="13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ht="13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ht="13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ht="13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ht="13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ht="13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ht="13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ht="13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ht="13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ht="13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ht="13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ht="13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ht="13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ht="13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ht="13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ht="13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ht="13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ht="13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ht="13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ht="13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ht="13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ht="13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ht="13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ht="13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ht="13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ht="13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ht="13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ht="13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ht="13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ht="13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ht="13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ht="13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ht="13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ht="13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ht="13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ht="13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ht="13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ht="13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ht="13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ht="13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ht="13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ht="13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ht="13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ht="13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ht="13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ht="13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ht="13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ht="13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ht="13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ht="13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ht="13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ht="13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ht="13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ht="13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ht="13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ht="13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ht="13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  <row r="971" ht="13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</row>
    <row r="972" ht="13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</row>
    <row r="973" ht="13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</row>
    <row r="974" ht="13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</row>
    <row r="975" ht="13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</row>
  </sheetData>
  <dataValidations>
    <dataValidation type="list" allowBlank="1" sqref="E5:E17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6.5"/>
    <col customWidth="1" min="2" max="2" width="22.13"/>
    <col customWidth="1" min="3" max="3" width="39.5"/>
    <col customWidth="1" min="4" max="4" width="30.38"/>
    <col customWidth="1" min="5" max="5" width="10.75"/>
    <col customWidth="1" min="6" max="6" width="9.0"/>
    <col customWidth="1" min="7" max="19" width="8.63"/>
  </cols>
  <sheetData>
    <row r="1" ht="12.75" customHeight="1">
      <c r="A1" s="36" t="s">
        <v>32</v>
      </c>
      <c r="B1" s="36" t="s">
        <v>33</v>
      </c>
      <c r="C1" s="37" t="str">
        <f>"Pass: "&amp;COUNTIF($E$5:$E$983,"Pass")</f>
        <v>Pass: 13</v>
      </c>
      <c r="D1" s="38" t="str">
        <f>"Untested: "&amp;COUNTIF($E$5:$E$983,"Untest")</f>
        <v>Untested: 0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ht="12.75" customHeight="1">
      <c r="A2" s="40" t="s">
        <v>34</v>
      </c>
      <c r="B2" s="50" t="s">
        <v>20</v>
      </c>
      <c r="C2" s="37" t="str">
        <f>"Fail: "&amp;COUNTIF($E$5:$E$983,"Fail")</f>
        <v>Fail: 0</v>
      </c>
      <c r="D2" s="38" t="str">
        <f>"N/A: "&amp;COUNTIF($E$5:$E$983,"N/A")</f>
        <v>N/A: 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ht="12.75" customHeight="1">
      <c r="A3" s="40" t="s">
        <v>35</v>
      </c>
      <c r="B3" s="41" t="s">
        <v>86</v>
      </c>
      <c r="C3" s="37" t="str">
        <f>"Percent Complete: 100%"</f>
        <v>Percent Complete: 100%</v>
      </c>
      <c r="D3" s="42" t="str">
        <f>"Number of cases: "&amp;(COUNTA($A$5:$A$983))</f>
        <v>Number of cases: 13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</row>
    <row r="4" ht="27.75" customHeight="1">
      <c r="A4" s="51" t="s">
        <v>37</v>
      </c>
      <c r="B4" s="51" t="s">
        <v>38</v>
      </c>
      <c r="C4" s="51" t="s">
        <v>39</v>
      </c>
      <c r="D4" s="51" t="s">
        <v>40</v>
      </c>
      <c r="E4" s="52" t="s">
        <v>41</v>
      </c>
      <c r="F4" s="51" t="s">
        <v>42</v>
      </c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</row>
    <row r="5" ht="10.5" customHeight="1">
      <c r="A5" s="53" t="str">
        <f>IF(OR(B5&lt;&gt;"",D5&lt;&gt;""),"["&amp;TEXT($B$2,"#")&amp;"-"&amp;TEXT(ROW()-5,"##")&amp;"]","")</f>
        <v>[UserLogin-]</v>
      </c>
      <c r="B5" s="54" t="s">
        <v>87</v>
      </c>
      <c r="C5" s="55" t="s">
        <v>88</v>
      </c>
      <c r="D5" s="55" t="s">
        <v>89</v>
      </c>
      <c r="E5" s="54" t="s">
        <v>47</v>
      </c>
      <c r="F5" s="56" t="s">
        <v>90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</row>
    <row r="6" ht="10.5" customHeight="1">
      <c r="A6" s="45" t="str">
        <f>IF(OR(B6&lt;&gt;"",D6&lt;&gt;""),"["&amp;TEXT($B$2,"#")&amp;"-"&amp;TEXT(ROW()-4,"##")&amp;"]","")</f>
        <v>[UserLogin-2]</v>
      </c>
      <c r="B6" s="45" t="s">
        <v>91</v>
      </c>
      <c r="C6" s="46" t="s">
        <v>92</v>
      </c>
      <c r="D6" s="46" t="s">
        <v>93</v>
      </c>
      <c r="E6" s="47" t="s">
        <v>47</v>
      </c>
      <c r="F6" s="56" t="s">
        <v>94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ht="10.5" customHeight="1">
      <c r="A7" s="53" t="str">
        <f t="shared" ref="A7:A10" si="1">IF(OR(B7&lt;&gt;"",D7&lt;&gt;""),"["&amp;TEXT($B$2,"#")&amp;"-"&amp;TEXT(ROW()-5,"##")&amp;"]","")</f>
        <v>[UserLogin-2]</v>
      </c>
      <c r="B7" s="55" t="s">
        <v>95</v>
      </c>
      <c r="C7" s="57" t="s">
        <v>96</v>
      </c>
      <c r="D7" s="55" t="s">
        <v>97</v>
      </c>
      <c r="E7" s="54" t="s">
        <v>47</v>
      </c>
      <c r="F7" s="56" t="s">
        <v>98</v>
      </c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</row>
    <row r="8" ht="10.5" customHeight="1">
      <c r="A8" s="58" t="str">
        <f t="shared" si="1"/>
        <v>[UserLogin-3]</v>
      </c>
      <c r="B8" s="59" t="s">
        <v>99</v>
      </c>
      <c r="C8" s="60" t="s">
        <v>100</v>
      </c>
      <c r="D8" s="60" t="s">
        <v>101</v>
      </c>
      <c r="E8" s="61" t="s">
        <v>47</v>
      </c>
      <c r="F8" s="56" t="s">
        <v>102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</row>
    <row r="9" ht="10.5" customHeight="1">
      <c r="A9" s="58" t="str">
        <f t="shared" si="1"/>
        <v>[UserLogin-4]</v>
      </c>
      <c r="B9" s="59" t="s">
        <v>103</v>
      </c>
      <c r="C9" s="60" t="s">
        <v>104</v>
      </c>
      <c r="D9" s="60" t="s">
        <v>105</v>
      </c>
      <c r="E9" s="61" t="s">
        <v>47</v>
      </c>
      <c r="F9" s="56" t="s">
        <v>106</v>
      </c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</row>
    <row r="10" ht="10.5" customHeight="1">
      <c r="A10" s="58" t="str">
        <f t="shared" si="1"/>
        <v>[UserLogin-5]</v>
      </c>
      <c r="B10" s="59" t="s">
        <v>107</v>
      </c>
      <c r="C10" s="60" t="s">
        <v>108</v>
      </c>
      <c r="D10" s="60" t="s">
        <v>109</v>
      </c>
      <c r="E10" s="61" t="s">
        <v>47</v>
      </c>
      <c r="F10" s="56" t="s">
        <v>110</v>
      </c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</row>
    <row r="11" ht="10.5" customHeight="1">
      <c r="A11" s="45" t="str">
        <f t="shared" ref="A11:A17" si="2">IF(OR(B11&lt;&gt;"",D11&lt;&gt;""),"["&amp;TEXT($B$2,"#")&amp;"-"&amp;TEXT(ROW()-4,"##")&amp;"]","")</f>
        <v>[UserLogin-7]</v>
      </c>
      <c r="B11" s="45" t="s">
        <v>111</v>
      </c>
      <c r="C11" s="46" t="s">
        <v>112</v>
      </c>
      <c r="D11" s="46" t="s">
        <v>113</v>
      </c>
      <c r="E11" s="47" t="s">
        <v>47</v>
      </c>
      <c r="F11" s="56" t="s">
        <v>114</v>
      </c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</row>
    <row r="12" ht="10.5" customHeight="1">
      <c r="A12" s="45" t="str">
        <f t="shared" si="2"/>
        <v>[UserLogin-8]</v>
      </c>
      <c r="B12" s="45" t="s">
        <v>115</v>
      </c>
      <c r="C12" s="45" t="s">
        <v>116</v>
      </c>
      <c r="D12" s="45" t="s">
        <v>117</v>
      </c>
      <c r="E12" s="47" t="s">
        <v>47</v>
      </c>
      <c r="F12" s="56" t="s">
        <v>118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</row>
    <row r="13" ht="10.5" customHeight="1">
      <c r="A13" s="45" t="str">
        <f t="shared" si="2"/>
        <v>[UserLogin-9]</v>
      </c>
      <c r="B13" s="46" t="s">
        <v>119</v>
      </c>
      <c r="C13" s="46" t="s">
        <v>120</v>
      </c>
      <c r="D13" s="46" t="s">
        <v>121</v>
      </c>
      <c r="E13" s="47" t="s">
        <v>47</v>
      </c>
      <c r="F13" s="56" t="s">
        <v>122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</row>
    <row r="14" ht="10.5" customHeight="1">
      <c r="A14" s="45" t="str">
        <f t="shared" si="2"/>
        <v>[UserLogin-10]</v>
      </c>
      <c r="B14" s="45" t="s">
        <v>123</v>
      </c>
      <c r="C14" s="46" t="s">
        <v>124</v>
      </c>
      <c r="D14" s="46" t="s">
        <v>125</v>
      </c>
      <c r="E14" s="45" t="s">
        <v>47</v>
      </c>
      <c r="F14" s="56" t="s">
        <v>126</v>
      </c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</row>
    <row r="15" ht="10.5" customHeight="1">
      <c r="A15" s="45" t="str">
        <f t="shared" si="2"/>
        <v>[UserLogin-11]</v>
      </c>
      <c r="B15" s="45" t="s">
        <v>127</v>
      </c>
      <c r="C15" s="45" t="s">
        <v>128</v>
      </c>
      <c r="D15" s="46" t="s">
        <v>129</v>
      </c>
      <c r="E15" s="47" t="s">
        <v>47</v>
      </c>
      <c r="F15" s="56" t="s">
        <v>130</v>
      </c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</row>
    <row r="16" ht="10.5" customHeight="1">
      <c r="A16" s="45" t="str">
        <f t="shared" si="2"/>
        <v>[UserLogin-12]</v>
      </c>
      <c r="B16" s="45" t="s">
        <v>123</v>
      </c>
      <c r="C16" s="46" t="s">
        <v>124</v>
      </c>
      <c r="D16" s="46" t="s">
        <v>125</v>
      </c>
      <c r="E16" s="45" t="s">
        <v>47</v>
      </c>
      <c r="F16" s="56" t="s">
        <v>131</v>
      </c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</row>
    <row r="17" ht="10.5" customHeight="1">
      <c r="A17" s="45" t="str">
        <f t="shared" si="2"/>
        <v>[UserLogin-13]</v>
      </c>
      <c r="B17" s="45" t="s">
        <v>132</v>
      </c>
      <c r="C17" s="45" t="s">
        <v>133</v>
      </c>
      <c r="D17" s="45" t="s">
        <v>134</v>
      </c>
      <c r="E17" s="47" t="s">
        <v>47</v>
      </c>
      <c r="F17" s="56" t="s">
        <v>135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</row>
    <row r="18" ht="10.5" customHeight="1">
      <c r="A18" s="49"/>
      <c r="B18" s="49"/>
      <c r="C18" s="49"/>
      <c r="D18" s="49"/>
      <c r="E18" s="49"/>
      <c r="F18" s="4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</row>
    <row r="19" ht="10.5" customHeight="1">
      <c r="A19" s="49"/>
      <c r="B19" s="49"/>
      <c r="C19" s="49"/>
      <c r="D19" s="49"/>
      <c r="E19" s="49"/>
      <c r="F19" s="4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</row>
    <row r="20" ht="10.5" customHeight="1">
      <c r="A20" s="49"/>
      <c r="B20" s="49"/>
      <c r="C20" s="49"/>
      <c r="D20" s="49"/>
      <c r="E20" s="49"/>
      <c r="F20" s="4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</row>
    <row r="21" ht="10.5" customHeight="1">
      <c r="A21" s="49"/>
      <c r="B21" s="49"/>
      <c r="C21" s="49"/>
      <c r="D21" s="49"/>
      <c r="E21" s="49"/>
      <c r="F21" s="4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</row>
    <row r="971" ht="10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</row>
    <row r="972" ht="10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</row>
    <row r="973" ht="10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</row>
    <row r="974" ht="10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</row>
    <row r="975" ht="10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</row>
    <row r="976" ht="10.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</row>
    <row r="977" ht="10.5" customHeight="1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</row>
    <row r="978" ht="10.5" customHeight="1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</row>
    <row r="979" ht="10.5" customHeight="1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</row>
    <row r="980" ht="10.5" customHeight="1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</row>
    <row r="981" ht="10.5" customHeight="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</row>
    <row r="982" ht="10.5" customHeight="1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</row>
  </sheetData>
  <dataValidations>
    <dataValidation type="list" allowBlank="1" sqref="E5:E17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1.0527777777777778" footer="0.0" header="0.0" left="0.7875" right="0.7875" top="1.0527777777777778"/>
  <pageSetup orientation="portrait"/>
  <headerFooter>
    <oddHeader>&amp;C&amp;A</oddHeader>
    <oddFooter>&amp;CTrang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0"/>
    <col customWidth="1" min="2" max="2" width="28.13"/>
    <col customWidth="1" min="3" max="3" width="24.75"/>
    <col customWidth="1" min="4" max="4" width="20.75"/>
    <col customWidth="1" min="5" max="5" width="16.0"/>
    <col customWidth="1" min="7" max="7" width="17.25"/>
  </cols>
  <sheetData>
    <row r="1">
      <c r="A1" s="36" t="s">
        <v>32</v>
      </c>
      <c r="B1" s="36" t="s">
        <v>33</v>
      </c>
      <c r="C1" s="37" t="str">
        <f>"Pass: "&amp;COUNTIF($E$5:$E$979,"Pass")</f>
        <v>Pass: 9</v>
      </c>
      <c r="D1" s="38" t="str">
        <f>"Untested: "&amp;COUNTIF($E$5:$E$979,"Untest")</f>
        <v>Untested: 0</v>
      </c>
      <c r="E1" s="39"/>
      <c r="F1" s="39"/>
      <c r="G1" s="39"/>
    </row>
    <row r="2">
      <c r="A2" s="40" t="s">
        <v>34</v>
      </c>
      <c r="B2" s="50" t="s">
        <v>21</v>
      </c>
      <c r="C2" s="37" t="str">
        <f>"Fail: "&amp;COUNTIF($E$5:$E$979,"Fail")</f>
        <v>Fail: 0</v>
      </c>
      <c r="D2" s="38" t="str">
        <f>"N/A: "&amp;COUNTIF($E$5:$E$979,"N/A")</f>
        <v>N/A: 0</v>
      </c>
      <c r="E2" s="39"/>
      <c r="F2" s="39"/>
      <c r="G2" s="39"/>
    </row>
    <row r="3">
      <c r="A3" s="40" t="s">
        <v>35</v>
      </c>
      <c r="B3" s="41" t="s">
        <v>136</v>
      </c>
      <c r="C3" s="37" t="str">
        <f>"Percent Complete: 100%"</f>
        <v>Percent Complete: 100%</v>
      </c>
      <c r="D3" s="42" t="str">
        <f>"Number of cases: "&amp;(COUNTA($A$5:$A$979))</f>
        <v>Number of cases: 9</v>
      </c>
      <c r="E3" s="39"/>
      <c r="F3" s="39"/>
      <c r="G3" s="39"/>
    </row>
    <row r="4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41</v>
      </c>
      <c r="F4" s="43" t="s">
        <v>42</v>
      </c>
      <c r="G4" s="43" t="s">
        <v>43</v>
      </c>
    </row>
    <row r="5">
      <c r="A5" s="62" t="s">
        <v>137</v>
      </c>
      <c r="B5" s="63" t="s">
        <v>138</v>
      </c>
      <c r="C5" s="57" t="s">
        <v>139</v>
      </c>
      <c r="D5" s="64" t="s">
        <v>140</v>
      </c>
      <c r="E5" s="54" t="s">
        <v>47</v>
      </c>
      <c r="F5" s="56" t="s">
        <v>90</v>
      </c>
      <c r="G5" s="65" t="s">
        <v>48</v>
      </c>
    </row>
    <row r="6">
      <c r="A6" s="66" t="str">
        <f t="shared" ref="A6:A13" si="1">IF(OR(B6&lt;&gt;"",D6&lt;&gt;""),"["&amp;TEXT($B$2,"#")&amp;"-"&amp;TEXT(ROW()-4,"##")&amp;"]","")</f>
        <v>[UserRegister-2]</v>
      </c>
      <c r="B6" s="67" t="s">
        <v>141</v>
      </c>
      <c r="C6" s="68" t="s">
        <v>142</v>
      </c>
      <c r="D6" s="68" t="s">
        <v>143</v>
      </c>
      <c r="E6" s="69" t="s">
        <v>47</v>
      </c>
      <c r="F6" s="70" t="s">
        <v>90</v>
      </c>
      <c r="G6" s="71" t="s">
        <v>48</v>
      </c>
    </row>
    <row r="7">
      <c r="A7" s="72" t="str">
        <f t="shared" si="1"/>
        <v>[UserRegister-3]</v>
      </c>
      <c r="B7" s="73" t="s">
        <v>144</v>
      </c>
      <c r="C7" s="73" t="s">
        <v>145</v>
      </c>
      <c r="D7" s="73" t="s">
        <v>146</v>
      </c>
      <c r="E7" s="65" t="s">
        <v>47</v>
      </c>
      <c r="F7" s="56" t="s">
        <v>90</v>
      </c>
      <c r="G7" s="74" t="s">
        <v>85</v>
      </c>
    </row>
    <row r="8">
      <c r="A8" s="75" t="str">
        <f t="shared" si="1"/>
        <v>[UserRegister-4]</v>
      </c>
      <c r="B8" s="76" t="s">
        <v>147</v>
      </c>
      <c r="C8" s="76" t="s">
        <v>148</v>
      </c>
      <c r="D8" s="73" t="s">
        <v>149</v>
      </c>
      <c r="E8" s="74" t="s">
        <v>47</v>
      </c>
      <c r="F8" s="56" t="s">
        <v>90</v>
      </c>
      <c r="G8" s="74" t="s">
        <v>85</v>
      </c>
    </row>
    <row r="9">
      <c r="A9" s="75" t="str">
        <f t="shared" si="1"/>
        <v>[UserRegister-5]</v>
      </c>
      <c r="B9" s="73" t="s">
        <v>150</v>
      </c>
      <c r="C9" s="73" t="s">
        <v>151</v>
      </c>
      <c r="D9" s="73" t="s">
        <v>152</v>
      </c>
      <c r="E9" s="74" t="s">
        <v>47</v>
      </c>
      <c r="F9" s="56" t="s">
        <v>90</v>
      </c>
      <c r="G9" s="74" t="s">
        <v>85</v>
      </c>
    </row>
    <row r="10">
      <c r="A10" s="75" t="str">
        <f t="shared" si="1"/>
        <v>[UserRegister-6]</v>
      </c>
      <c r="B10" s="72" t="s">
        <v>153</v>
      </c>
      <c r="C10" s="72" t="s">
        <v>154</v>
      </c>
      <c r="D10" s="72" t="s">
        <v>155</v>
      </c>
      <c r="E10" s="74" t="s">
        <v>47</v>
      </c>
      <c r="F10" s="56" t="s">
        <v>90</v>
      </c>
      <c r="G10" s="74" t="s">
        <v>85</v>
      </c>
    </row>
    <row r="11">
      <c r="A11" s="75" t="str">
        <f t="shared" si="1"/>
        <v>[UserRegister-7]</v>
      </c>
      <c r="B11" s="77" t="s">
        <v>156</v>
      </c>
      <c r="C11" s="72" t="s">
        <v>157</v>
      </c>
      <c r="D11" s="72" t="s">
        <v>158</v>
      </c>
      <c r="E11" s="74" t="s">
        <v>47</v>
      </c>
      <c r="F11" s="56" t="s">
        <v>90</v>
      </c>
      <c r="G11" s="74" t="s">
        <v>85</v>
      </c>
    </row>
    <row r="12">
      <c r="A12" s="75" t="str">
        <f t="shared" si="1"/>
        <v>[UserRegister-8]</v>
      </c>
      <c r="B12" s="78" t="s">
        <v>159</v>
      </c>
      <c r="C12" s="73" t="s">
        <v>160</v>
      </c>
      <c r="D12" s="72" t="s">
        <v>158</v>
      </c>
      <c r="E12" s="74" t="s">
        <v>47</v>
      </c>
      <c r="F12" s="56" t="s">
        <v>90</v>
      </c>
      <c r="G12" s="74" t="s">
        <v>85</v>
      </c>
    </row>
    <row r="13">
      <c r="A13" s="75" t="str">
        <f t="shared" si="1"/>
        <v>[UserRegister-9]</v>
      </c>
      <c r="B13" s="73" t="s">
        <v>161</v>
      </c>
      <c r="C13" s="73" t="s">
        <v>162</v>
      </c>
      <c r="D13" s="79" t="s">
        <v>163</v>
      </c>
      <c r="E13" s="80" t="s">
        <v>47</v>
      </c>
      <c r="F13" s="56" t="s">
        <v>90</v>
      </c>
      <c r="G13" s="74" t="s">
        <v>85</v>
      </c>
    </row>
    <row r="14">
      <c r="G14" s="39"/>
    </row>
    <row r="15">
      <c r="G15" s="39"/>
    </row>
    <row r="16">
      <c r="G16" s="39"/>
    </row>
    <row r="17">
      <c r="G17" s="39"/>
    </row>
    <row r="18">
      <c r="G18" s="39"/>
    </row>
    <row r="19">
      <c r="G19" s="39"/>
    </row>
    <row r="20">
      <c r="G20" s="39"/>
    </row>
    <row r="21">
      <c r="G21" s="39"/>
    </row>
    <row r="22">
      <c r="G22" s="39"/>
    </row>
    <row r="23">
      <c r="G23" s="39"/>
    </row>
    <row r="24">
      <c r="G24" s="39"/>
    </row>
    <row r="25">
      <c r="G25" s="39"/>
    </row>
    <row r="26">
      <c r="G26" s="39"/>
    </row>
    <row r="27">
      <c r="G27" s="39"/>
    </row>
    <row r="28">
      <c r="G28" s="39"/>
    </row>
    <row r="29">
      <c r="G29" s="39"/>
    </row>
    <row r="30">
      <c r="G30" s="39"/>
    </row>
    <row r="31">
      <c r="G31" s="39"/>
    </row>
    <row r="32">
      <c r="G32" s="39"/>
    </row>
    <row r="33">
      <c r="G33" s="39"/>
    </row>
    <row r="34">
      <c r="G34" s="39"/>
    </row>
    <row r="35">
      <c r="G35" s="39"/>
    </row>
    <row r="36">
      <c r="G36" s="39"/>
    </row>
    <row r="37">
      <c r="G37" s="39"/>
    </row>
    <row r="38">
      <c r="G38" s="39"/>
    </row>
    <row r="39">
      <c r="G39" s="39"/>
    </row>
    <row r="40">
      <c r="G40" s="39"/>
    </row>
    <row r="41">
      <c r="G41" s="39"/>
    </row>
    <row r="42">
      <c r="G42" s="39"/>
    </row>
    <row r="43">
      <c r="G43" s="39"/>
    </row>
    <row r="44">
      <c r="G44" s="39"/>
    </row>
    <row r="45">
      <c r="G45" s="39"/>
    </row>
    <row r="46">
      <c r="G46" s="39"/>
    </row>
    <row r="47">
      <c r="G47" s="39"/>
    </row>
    <row r="48">
      <c r="G48" s="39"/>
    </row>
    <row r="49">
      <c r="G49" s="39"/>
    </row>
    <row r="50">
      <c r="G50" s="39"/>
    </row>
    <row r="51">
      <c r="G51" s="39"/>
    </row>
    <row r="52">
      <c r="G52" s="39"/>
    </row>
    <row r="53">
      <c r="G53" s="39"/>
    </row>
    <row r="54">
      <c r="G54" s="39"/>
    </row>
    <row r="55">
      <c r="G55" s="39"/>
    </row>
    <row r="56">
      <c r="G56" s="39"/>
    </row>
    <row r="57">
      <c r="G57" s="39"/>
    </row>
    <row r="58">
      <c r="G58" s="39"/>
    </row>
    <row r="59">
      <c r="G59" s="39"/>
    </row>
    <row r="60">
      <c r="G60" s="39"/>
    </row>
    <row r="61">
      <c r="G61" s="39"/>
    </row>
    <row r="62">
      <c r="G62" s="39"/>
    </row>
    <row r="63">
      <c r="G63" s="39"/>
    </row>
    <row r="64">
      <c r="G64" s="39"/>
    </row>
    <row r="65">
      <c r="G65" s="39"/>
    </row>
    <row r="66">
      <c r="G66" s="39"/>
    </row>
    <row r="67">
      <c r="G67" s="39"/>
    </row>
    <row r="68">
      <c r="G68" s="39"/>
    </row>
    <row r="69">
      <c r="G69" s="39"/>
    </row>
    <row r="70">
      <c r="G70" s="39"/>
    </row>
    <row r="71">
      <c r="G71" s="39"/>
    </row>
    <row r="72">
      <c r="G72" s="39"/>
    </row>
    <row r="73">
      <c r="G73" s="39"/>
    </row>
    <row r="74">
      <c r="G74" s="39"/>
    </row>
    <row r="75">
      <c r="G75" s="39"/>
    </row>
    <row r="76">
      <c r="G76" s="39"/>
    </row>
    <row r="77">
      <c r="G77" s="39"/>
    </row>
    <row r="78">
      <c r="G78" s="39"/>
    </row>
    <row r="79">
      <c r="G79" s="39"/>
    </row>
    <row r="80">
      <c r="G80" s="39"/>
    </row>
    <row r="81">
      <c r="G81" s="39"/>
    </row>
    <row r="82">
      <c r="G82" s="39"/>
    </row>
    <row r="83">
      <c r="G83" s="39"/>
    </row>
    <row r="84">
      <c r="G84" s="39"/>
    </row>
    <row r="85">
      <c r="G85" s="39"/>
    </row>
    <row r="86">
      <c r="G86" s="39"/>
    </row>
    <row r="87">
      <c r="G87" s="39"/>
    </row>
    <row r="88">
      <c r="G88" s="39"/>
    </row>
    <row r="89">
      <c r="G89" s="39"/>
    </row>
    <row r="90">
      <c r="G90" s="39"/>
    </row>
    <row r="91">
      <c r="G91" s="39"/>
    </row>
    <row r="92">
      <c r="G92" s="39"/>
    </row>
    <row r="93">
      <c r="G93" s="39"/>
    </row>
    <row r="94">
      <c r="G94" s="39"/>
    </row>
    <row r="95">
      <c r="G95" s="39"/>
    </row>
    <row r="96">
      <c r="G96" s="39"/>
    </row>
    <row r="97">
      <c r="G97" s="39"/>
    </row>
    <row r="98">
      <c r="G98" s="39"/>
    </row>
    <row r="99">
      <c r="G99" s="39"/>
    </row>
    <row r="100">
      <c r="G100" s="39"/>
    </row>
    <row r="101">
      <c r="G101" s="39"/>
    </row>
    <row r="102">
      <c r="G102" s="39"/>
    </row>
    <row r="103">
      <c r="G103" s="39"/>
    </row>
    <row r="104">
      <c r="G104" s="39"/>
    </row>
    <row r="105">
      <c r="G105" s="39"/>
    </row>
    <row r="106">
      <c r="G106" s="39"/>
    </row>
    <row r="107">
      <c r="G107" s="39"/>
    </row>
    <row r="108">
      <c r="G108" s="39"/>
    </row>
    <row r="109">
      <c r="G109" s="39"/>
    </row>
    <row r="110">
      <c r="G110" s="39"/>
    </row>
    <row r="111">
      <c r="G111" s="39"/>
    </row>
    <row r="112">
      <c r="G112" s="39"/>
    </row>
    <row r="113">
      <c r="G113" s="39"/>
    </row>
    <row r="114">
      <c r="G114" s="39"/>
    </row>
    <row r="115">
      <c r="G115" s="39"/>
    </row>
    <row r="116">
      <c r="G116" s="39"/>
    </row>
    <row r="117">
      <c r="G117" s="39"/>
    </row>
    <row r="118">
      <c r="G118" s="39"/>
    </row>
    <row r="119">
      <c r="G119" s="39"/>
    </row>
    <row r="120">
      <c r="G120" s="39"/>
    </row>
    <row r="121">
      <c r="G121" s="39"/>
    </row>
    <row r="122">
      <c r="G122" s="39"/>
    </row>
    <row r="123">
      <c r="G123" s="39"/>
    </row>
    <row r="124">
      <c r="G124" s="39"/>
    </row>
    <row r="125">
      <c r="G125" s="39"/>
    </row>
    <row r="126">
      <c r="G126" s="39"/>
    </row>
    <row r="127">
      <c r="G127" s="39"/>
    </row>
    <row r="128">
      <c r="G128" s="39"/>
    </row>
    <row r="129">
      <c r="G129" s="39"/>
    </row>
    <row r="130">
      <c r="G130" s="39"/>
    </row>
    <row r="131">
      <c r="G131" s="39"/>
    </row>
    <row r="132">
      <c r="G132" s="39"/>
    </row>
    <row r="133">
      <c r="G133" s="39"/>
    </row>
    <row r="134">
      <c r="G134" s="39"/>
    </row>
    <row r="135">
      <c r="G135" s="39"/>
    </row>
    <row r="136">
      <c r="G136" s="39"/>
    </row>
    <row r="137">
      <c r="G137" s="39"/>
    </row>
    <row r="138">
      <c r="G138" s="39"/>
    </row>
    <row r="139">
      <c r="G139" s="39"/>
    </row>
    <row r="140">
      <c r="G140" s="39"/>
    </row>
    <row r="141">
      <c r="G141" s="39"/>
    </row>
    <row r="142">
      <c r="G142" s="39"/>
    </row>
    <row r="143">
      <c r="G143" s="39"/>
    </row>
    <row r="144">
      <c r="G144" s="39"/>
    </row>
    <row r="145">
      <c r="G145" s="39"/>
    </row>
    <row r="146">
      <c r="G146" s="39"/>
    </row>
    <row r="147">
      <c r="G147" s="39"/>
    </row>
    <row r="148">
      <c r="G148" s="39"/>
    </row>
    <row r="149">
      <c r="G149" s="39"/>
    </row>
    <row r="150">
      <c r="G150" s="39"/>
    </row>
    <row r="151">
      <c r="G151" s="39"/>
    </row>
    <row r="152">
      <c r="G152" s="39"/>
    </row>
    <row r="153">
      <c r="G153" s="39"/>
    </row>
    <row r="154">
      <c r="G154" s="39"/>
    </row>
    <row r="155">
      <c r="G155" s="39"/>
    </row>
    <row r="156">
      <c r="G156" s="39"/>
    </row>
    <row r="157">
      <c r="G157" s="39"/>
    </row>
    <row r="158">
      <c r="G158" s="39"/>
    </row>
    <row r="159">
      <c r="G159" s="39"/>
    </row>
    <row r="160">
      <c r="G160" s="39"/>
    </row>
    <row r="161">
      <c r="G161" s="39"/>
    </row>
    <row r="162">
      <c r="G162" s="39"/>
    </row>
    <row r="163">
      <c r="G163" s="39"/>
    </row>
    <row r="164">
      <c r="G164" s="39"/>
    </row>
    <row r="165">
      <c r="G165" s="39"/>
    </row>
    <row r="166">
      <c r="G166" s="39"/>
    </row>
    <row r="167">
      <c r="G167" s="39"/>
    </row>
    <row r="168">
      <c r="G168" s="39"/>
    </row>
    <row r="169">
      <c r="G169" s="39"/>
    </row>
    <row r="170">
      <c r="G170" s="39"/>
    </row>
    <row r="171">
      <c r="G171" s="39"/>
    </row>
    <row r="172">
      <c r="G172" s="39"/>
    </row>
    <row r="173">
      <c r="G173" s="39"/>
    </row>
    <row r="174">
      <c r="G174" s="39"/>
    </row>
    <row r="175">
      <c r="G175" s="39"/>
    </row>
    <row r="176">
      <c r="G176" s="39"/>
    </row>
    <row r="177">
      <c r="G177" s="39"/>
    </row>
    <row r="178">
      <c r="G178" s="39"/>
    </row>
    <row r="179">
      <c r="G179" s="39"/>
    </row>
    <row r="180">
      <c r="G180" s="39"/>
    </row>
    <row r="181">
      <c r="G181" s="39"/>
    </row>
    <row r="182">
      <c r="G182" s="39"/>
    </row>
    <row r="183">
      <c r="G183" s="39"/>
    </row>
    <row r="184">
      <c r="G184" s="39"/>
    </row>
    <row r="185">
      <c r="G185" s="39"/>
    </row>
    <row r="186">
      <c r="G186" s="39"/>
    </row>
    <row r="187">
      <c r="G187" s="39"/>
    </row>
    <row r="188">
      <c r="G188" s="39"/>
    </row>
    <row r="189">
      <c r="G189" s="39"/>
    </row>
    <row r="190">
      <c r="G190" s="39"/>
    </row>
    <row r="191">
      <c r="G191" s="39"/>
    </row>
    <row r="192">
      <c r="G192" s="39"/>
    </row>
    <row r="193">
      <c r="G193" s="39"/>
    </row>
    <row r="194">
      <c r="G194" s="39"/>
    </row>
    <row r="195">
      <c r="G195" s="39"/>
    </row>
    <row r="196">
      <c r="G196" s="39"/>
    </row>
    <row r="197">
      <c r="G197" s="39"/>
    </row>
    <row r="198">
      <c r="G198" s="39"/>
    </row>
    <row r="199">
      <c r="G199" s="39"/>
    </row>
    <row r="200">
      <c r="G200" s="39"/>
    </row>
    <row r="201">
      <c r="G201" s="39"/>
    </row>
    <row r="202">
      <c r="G202" s="39"/>
    </row>
    <row r="203">
      <c r="G203" s="39"/>
    </row>
    <row r="204">
      <c r="G204" s="39"/>
    </row>
    <row r="205">
      <c r="G205" s="39"/>
    </row>
    <row r="206">
      <c r="G206" s="39"/>
    </row>
    <row r="207">
      <c r="G207" s="39"/>
    </row>
    <row r="208">
      <c r="G208" s="39"/>
    </row>
    <row r="209">
      <c r="G209" s="39"/>
    </row>
    <row r="210">
      <c r="G210" s="39"/>
    </row>
    <row r="211">
      <c r="G211" s="39"/>
    </row>
    <row r="212">
      <c r="G212" s="39"/>
    </row>
    <row r="213">
      <c r="G213" s="39"/>
    </row>
    <row r="214">
      <c r="G214" s="39"/>
    </row>
    <row r="215">
      <c r="G215" s="39"/>
    </row>
    <row r="216">
      <c r="G216" s="39"/>
    </row>
    <row r="217">
      <c r="G217" s="39"/>
    </row>
    <row r="218">
      <c r="G218" s="39"/>
    </row>
    <row r="219">
      <c r="G219" s="39"/>
    </row>
    <row r="220">
      <c r="G220" s="39"/>
    </row>
    <row r="221">
      <c r="G221" s="39"/>
    </row>
    <row r="222">
      <c r="G222" s="39"/>
    </row>
    <row r="223">
      <c r="G223" s="39"/>
    </row>
    <row r="224">
      <c r="G224" s="39"/>
    </row>
    <row r="225">
      <c r="G225" s="39"/>
    </row>
    <row r="226">
      <c r="G226" s="39"/>
    </row>
    <row r="227">
      <c r="G227" s="39"/>
    </row>
    <row r="228">
      <c r="G228" s="39"/>
    </row>
    <row r="229">
      <c r="G229" s="39"/>
    </row>
    <row r="230">
      <c r="G230" s="39"/>
    </row>
    <row r="231">
      <c r="G231" s="39"/>
    </row>
    <row r="232">
      <c r="G232" s="39"/>
    </row>
    <row r="233">
      <c r="G233" s="39"/>
    </row>
    <row r="234">
      <c r="G234" s="39"/>
    </row>
    <row r="235">
      <c r="G235" s="39"/>
    </row>
    <row r="236">
      <c r="G236" s="39"/>
    </row>
    <row r="237">
      <c r="G237" s="39"/>
    </row>
    <row r="238">
      <c r="G238" s="39"/>
    </row>
    <row r="239">
      <c r="G239" s="39"/>
    </row>
    <row r="240">
      <c r="G240" s="39"/>
    </row>
    <row r="241">
      <c r="G241" s="39"/>
    </row>
    <row r="242">
      <c r="G242" s="39"/>
    </row>
    <row r="243">
      <c r="G243" s="39"/>
    </row>
    <row r="244">
      <c r="G244" s="39"/>
    </row>
    <row r="245">
      <c r="G245" s="39"/>
    </row>
    <row r="246">
      <c r="G246" s="39"/>
    </row>
    <row r="247">
      <c r="G247" s="39"/>
    </row>
    <row r="248">
      <c r="G248" s="39"/>
    </row>
    <row r="249">
      <c r="G249" s="39"/>
    </row>
    <row r="250">
      <c r="G250" s="39"/>
    </row>
    <row r="251">
      <c r="G251" s="39"/>
    </row>
    <row r="252">
      <c r="G252" s="39"/>
    </row>
    <row r="253">
      <c r="G253" s="39"/>
    </row>
    <row r="254">
      <c r="G254" s="39"/>
    </row>
    <row r="255">
      <c r="G255" s="39"/>
    </row>
    <row r="256">
      <c r="G256" s="39"/>
    </row>
    <row r="257">
      <c r="G257" s="39"/>
    </row>
    <row r="258">
      <c r="G258" s="39"/>
    </row>
    <row r="259">
      <c r="G259" s="39"/>
    </row>
    <row r="260">
      <c r="G260" s="39"/>
    </row>
    <row r="261">
      <c r="G261" s="39"/>
    </row>
    <row r="262">
      <c r="G262" s="39"/>
    </row>
    <row r="263">
      <c r="G263" s="39"/>
    </row>
    <row r="264">
      <c r="G264" s="39"/>
    </row>
    <row r="265">
      <c r="G265" s="39"/>
    </row>
    <row r="266">
      <c r="G266" s="39"/>
    </row>
    <row r="267">
      <c r="G267" s="39"/>
    </row>
    <row r="268">
      <c r="G268" s="39"/>
    </row>
    <row r="269">
      <c r="G269" s="39"/>
    </row>
    <row r="270">
      <c r="G270" s="39"/>
    </row>
    <row r="271">
      <c r="G271" s="39"/>
    </row>
    <row r="272">
      <c r="G272" s="39"/>
    </row>
    <row r="273">
      <c r="G273" s="39"/>
    </row>
    <row r="274">
      <c r="G274" s="39"/>
    </row>
    <row r="275">
      <c r="G275" s="39"/>
    </row>
    <row r="276">
      <c r="G276" s="39"/>
    </row>
    <row r="277">
      <c r="G277" s="39"/>
    </row>
    <row r="278">
      <c r="G278" s="39"/>
    </row>
    <row r="279">
      <c r="G279" s="39"/>
    </row>
    <row r="280">
      <c r="G280" s="39"/>
    </row>
    <row r="281">
      <c r="G281" s="39"/>
    </row>
    <row r="282">
      <c r="G282" s="39"/>
    </row>
    <row r="283">
      <c r="G283" s="39"/>
    </row>
    <row r="284">
      <c r="G284" s="39"/>
    </row>
    <row r="285">
      <c r="G285" s="39"/>
    </row>
    <row r="286">
      <c r="G286" s="39"/>
    </row>
    <row r="287">
      <c r="G287" s="39"/>
    </row>
    <row r="288">
      <c r="G288" s="39"/>
    </row>
    <row r="289">
      <c r="G289" s="39"/>
    </row>
    <row r="290">
      <c r="G290" s="39"/>
    </row>
    <row r="291">
      <c r="G291" s="39"/>
    </row>
    <row r="292">
      <c r="G292" s="39"/>
    </row>
    <row r="293">
      <c r="G293" s="39"/>
    </row>
    <row r="294">
      <c r="G294" s="39"/>
    </row>
    <row r="295">
      <c r="G295" s="39"/>
    </row>
    <row r="296">
      <c r="G296" s="39"/>
    </row>
    <row r="297">
      <c r="G297" s="39"/>
    </row>
    <row r="298">
      <c r="G298" s="39"/>
    </row>
    <row r="299">
      <c r="G299" s="39"/>
    </row>
    <row r="300">
      <c r="G300" s="39"/>
    </row>
    <row r="301">
      <c r="G301" s="39"/>
    </row>
    <row r="302">
      <c r="G302" s="39"/>
    </row>
    <row r="303">
      <c r="G303" s="39"/>
    </row>
    <row r="304">
      <c r="G304" s="39"/>
    </row>
    <row r="305">
      <c r="G305" s="39"/>
    </row>
    <row r="306">
      <c r="G306" s="39"/>
    </row>
    <row r="307">
      <c r="G307" s="39"/>
    </row>
    <row r="308">
      <c r="G308" s="39"/>
    </row>
    <row r="309">
      <c r="G309" s="39"/>
    </row>
    <row r="310">
      <c r="G310" s="39"/>
    </row>
    <row r="311">
      <c r="G311" s="39"/>
    </row>
    <row r="312">
      <c r="G312" s="39"/>
    </row>
    <row r="313">
      <c r="G313" s="39"/>
    </row>
    <row r="314">
      <c r="G314" s="39"/>
    </row>
    <row r="315">
      <c r="G315" s="39"/>
    </row>
    <row r="316">
      <c r="G316" s="39"/>
    </row>
    <row r="317">
      <c r="G317" s="39"/>
    </row>
    <row r="318">
      <c r="G318" s="39"/>
    </row>
    <row r="319">
      <c r="G319" s="39"/>
    </row>
    <row r="320">
      <c r="G320" s="39"/>
    </row>
    <row r="321">
      <c r="G321" s="39"/>
    </row>
    <row r="322">
      <c r="G322" s="39"/>
    </row>
    <row r="323">
      <c r="G323" s="39"/>
    </row>
    <row r="324">
      <c r="G324" s="39"/>
    </row>
    <row r="325">
      <c r="G325" s="39"/>
    </row>
    <row r="326">
      <c r="G326" s="39"/>
    </row>
    <row r="327">
      <c r="G327" s="39"/>
    </row>
    <row r="328">
      <c r="G328" s="39"/>
    </row>
    <row r="329">
      <c r="G329" s="39"/>
    </row>
    <row r="330">
      <c r="G330" s="39"/>
    </row>
    <row r="331">
      <c r="G331" s="39"/>
    </row>
    <row r="332">
      <c r="G332" s="39"/>
    </row>
    <row r="333">
      <c r="G333" s="39"/>
    </row>
    <row r="334">
      <c r="G334" s="39"/>
    </row>
    <row r="335">
      <c r="G335" s="39"/>
    </row>
    <row r="336">
      <c r="G336" s="39"/>
    </row>
    <row r="337">
      <c r="G337" s="39"/>
    </row>
    <row r="338">
      <c r="G338" s="39"/>
    </row>
    <row r="339">
      <c r="G339" s="39"/>
    </row>
    <row r="340">
      <c r="G340" s="39"/>
    </row>
    <row r="341">
      <c r="G341" s="39"/>
    </row>
    <row r="342">
      <c r="G342" s="39"/>
    </row>
    <row r="343">
      <c r="G343" s="39"/>
    </row>
    <row r="344">
      <c r="G344" s="39"/>
    </row>
    <row r="345">
      <c r="G345" s="39"/>
    </row>
    <row r="346">
      <c r="G346" s="39"/>
    </row>
    <row r="347">
      <c r="G347" s="39"/>
    </row>
    <row r="348">
      <c r="G348" s="39"/>
    </row>
    <row r="349">
      <c r="G349" s="39"/>
    </row>
    <row r="350">
      <c r="G350" s="39"/>
    </row>
    <row r="351">
      <c r="G351" s="39"/>
    </row>
    <row r="352">
      <c r="G352" s="39"/>
    </row>
    <row r="353">
      <c r="G353" s="39"/>
    </row>
    <row r="354">
      <c r="G354" s="39"/>
    </row>
    <row r="355">
      <c r="G355" s="39"/>
    </row>
    <row r="356">
      <c r="G356" s="39"/>
    </row>
    <row r="357">
      <c r="G357" s="39"/>
    </row>
    <row r="358">
      <c r="G358" s="39"/>
    </row>
    <row r="359">
      <c r="G359" s="39"/>
    </row>
    <row r="360">
      <c r="G360" s="39"/>
    </row>
    <row r="361">
      <c r="G361" s="39"/>
    </row>
    <row r="362">
      <c r="G362" s="39"/>
    </row>
    <row r="363">
      <c r="G363" s="39"/>
    </row>
    <row r="364">
      <c r="G364" s="39"/>
    </row>
    <row r="365">
      <c r="G365" s="39"/>
    </row>
    <row r="366">
      <c r="G366" s="39"/>
    </row>
    <row r="367">
      <c r="G367" s="39"/>
    </row>
    <row r="368">
      <c r="G368" s="39"/>
    </row>
    <row r="369">
      <c r="G369" s="39"/>
    </row>
    <row r="370">
      <c r="G370" s="39"/>
    </row>
    <row r="371">
      <c r="G371" s="39"/>
    </row>
    <row r="372">
      <c r="G372" s="39"/>
    </row>
    <row r="373">
      <c r="G373" s="39"/>
    </row>
    <row r="374">
      <c r="G374" s="39"/>
    </row>
    <row r="375">
      <c r="G375" s="39"/>
    </row>
    <row r="376">
      <c r="G376" s="39"/>
    </row>
    <row r="377">
      <c r="G377" s="39"/>
    </row>
    <row r="378">
      <c r="G378" s="39"/>
    </row>
    <row r="379">
      <c r="G379" s="39"/>
    </row>
    <row r="380">
      <c r="G380" s="39"/>
    </row>
    <row r="381">
      <c r="G381" s="39"/>
    </row>
    <row r="382">
      <c r="G382" s="39"/>
    </row>
    <row r="383">
      <c r="G383" s="39"/>
    </row>
    <row r="384">
      <c r="G384" s="39"/>
    </row>
    <row r="385">
      <c r="G385" s="39"/>
    </row>
    <row r="386">
      <c r="G386" s="39"/>
    </row>
    <row r="387">
      <c r="G387" s="39"/>
    </row>
    <row r="388">
      <c r="G388" s="39"/>
    </row>
    <row r="389">
      <c r="G389" s="39"/>
    </row>
    <row r="390">
      <c r="G390" s="39"/>
    </row>
    <row r="391">
      <c r="G391" s="39"/>
    </row>
    <row r="392">
      <c r="G392" s="39"/>
    </row>
    <row r="393">
      <c r="G393" s="39"/>
    </row>
    <row r="394">
      <c r="G394" s="39"/>
    </row>
    <row r="395">
      <c r="G395" s="39"/>
    </row>
    <row r="396">
      <c r="G396" s="39"/>
    </row>
    <row r="397">
      <c r="G397" s="39"/>
    </row>
    <row r="398">
      <c r="G398" s="39"/>
    </row>
    <row r="399">
      <c r="G399" s="39"/>
    </row>
    <row r="400">
      <c r="G400" s="39"/>
    </row>
    <row r="401">
      <c r="G401" s="39"/>
    </row>
    <row r="402">
      <c r="G402" s="39"/>
    </row>
    <row r="403">
      <c r="G403" s="39"/>
    </row>
    <row r="404">
      <c r="G404" s="39"/>
    </row>
    <row r="405">
      <c r="G405" s="39"/>
    </row>
    <row r="406">
      <c r="G406" s="39"/>
    </row>
    <row r="407">
      <c r="G407" s="39"/>
    </row>
    <row r="408">
      <c r="G408" s="39"/>
    </row>
    <row r="409">
      <c r="G409" s="39"/>
    </row>
    <row r="410">
      <c r="G410" s="39"/>
    </row>
    <row r="411">
      <c r="G411" s="39"/>
    </row>
    <row r="412">
      <c r="G412" s="39"/>
    </row>
    <row r="413">
      <c r="G413" s="39"/>
    </row>
    <row r="414">
      <c r="G414" s="39"/>
    </row>
    <row r="415">
      <c r="G415" s="39"/>
    </row>
    <row r="416">
      <c r="G416" s="39"/>
    </row>
    <row r="417">
      <c r="G417" s="39"/>
    </row>
    <row r="418">
      <c r="G418" s="39"/>
    </row>
    <row r="419">
      <c r="G419" s="39"/>
    </row>
    <row r="420">
      <c r="G420" s="39"/>
    </row>
    <row r="421">
      <c r="G421" s="39"/>
    </row>
    <row r="422">
      <c r="G422" s="39"/>
    </row>
    <row r="423">
      <c r="G423" s="39"/>
    </row>
    <row r="424">
      <c r="G424" s="39"/>
    </row>
    <row r="425">
      <c r="G425" s="39"/>
    </row>
    <row r="426">
      <c r="G426" s="39"/>
    </row>
    <row r="427">
      <c r="G427" s="39"/>
    </row>
    <row r="428">
      <c r="G428" s="39"/>
    </row>
    <row r="429">
      <c r="G429" s="39"/>
    </row>
    <row r="430">
      <c r="G430" s="39"/>
    </row>
    <row r="431">
      <c r="G431" s="39"/>
    </row>
    <row r="432">
      <c r="G432" s="39"/>
    </row>
    <row r="433">
      <c r="G433" s="39"/>
    </row>
    <row r="434">
      <c r="G434" s="39"/>
    </row>
    <row r="435">
      <c r="G435" s="39"/>
    </row>
    <row r="436">
      <c r="G436" s="39"/>
    </row>
    <row r="437">
      <c r="G437" s="39"/>
    </row>
    <row r="438">
      <c r="G438" s="39"/>
    </row>
    <row r="439">
      <c r="G439" s="39"/>
    </row>
    <row r="440">
      <c r="G440" s="39"/>
    </row>
    <row r="441">
      <c r="G441" s="39"/>
    </row>
    <row r="442">
      <c r="G442" s="39"/>
    </row>
    <row r="443">
      <c r="G443" s="39"/>
    </row>
    <row r="444">
      <c r="G444" s="39"/>
    </row>
    <row r="445">
      <c r="G445" s="39"/>
    </row>
    <row r="446">
      <c r="G446" s="39"/>
    </row>
    <row r="447">
      <c r="G447" s="39"/>
    </row>
    <row r="448">
      <c r="G448" s="39"/>
    </row>
    <row r="449">
      <c r="G449" s="39"/>
    </row>
    <row r="450">
      <c r="G450" s="39"/>
    </row>
    <row r="451">
      <c r="G451" s="39"/>
    </row>
    <row r="452">
      <c r="G452" s="39"/>
    </row>
    <row r="453">
      <c r="G453" s="39"/>
    </row>
    <row r="454">
      <c r="G454" s="39"/>
    </row>
    <row r="455">
      <c r="G455" s="39"/>
    </row>
    <row r="456">
      <c r="G456" s="39"/>
    </row>
    <row r="457">
      <c r="G457" s="39"/>
    </row>
    <row r="458">
      <c r="G458" s="39"/>
    </row>
    <row r="459">
      <c r="G459" s="39"/>
    </row>
    <row r="460">
      <c r="G460" s="39"/>
    </row>
    <row r="461">
      <c r="G461" s="39"/>
    </row>
    <row r="462">
      <c r="G462" s="39"/>
    </row>
    <row r="463">
      <c r="G463" s="39"/>
    </row>
    <row r="464">
      <c r="G464" s="39"/>
    </row>
    <row r="465">
      <c r="G465" s="39"/>
    </row>
    <row r="466">
      <c r="G466" s="39"/>
    </row>
    <row r="467">
      <c r="G467" s="39"/>
    </row>
    <row r="468">
      <c r="G468" s="39"/>
    </row>
    <row r="469">
      <c r="G469" s="39"/>
    </row>
    <row r="470">
      <c r="G470" s="39"/>
    </row>
    <row r="471">
      <c r="G471" s="39"/>
    </row>
    <row r="472">
      <c r="G472" s="39"/>
    </row>
    <row r="473">
      <c r="G473" s="39"/>
    </row>
    <row r="474">
      <c r="G474" s="39"/>
    </row>
    <row r="475">
      <c r="G475" s="39"/>
    </row>
    <row r="476">
      <c r="G476" s="39"/>
    </row>
    <row r="477">
      <c r="G477" s="39"/>
    </row>
    <row r="478">
      <c r="G478" s="39"/>
    </row>
    <row r="479">
      <c r="G479" s="39"/>
    </row>
    <row r="480">
      <c r="G480" s="39"/>
    </row>
    <row r="481">
      <c r="G481" s="39"/>
    </row>
    <row r="482">
      <c r="G482" s="39"/>
    </row>
    <row r="483">
      <c r="G483" s="39"/>
    </row>
    <row r="484">
      <c r="G484" s="39"/>
    </row>
    <row r="485">
      <c r="G485" s="39"/>
    </row>
    <row r="486">
      <c r="G486" s="39"/>
    </row>
    <row r="487">
      <c r="G487" s="39"/>
    </row>
    <row r="488">
      <c r="G488" s="39"/>
    </row>
    <row r="489">
      <c r="G489" s="39"/>
    </row>
    <row r="490">
      <c r="G490" s="39"/>
    </row>
    <row r="491">
      <c r="G491" s="39"/>
    </row>
    <row r="492">
      <c r="G492" s="39"/>
    </row>
    <row r="493">
      <c r="G493" s="39"/>
    </row>
    <row r="494">
      <c r="G494" s="39"/>
    </row>
    <row r="495">
      <c r="G495" s="39"/>
    </row>
    <row r="496">
      <c r="G496" s="39"/>
    </row>
    <row r="497">
      <c r="G497" s="39"/>
    </row>
    <row r="498">
      <c r="G498" s="39"/>
    </row>
    <row r="499">
      <c r="G499" s="39"/>
    </row>
    <row r="500">
      <c r="G500" s="39"/>
    </row>
    <row r="501">
      <c r="G501" s="39"/>
    </row>
    <row r="502">
      <c r="G502" s="39"/>
    </row>
    <row r="503">
      <c r="G503" s="39"/>
    </row>
    <row r="504">
      <c r="G504" s="39"/>
    </row>
    <row r="505">
      <c r="G505" s="39"/>
    </row>
    <row r="506">
      <c r="G506" s="39"/>
    </row>
    <row r="507">
      <c r="G507" s="39"/>
    </row>
    <row r="508">
      <c r="G508" s="39"/>
    </row>
    <row r="509">
      <c r="G509" s="39"/>
    </row>
    <row r="510">
      <c r="G510" s="39"/>
    </row>
    <row r="511">
      <c r="G511" s="39"/>
    </row>
    <row r="512">
      <c r="G512" s="39"/>
    </row>
    <row r="513">
      <c r="G513" s="39"/>
    </row>
    <row r="514">
      <c r="G514" s="39"/>
    </row>
    <row r="515">
      <c r="G515" s="39"/>
    </row>
    <row r="516">
      <c r="G516" s="39"/>
    </row>
    <row r="517">
      <c r="G517" s="39"/>
    </row>
    <row r="518">
      <c r="G518" s="39"/>
    </row>
    <row r="519">
      <c r="G519" s="39"/>
    </row>
    <row r="520">
      <c r="G520" s="39"/>
    </row>
    <row r="521">
      <c r="G521" s="39"/>
    </row>
    <row r="522">
      <c r="G522" s="39"/>
    </row>
    <row r="523">
      <c r="G523" s="39"/>
    </row>
    <row r="524">
      <c r="G524" s="39"/>
    </row>
    <row r="525">
      <c r="G525" s="39"/>
    </row>
    <row r="526">
      <c r="G526" s="39"/>
    </row>
    <row r="527">
      <c r="G527" s="39"/>
    </row>
    <row r="528">
      <c r="G528" s="39"/>
    </row>
    <row r="529">
      <c r="G529" s="39"/>
    </row>
    <row r="530">
      <c r="G530" s="39"/>
    </row>
    <row r="531">
      <c r="G531" s="39"/>
    </row>
    <row r="532">
      <c r="G532" s="39"/>
    </row>
    <row r="533">
      <c r="G533" s="39"/>
    </row>
    <row r="534">
      <c r="G534" s="39"/>
    </row>
    <row r="535">
      <c r="G535" s="39"/>
    </row>
    <row r="536">
      <c r="G536" s="39"/>
    </row>
    <row r="537">
      <c r="G537" s="39"/>
    </row>
    <row r="538">
      <c r="G538" s="39"/>
    </row>
    <row r="539">
      <c r="G539" s="39"/>
    </row>
    <row r="540">
      <c r="G540" s="39"/>
    </row>
    <row r="541">
      <c r="G541" s="39"/>
    </row>
    <row r="542">
      <c r="G542" s="39"/>
    </row>
    <row r="543">
      <c r="G543" s="39"/>
    </row>
    <row r="544">
      <c r="G544" s="39"/>
    </row>
    <row r="545">
      <c r="G545" s="39"/>
    </row>
    <row r="546">
      <c r="G546" s="39"/>
    </row>
    <row r="547">
      <c r="G547" s="39"/>
    </row>
    <row r="548">
      <c r="G548" s="39"/>
    </row>
    <row r="549">
      <c r="G549" s="39"/>
    </row>
    <row r="550">
      <c r="G550" s="39"/>
    </row>
    <row r="551">
      <c r="G551" s="39"/>
    </row>
    <row r="552">
      <c r="G552" s="39"/>
    </row>
    <row r="553">
      <c r="G553" s="39"/>
    </row>
    <row r="554">
      <c r="G554" s="39"/>
    </row>
    <row r="555">
      <c r="G555" s="39"/>
    </row>
    <row r="556">
      <c r="G556" s="39"/>
    </row>
    <row r="557">
      <c r="G557" s="39"/>
    </row>
    <row r="558">
      <c r="G558" s="39"/>
    </row>
    <row r="559">
      <c r="G559" s="39"/>
    </row>
    <row r="560">
      <c r="G560" s="39"/>
    </row>
    <row r="561">
      <c r="G561" s="39"/>
    </row>
    <row r="562">
      <c r="G562" s="39"/>
    </row>
    <row r="563">
      <c r="G563" s="39"/>
    </row>
    <row r="564">
      <c r="G564" s="39"/>
    </row>
    <row r="565">
      <c r="G565" s="39"/>
    </row>
    <row r="566">
      <c r="G566" s="39"/>
    </row>
    <row r="567">
      <c r="G567" s="39"/>
    </row>
    <row r="568">
      <c r="G568" s="39"/>
    </row>
    <row r="569">
      <c r="G569" s="39"/>
    </row>
    <row r="570">
      <c r="G570" s="39"/>
    </row>
    <row r="571">
      <c r="G571" s="39"/>
    </row>
    <row r="572">
      <c r="G572" s="39"/>
    </row>
    <row r="573">
      <c r="G573" s="39"/>
    </row>
    <row r="574">
      <c r="G574" s="39"/>
    </row>
    <row r="575">
      <c r="G575" s="39"/>
    </row>
    <row r="576">
      <c r="G576" s="39"/>
    </row>
    <row r="577">
      <c r="G577" s="39"/>
    </row>
    <row r="578">
      <c r="G578" s="39"/>
    </row>
    <row r="579">
      <c r="G579" s="39"/>
    </row>
    <row r="580">
      <c r="G580" s="39"/>
    </row>
    <row r="581">
      <c r="G581" s="39"/>
    </row>
    <row r="582">
      <c r="G582" s="39"/>
    </row>
    <row r="583">
      <c r="G583" s="39"/>
    </row>
    <row r="584">
      <c r="G584" s="39"/>
    </row>
    <row r="585">
      <c r="G585" s="39"/>
    </row>
    <row r="586">
      <c r="G586" s="39"/>
    </row>
    <row r="587">
      <c r="G587" s="39"/>
    </row>
    <row r="588">
      <c r="G588" s="39"/>
    </row>
    <row r="589">
      <c r="G589" s="39"/>
    </row>
    <row r="590">
      <c r="G590" s="39"/>
    </row>
    <row r="591">
      <c r="G591" s="39"/>
    </row>
    <row r="592">
      <c r="G592" s="39"/>
    </row>
    <row r="593">
      <c r="G593" s="39"/>
    </row>
    <row r="594">
      <c r="G594" s="39"/>
    </row>
    <row r="595">
      <c r="G595" s="39"/>
    </row>
    <row r="596">
      <c r="G596" s="39"/>
    </row>
    <row r="597">
      <c r="G597" s="39"/>
    </row>
    <row r="598">
      <c r="G598" s="39"/>
    </row>
    <row r="599">
      <c r="G599" s="39"/>
    </row>
    <row r="600">
      <c r="G600" s="39"/>
    </row>
    <row r="601">
      <c r="G601" s="39"/>
    </row>
    <row r="602">
      <c r="G602" s="39"/>
    </row>
    <row r="603">
      <c r="G603" s="39"/>
    </row>
    <row r="604">
      <c r="G604" s="39"/>
    </row>
    <row r="605">
      <c r="G605" s="39"/>
    </row>
    <row r="606">
      <c r="G606" s="39"/>
    </row>
    <row r="607">
      <c r="G607" s="39"/>
    </row>
    <row r="608">
      <c r="G608" s="39"/>
    </row>
    <row r="609">
      <c r="G609" s="39"/>
    </row>
    <row r="610">
      <c r="G610" s="39"/>
    </row>
    <row r="611">
      <c r="G611" s="39"/>
    </row>
    <row r="612">
      <c r="G612" s="39"/>
    </row>
    <row r="613">
      <c r="G613" s="39"/>
    </row>
    <row r="614">
      <c r="G614" s="39"/>
    </row>
    <row r="615">
      <c r="G615" s="39"/>
    </row>
    <row r="616">
      <c r="G616" s="39"/>
    </row>
    <row r="617">
      <c r="G617" s="39"/>
    </row>
    <row r="618">
      <c r="G618" s="39"/>
    </row>
    <row r="619">
      <c r="G619" s="39"/>
    </row>
    <row r="620">
      <c r="G620" s="39"/>
    </row>
    <row r="621">
      <c r="G621" s="39"/>
    </row>
    <row r="622">
      <c r="G622" s="39"/>
    </row>
    <row r="623">
      <c r="G623" s="39"/>
    </row>
    <row r="624">
      <c r="G624" s="39"/>
    </row>
    <row r="625">
      <c r="G625" s="39"/>
    </row>
    <row r="626">
      <c r="G626" s="39"/>
    </row>
    <row r="627">
      <c r="G627" s="39"/>
    </row>
    <row r="628">
      <c r="G628" s="39"/>
    </row>
    <row r="629">
      <c r="G629" s="39"/>
    </row>
    <row r="630">
      <c r="G630" s="39"/>
    </row>
    <row r="631">
      <c r="G631" s="39"/>
    </row>
    <row r="632">
      <c r="G632" s="39"/>
    </row>
    <row r="633">
      <c r="G633" s="39"/>
    </row>
    <row r="634">
      <c r="G634" s="39"/>
    </row>
    <row r="635">
      <c r="G635" s="39"/>
    </row>
    <row r="636">
      <c r="G636" s="39"/>
    </row>
    <row r="637">
      <c r="G637" s="39"/>
    </row>
    <row r="638">
      <c r="G638" s="39"/>
    </row>
    <row r="639">
      <c r="G639" s="39"/>
    </row>
    <row r="640">
      <c r="G640" s="39"/>
    </row>
    <row r="641">
      <c r="G641" s="39"/>
    </row>
    <row r="642">
      <c r="G642" s="39"/>
    </row>
    <row r="643">
      <c r="G643" s="39"/>
    </row>
    <row r="644">
      <c r="G644" s="39"/>
    </row>
    <row r="645">
      <c r="G645" s="39"/>
    </row>
    <row r="646">
      <c r="G646" s="39"/>
    </row>
    <row r="647">
      <c r="G647" s="39"/>
    </row>
    <row r="648">
      <c r="G648" s="39"/>
    </row>
    <row r="649">
      <c r="G649" s="39"/>
    </row>
    <row r="650">
      <c r="G650" s="39"/>
    </row>
    <row r="651">
      <c r="G651" s="39"/>
    </row>
    <row r="652">
      <c r="G652" s="39"/>
    </row>
    <row r="653">
      <c r="G653" s="39"/>
    </row>
    <row r="654">
      <c r="G654" s="39"/>
    </row>
    <row r="655">
      <c r="G655" s="39"/>
    </row>
    <row r="656">
      <c r="G656" s="39"/>
    </row>
    <row r="657">
      <c r="G657" s="39"/>
    </row>
    <row r="658">
      <c r="G658" s="39"/>
    </row>
    <row r="659">
      <c r="G659" s="39"/>
    </row>
    <row r="660">
      <c r="G660" s="39"/>
    </row>
    <row r="661">
      <c r="G661" s="39"/>
    </row>
    <row r="662">
      <c r="G662" s="39"/>
    </row>
    <row r="663">
      <c r="G663" s="39"/>
    </row>
    <row r="664">
      <c r="G664" s="39"/>
    </row>
    <row r="665">
      <c r="G665" s="39"/>
    </row>
    <row r="666">
      <c r="G666" s="39"/>
    </row>
    <row r="667">
      <c r="G667" s="39"/>
    </row>
    <row r="668">
      <c r="G668" s="39"/>
    </row>
    <row r="669">
      <c r="G669" s="39"/>
    </row>
    <row r="670">
      <c r="G670" s="39"/>
    </row>
    <row r="671">
      <c r="G671" s="39"/>
    </row>
    <row r="672">
      <c r="G672" s="39"/>
    </row>
    <row r="673">
      <c r="G673" s="39"/>
    </row>
    <row r="674">
      <c r="G674" s="39"/>
    </row>
    <row r="675">
      <c r="G675" s="39"/>
    </row>
    <row r="676">
      <c r="G676" s="39"/>
    </row>
    <row r="677">
      <c r="G677" s="39"/>
    </row>
    <row r="678">
      <c r="G678" s="39"/>
    </row>
    <row r="679">
      <c r="G679" s="39"/>
    </row>
    <row r="680">
      <c r="G680" s="39"/>
    </row>
    <row r="681">
      <c r="G681" s="39"/>
    </row>
    <row r="682">
      <c r="G682" s="39"/>
    </row>
    <row r="683">
      <c r="G683" s="39"/>
    </row>
    <row r="684">
      <c r="G684" s="39"/>
    </row>
    <row r="685">
      <c r="G685" s="39"/>
    </row>
    <row r="686">
      <c r="G686" s="39"/>
    </row>
    <row r="687">
      <c r="G687" s="39"/>
    </row>
    <row r="688">
      <c r="G688" s="39"/>
    </row>
    <row r="689">
      <c r="G689" s="39"/>
    </row>
    <row r="690">
      <c r="G690" s="39"/>
    </row>
    <row r="691">
      <c r="G691" s="39"/>
    </row>
    <row r="692">
      <c r="G692" s="39"/>
    </row>
    <row r="693">
      <c r="G693" s="39"/>
    </row>
    <row r="694">
      <c r="G694" s="39"/>
    </row>
    <row r="695">
      <c r="G695" s="39"/>
    </row>
    <row r="696">
      <c r="G696" s="39"/>
    </row>
    <row r="697">
      <c r="G697" s="39"/>
    </row>
    <row r="698">
      <c r="G698" s="39"/>
    </row>
    <row r="699">
      <c r="G699" s="39"/>
    </row>
    <row r="700">
      <c r="G700" s="39"/>
    </row>
    <row r="701">
      <c r="G701" s="39"/>
    </row>
    <row r="702">
      <c r="G702" s="39"/>
    </row>
    <row r="703">
      <c r="G703" s="39"/>
    </row>
    <row r="704">
      <c r="G704" s="39"/>
    </row>
    <row r="705">
      <c r="G705" s="39"/>
    </row>
    <row r="706">
      <c r="G706" s="39"/>
    </row>
    <row r="707">
      <c r="G707" s="39"/>
    </row>
    <row r="708">
      <c r="G708" s="39"/>
    </row>
    <row r="709">
      <c r="G709" s="39"/>
    </row>
    <row r="710">
      <c r="G710" s="39"/>
    </row>
    <row r="711">
      <c r="G711" s="39"/>
    </row>
    <row r="712">
      <c r="G712" s="39"/>
    </row>
    <row r="713">
      <c r="G713" s="39"/>
    </row>
    <row r="714">
      <c r="G714" s="39"/>
    </row>
    <row r="715">
      <c r="G715" s="39"/>
    </row>
    <row r="716">
      <c r="G716" s="39"/>
    </row>
    <row r="717">
      <c r="G717" s="39"/>
    </row>
    <row r="718">
      <c r="G718" s="39"/>
    </row>
    <row r="719">
      <c r="G719" s="39"/>
    </row>
    <row r="720">
      <c r="G720" s="39"/>
    </row>
    <row r="721">
      <c r="G721" s="39"/>
    </row>
    <row r="722">
      <c r="G722" s="39"/>
    </row>
    <row r="723">
      <c r="G723" s="39"/>
    </row>
    <row r="724">
      <c r="G724" s="39"/>
    </row>
    <row r="725">
      <c r="G725" s="39"/>
    </row>
    <row r="726">
      <c r="G726" s="39"/>
    </row>
    <row r="727">
      <c r="G727" s="39"/>
    </row>
    <row r="728">
      <c r="G728" s="39"/>
    </row>
    <row r="729">
      <c r="G729" s="39"/>
    </row>
    <row r="730">
      <c r="G730" s="39"/>
    </row>
    <row r="731">
      <c r="G731" s="39"/>
    </row>
    <row r="732">
      <c r="G732" s="39"/>
    </row>
    <row r="733">
      <c r="G733" s="39"/>
    </row>
    <row r="734">
      <c r="G734" s="39"/>
    </row>
    <row r="735">
      <c r="G735" s="39"/>
    </row>
    <row r="736">
      <c r="G736" s="39"/>
    </row>
    <row r="737">
      <c r="G737" s="39"/>
    </row>
    <row r="738">
      <c r="G738" s="39"/>
    </row>
    <row r="739">
      <c r="G739" s="39"/>
    </row>
    <row r="740">
      <c r="G740" s="39"/>
    </row>
    <row r="741">
      <c r="G741" s="39"/>
    </row>
    <row r="742">
      <c r="G742" s="39"/>
    </row>
    <row r="743">
      <c r="G743" s="39"/>
    </row>
    <row r="744">
      <c r="G744" s="39"/>
    </row>
    <row r="745">
      <c r="G745" s="39"/>
    </row>
    <row r="746">
      <c r="G746" s="39"/>
    </row>
    <row r="747">
      <c r="G747" s="39"/>
    </row>
    <row r="748">
      <c r="G748" s="39"/>
    </row>
    <row r="749">
      <c r="G749" s="39"/>
    </row>
    <row r="750">
      <c r="G750" s="39"/>
    </row>
    <row r="751">
      <c r="G751" s="39"/>
    </row>
    <row r="752">
      <c r="G752" s="39"/>
    </row>
    <row r="753">
      <c r="G753" s="39"/>
    </row>
    <row r="754">
      <c r="G754" s="39"/>
    </row>
    <row r="755">
      <c r="G755" s="39"/>
    </row>
    <row r="756">
      <c r="G756" s="39"/>
    </row>
    <row r="757">
      <c r="G757" s="39"/>
    </row>
    <row r="758">
      <c r="G758" s="39"/>
    </row>
    <row r="759">
      <c r="G759" s="39"/>
    </row>
    <row r="760">
      <c r="G760" s="39"/>
    </row>
    <row r="761">
      <c r="G761" s="39"/>
    </row>
    <row r="762">
      <c r="G762" s="39"/>
    </row>
    <row r="763">
      <c r="G763" s="39"/>
    </row>
    <row r="764">
      <c r="G764" s="39"/>
    </row>
    <row r="765">
      <c r="G765" s="39"/>
    </row>
    <row r="766">
      <c r="G766" s="39"/>
    </row>
    <row r="767">
      <c r="G767" s="39"/>
    </row>
    <row r="768">
      <c r="G768" s="39"/>
    </row>
    <row r="769">
      <c r="G769" s="39"/>
    </row>
    <row r="770">
      <c r="G770" s="39"/>
    </row>
    <row r="771">
      <c r="G771" s="39"/>
    </row>
    <row r="772">
      <c r="G772" s="39"/>
    </row>
    <row r="773">
      <c r="G773" s="39"/>
    </row>
    <row r="774">
      <c r="G774" s="39"/>
    </row>
    <row r="775">
      <c r="G775" s="39"/>
    </row>
    <row r="776">
      <c r="G776" s="39"/>
    </row>
    <row r="777">
      <c r="G777" s="39"/>
    </row>
    <row r="778">
      <c r="G778" s="39"/>
    </row>
    <row r="779">
      <c r="G779" s="39"/>
    </row>
    <row r="780">
      <c r="G780" s="39"/>
    </row>
    <row r="781">
      <c r="G781" s="39"/>
    </row>
    <row r="782">
      <c r="G782" s="39"/>
    </row>
    <row r="783">
      <c r="G783" s="39"/>
    </row>
    <row r="784">
      <c r="G784" s="39"/>
    </row>
    <row r="785">
      <c r="G785" s="39"/>
    </row>
    <row r="786">
      <c r="G786" s="39"/>
    </row>
    <row r="787">
      <c r="G787" s="39"/>
    </row>
    <row r="788">
      <c r="G788" s="39"/>
    </row>
    <row r="789">
      <c r="G789" s="39"/>
    </row>
    <row r="790">
      <c r="G790" s="39"/>
    </row>
    <row r="791">
      <c r="G791" s="39"/>
    </row>
    <row r="792">
      <c r="G792" s="39"/>
    </row>
    <row r="793">
      <c r="G793" s="39"/>
    </row>
    <row r="794">
      <c r="G794" s="39"/>
    </row>
    <row r="795">
      <c r="G795" s="39"/>
    </row>
    <row r="796">
      <c r="G796" s="39"/>
    </row>
    <row r="797">
      <c r="G797" s="39"/>
    </row>
    <row r="798">
      <c r="G798" s="39"/>
    </row>
    <row r="799">
      <c r="G799" s="39"/>
    </row>
    <row r="800">
      <c r="G800" s="39"/>
    </row>
    <row r="801">
      <c r="G801" s="39"/>
    </row>
    <row r="802">
      <c r="G802" s="39"/>
    </row>
    <row r="803">
      <c r="G803" s="39"/>
    </row>
    <row r="804">
      <c r="G804" s="39"/>
    </row>
    <row r="805">
      <c r="G805" s="39"/>
    </row>
    <row r="806">
      <c r="G806" s="39"/>
    </row>
    <row r="807">
      <c r="G807" s="39"/>
    </row>
    <row r="808">
      <c r="G808" s="39"/>
    </row>
    <row r="809">
      <c r="G809" s="39"/>
    </row>
    <row r="810">
      <c r="G810" s="39"/>
    </row>
    <row r="811">
      <c r="G811" s="39"/>
    </row>
    <row r="812">
      <c r="G812" s="39"/>
    </row>
    <row r="813">
      <c r="G813" s="39"/>
    </row>
    <row r="814">
      <c r="G814" s="39"/>
    </row>
    <row r="815">
      <c r="G815" s="39"/>
    </row>
    <row r="816">
      <c r="G816" s="39"/>
    </row>
    <row r="817">
      <c r="G817" s="39"/>
    </row>
    <row r="818">
      <c r="G818" s="39"/>
    </row>
    <row r="819">
      <c r="G819" s="39"/>
    </row>
    <row r="820">
      <c r="G820" s="39"/>
    </row>
    <row r="821">
      <c r="G821" s="39"/>
    </row>
    <row r="822">
      <c r="G822" s="39"/>
    </row>
    <row r="823">
      <c r="G823" s="39"/>
    </row>
    <row r="824">
      <c r="G824" s="39"/>
    </row>
    <row r="825">
      <c r="G825" s="39"/>
    </row>
    <row r="826">
      <c r="G826" s="39"/>
    </row>
    <row r="827">
      <c r="G827" s="39"/>
    </row>
    <row r="828">
      <c r="G828" s="39"/>
    </row>
    <row r="829">
      <c r="G829" s="39"/>
    </row>
    <row r="830">
      <c r="G830" s="39"/>
    </row>
    <row r="831">
      <c r="G831" s="39"/>
    </row>
    <row r="832">
      <c r="G832" s="39"/>
    </row>
    <row r="833">
      <c r="G833" s="39"/>
    </row>
    <row r="834">
      <c r="G834" s="39"/>
    </row>
    <row r="835">
      <c r="G835" s="39"/>
    </row>
    <row r="836">
      <c r="G836" s="39"/>
    </row>
    <row r="837">
      <c r="G837" s="39"/>
    </row>
    <row r="838">
      <c r="G838" s="39"/>
    </row>
    <row r="839">
      <c r="G839" s="39"/>
    </row>
    <row r="840">
      <c r="G840" s="39"/>
    </row>
    <row r="841">
      <c r="G841" s="39"/>
    </row>
    <row r="842">
      <c r="G842" s="39"/>
    </row>
    <row r="843">
      <c r="G843" s="39"/>
    </row>
    <row r="844">
      <c r="G844" s="39"/>
    </row>
    <row r="845">
      <c r="G845" s="39"/>
    </row>
    <row r="846">
      <c r="G846" s="39"/>
    </row>
    <row r="847">
      <c r="G847" s="39"/>
    </row>
    <row r="848">
      <c r="G848" s="39"/>
    </row>
    <row r="849">
      <c r="G849" s="39"/>
    </row>
    <row r="850">
      <c r="G850" s="39"/>
    </row>
    <row r="851">
      <c r="G851" s="39"/>
    </row>
    <row r="852">
      <c r="G852" s="39"/>
    </row>
    <row r="853">
      <c r="G853" s="39"/>
    </row>
    <row r="854">
      <c r="G854" s="39"/>
    </row>
    <row r="855">
      <c r="G855" s="39"/>
    </row>
    <row r="856">
      <c r="G856" s="39"/>
    </row>
    <row r="857">
      <c r="G857" s="39"/>
    </row>
    <row r="858">
      <c r="G858" s="39"/>
    </row>
    <row r="859">
      <c r="G859" s="39"/>
    </row>
    <row r="860">
      <c r="G860" s="39"/>
    </row>
    <row r="861">
      <c r="G861" s="39"/>
    </row>
    <row r="862">
      <c r="G862" s="39"/>
    </row>
    <row r="863">
      <c r="G863" s="39"/>
    </row>
    <row r="864">
      <c r="G864" s="39"/>
    </row>
    <row r="865">
      <c r="G865" s="39"/>
    </row>
    <row r="866">
      <c r="G866" s="39"/>
    </row>
    <row r="867">
      <c r="G867" s="39"/>
    </row>
    <row r="868">
      <c r="G868" s="39"/>
    </row>
    <row r="869">
      <c r="G869" s="39"/>
    </row>
    <row r="870">
      <c r="G870" s="39"/>
    </row>
    <row r="871">
      <c r="G871" s="39"/>
    </row>
    <row r="872">
      <c r="G872" s="39"/>
    </row>
    <row r="873">
      <c r="G873" s="39"/>
    </row>
    <row r="874">
      <c r="G874" s="39"/>
    </row>
    <row r="875">
      <c r="G875" s="39"/>
    </row>
    <row r="876">
      <c r="G876" s="39"/>
    </row>
    <row r="877">
      <c r="G877" s="39"/>
    </row>
    <row r="878">
      <c r="G878" s="39"/>
    </row>
    <row r="879">
      <c r="G879" s="39"/>
    </row>
    <row r="880">
      <c r="G880" s="39"/>
    </row>
    <row r="881">
      <c r="G881" s="39"/>
    </row>
    <row r="882">
      <c r="G882" s="39"/>
    </row>
    <row r="883">
      <c r="G883" s="39"/>
    </row>
    <row r="884">
      <c r="G884" s="39"/>
    </row>
    <row r="885">
      <c r="G885" s="39"/>
    </row>
    <row r="886">
      <c r="G886" s="39"/>
    </row>
    <row r="887">
      <c r="G887" s="39"/>
    </row>
    <row r="888">
      <c r="G888" s="39"/>
    </row>
    <row r="889">
      <c r="G889" s="39"/>
    </row>
    <row r="890">
      <c r="G890" s="39"/>
    </row>
    <row r="891">
      <c r="G891" s="39"/>
    </row>
    <row r="892">
      <c r="G892" s="39"/>
    </row>
    <row r="893">
      <c r="G893" s="39"/>
    </row>
    <row r="894">
      <c r="G894" s="39"/>
    </row>
    <row r="895">
      <c r="G895" s="39"/>
    </row>
    <row r="896">
      <c r="G896" s="39"/>
    </row>
    <row r="897">
      <c r="G897" s="39"/>
    </row>
    <row r="898">
      <c r="G898" s="39"/>
    </row>
    <row r="899">
      <c r="G899" s="39"/>
    </row>
    <row r="900">
      <c r="G900" s="39"/>
    </row>
    <row r="901">
      <c r="G901" s="39"/>
    </row>
    <row r="902">
      <c r="G902" s="39"/>
    </row>
    <row r="903">
      <c r="G903" s="39"/>
    </row>
    <row r="904">
      <c r="G904" s="39"/>
    </row>
    <row r="905">
      <c r="G905" s="39"/>
    </row>
    <row r="906">
      <c r="G906" s="39"/>
    </row>
    <row r="907">
      <c r="G907" s="39"/>
    </row>
    <row r="908">
      <c r="G908" s="39"/>
    </row>
    <row r="909">
      <c r="G909" s="39"/>
    </row>
    <row r="910">
      <c r="G910" s="39"/>
    </row>
    <row r="911">
      <c r="G911" s="39"/>
    </row>
    <row r="912">
      <c r="G912" s="39"/>
    </row>
    <row r="913">
      <c r="G913" s="39"/>
    </row>
    <row r="914">
      <c r="G914" s="39"/>
    </row>
    <row r="915">
      <c r="G915" s="39"/>
    </row>
    <row r="916">
      <c r="G916" s="39"/>
    </row>
    <row r="917">
      <c r="G917" s="39"/>
    </row>
    <row r="918">
      <c r="G918" s="39"/>
    </row>
    <row r="919">
      <c r="G919" s="39"/>
    </row>
    <row r="920">
      <c r="G920" s="39"/>
    </row>
    <row r="921">
      <c r="G921" s="39"/>
    </row>
    <row r="922">
      <c r="G922" s="39"/>
    </row>
    <row r="923">
      <c r="G923" s="39"/>
    </row>
    <row r="924">
      <c r="G924" s="39"/>
    </row>
    <row r="925">
      <c r="G925" s="39"/>
    </row>
    <row r="926">
      <c r="G926" s="39"/>
    </row>
    <row r="927">
      <c r="G927" s="39"/>
    </row>
    <row r="928">
      <c r="G928" s="39"/>
    </row>
    <row r="929">
      <c r="G929" s="39"/>
    </row>
    <row r="930">
      <c r="G930" s="39"/>
    </row>
    <row r="931">
      <c r="G931" s="39"/>
    </row>
    <row r="932">
      <c r="G932" s="39"/>
    </row>
    <row r="933">
      <c r="G933" s="39"/>
    </row>
    <row r="934">
      <c r="G934" s="39"/>
    </row>
    <row r="935">
      <c r="G935" s="39"/>
    </row>
    <row r="936">
      <c r="G936" s="39"/>
    </row>
    <row r="937">
      <c r="G937" s="39"/>
    </row>
    <row r="938">
      <c r="G938" s="39"/>
    </row>
    <row r="939">
      <c r="G939" s="39"/>
    </row>
    <row r="940">
      <c r="G940" s="39"/>
    </row>
    <row r="941">
      <c r="G941" s="39"/>
    </row>
    <row r="942">
      <c r="G942" s="39"/>
    </row>
    <row r="943">
      <c r="G943" s="39"/>
    </row>
    <row r="944">
      <c r="G944" s="39"/>
    </row>
    <row r="945">
      <c r="G945" s="39"/>
    </row>
    <row r="946">
      <c r="G946" s="39"/>
    </row>
    <row r="947">
      <c r="G947" s="39"/>
    </row>
    <row r="948">
      <c r="G948" s="39"/>
    </row>
    <row r="949">
      <c r="G949" s="39"/>
    </row>
    <row r="950">
      <c r="G950" s="39"/>
    </row>
    <row r="951">
      <c r="G951" s="39"/>
    </row>
    <row r="952">
      <c r="G952" s="39"/>
    </row>
    <row r="953">
      <c r="G953" s="39"/>
    </row>
    <row r="954">
      <c r="G954" s="39"/>
    </row>
    <row r="955">
      <c r="G955" s="39"/>
    </row>
    <row r="956">
      <c r="G956" s="39"/>
    </row>
    <row r="957">
      <c r="G957" s="39"/>
    </row>
    <row r="958">
      <c r="G958" s="39"/>
    </row>
    <row r="959">
      <c r="G959" s="39"/>
    </row>
    <row r="960">
      <c r="G960" s="39"/>
    </row>
    <row r="961">
      <c r="G961" s="39"/>
    </row>
    <row r="962">
      <c r="G962" s="39"/>
    </row>
    <row r="963">
      <c r="G963" s="39"/>
    </row>
    <row r="964">
      <c r="G964" s="39"/>
    </row>
    <row r="965">
      <c r="G965" s="39"/>
    </row>
    <row r="966">
      <c r="G966" s="39"/>
    </row>
    <row r="967">
      <c r="G967" s="39"/>
    </row>
    <row r="968">
      <c r="G968" s="39"/>
    </row>
    <row r="969">
      <c r="G969" s="39"/>
    </row>
    <row r="970">
      <c r="G970" s="39"/>
    </row>
    <row r="971">
      <c r="G971" s="39"/>
    </row>
    <row r="972">
      <c r="G972" s="39"/>
    </row>
    <row r="973">
      <c r="G973" s="39"/>
    </row>
    <row r="974">
      <c r="G974" s="39"/>
    </row>
    <row r="975">
      <c r="G975" s="39"/>
    </row>
  </sheetData>
  <dataValidations>
    <dataValidation type="list" allowBlank="1" sqref="E5:E13">
      <formula1>"Pass,Fail,Untest,N/A"</formula1>
    </dataValidation>
  </dataValidations>
  <hyperlinks>
    <hyperlink display="Back to TestReport" location="null!A1" ref="A1"/>
    <hyperlink display="To Buglist" location="null!A1" ref="B1"/>
  </hyperlin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6.63"/>
    <col customWidth="1" min="2" max="3" width="22.13"/>
    <col customWidth="1" min="4" max="4" width="53.88"/>
    <col customWidth="1" min="5" max="5" width="33.25"/>
    <col customWidth="1" min="6" max="6" width="9.13"/>
    <col customWidth="1" min="7" max="7" width="9.0"/>
    <col customWidth="1" min="8" max="8" width="17.25"/>
    <col customWidth="1" min="9" max="22" width="8.63"/>
  </cols>
  <sheetData>
    <row r="1" ht="12.75" customHeight="1">
      <c r="A1" s="81" t="s">
        <v>164</v>
      </c>
      <c r="B1" s="36" t="s">
        <v>33</v>
      </c>
      <c r="C1" s="36"/>
      <c r="D1" s="37" t="str">
        <f>"Pass: "&amp;COUNTIF($F$5:$F$961,"Pass")</f>
        <v>Pass: 4</v>
      </c>
      <c r="E1" s="38" t="str">
        <f>"Untested: "&amp;COUNTIF($F$5:$F$961,"Untest")</f>
        <v>Untested: 0</v>
      </c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ht="12.75" customHeight="1">
      <c r="A2" s="40" t="s">
        <v>34</v>
      </c>
      <c r="B2" s="50" t="s">
        <v>22</v>
      </c>
      <c r="C2" s="37"/>
      <c r="D2" s="37" t="str">
        <f>"Fail: "&amp;COUNTIF($F$5:$F$961,"Fail")</f>
        <v>Fail: 0</v>
      </c>
      <c r="E2" s="38" t="str">
        <f>"N/A: "&amp;COUNTIF($F$5:$F$961,"N/A")</f>
        <v>N/A: 0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</row>
    <row r="3" ht="12.75" customHeight="1">
      <c r="A3" s="40" t="s">
        <v>35</v>
      </c>
      <c r="B3" s="41" t="s">
        <v>165</v>
      </c>
      <c r="C3" s="40"/>
      <c r="D3" s="50" t="s">
        <v>166</v>
      </c>
      <c r="E3" s="42" t="str">
        <f>"Number of cases: "&amp;(COUNTA($A$5:$A$961))</f>
        <v>Number of cases: 4</v>
      </c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</row>
    <row r="4" ht="27.75" customHeight="1">
      <c r="A4" s="43" t="s">
        <v>37</v>
      </c>
      <c r="B4" s="43" t="s">
        <v>38</v>
      </c>
      <c r="C4" s="43" t="s">
        <v>167</v>
      </c>
      <c r="D4" s="43" t="s">
        <v>39</v>
      </c>
      <c r="E4" s="43" t="s">
        <v>40</v>
      </c>
      <c r="F4" s="44" t="s">
        <v>41</v>
      </c>
      <c r="G4" s="43" t="s">
        <v>42</v>
      </c>
      <c r="H4" s="43" t="s">
        <v>43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</row>
    <row r="5" ht="10.5" customHeight="1">
      <c r="A5" s="66" t="str">
        <f t="shared" ref="A5:A8" si="1">IF(OR(B5&lt;&gt;"",E5&lt;&gt;""),"["&amp;TEXT($B$2,"#")&amp;"-"&amp;TEXT(ROW()-4,"##")&amp;"]","")</f>
        <v>[ResetPassword-1]</v>
      </c>
      <c r="B5" s="66" t="s">
        <v>168</v>
      </c>
      <c r="C5" s="68" t="s">
        <v>169</v>
      </c>
      <c r="D5" s="68" t="s">
        <v>170</v>
      </c>
      <c r="E5" s="68" t="s">
        <v>171</v>
      </c>
      <c r="F5" s="71" t="s">
        <v>47</v>
      </c>
      <c r="G5" s="70" t="s">
        <v>90</v>
      </c>
      <c r="H5" s="71" t="s">
        <v>48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ht="10.5" customHeight="1">
      <c r="A6" s="75" t="str">
        <f t="shared" si="1"/>
        <v>[ResetPassword-2]</v>
      </c>
      <c r="B6" s="75" t="s">
        <v>172</v>
      </c>
      <c r="C6" s="79" t="s">
        <v>169</v>
      </c>
      <c r="D6" s="75" t="s">
        <v>173</v>
      </c>
      <c r="E6" s="79" t="s">
        <v>174</v>
      </c>
      <c r="F6" s="65" t="s">
        <v>47</v>
      </c>
      <c r="G6" s="56" t="s">
        <v>90</v>
      </c>
      <c r="H6" s="74" t="s">
        <v>85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ht="10.5" customHeight="1">
      <c r="A7" s="75" t="str">
        <f t="shared" si="1"/>
        <v>[ResetPassword-3]</v>
      </c>
      <c r="B7" s="75" t="s">
        <v>175</v>
      </c>
      <c r="C7" s="79" t="s">
        <v>169</v>
      </c>
      <c r="D7" s="79" t="s">
        <v>176</v>
      </c>
      <c r="E7" s="79" t="s">
        <v>174</v>
      </c>
      <c r="F7" s="65" t="s">
        <v>47</v>
      </c>
      <c r="G7" s="56" t="s">
        <v>90</v>
      </c>
      <c r="H7" s="74" t="s">
        <v>85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</row>
    <row r="8" ht="10.5" customHeight="1">
      <c r="A8" s="75" t="str">
        <f t="shared" si="1"/>
        <v>[ResetPassword-4]</v>
      </c>
      <c r="B8" s="79" t="s">
        <v>177</v>
      </c>
      <c r="C8" s="79" t="s">
        <v>178</v>
      </c>
      <c r="D8" s="79" t="s">
        <v>179</v>
      </c>
      <c r="E8" s="79" t="s">
        <v>180</v>
      </c>
      <c r="F8" s="65" t="s">
        <v>47</v>
      </c>
      <c r="G8" s="56" t="s">
        <v>90</v>
      </c>
      <c r="H8" s="74" t="s">
        <v>85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</row>
    <row r="9" ht="10.5" customHeight="1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</row>
    <row r="10" ht="10.5" customHeight="1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</row>
    <row r="11" ht="10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</row>
    <row r="971" ht="10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</row>
    <row r="972" ht="10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</row>
    <row r="973" ht="10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</row>
    <row r="974" ht="10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</row>
    <row r="975" ht="10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</row>
  </sheetData>
  <dataValidations>
    <dataValidation type="list" allowBlank="1" sqref="F5:F8">
      <formula1>"Pass,Fail,Untest,N/A"</formula1>
    </dataValidation>
  </dataValidations>
  <hyperlinks>
    <hyperlink display="To Buglist" location="null!A1" ref="B1"/>
  </hyperlink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5.88"/>
    <col customWidth="1" min="2" max="3" width="22.13"/>
    <col customWidth="1" min="4" max="4" width="38.5"/>
    <col customWidth="1" min="5" max="5" width="30.38"/>
    <col customWidth="1" min="6" max="6" width="10.75"/>
    <col customWidth="1" min="7" max="7" width="9.0"/>
    <col customWidth="1" min="8" max="8" width="17.25"/>
    <col customWidth="1" min="9" max="21" width="8.63"/>
  </cols>
  <sheetData>
    <row r="1" ht="12.75" customHeight="1">
      <c r="A1" s="36" t="s">
        <v>32</v>
      </c>
      <c r="B1" s="36" t="s">
        <v>33</v>
      </c>
      <c r="C1" s="36"/>
      <c r="D1" s="37" t="str">
        <f>"Pass: "&amp;COUNTIF($F$5:$F$968,"Pass")</f>
        <v>Pass: 6</v>
      </c>
      <c r="E1" s="38" t="str">
        <f>"Untested: "&amp;COUNTIF($F$5:$F$968,"Untest")</f>
        <v>Untested: 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ht="12.75" customHeight="1">
      <c r="A2" s="40" t="s">
        <v>34</v>
      </c>
      <c r="B2" s="50" t="s">
        <v>23</v>
      </c>
      <c r="C2" s="37"/>
      <c r="D2" s="37" t="str">
        <f>"Fail: "&amp;COUNTIF($F$5:$F$968,"Fail")</f>
        <v>Fail: 0</v>
      </c>
      <c r="E2" s="38" t="str">
        <f>"N/A: "&amp;COUNTIF($F$5:$F$968,"N/A")</f>
        <v>N/A: 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12.75" customHeight="1">
      <c r="A3" s="40" t="s">
        <v>35</v>
      </c>
      <c r="B3" s="41" t="s">
        <v>165</v>
      </c>
      <c r="C3" s="40"/>
      <c r="D3" s="50" t="s">
        <v>166</v>
      </c>
      <c r="E3" s="42" t="str">
        <f>"Number of cases: "&amp;(COUNTA($A$5:$A$968))</f>
        <v>Number of cases: 6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27.75" customHeight="1">
      <c r="A4" s="43" t="s">
        <v>37</v>
      </c>
      <c r="B4" s="43" t="s">
        <v>38</v>
      </c>
      <c r="C4" s="43" t="s">
        <v>167</v>
      </c>
      <c r="D4" s="43" t="s">
        <v>39</v>
      </c>
      <c r="E4" s="43" t="s">
        <v>40</v>
      </c>
      <c r="F4" s="43" t="s">
        <v>181</v>
      </c>
      <c r="G4" s="43" t="s">
        <v>42</v>
      </c>
      <c r="H4" s="43" t="s">
        <v>43</v>
      </c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ht="10.5" customHeight="1">
      <c r="A5" s="66" t="str">
        <f t="shared" ref="A5:A10" si="1">IF(OR(B5&lt;&gt;"",E5&lt;&gt;""),"["&amp;TEXT($B$2,"#")&amp;"-"&amp;TEXT(ROW()-4,"##")&amp;"]","")</f>
        <v>[ChangePassword-1]</v>
      </c>
      <c r="B5" s="66" t="s">
        <v>182</v>
      </c>
      <c r="C5" s="68" t="s">
        <v>183</v>
      </c>
      <c r="D5" s="68" t="s">
        <v>184</v>
      </c>
      <c r="E5" s="68" t="s">
        <v>185</v>
      </c>
      <c r="F5" s="71" t="s">
        <v>47</v>
      </c>
      <c r="G5" s="82">
        <v>45001.0</v>
      </c>
      <c r="H5" s="71" t="s">
        <v>48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ht="10.5" customHeight="1">
      <c r="A6" s="75" t="str">
        <f t="shared" si="1"/>
        <v>[ChangePassword-2]</v>
      </c>
      <c r="B6" s="79" t="s">
        <v>186</v>
      </c>
      <c r="C6" s="83" t="s">
        <v>187</v>
      </c>
      <c r="D6" s="79" t="s">
        <v>188</v>
      </c>
      <c r="E6" s="79" t="s">
        <v>189</v>
      </c>
      <c r="F6" s="74" t="s">
        <v>47</v>
      </c>
      <c r="G6" s="84">
        <v>45001.0</v>
      </c>
      <c r="H6" s="74" t="s">
        <v>85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10.5" customHeight="1">
      <c r="A7" s="75" t="str">
        <f t="shared" si="1"/>
        <v>[ChangePassword-3]</v>
      </c>
      <c r="B7" s="79" t="s">
        <v>190</v>
      </c>
      <c r="C7" s="83" t="s">
        <v>187</v>
      </c>
      <c r="D7" s="79" t="s">
        <v>191</v>
      </c>
      <c r="E7" s="79" t="s">
        <v>192</v>
      </c>
      <c r="F7" s="74" t="s">
        <v>47</v>
      </c>
      <c r="G7" s="84">
        <v>45001.0</v>
      </c>
      <c r="H7" s="74" t="s">
        <v>85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ht="10.5" customHeight="1">
      <c r="A8" s="75" t="str">
        <f t="shared" si="1"/>
        <v>[ChangePassword-4]</v>
      </c>
      <c r="B8" s="79" t="s">
        <v>193</v>
      </c>
      <c r="C8" s="83" t="s">
        <v>187</v>
      </c>
      <c r="D8" s="79" t="s">
        <v>194</v>
      </c>
      <c r="E8" s="79" t="s">
        <v>195</v>
      </c>
      <c r="F8" s="74" t="s">
        <v>47</v>
      </c>
      <c r="G8" s="84">
        <v>45001.0</v>
      </c>
      <c r="H8" s="74" t="s">
        <v>85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0.5" customHeight="1">
      <c r="A9" s="75" t="str">
        <f t="shared" si="1"/>
        <v>[ChangePassword-5]</v>
      </c>
      <c r="B9" s="79" t="s">
        <v>196</v>
      </c>
      <c r="C9" s="83" t="s">
        <v>187</v>
      </c>
      <c r="D9" s="79" t="s">
        <v>197</v>
      </c>
      <c r="E9" s="79" t="s">
        <v>198</v>
      </c>
      <c r="F9" s="74" t="s">
        <v>47</v>
      </c>
      <c r="G9" s="84">
        <v>45001.0</v>
      </c>
      <c r="H9" s="74" t="s">
        <v>85</v>
      </c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0.5" customHeight="1">
      <c r="A10" s="75" t="str">
        <f t="shared" si="1"/>
        <v>[ChangePassword-6]</v>
      </c>
      <c r="B10" s="79" t="s">
        <v>199</v>
      </c>
      <c r="C10" s="83" t="s">
        <v>187</v>
      </c>
      <c r="D10" s="79" t="s">
        <v>200</v>
      </c>
      <c r="E10" s="79" t="s">
        <v>201</v>
      </c>
      <c r="F10" s="74" t="s">
        <v>47</v>
      </c>
      <c r="G10" s="84">
        <v>45001.0</v>
      </c>
      <c r="H10" s="74" t="s">
        <v>85</v>
      </c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0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</row>
    <row r="971" ht="10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</row>
    <row r="972" ht="10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</row>
    <row r="973" ht="10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</row>
    <row r="974" ht="10.5" customHeight="1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</row>
    <row r="975" ht="10.5" customHeight="1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</row>
    <row r="976" ht="10.5" customHeight="1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</row>
  </sheetData>
  <dataValidations>
    <dataValidation type="list" allowBlank="1" sqref="F5:F10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5.88"/>
    <col customWidth="1" min="2" max="3" width="22.13"/>
    <col customWidth="1" min="4" max="4" width="44.63"/>
    <col customWidth="1" min="5" max="5" width="30.38"/>
    <col customWidth="1" min="6" max="6" width="9.0"/>
    <col customWidth="1" min="7" max="7" width="17.25"/>
    <col customWidth="1" min="8" max="21" width="8.63"/>
  </cols>
  <sheetData>
    <row r="1" ht="12.75" customHeight="1">
      <c r="A1" s="36" t="s">
        <v>32</v>
      </c>
      <c r="B1" s="36" t="s">
        <v>33</v>
      </c>
      <c r="C1" s="36"/>
      <c r="D1" s="37" t="str">
        <f>"Pass:6"</f>
        <v>Pass:6</v>
      </c>
      <c r="E1" s="38" t="str">
        <f>"Untested: "&amp;COUNTIF(#REF!,"Untest")</f>
        <v>Untested: 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 ht="12.75" customHeight="1">
      <c r="A2" s="40" t="s">
        <v>34</v>
      </c>
      <c r="B2" s="50" t="s">
        <v>202</v>
      </c>
      <c r="C2" s="37"/>
      <c r="D2" s="37" t="str">
        <f>"Fail: "&amp;COUNTIF(#REF!,"Fail")</f>
        <v>Fail: 0</v>
      </c>
      <c r="E2" s="38" t="str">
        <f>"N/A: "&amp;COUNTIF(#REF!,"N/A")</f>
        <v>N/A: 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</row>
    <row r="3" ht="12.75" customHeight="1">
      <c r="A3" s="40" t="s">
        <v>35</v>
      </c>
      <c r="B3" s="41" t="s">
        <v>136</v>
      </c>
      <c r="C3" s="40"/>
      <c r="D3" s="37" t="str">
        <f>"Percent Complete: 100%"</f>
        <v>Percent Complete: 100%</v>
      </c>
      <c r="E3" s="42" t="str">
        <f>"Number of cases: "&amp;(COUNTA($A$5:$A$981))</f>
        <v>Number of cases: 6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203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</row>
    <row r="5" ht="43.5" customHeight="1">
      <c r="A5" s="66" t="str">
        <f t="shared" ref="A5:A10" si="1">IF(OR(B5&lt;&gt;"",D5&lt;&gt;""),"["&amp;TEXT($B$2,"#")&amp;"-"&amp;TEXT(ROW()-4,"##")&amp;"]","")</f>
        <v>[MangeCourse-1]</v>
      </c>
      <c r="B5" s="68" t="s">
        <v>204</v>
      </c>
      <c r="C5" s="68" t="s">
        <v>205</v>
      </c>
      <c r="D5" s="68" t="s">
        <v>206</v>
      </c>
      <c r="E5" s="71" t="s">
        <v>47</v>
      </c>
      <c r="F5" s="70" t="s">
        <v>90</v>
      </c>
      <c r="G5" s="71" t="s">
        <v>85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</row>
    <row r="6" ht="57.75" customHeight="1">
      <c r="A6" s="72" t="str">
        <f t="shared" si="1"/>
        <v>[MangeCourse-2]</v>
      </c>
      <c r="B6" s="73" t="s">
        <v>207</v>
      </c>
      <c r="C6" s="73" t="s">
        <v>208</v>
      </c>
      <c r="D6" s="73" t="s">
        <v>209</v>
      </c>
      <c r="E6" s="65" t="s">
        <v>47</v>
      </c>
      <c r="F6" s="56" t="s">
        <v>90</v>
      </c>
      <c r="G6" s="65" t="s">
        <v>85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</row>
    <row r="7" ht="45.0" customHeight="1">
      <c r="A7" s="72" t="str">
        <f t="shared" si="1"/>
        <v>[MangeCourse-3]</v>
      </c>
      <c r="B7" s="73" t="s">
        <v>210</v>
      </c>
      <c r="C7" s="73" t="s">
        <v>211</v>
      </c>
      <c r="D7" s="73" t="s">
        <v>212</v>
      </c>
      <c r="E7" s="85" t="s">
        <v>47</v>
      </c>
      <c r="F7" s="56" t="s">
        <v>90</v>
      </c>
      <c r="G7" s="65" t="s">
        <v>85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</row>
    <row r="8" ht="10.5" customHeight="1">
      <c r="A8" s="72" t="str">
        <f t="shared" si="1"/>
        <v>[MangeCourse-4]</v>
      </c>
      <c r="B8" s="73" t="s">
        <v>213</v>
      </c>
      <c r="C8" s="73" t="s">
        <v>214</v>
      </c>
      <c r="D8" s="73" t="s">
        <v>215</v>
      </c>
      <c r="E8" s="85" t="s">
        <v>47</v>
      </c>
      <c r="F8" s="56" t="s">
        <v>90</v>
      </c>
      <c r="G8" s="65" t="s">
        <v>48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</row>
    <row r="9" ht="10.5" customHeight="1">
      <c r="A9" s="72" t="str">
        <f t="shared" si="1"/>
        <v>[MangeCourse-5]</v>
      </c>
      <c r="B9" s="73" t="s">
        <v>216</v>
      </c>
      <c r="C9" s="73" t="s">
        <v>217</v>
      </c>
      <c r="D9" s="79" t="s">
        <v>218</v>
      </c>
      <c r="E9" s="80" t="s">
        <v>47</v>
      </c>
      <c r="F9" s="56" t="s">
        <v>90</v>
      </c>
      <c r="G9" s="65" t="s">
        <v>85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</row>
    <row r="10" ht="10.5" customHeight="1">
      <c r="A10" s="72" t="str">
        <f t="shared" si="1"/>
        <v>[MangeCourse-6]</v>
      </c>
      <c r="B10" s="73" t="s">
        <v>219</v>
      </c>
      <c r="C10" s="73" t="s">
        <v>220</v>
      </c>
      <c r="D10" s="79" t="s">
        <v>221</v>
      </c>
      <c r="E10" s="80" t="s">
        <v>47</v>
      </c>
      <c r="F10" s="56" t="s">
        <v>90</v>
      </c>
      <c r="G10" s="65" t="s">
        <v>85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</row>
    <row r="11" ht="10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</row>
  </sheetData>
  <dataValidations>
    <dataValidation type="list" allowBlank="1" sqref="E5:E10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5.88"/>
    <col customWidth="1" min="2" max="2" width="22.13"/>
    <col customWidth="1" min="3" max="3" width="33.0"/>
    <col customWidth="1" min="4" max="4" width="30.38"/>
    <col customWidth="1" min="5" max="5" width="9.13"/>
    <col customWidth="1" min="6" max="6" width="9.0"/>
    <col customWidth="1" min="7" max="7" width="17.25"/>
    <col customWidth="1" min="8" max="20" width="8.63"/>
  </cols>
  <sheetData>
    <row r="1" ht="12.75" customHeight="1">
      <c r="A1" s="36" t="s">
        <v>32</v>
      </c>
      <c r="B1" s="36" t="s">
        <v>33</v>
      </c>
      <c r="C1" s="37" t="str">
        <f>"Pass: "&amp;COUNTIF($E$5:$E$981,"Pass")</f>
        <v>Pass: 6</v>
      </c>
      <c r="D1" s="38" t="str">
        <f>"Untested: "&amp;COUNTIF($E$5:$E$981,"Untest")</f>
        <v>Untested: 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2" ht="12.75" customHeight="1">
      <c r="A2" s="40" t="s">
        <v>34</v>
      </c>
      <c r="B2" s="50" t="s">
        <v>25</v>
      </c>
      <c r="C2" s="37" t="str">
        <f>"Fail: "&amp;COUNTIF($E$5:$E$981,"Fail")</f>
        <v>Fail: 0</v>
      </c>
      <c r="D2" s="38" t="str">
        <f>"N/A: "&amp;COUNTIF($E$5:$E$981,"N/A")</f>
        <v>N/A: 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</row>
    <row r="3" ht="12.75" customHeight="1">
      <c r="A3" s="40" t="s">
        <v>35</v>
      </c>
      <c r="B3" s="41" t="s">
        <v>136</v>
      </c>
      <c r="C3" s="37" t="str">
        <f>"Percent Complete: 100%"</f>
        <v>Percent Complete: 100%</v>
      </c>
      <c r="D3" s="42" t="str">
        <f>"Number of cases: "&amp;(COUNTA($A$5:$A$981))</f>
        <v>Number of cases: 6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203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</row>
    <row r="5" ht="43.5" customHeight="1">
      <c r="A5" s="66" t="str">
        <f t="shared" ref="A5:A10" si="1">IF(OR(B5&lt;&gt;"",D5&lt;&gt;""),"["&amp;TEXT($B$2,"#")&amp;"-"&amp;TEXT(ROW()-4,"##")&amp;"]","")</f>
        <v>[ManageLesson-1]</v>
      </c>
      <c r="B5" s="68" t="s">
        <v>222</v>
      </c>
      <c r="C5" s="68" t="s">
        <v>223</v>
      </c>
      <c r="D5" s="68" t="s">
        <v>224</v>
      </c>
      <c r="E5" s="71" t="s">
        <v>47</v>
      </c>
      <c r="F5" s="70" t="s">
        <v>90</v>
      </c>
      <c r="G5" s="71" t="s">
        <v>85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</row>
    <row r="6" ht="57.75" customHeight="1">
      <c r="A6" s="72" t="str">
        <f t="shared" si="1"/>
        <v>[ManageLesson-2]</v>
      </c>
      <c r="B6" s="73" t="s">
        <v>225</v>
      </c>
      <c r="C6" s="73" t="s">
        <v>226</v>
      </c>
      <c r="D6" s="73" t="s">
        <v>227</v>
      </c>
      <c r="E6" s="65" t="s">
        <v>47</v>
      </c>
      <c r="F6" s="56" t="s">
        <v>90</v>
      </c>
      <c r="G6" s="65" t="s">
        <v>85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</row>
    <row r="7" ht="45.0" customHeight="1">
      <c r="A7" s="72" t="str">
        <f t="shared" si="1"/>
        <v>[ManageLesson-3]</v>
      </c>
      <c r="B7" s="73" t="s">
        <v>228</v>
      </c>
      <c r="C7" s="73" t="s">
        <v>229</v>
      </c>
      <c r="D7" s="73" t="s">
        <v>230</v>
      </c>
      <c r="E7" s="85" t="s">
        <v>47</v>
      </c>
      <c r="F7" s="56" t="s">
        <v>90</v>
      </c>
      <c r="G7" s="65" t="s">
        <v>85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</row>
    <row r="8" ht="10.5" customHeight="1">
      <c r="A8" s="72" t="str">
        <f t="shared" si="1"/>
        <v>[ManageLesson-4]</v>
      </c>
      <c r="B8" s="73" t="s">
        <v>231</v>
      </c>
      <c r="C8" s="73" t="s">
        <v>232</v>
      </c>
      <c r="D8" s="73" t="s">
        <v>233</v>
      </c>
      <c r="E8" s="85" t="s">
        <v>47</v>
      </c>
      <c r="F8" s="56" t="s">
        <v>90</v>
      </c>
      <c r="G8" s="65" t="s">
        <v>48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</row>
    <row r="9" ht="10.5" customHeight="1">
      <c r="A9" s="72" t="str">
        <f t="shared" si="1"/>
        <v>[ManageLesson-5]</v>
      </c>
      <c r="B9" s="73" t="s">
        <v>216</v>
      </c>
      <c r="C9" s="73" t="s">
        <v>234</v>
      </c>
      <c r="D9" s="79" t="s">
        <v>218</v>
      </c>
      <c r="E9" s="80" t="s">
        <v>47</v>
      </c>
      <c r="F9" s="56" t="s">
        <v>90</v>
      </c>
      <c r="G9" s="65" t="s">
        <v>85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ht="10.5" customHeight="1">
      <c r="A10" s="72" t="str">
        <f t="shared" si="1"/>
        <v>[ManageLesson-6]</v>
      </c>
      <c r="B10" s="73" t="s">
        <v>219</v>
      </c>
      <c r="C10" s="73" t="s">
        <v>235</v>
      </c>
      <c r="D10" s="79" t="s">
        <v>221</v>
      </c>
      <c r="E10" s="80" t="s">
        <v>47</v>
      </c>
      <c r="F10" s="56" t="s">
        <v>90</v>
      </c>
      <c r="G10" s="65" t="s">
        <v>85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ht="10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</row>
  </sheetData>
  <dataValidations>
    <dataValidation type="list" allowBlank="1" sqref="E5:E10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2.63" defaultRowHeight="15.0"/>
  <cols>
    <col customWidth="1" min="1" max="1" width="15.88"/>
    <col customWidth="1" min="2" max="3" width="22.13"/>
    <col customWidth="1" min="4" max="4" width="41.75"/>
    <col customWidth="1" min="5" max="5" width="30.38"/>
    <col customWidth="1" min="6" max="6" width="8.63"/>
    <col customWidth="1" min="7" max="7" width="13.0"/>
    <col customWidth="1" min="8" max="18" width="8.63"/>
  </cols>
  <sheetData>
    <row r="1" ht="12.75" customHeight="1">
      <c r="A1" s="36" t="s">
        <v>32</v>
      </c>
      <c r="B1" s="36" t="s">
        <v>33</v>
      </c>
      <c r="C1" s="36"/>
      <c r="D1" s="37" t="str">
        <f>"Pass: 6"</f>
        <v>Pass: 6</v>
      </c>
      <c r="E1" s="38" t="str">
        <f>"Untested: "&amp;COUNTIF(#REF!,"Untest")</f>
        <v>Untested: 0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ht="10.5" customHeight="1">
      <c r="A2" s="40" t="s">
        <v>34</v>
      </c>
      <c r="B2" s="50" t="s">
        <v>26</v>
      </c>
      <c r="C2" s="37"/>
      <c r="D2" s="37" t="str">
        <f>"Fail: "&amp;COUNTIF(#REF!,"Fail")</f>
        <v>Fail: 0</v>
      </c>
      <c r="E2" s="38" t="str">
        <f>"N/A: "&amp;COUNTIF(#REF!,"N/A")</f>
        <v>N/A: 0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ht="12.75" customHeight="1">
      <c r="A3" s="40" t="s">
        <v>35</v>
      </c>
      <c r="B3" s="41" t="s">
        <v>136</v>
      </c>
      <c r="C3" s="40"/>
      <c r="D3" s="37" t="str">
        <f>"Percent Complete: 100%"</f>
        <v>Percent Complete: 100%</v>
      </c>
      <c r="E3" s="42" t="str">
        <f>"Number of cases: "&amp;(COUNTA($A$5:$A$980))</f>
        <v>Number of cases: 6</v>
      </c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ht="27.75" customHeight="1">
      <c r="A4" s="43" t="s">
        <v>37</v>
      </c>
      <c r="B4" s="43" t="s">
        <v>38</v>
      </c>
      <c r="C4" s="43" t="s">
        <v>39</v>
      </c>
      <c r="D4" s="43" t="s">
        <v>40</v>
      </c>
      <c r="E4" s="44" t="s">
        <v>203</v>
      </c>
      <c r="F4" s="43" t="s">
        <v>42</v>
      </c>
      <c r="G4" s="43" t="s">
        <v>43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ht="10.5" customHeight="1">
      <c r="A5" s="66" t="str">
        <f t="shared" ref="A5:A10" si="1">IF(OR(B5&lt;&gt;"",D5&lt;&gt;""),"["&amp;TEXT($B$2,"#")&amp;"-"&amp;TEXT(ROW()-4,"##")&amp;"]","")</f>
        <v>[ManageFlashCard-1]</v>
      </c>
      <c r="B5" s="68" t="s">
        <v>236</v>
      </c>
      <c r="C5" s="68" t="s">
        <v>237</v>
      </c>
      <c r="D5" s="68" t="s">
        <v>238</v>
      </c>
      <c r="E5" s="71" t="s">
        <v>47</v>
      </c>
      <c r="F5" s="86">
        <v>44999.0</v>
      </c>
      <c r="G5" s="71" t="s">
        <v>85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ht="10.5" customHeight="1">
      <c r="A6" s="72" t="str">
        <f t="shared" si="1"/>
        <v>[ManageFlashCard-2]</v>
      </c>
      <c r="B6" s="73" t="s">
        <v>239</v>
      </c>
      <c r="C6" s="73" t="s">
        <v>240</v>
      </c>
      <c r="D6" s="73" t="s">
        <v>241</v>
      </c>
      <c r="E6" s="65" t="s">
        <v>47</v>
      </c>
      <c r="F6" s="87">
        <v>44999.0</v>
      </c>
      <c r="G6" s="65" t="s">
        <v>85</v>
      </c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ht="10.5" customHeight="1">
      <c r="A7" s="72" t="str">
        <f t="shared" si="1"/>
        <v>[ManageFlashCard-3]</v>
      </c>
      <c r="B7" s="73" t="s">
        <v>242</v>
      </c>
      <c r="C7" s="73" t="s">
        <v>243</v>
      </c>
      <c r="D7" s="73" t="s">
        <v>244</v>
      </c>
      <c r="E7" s="85" t="s">
        <v>47</v>
      </c>
      <c r="F7" s="87">
        <v>44999.0</v>
      </c>
      <c r="G7" s="65" t="s">
        <v>85</v>
      </c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ht="10.5" customHeight="1">
      <c r="A8" s="72" t="str">
        <f t="shared" si="1"/>
        <v>[ManageFlashCard-4]</v>
      </c>
      <c r="B8" s="73" t="s">
        <v>245</v>
      </c>
      <c r="C8" s="73" t="s">
        <v>246</v>
      </c>
      <c r="D8" s="73" t="s">
        <v>247</v>
      </c>
      <c r="E8" s="85" t="s">
        <v>47</v>
      </c>
      <c r="F8" s="87">
        <v>44999.0</v>
      </c>
      <c r="G8" s="65" t="s">
        <v>48</v>
      </c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ht="10.5" customHeight="1">
      <c r="A9" s="72" t="str">
        <f t="shared" si="1"/>
        <v>[ManageFlashCard-5]</v>
      </c>
      <c r="B9" s="73" t="s">
        <v>216</v>
      </c>
      <c r="C9" s="73" t="s">
        <v>248</v>
      </c>
      <c r="D9" s="79" t="s">
        <v>218</v>
      </c>
      <c r="E9" s="80" t="s">
        <v>47</v>
      </c>
      <c r="F9" s="87">
        <v>44999.0</v>
      </c>
      <c r="G9" s="65" t="s">
        <v>85</v>
      </c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</row>
    <row r="10" ht="10.5" customHeight="1">
      <c r="A10" s="72" t="str">
        <f t="shared" si="1"/>
        <v>[ManageFlashCard-6]</v>
      </c>
      <c r="B10" s="73" t="s">
        <v>219</v>
      </c>
      <c r="C10" s="73" t="s">
        <v>249</v>
      </c>
      <c r="D10" s="79" t="s">
        <v>221</v>
      </c>
      <c r="E10" s="80" t="s">
        <v>47</v>
      </c>
      <c r="F10" s="87">
        <v>44999.0</v>
      </c>
      <c r="G10" s="65" t="s">
        <v>85</v>
      </c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</row>
    <row r="11" ht="10.5" customHeight="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ht="10.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</row>
    <row r="13" ht="10.5" customHeight="1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</row>
    <row r="14" ht="10.5" customHeight="1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</row>
    <row r="15" ht="10.5" customHeight="1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</row>
    <row r="16" ht="10.5" customHeight="1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</row>
    <row r="17" ht="10.5" customHeight="1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</row>
    <row r="18" ht="10.5" customHeight="1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</row>
    <row r="19" ht="10.5" customHeight="1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</row>
    <row r="20" ht="10.5" customHeight="1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</row>
    <row r="21" ht="10.5" customHeight="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</row>
    <row r="22" ht="10.5" customHeight="1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</row>
    <row r="23" ht="10.5" customHeight="1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</row>
    <row r="24" ht="10.5" customHeight="1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</row>
    <row r="25" ht="10.5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</row>
    <row r="26" ht="10.5" customHeight="1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ht="10.5" customHeight="1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</row>
    <row r="28" ht="10.5" customHeight="1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</row>
    <row r="29" ht="10.5" customHeight="1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</row>
    <row r="30" ht="10.5" customHeight="1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ht="10.5" customHeight="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</row>
    <row r="32" ht="10.5" customHeight="1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</row>
    <row r="33" ht="10.5" customHeight="1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ht="10.5" customHeight="1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 ht="10.5" customHeight="1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</row>
    <row r="36" ht="10.5" customHeight="1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</row>
    <row r="37" ht="10.5" customHeight="1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</row>
    <row r="38" ht="10.5" customHeight="1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</row>
    <row r="39" ht="10.5" customHeight="1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</row>
    <row r="40" ht="10.5" customHeight="1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</row>
    <row r="41" ht="10.5" customHeight="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</row>
    <row r="42" ht="10.5" customHeight="1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</row>
    <row r="43" ht="10.5" customHeight="1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ht="10.5" customHeight="1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</row>
    <row r="45" ht="10.5" customHeight="1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</row>
    <row r="46" ht="10.5" customHeight="1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</row>
    <row r="47" ht="10.5" customHeight="1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</row>
    <row r="48" ht="10.5" customHeight="1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</row>
    <row r="49" ht="10.5" customHeight="1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</row>
    <row r="50" ht="10.5" customHeight="1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</row>
    <row r="51" ht="10.5" customHeight="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</row>
    <row r="52" ht="10.5" customHeight="1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</row>
    <row r="53" ht="10.5" customHeight="1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ht="10.5" customHeight="1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</row>
    <row r="55" ht="10.5" customHeight="1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</row>
    <row r="56" ht="10.5" customHeight="1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</row>
    <row r="57" ht="10.5" customHeight="1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ht="10.5" customHeight="1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</row>
    <row r="59" ht="10.5" customHeight="1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</row>
    <row r="60" ht="10.5" customHeight="1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</row>
    <row r="61" ht="10.5" customHeight="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</row>
    <row r="62" ht="10.5" customHeight="1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</row>
    <row r="63" ht="10.5" customHeight="1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</row>
    <row r="64" ht="10.5" customHeight="1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</row>
    <row r="65" ht="10.5" customHeight="1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</row>
    <row r="66" ht="10.5" customHeight="1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</row>
    <row r="67" ht="10.5" customHeight="1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</row>
    <row r="68" ht="10.5" customHeight="1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</row>
    <row r="69" ht="10.5" customHeight="1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</row>
    <row r="70" ht="10.5" customHeight="1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</row>
    <row r="71" ht="10.5" customHeight="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</row>
    <row r="72" ht="10.5" customHeight="1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ht="10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ht="10.5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ht="10.5" customHeight="1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</row>
    <row r="76" ht="10.5" customHeight="1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</row>
    <row r="77" ht="10.5" customHeight="1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</row>
    <row r="78" ht="10.5" customHeight="1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</row>
    <row r="79" ht="10.5" customHeight="1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</row>
    <row r="80" ht="10.5" customHeight="1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</row>
    <row r="81" ht="10.5" customHeight="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</row>
    <row r="82" ht="10.5" customHeight="1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</row>
    <row r="83" ht="10.5" customHeight="1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</row>
    <row r="84" ht="10.5" customHeight="1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</row>
    <row r="85" ht="10.5" customHeight="1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ht="10.5" customHeight="1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</row>
    <row r="87" ht="10.5" customHeight="1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</row>
    <row r="88" ht="10.5" customHeight="1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</row>
    <row r="89" ht="10.5" customHeight="1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</row>
    <row r="90" ht="10.5" customHeight="1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</row>
    <row r="91" ht="10.5" customHeight="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</row>
    <row r="92" ht="10.5" customHeight="1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</row>
    <row r="93" ht="10.5" customHeight="1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</row>
    <row r="94" ht="10.5" customHeight="1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</row>
    <row r="95" ht="10.5" customHeight="1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</row>
    <row r="96" ht="10.5" customHeight="1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</row>
    <row r="97" ht="10.5" customHeight="1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ht="10.5" customHeight="1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</row>
    <row r="99" ht="10.5" customHeight="1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</row>
    <row r="100" ht="10.5" customHeight="1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</row>
    <row r="101" ht="10.5" customHeight="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ht="10.5" customHeight="1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</row>
    <row r="103" ht="10.5" customHeight="1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</row>
    <row r="104" ht="10.5" customHeight="1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</row>
    <row r="105" ht="10.5" customHeight="1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ht="10.5" customHeight="1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</row>
    <row r="107" ht="10.5" customHeight="1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</row>
    <row r="108" ht="10.5" customHeight="1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</row>
    <row r="109" ht="10.5" customHeight="1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ht="10.5" customHeight="1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</row>
    <row r="111" ht="10.5" customHeight="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</row>
    <row r="112" ht="10.5" customHeight="1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</row>
    <row r="113" ht="10.5" customHeight="1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ht="10.5" customHeight="1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</row>
    <row r="115" ht="10.5" customHeight="1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</row>
    <row r="116" ht="10.5" customHeight="1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</row>
    <row r="117" ht="10.5" customHeight="1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ht="10.5" customHeight="1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</row>
    <row r="119" ht="10.5" customHeight="1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</row>
    <row r="120" ht="10.5" customHeight="1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</row>
    <row r="121" ht="10.5" customHeight="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ht="10.5" customHeight="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</row>
    <row r="123" ht="10.5" customHeight="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</row>
    <row r="124" ht="10.5" customHeight="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</row>
    <row r="125" ht="10.5" customHeight="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ht="10.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</row>
    <row r="127" ht="10.5" customHeight="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</row>
    <row r="128" ht="10.5" customHeight="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</row>
    <row r="129" ht="10.5" customHeight="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ht="10.5" customHeight="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</row>
    <row r="131" ht="10.5" customHeight="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</row>
    <row r="132" ht="10.5" customHeight="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</row>
    <row r="133" ht="10.5" customHeight="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ht="10.5" customHeight="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</row>
    <row r="135" ht="10.5" customHeight="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</row>
    <row r="136" ht="10.5" customHeight="1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</row>
    <row r="137" ht="10.5" customHeight="1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ht="10.5" customHeight="1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</row>
    <row r="139" ht="10.5" customHeight="1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</row>
    <row r="140" ht="10.5" customHeight="1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</row>
    <row r="141" ht="10.5" customHeight="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ht="10.5" customHeight="1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</row>
    <row r="143" ht="10.5" customHeight="1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ht="10.5" customHeight="1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ht="10.5" customHeight="1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ht="10.5" customHeight="1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ht="10.5" customHeight="1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ht="10.5" customHeight="1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ht="10.5" customHeight="1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ht="10.5" customHeight="1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ht="10.5" customHeight="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ht="10.5" customHeight="1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3" ht="10.5" customHeight="1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ht="10.5" customHeight="1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</row>
    <row r="155" ht="10.5" customHeight="1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</row>
    <row r="156" ht="10.5" customHeight="1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</row>
    <row r="157" ht="10.5" customHeight="1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ht="10.5" customHeight="1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</row>
    <row r="159" ht="10.5" customHeight="1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</row>
    <row r="160" ht="10.5" customHeight="1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</row>
    <row r="161" ht="10.5" customHeight="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ht="10.5" customHeight="1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</row>
    <row r="163" ht="10.5" customHeight="1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</row>
    <row r="164" ht="10.5" customHeight="1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</row>
    <row r="165" ht="10.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ht="10.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</row>
    <row r="167" ht="10.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</row>
    <row r="168" ht="10.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ht="10.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ht="10.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</row>
    <row r="171" ht="10.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</row>
    <row r="172" ht="10.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ht="10.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ht="10.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</row>
    <row r="175" ht="10.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</row>
    <row r="176" ht="10.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ht="10.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ht="10.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</row>
    <row r="179" ht="10.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</row>
    <row r="180" ht="10.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ht="10.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ht="10.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</row>
    <row r="183" ht="10.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</row>
    <row r="184" ht="10.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ht="10.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ht="10.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</row>
    <row r="187" ht="10.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</row>
    <row r="188" ht="10.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ht="10.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ht="10.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</row>
    <row r="191" ht="10.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</row>
    <row r="192" ht="10.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ht="10.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ht="10.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</row>
    <row r="195" ht="10.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</row>
    <row r="196" ht="10.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ht="10.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ht="10.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</row>
    <row r="199" ht="10.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</row>
    <row r="200" ht="10.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ht="10.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ht="10.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</row>
    <row r="203" ht="10.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</row>
    <row r="204" ht="10.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ht="10.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ht="10.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</row>
    <row r="207" ht="10.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</row>
    <row r="208" ht="10.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ht="10.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ht="10.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</row>
    <row r="211" ht="10.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</row>
    <row r="212" ht="10.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ht="10.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ht="10.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</row>
    <row r="215" ht="10.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</row>
    <row r="216" ht="10.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ht="10.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ht="10.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</row>
    <row r="219" ht="10.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</row>
    <row r="220" ht="10.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ht="10.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ht="10.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</row>
    <row r="223" ht="10.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</row>
    <row r="224" ht="10.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ht="10.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ht="10.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</row>
    <row r="227" ht="10.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</row>
    <row r="228" ht="10.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ht="10.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ht="10.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</row>
    <row r="231" ht="10.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</row>
    <row r="232" ht="10.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ht="10.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ht="10.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</row>
    <row r="235" ht="10.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</row>
    <row r="236" ht="10.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ht="10.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ht="10.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</row>
    <row r="239" ht="10.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</row>
    <row r="240" ht="10.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ht="10.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ht="10.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</row>
    <row r="243" ht="10.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</row>
    <row r="244" ht="10.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</row>
    <row r="245" ht="10.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ht="10.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</row>
    <row r="247" ht="10.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</row>
    <row r="248" ht="10.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</row>
    <row r="249" ht="10.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ht="10.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</row>
    <row r="251" ht="10.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</row>
    <row r="252" ht="10.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</row>
    <row r="253" ht="10.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ht="10.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</row>
    <row r="255" ht="10.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</row>
    <row r="256" ht="10.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</row>
    <row r="257" ht="10.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ht="10.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</row>
    <row r="259" ht="10.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</row>
    <row r="260" ht="10.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</row>
    <row r="261" ht="10.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ht="10.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</row>
    <row r="263" ht="10.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</row>
    <row r="264" ht="10.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</row>
    <row r="265" ht="10.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ht="10.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</row>
    <row r="267" ht="10.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</row>
    <row r="268" ht="10.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</row>
    <row r="269" ht="10.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ht="10.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</row>
    <row r="271" ht="10.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</row>
    <row r="272" ht="10.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</row>
    <row r="273" ht="10.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ht="10.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</row>
    <row r="275" ht="10.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</row>
    <row r="276" ht="10.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</row>
    <row r="277" ht="10.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ht="10.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</row>
    <row r="279" ht="10.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</row>
    <row r="280" ht="10.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</row>
    <row r="281" ht="10.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ht="10.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</row>
    <row r="283" ht="10.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</row>
    <row r="284" ht="10.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</row>
    <row r="285" ht="10.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ht="10.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</row>
    <row r="287" ht="10.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</row>
    <row r="288" ht="10.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</row>
    <row r="289" ht="10.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ht="10.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</row>
    <row r="291" ht="10.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</row>
    <row r="292" ht="10.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</row>
    <row r="293" ht="10.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ht="10.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</row>
    <row r="295" ht="10.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</row>
    <row r="296" ht="10.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</row>
    <row r="297" ht="10.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ht="10.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</row>
    <row r="299" ht="10.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</row>
    <row r="300" ht="10.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</row>
    <row r="301" ht="10.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ht="10.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</row>
    <row r="303" ht="10.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</row>
    <row r="304" ht="10.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</row>
    <row r="305" ht="10.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ht="10.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</row>
    <row r="307" ht="10.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</row>
    <row r="308" ht="10.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</row>
    <row r="309" ht="10.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ht="10.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</row>
    <row r="311" ht="10.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</row>
    <row r="312" ht="10.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</row>
    <row r="313" ht="10.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ht="10.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</row>
    <row r="315" ht="10.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</row>
    <row r="316" ht="10.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</row>
    <row r="317" ht="10.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ht="10.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</row>
    <row r="319" ht="10.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</row>
    <row r="320" ht="10.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</row>
    <row r="321" ht="10.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ht="10.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</row>
    <row r="323" ht="10.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</row>
    <row r="324" ht="10.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</row>
    <row r="325" ht="10.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ht="10.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</row>
    <row r="327" ht="10.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</row>
    <row r="328" ht="10.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</row>
    <row r="329" ht="10.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ht="10.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</row>
    <row r="331" ht="10.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</row>
    <row r="332" ht="10.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</row>
    <row r="333" ht="10.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ht="10.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</row>
    <row r="335" ht="10.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</row>
    <row r="336" ht="10.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</row>
    <row r="337" ht="10.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ht="10.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</row>
    <row r="339" ht="10.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</row>
    <row r="340" ht="10.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</row>
    <row r="341" ht="10.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ht="10.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</row>
    <row r="343" ht="10.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</row>
    <row r="344" ht="10.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</row>
    <row r="345" ht="10.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ht="10.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</row>
    <row r="347" ht="10.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</row>
    <row r="348" ht="10.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</row>
    <row r="349" ht="10.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ht="10.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</row>
    <row r="351" ht="10.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</row>
    <row r="352" ht="10.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</row>
    <row r="353" ht="10.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ht="10.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</row>
    <row r="355" ht="10.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</row>
    <row r="356" ht="10.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</row>
    <row r="357" ht="10.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ht="10.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</row>
    <row r="359" ht="10.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</row>
    <row r="360" ht="10.5" customHeight="1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</row>
    <row r="361" ht="10.5" customHeight="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ht="10.5" customHeight="1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</row>
    <row r="363" ht="10.5" customHeight="1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</row>
    <row r="364" ht="10.5" customHeight="1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</row>
    <row r="365" ht="10.5" customHeight="1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ht="10.5" customHeight="1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</row>
    <row r="367" ht="10.5" customHeight="1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</row>
    <row r="368" ht="10.5" customHeight="1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</row>
    <row r="369" ht="10.5" customHeight="1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ht="10.5" customHeight="1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</row>
    <row r="371" ht="10.5" customHeight="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</row>
    <row r="372" ht="10.5" customHeight="1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</row>
    <row r="373" ht="10.5" customHeight="1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ht="10.5" customHeight="1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</row>
    <row r="375" ht="10.5" customHeight="1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</row>
    <row r="376" ht="10.5" customHeight="1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</row>
    <row r="377" ht="10.5" customHeight="1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ht="10.5" customHeight="1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</row>
    <row r="379" ht="10.5" customHeight="1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</row>
    <row r="380" ht="10.5" customHeight="1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</row>
    <row r="381" ht="10.5" customHeight="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ht="10.5" customHeight="1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</row>
    <row r="383" ht="10.5" customHeight="1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</row>
    <row r="384" ht="10.5" customHeight="1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</row>
    <row r="385" ht="10.5" customHeight="1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ht="10.5" customHeight="1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</row>
    <row r="387" ht="10.5" customHeight="1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</row>
    <row r="388" ht="10.5" customHeight="1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</row>
    <row r="389" ht="10.5" customHeight="1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ht="10.5" customHeight="1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</row>
    <row r="391" ht="10.5" customHeight="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</row>
    <row r="392" ht="10.5" customHeight="1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</row>
    <row r="393" ht="10.5" customHeight="1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ht="10.5" customHeight="1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</row>
    <row r="395" ht="10.5" customHeight="1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</row>
    <row r="396" ht="10.5" customHeight="1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</row>
    <row r="397" ht="10.5" customHeight="1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ht="10.5" customHeight="1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</row>
    <row r="399" ht="10.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</row>
    <row r="400" ht="10.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</row>
    <row r="401" ht="10.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ht="10.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</row>
    <row r="403" ht="10.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</row>
    <row r="404" ht="10.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</row>
    <row r="405" ht="10.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ht="10.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</row>
    <row r="407" ht="10.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</row>
    <row r="408" ht="10.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</row>
    <row r="409" ht="10.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ht="10.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</row>
    <row r="411" ht="10.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</row>
    <row r="412" ht="10.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</row>
    <row r="413" ht="10.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ht="10.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</row>
    <row r="415" ht="10.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</row>
    <row r="416" ht="10.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</row>
    <row r="417" ht="10.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ht="10.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</row>
    <row r="419" ht="10.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</row>
    <row r="420" ht="10.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</row>
    <row r="421" ht="10.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ht="10.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</row>
    <row r="423" ht="10.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</row>
    <row r="424" ht="10.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</row>
    <row r="425" ht="10.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ht="10.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</row>
    <row r="427" ht="10.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</row>
    <row r="428" ht="10.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</row>
    <row r="429" ht="10.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ht="10.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</row>
    <row r="431" ht="10.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</row>
    <row r="432" ht="10.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</row>
    <row r="433" ht="10.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ht="10.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</row>
    <row r="435" ht="10.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</row>
    <row r="436" ht="10.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</row>
    <row r="437" ht="10.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ht="10.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</row>
    <row r="439" ht="10.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</row>
    <row r="440" ht="10.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</row>
    <row r="441" ht="10.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ht="10.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</row>
    <row r="443" ht="10.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</row>
    <row r="444" ht="10.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</row>
    <row r="445" ht="10.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ht="10.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</row>
    <row r="447" ht="10.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</row>
    <row r="448" ht="10.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</row>
    <row r="449" ht="10.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ht="10.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</row>
    <row r="451" ht="10.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</row>
    <row r="452" ht="10.5" customHeight="1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</row>
    <row r="453" ht="10.5" customHeight="1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ht="10.5" customHeight="1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</row>
    <row r="455" ht="10.5" customHeight="1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</row>
    <row r="456" ht="10.5" customHeight="1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</row>
    <row r="457" ht="10.5" customHeight="1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ht="10.5" customHeight="1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</row>
    <row r="459" ht="10.5" customHeight="1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</row>
    <row r="460" ht="10.5" customHeight="1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</row>
    <row r="461" ht="10.5" customHeight="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ht="10.5" customHeight="1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</row>
    <row r="463" ht="10.5" customHeight="1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</row>
    <row r="464" ht="10.5" customHeight="1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</row>
    <row r="465" ht="10.5" customHeight="1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ht="10.5" customHeight="1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</row>
    <row r="467" ht="10.5" customHeight="1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</row>
    <row r="468" ht="10.5" customHeight="1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</row>
    <row r="469" ht="10.5" customHeight="1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ht="10.5" customHeight="1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</row>
    <row r="471" ht="10.5" customHeight="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</row>
    <row r="472" ht="10.5" customHeight="1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</row>
    <row r="473" ht="10.5" customHeight="1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ht="10.5" customHeight="1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</row>
    <row r="475" ht="10.5" customHeight="1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</row>
    <row r="476" ht="10.5" customHeight="1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</row>
    <row r="477" ht="10.5" customHeight="1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ht="10.5" customHeight="1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</row>
    <row r="479" ht="10.5" customHeight="1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</row>
    <row r="480" ht="10.5" customHeight="1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</row>
    <row r="481" ht="10.5" customHeight="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ht="10.5" customHeight="1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</row>
    <row r="483" ht="10.5" customHeight="1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</row>
    <row r="484" ht="10.5" customHeight="1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</row>
    <row r="485" ht="10.5" customHeight="1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ht="10.5" customHeight="1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</row>
    <row r="487" ht="10.5" customHeight="1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</row>
    <row r="488" ht="10.5" customHeight="1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</row>
    <row r="489" ht="10.5" customHeight="1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ht="10.5" customHeight="1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</row>
    <row r="491" ht="10.5" customHeight="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</row>
    <row r="492" ht="10.5" customHeight="1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</row>
    <row r="493" ht="10.5" customHeight="1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ht="10.5" customHeight="1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</row>
    <row r="495" ht="10.5" customHeight="1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</row>
    <row r="496" ht="10.5" customHeight="1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</row>
    <row r="497" ht="10.5" customHeight="1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ht="10.5" customHeight="1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</row>
    <row r="499" ht="10.5" customHeight="1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</row>
    <row r="500" ht="10.5" customHeight="1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</row>
    <row r="501" ht="10.5" customHeight="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ht="10.5" customHeight="1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</row>
    <row r="503" ht="10.5" customHeight="1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</row>
    <row r="504" ht="10.5" customHeight="1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</row>
    <row r="505" ht="10.5" customHeight="1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ht="10.5" customHeight="1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</row>
    <row r="507" ht="10.5" customHeight="1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</row>
    <row r="508" ht="10.5" customHeight="1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</row>
    <row r="509" ht="10.5" customHeight="1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ht="10.5" customHeight="1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</row>
    <row r="511" ht="10.5" customHeight="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</row>
    <row r="512" ht="10.5" customHeight="1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</row>
    <row r="513" ht="10.5" customHeight="1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ht="10.5" customHeight="1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</row>
    <row r="515" ht="10.5" customHeight="1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</row>
    <row r="516" ht="10.5" customHeight="1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</row>
    <row r="517" ht="10.5" customHeight="1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ht="10.5" customHeight="1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</row>
    <row r="519" ht="10.5" customHeight="1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</row>
    <row r="520" ht="10.5" customHeight="1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</row>
    <row r="521" ht="10.5" customHeight="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ht="10.5" customHeight="1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</row>
    <row r="523" ht="10.5" customHeight="1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</row>
    <row r="524" ht="10.5" customHeight="1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</row>
    <row r="525" ht="10.5" customHeight="1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ht="10.5" customHeight="1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</row>
    <row r="527" ht="10.5" customHeight="1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</row>
    <row r="528" ht="10.5" customHeight="1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</row>
    <row r="529" ht="10.5" customHeight="1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ht="10.5" customHeight="1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</row>
    <row r="531" ht="10.5" customHeight="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</row>
    <row r="532" ht="10.5" customHeight="1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</row>
    <row r="533" ht="10.5" customHeight="1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ht="10.5" customHeight="1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</row>
    <row r="535" ht="10.5" customHeight="1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</row>
    <row r="536" ht="10.5" customHeight="1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</row>
    <row r="537" ht="10.5" customHeight="1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ht="10.5" customHeight="1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</row>
    <row r="539" ht="10.5" customHeight="1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</row>
    <row r="540" ht="10.5" customHeight="1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</row>
    <row r="541" ht="10.5" customHeight="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ht="10.5" customHeight="1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</row>
    <row r="543" ht="10.5" customHeight="1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</row>
    <row r="544" ht="10.5" customHeight="1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</row>
    <row r="545" ht="10.5" customHeight="1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ht="10.5" customHeight="1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</row>
    <row r="547" ht="10.5" customHeight="1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</row>
    <row r="548" ht="10.5" customHeight="1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</row>
    <row r="549" ht="10.5" customHeight="1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ht="10.5" customHeight="1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</row>
    <row r="551" ht="10.5" customHeight="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</row>
    <row r="552" ht="10.5" customHeight="1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</row>
    <row r="553" ht="10.5" customHeight="1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ht="10.5" customHeight="1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</row>
    <row r="555" ht="10.5" customHeight="1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</row>
    <row r="556" ht="10.5" customHeight="1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</row>
    <row r="557" ht="10.5" customHeight="1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ht="10.5" customHeight="1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</row>
    <row r="559" ht="10.5" customHeight="1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</row>
    <row r="560" ht="10.5" customHeight="1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</row>
    <row r="561" ht="10.5" customHeight="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ht="10.5" customHeight="1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</row>
    <row r="563" ht="10.5" customHeight="1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</row>
    <row r="564" ht="10.5" customHeight="1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</row>
    <row r="565" ht="10.5" customHeight="1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ht="10.5" customHeight="1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</row>
    <row r="567" ht="10.5" customHeight="1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</row>
    <row r="568" ht="10.5" customHeight="1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</row>
    <row r="569" ht="10.5" customHeight="1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ht="10.5" customHeight="1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</row>
    <row r="571" ht="10.5" customHeight="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</row>
    <row r="572" ht="10.5" customHeight="1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</row>
    <row r="573" ht="10.5" customHeight="1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ht="10.5" customHeight="1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</row>
    <row r="575" ht="10.5" customHeight="1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</row>
    <row r="576" ht="10.5" customHeight="1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</row>
    <row r="577" ht="10.5" customHeight="1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ht="10.5" customHeight="1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</row>
    <row r="579" ht="10.5" customHeight="1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</row>
    <row r="580" ht="10.5" customHeight="1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</row>
    <row r="581" ht="10.5" customHeight="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ht="10.5" customHeight="1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</row>
    <row r="583" ht="10.5" customHeight="1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</row>
    <row r="584" ht="10.5" customHeight="1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</row>
    <row r="585" ht="10.5" customHeight="1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ht="10.5" customHeight="1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</row>
    <row r="587" ht="10.5" customHeight="1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</row>
    <row r="588" ht="10.5" customHeight="1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</row>
    <row r="589" ht="10.5" customHeight="1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ht="10.5" customHeight="1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</row>
    <row r="591" ht="10.5" customHeight="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</row>
    <row r="592" ht="10.5" customHeight="1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</row>
    <row r="593" ht="10.5" customHeight="1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ht="10.5" customHeight="1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</row>
    <row r="595" ht="10.5" customHeight="1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</row>
    <row r="596" ht="10.5" customHeight="1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</row>
    <row r="597" ht="10.5" customHeight="1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ht="10.5" customHeight="1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</row>
    <row r="599" ht="10.5" customHeight="1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</row>
    <row r="600" ht="10.5" customHeight="1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</row>
    <row r="601" ht="10.5" customHeight="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ht="10.5" customHeight="1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</row>
    <row r="603" ht="10.5" customHeight="1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</row>
    <row r="604" ht="10.5" customHeight="1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</row>
    <row r="605" ht="10.5" customHeight="1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ht="10.5" customHeight="1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</row>
    <row r="607" ht="10.5" customHeight="1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</row>
    <row r="608" ht="10.5" customHeight="1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</row>
    <row r="609" ht="10.5" customHeight="1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ht="10.5" customHeight="1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</row>
    <row r="611" ht="10.5" customHeight="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</row>
    <row r="612" ht="10.5" customHeight="1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</row>
    <row r="613" ht="10.5" customHeight="1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ht="10.5" customHeight="1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</row>
    <row r="615" ht="10.5" customHeight="1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</row>
    <row r="616" ht="10.5" customHeight="1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</row>
    <row r="617" ht="10.5" customHeight="1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ht="10.5" customHeight="1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</row>
    <row r="619" ht="10.5" customHeight="1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</row>
    <row r="620" ht="10.5" customHeight="1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</row>
    <row r="621" ht="10.5" customHeight="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ht="10.5" customHeight="1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</row>
    <row r="623" ht="10.5" customHeight="1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</row>
    <row r="624" ht="10.5" customHeight="1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</row>
    <row r="625" ht="10.5" customHeight="1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ht="10.5" customHeight="1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</row>
    <row r="627" ht="10.5" customHeight="1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</row>
    <row r="628" ht="10.5" customHeight="1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</row>
    <row r="629" ht="10.5" customHeight="1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ht="10.5" customHeight="1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</row>
    <row r="631" ht="10.5" customHeight="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</row>
    <row r="632" ht="10.5" customHeight="1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</row>
    <row r="633" ht="10.5" customHeight="1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ht="10.5" customHeight="1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</row>
    <row r="635" ht="10.5" customHeight="1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</row>
    <row r="636" ht="10.5" customHeight="1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</row>
    <row r="637" ht="10.5" customHeight="1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ht="10.5" customHeight="1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</row>
    <row r="639" ht="10.5" customHeight="1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</row>
    <row r="640" ht="10.5" customHeight="1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</row>
    <row r="641" ht="10.5" customHeight="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ht="10.5" customHeight="1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</row>
    <row r="643" ht="10.5" customHeight="1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</row>
    <row r="644" ht="10.5" customHeight="1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</row>
    <row r="645" ht="10.5" customHeight="1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ht="10.5" customHeight="1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</row>
    <row r="647" ht="10.5" customHeight="1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</row>
    <row r="648" ht="10.5" customHeight="1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</row>
    <row r="649" ht="10.5" customHeight="1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ht="10.5" customHeight="1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</row>
    <row r="651" ht="10.5" customHeight="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</row>
    <row r="652" ht="10.5" customHeight="1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</row>
    <row r="653" ht="10.5" customHeight="1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ht="10.5" customHeight="1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</row>
    <row r="655" ht="10.5" customHeight="1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</row>
    <row r="656" ht="10.5" customHeight="1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</row>
    <row r="657" ht="10.5" customHeight="1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ht="10.5" customHeight="1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</row>
    <row r="659" ht="10.5" customHeight="1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</row>
    <row r="660" ht="10.5" customHeight="1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</row>
    <row r="661" ht="10.5" customHeight="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ht="10.5" customHeight="1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</row>
    <row r="663" ht="10.5" customHeight="1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</row>
    <row r="664" ht="10.5" customHeight="1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</row>
    <row r="665" ht="10.5" customHeight="1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ht="10.5" customHeight="1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</row>
    <row r="667" ht="10.5" customHeight="1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</row>
    <row r="668" ht="10.5" customHeight="1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</row>
    <row r="669" ht="10.5" customHeight="1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ht="10.5" customHeight="1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</row>
    <row r="671" ht="10.5" customHeight="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</row>
    <row r="672" ht="10.5" customHeight="1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</row>
    <row r="673" ht="10.5" customHeight="1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ht="10.5" customHeight="1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</row>
    <row r="675" ht="10.5" customHeight="1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</row>
    <row r="676" ht="10.5" customHeight="1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</row>
    <row r="677" ht="10.5" customHeight="1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ht="10.5" customHeight="1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</row>
    <row r="679" ht="10.5" customHeight="1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</row>
    <row r="680" ht="10.5" customHeight="1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</row>
    <row r="681" ht="10.5" customHeight="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ht="10.5" customHeight="1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</row>
    <row r="683" ht="10.5" customHeight="1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</row>
    <row r="684" ht="10.5" customHeight="1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</row>
    <row r="685" ht="10.5" customHeight="1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ht="10.5" customHeight="1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</row>
    <row r="687" ht="10.5" customHeight="1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</row>
    <row r="688" ht="10.5" customHeight="1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</row>
    <row r="689" ht="10.5" customHeight="1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ht="10.5" customHeight="1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</row>
    <row r="691" ht="10.5" customHeight="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</row>
    <row r="692" ht="10.5" customHeight="1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</row>
    <row r="693" ht="10.5" customHeight="1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ht="10.5" customHeight="1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</row>
    <row r="695" ht="10.5" customHeight="1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</row>
    <row r="696" ht="10.5" customHeight="1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</row>
    <row r="697" ht="10.5" customHeight="1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ht="10.5" customHeight="1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</row>
    <row r="699" ht="10.5" customHeight="1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</row>
    <row r="700" ht="10.5" customHeight="1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</row>
    <row r="701" ht="10.5" customHeight="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ht="10.5" customHeight="1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</row>
    <row r="703" ht="10.5" customHeight="1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</row>
    <row r="704" ht="10.5" customHeight="1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</row>
    <row r="705" ht="10.5" customHeight="1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ht="10.5" customHeight="1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</row>
    <row r="707" ht="10.5" customHeight="1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</row>
    <row r="708" ht="10.5" customHeight="1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</row>
    <row r="709" ht="10.5" customHeight="1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ht="10.5" customHeight="1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</row>
    <row r="711" ht="10.5" customHeight="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</row>
    <row r="712" ht="10.5" customHeight="1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</row>
    <row r="713" ht="10.5" customHeight="1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ht="10.5" customHeight="1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</row>
    <row r="715" ht="10.5" customHeight="1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</row>
    <row r="716" ht="10.5" customHeight="1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</row>
    <row r="717" ht="10.5" customHeight="1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ht="10.5" customHeight="1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</row>
    <row r="719" ht="10.5" customHeight="1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</row>
    <row r="720" ht="10.5" customHeight="1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</row>
    <row r="721" ht="10.5" customHeight="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ht="10.5" customHeight="1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</row>
    <row r="723" ht="10.5" customHeight="1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</row>
    <row r="724" ht="10.5" customHeight="1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</row>
    <row r="725" ht="10.5" customHeight="1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ht="10.5" customHeight="1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</row>
    <row r="727" ht="10.5" customHeight="1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</row>
    <row r="728" ht="10.5" customHeight="1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</row>
    <row r="729" ht="10.5" customHeight="1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ht="10.5" customHeight="1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</row>
    <row r="731" ht="10.5" customHeight="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</row>
    <row r="732" ht="10.5" customHeight="1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</row>
    <row r="733" ht="10.5" customHeight="1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ht="10.5" customHeight="1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</row>
    <row r="735" ht="10.5" customHeight="1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</row>
    <row r="736" ht="10.5" customHeight="1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</row>
    <row r="737" ht="10.5" customHeight="1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ht="10.5" customHeight="1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</row>
    <row r="739" ht="10.5" customHeight="1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</row>
    <row r="740" ht="10.5" customHeight="1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</row>
    <row r="741" ht="10.5" customHeight="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ht="10.5" customHeight="1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</row>
    <row r="743" ht="10.5" customHeight="1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</row>
    <row r="744" ht="10.5" customHeight="1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</row>
    <row r="745" ht="10.5" customHeight="1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ht="10.5" customHeight="1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</row>
    <row r="747" ht="10.5" customHeight="1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</row>
    <row r="748" ht="10.5" customHeight="1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</row>
    <row r="749" ht="10.5" customHeight="1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ht="10.5" customHeight="1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</row>
    <row r="751" ht="10.5" customHeight="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</row>
    <row r="752" ht="10.5" customHeight="1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</row>
    <row r="753" ht="10.5" customHeight="1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ht="10.5" customHeight="1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</row>
    <row r="755" ht="10.5" customHeight="1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</row>
    <row r="756" ht="10.5" customHeight="1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</row>
    <row r="757" ht="10.5" customHeight="1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ht="10.5" customHeight="1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</row>
    <row r="759" ht="10.5" customHeight="1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</row>
    <row r="760" ht="10.5" customHeight="1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</row>
    <row r="761" ht="10.5" customHeight="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ht="10.5" customHeight="1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</row>
    <row r="763" ht="10.5" customHeight="1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</row>
    <row r="764" ht="10.5" customHeight="1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</row>
    <row r="765" ht="10.5" customHeight="1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ht="10.5" customHeight="1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</row>
    <row r="767" ht="10.5" customHeight="1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</row>
    <row r="768" ht="10.5" customHeight="1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</row>
    <row r="769" ht="10.5" customHeight="1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ht="10.5" customHeight="1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</row>
    <row r="771" ht="10.5" customHeight="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</row>
    <row r="772" ht="10.5" customHeight="1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</row>
    <row r="773" ht="10.5" customHeight="1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ht="10.5" customHeight="1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</row>
    <row r="775" ht="10.5" customHeight="1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</row>
    <row r="776" ht="10.5" customHeight="1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</row>
    <row r="777" ht="10.5" customHeight="1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ht="10.5" customHeight="1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</row>
    <row r="779" ht="10.5" customHeight="1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</row>
    <row r="780" ht="10.5" customHeight="1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</row>
    <row r="781" ht="10.5" customHeight="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ht="10.5" customHeight="1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</row>
    <row r="783" ht="10.5" customHeight="1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</row>
    <row r="784" ht="10.5" customHeight="1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</row>
    <row r="785" ht="10.5" customHeight="1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ht="10.5" customHeight="1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</row>
    <row r="787" ht="10.5" customHeight="1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</row>
    <row r="788" ht="10.5" customHeight="1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</row>
    <row r="789" ht="10.5" customHeight="1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ht="10.5" customHeight="1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</row>
    <row r="791" ht="10.5" customHeight="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</row>
    <row r="792" ht="10.5" customHeight="1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</row>
    <row r="793" ht="10.5" customHeight="1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ht="10.5" customHeight="1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</row>
    <row r="795" ht="10.5" customHeight="1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</row>
    <row r="796" ht="10.5" customHeight="1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</row>
    <row r="797" ht="10.5" customHeight="1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ht="10.5" customHeight="1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</row>
    <row r="799" ht="10.5" customHeight="1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</row>
    <row r="800" ht="10.5" customHeight="1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</row>
    <row r="801" ht="10.5" customHeight="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ht="10.5" customHeight="1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</row>
    <row r="803" ht="10.5" customHeight="1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</row>
    <row r="804" ht="10.5" customHeight="1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</row>
    <row r="805" ht="10.5" customHeight="1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ht="10.5" customHeight="1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</row>
    <row r="807" ht="10.5" customHeight="1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</row>
    <row r="808" ht="10.5" customHeight="1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</row>
    <row r="809" ht="10.5" customHeight="1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ht="10.5" customHeight="1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</row>
    <row r="811" ht="10.5" customHeight="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</row>
    <row r="812" ht="10.5" customHeight="1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</row>
    <row r="813" ht="10.5" customHeight="1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ht="10.5" customHeight="1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</row>
    <row r="815" ht="10.5" customHeight="1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</row>
    <row r="816" ht="10.5" customHeight="1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</row>
    <row r="817" ht="10.5" customHeight="1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ht="10.5" customHeight="1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</row>
    <row r="819" ht="10.5" customHeight="1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</row>
    <row r="820" ht="10.5" customHeight="1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</row>
    <row r="821" ht="10.5" customHeight="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ht="10.5" customHeight="1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</row>
    <row r="823" ht="10.5" customHeight="1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</row>
    <row r="824" ht="10.5" customHeight="1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</row>
    <row r="825" ht="10.5" customHeight="1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ht="10.5" customHeight="1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</row>
    <row r="827" ht="10.5" customHeight="1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</row>
    <row r="828" ht="10.5" customHeight="1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</row>
    <row r="829" ht="10.5" customHeight="1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ht="10.5" customHeight="1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</row>
    <row r="831" ht="10.5" customHeight="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</row>
    <row r="832" ht="10.5" customHeight="1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</row>
    <row r="833" ht="10.5" customHeight="1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ht="10.5" customHeight="1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</row>
    <row r="835" ht="10.5" customHeight="1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</row>
    <row r="836" ht="10.5" customHeight="1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</row>
    <row r="837" ht="10.5" customHeight="1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ht="10.5" customHeight="1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</row>
    <row r="839" ht="10.5" customHeight="1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</row>
    <row r="840" ht="10.5" customHeight="1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</row>
    <row r="841" ht="10.5" customHeight="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ht="10.5" customHeight="1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</row>
    <row r="843" ht="10.5" customHeight="1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</row>
    <row r="844" ht="10.5" customHeight="1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</row>
    <row r="845" ht="10.5" customHeight="1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ht="10.5" customHeight="1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</row>
    <row r="847" ht="10.5" customHeight="1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</row>
    <row r="848" ht="10.5" customHeight="1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</row>
    <row r="849" ht="10.5" customHeight="1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ht="10.5" customHeight="1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</row>
    <row r="851" ht="10.5" customHeight="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</row>
    <row r="852" ht="10.5" customHeight="1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</row>
    <row r="853" ht="10.5" customHeight="1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ht="10.5" customHeight="1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</row>
    <row r="855" ht="10.5" customHeight="1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</row>
    <row r="856" ht="10.5" customHeight="1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</row>
    <row r="857" ht="10.5" customHeight="1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ht="10.5" customHeight="1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</row>
    <row r="859" ht="10.5" customHeight="1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</row>
    <row r="860" ht="10.5" customHeight="1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</row>
    <row r="861" ht="10.5" customHeight="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ht="10.5" customHeight="1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</row>
    <row r="863" ht="10.5" customHeight="1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</row>
    <row r="864" ht="10.5" customHeight="1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</row>
    <row r="865" ht="10.5" customHeight="1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ht="10.5" customHeight="1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</row>
    <row r="867" ht="10.5" customHeight="1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</row>
    <row r="868" ht="10.5" customHeight="1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</row>
    <row r="869" ht="10.5" customHeight="1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ht="10.5" customHeight="1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</row>
    <row r="871" ht="10.5" customHeight="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</row>
    <row r="872" ht="10.5" customHeight="1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</row>
    <row r="873" ht="10.5" customHeight="1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ht="10.5" customHeight="1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</row>
    <row r="875" ht="10.5" customHeight="1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</row>
    <row r="876" ht="10.5" customHeight="1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</row>
    <row r="877" ht="10.5" customHeight="1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ht="10.5" customHeight="1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</row>
    <row r="879" ht="10.5" customHeight="1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</row>
    <row r="880" ht="10.5" customHeight="1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</row>
    <row r="881" ht="10.5" customHeight="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ht="10.5" customHeight="1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</row>
    <row r="883" ht="10.5" customHeight="1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</row>
    <row r="884" ht="10.5" customHeight="1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</row>
    <row r="885" ht="10.5" customHeight="1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ht="10.5" customHeight="1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</row>
    <row r="887" ht="10.5" customHeight="1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</row>
    <row r="888" ht="10.5" customHeight="1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</row>
    <row r="889" ht="10.5" customHeight="1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ht="10.5" customHeight="1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</row>
    <row r="891" ht="10.5" customHeight="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</row>
    <row r="892" ht="10.5" customHeight="1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</row>
    <row r="893" ht="10.5" customHeight="1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ht="10.5" customHeight="1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</row>
    <row r="895" ht="10.5" customHeight="1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</row>
    <row r="896" ht="10.5" customHeight="1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</row>
    <row r="897" ht="10.5" customHeight="1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ht="10.5" customHeight="1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</row>
    <row r="899" ht="10.5" customHeight="1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</row>
    <row r="900" ht="10.5" customHeight="1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</row>
    <row r="901" ht="10.5" customHeight="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ht="10.5" customHeight="1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</row>
    <row r="903" ht="10.5" customHeight="1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</row>
    <row r="904" ht="10.5" customHeight="1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</row>
    <row r="905" ht="10.5" customHeight="1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ht="10.5" customHeight="1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</row>
    <row r="907" ht="10.5" customHeight="1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</row>
    <row r="908" ht="10.5" customHeight="1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</row>
    <row r="909" ht="10.5" customHeight="1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ht="10.5" customHeight="1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</row>
    <row r="911" ht="10.5" customHeight="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</row>
    <row r="912" ht="10.5" customHeight="1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</row>
    <row r="913" ht="10.5" customHeight="1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ht="10.5" customHeight="1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</row>
    <row r="915" ht="10.5" customHeight="1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</row>
    <row r="916" ht="10.5" customHeight="1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</row>
    <row r="917" ht="10.5" customHeight="1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ht="10.5" customHeight="1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</row>
    <row r="919" ht="10.5" customHeight="1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</row>
    <row r="920" ht="10.5" customHeight="1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</row>
    <row r="921" ht="10.5" customHeight="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ht="10.5" customHeight="1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</row>
    <row r="923" ht="10.5" customHeight="1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</row>
    <row r="924" ht="10.5" customHeight="1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</row>
    <row r="925" ht="10.5" customHeight="1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ht="10.5" customHeight="1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</row>
    <row r="927" ht="10.5" customHeight="1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</row>
    <row r="928" ht="10.5" customHeight="1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</row>
    <row r="929" ht="10.5" customHeight="1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ht="10.5" customHeight="1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</row>
    <row r="931" ht="10.5" customHeight="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</row>
    <row r="932" ht="10.5" customHeight="1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</row>
    <row r="933" ht="10.5" customHeight="1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ht="10.5" customHeight="1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</row>
    <row r="935" ht="10.5" customHeight="1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</row>
    <row r="936" ht="10.5" customHeight="1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</row>
    <row r="937" ht="10.5" customHeight="1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ht="10.5" customHeight="1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</row>
    <row r="939" ht="10.5" customHeight="1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</row>
    <row r="940" ht="10.5" customHeight="1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</row>
    <row r="941" ht="10.5" customHeight="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ht="10.5" customHeight="1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</row>
    <row r="943" ht="10.5" customHeight="1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</row>
    <row r="944" ht="10.5" customHeight="1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</row>
    <row r="945" ht="10.5" customHeight="1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ht="10.5" customHeight="1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</row>
    <row r="947" ht="10.5" customHeight="1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</row>
    <row r="948" ht="10.5" customHeight="1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</row>
    <row r="949" ht="10.5" customHeight="1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ht="10.5" customHeight="1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</row>
    <row r="951" ht="10.5" customHeight="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</row>
    <row r="952" ht="10.5" customHeight="1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</row>
    <row r="953" ht="10.5" customHeight="1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ht="10.5" customHeight="1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</row>
    <row r="955" ht="10.5" customHeight="1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</row>
    <row r="956" ht="10.5" customHeight="1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</row>
    <row r="957" ht="10.5" customHeight="1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ht="10.5" customHeight="1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</row>
    <row r="959" ht="10.5" customHeight="1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</row>
    <row r="960" ht="10.5" customHeight="1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</row>
    <row r="961" ht="10.5" customHeight="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ht="10.5" customHeight="1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</row>
    <row r="963" ht="10.5" customHeight="1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</row>
    <row r="964" ht="10.5" customHeight="1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</row>
    <row r="965" ht="10.5" customHeight="1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ht="10.5" customHeight="1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</row>
    <row r="967" ht="10.5" customHeight="1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</row>
    <row r="968" ht="10.5" customHeight="1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</row>
    <row r="969" ht="10.5" customHeight="1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ht="10.5" customHeight="1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</row>
    <row r="971" ht="10.5" customHeight="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</row>
    <row r="972" ht="10.5" customHeight="1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</row>
    <row r="973" ht="10.5" customHeight="1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</sheetData>
  <dataValidations>
    <dataValidation type="list" allowBlank="1" sqref="E5:E10">
      <formula1>"Pass,Fail,Untest,N/A"</formula1>
    </dataValidation>
  </dataValidations>
  <hyperlinks>
    <hyperlink display="Back to TestReport" location="null!A1" ref="A1"/>
    <hyperlink display="To Buglist" location="null!A1" ref="B1"/>
  </hyperlink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2010-11-08T07:29:48Z</dcterms:created>
  <dc:creator>Anh Pham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umber Of Viewer">
    <vt:lpwstr>0</vt:lpwstr>
  </property>
</Properties>
</file>