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leline" sheetId="1" r:id="rId4"/>
    <sheet state="visible" name="login" sheetId="2" r:id="rId5"/>
    <sheet state="visible" name="register" sheetId="3" r:id="rId6"/>
    <sheet state="visible" name="change profile" sheetId="4" r:id="rId7"/>
    <sheet state="visible" name="change password" sheetId="5" r:id="rId8"/>
    <sheet state="visible" name="add flashcard" sheetId="6" r:id="rId9"/>
    <sheet state="visible" name="update flashcard" sheetId="7" r:id="rId10"/>
    <sheet state="visible" name="add course" sheetId="8" r:id="rId11"/>
    <sheet state="visible" name="update course" sheetId="9" r:id="rId12"/>
    <sheet state="visible" name="add blog" sheetId="10" r:id="rId13"/>
    <sheet state="visible" name="update blog" sheetId="11" r:id="rId14"/>
    <sheet state="visible" name="Example" sheetId="12" r:id="rId15"/>
  </sheets>
  <definedNames>
    <definedName localSheetId="4" name="Z_2C0D9096_8D85_462A_A9B5_0B488ADB4269_.wvu.Cols">'change password'!$E:$E</definedName>
    <definedName localSheetId="7" name="Z_6F1DCD5D_5DAC_4817_BF40_2B66F6F593E6_.wvu.Cols">'add course'!$E:$E</definedName>
    <definedName localSheetId="10" name="Z_2C0D9096_8D85_462A_A9B5_0B488ADB4269_.wvu.Cols">'update blog'!$E:$E</definedName>
    <definedName localSheetId="1" name="Z_6F1DCD5D_5DAC_4817_BF40_2B66F6F593E6_.wvu.Cols">login!$E:$E</definedName>
    <definedName localSheetId="5" name="Z_2C0D9096_8D85_462A_A9B5_0B488ADB4269_.wvu.Cols">'add flashcard'!$E:$E</definedName>
    <definedName localSheetId="8" name="Z_BE54E0AD_3725_4423_92D7_4F1C045BE1BC_.wvu.Cols">'update course'!$E:$E</definedName>
    <definedName localSheetId="8" name="Z_2C0D9096_8D85_462A_A9B5_0B488ADB4269_.wvu.Cols">'update course'!$E:$E</definedName>
    <definedName localSheetId="4" name="Z_6F1DCD5D_5DAC_4817_BF40_2B66F6F593E6_.wvu.Cols">'change password'!$E:$E</definedName>
    <definedName localSheetId="1" name="Z_BE54E0AD_3725_4423_92D7_4F1C045BE1BC_.wvu.Cols">login!$E:$E</definedName>
    <definedName localSheetId="9" name="Z_6F1DCD5D_5DAC_4817_BF40_2B66F6F593E6_.wvu.Cols">'add blog'!$E:$E</definedName>
    <definedName localSheetId="3" name="Z_2C0D9096_8D85_462A_A9B5_0B488ADB4269_.wvu.Cols">'change profile'!$E:$E</definedName>
    <definedName localSheetId="8" name="Z_6F1DCD5D_5DAC_4817_BF40_2B66F6F593E6_.wvu.Cols">'update course'!$E:$E</definedName>
    <definedName localSheetId="10" name="Z_6F1DCD5D_5DAC_4817_BF40_2B66F6F593E6_.wvu.Cols">'update blog'!$E:$E</definedName>
    <definedName localSheetId="6" name="Z_BE54E0AD_3725_4423_92D7_4F1C045BE1BC_.wvu.Cols">'update flashcard'!$E:$E</definedName>
    <definedName localSheetId="2" name="Z_2C0D9096_8D85_462A_A9B5_0B488ADB4269_.wvu.Cols">register!$E:$E</definedName>
    <definedName localSheetId="5" name="Z_6F1DCD5D_5DAC_4817_BF40_2B66F6F593E6_.wvu.Cols">'add flashcard'!$E:$E</definedName>
    <definedName localSheetId="9" name="Z_BE54E0AD_3725_4423_92D7_4F1C045BE1BC_.wvu.Cols">'add blog'!$E:$E</definedName>
    <definedName localSheetId="3" name="Z_6F1DCD5D_5DAC_4817_BF40_2B66F6F593E6_.wvu.Cols">'change profile'!$E:$E</definedName>
    <definedName localSheetId="4" name="Z_BE54E0AD_3725_4423_92D7_4F1C045BE1BC_.wvu.Cols">'change password'!$E:$E</definedName>
    <definedName localSheetId="10" name="Z_BE54E0AD_3725_4423_92D7_4F1C045BE1BC_.wvu.Cols">'update blog'!$E:$E</definedName>
    <definedName localSheetId="7" name="Z_BE54E0AD_3725_4423_92D7_4F1C045BE1BC_.wvu.Cols">'add course'!$E:$E</definedName>
    <definedName localSheetId="7" name="Z_2C0D9096_8D85_462A_A9B5_0B488ADB4269_.wvu.Cols">'add course'!$E:$E</definedName>
    <definedName localSheetId="9" name="Z_2C0D9096_8D85_462A_A9B5_0B488ADB4269_.wvu.Cols">'add blog'!$E:$E</definedName>
    <definedName localSheetId="1" name="Z_2C0D9096_8D85_462A_A9B5_0B488ADB4269_.wvu.Cols">login!$E:$E</definedName>
    <definedName localSheetId="3" name="Z_BE54E0AD_3725_4423_92D7_4F1C045BE1BC_.wvu.Cols">'change profile'!$E:$E</definedName>
    <definedName localSheetId="2" name="Z_6F1DCD5D_5DAC_4817_BF40_2B66F6F593E6_.wvu.Cols">register!$E:$E</definedName>
    <definedName name="ACTION">#REF!</definedName>
    <definedName localSheetId="6" name="Z_2C0D9096_8D85_462A_A9B5_0B488ADB4269_.wvu.Cols">'update flashcard'!$E:$E</definedName>
    <definedName localSheetId="2" name="Z_BE54E0AD_3725_4423_92D7_4F1C045BE1BC_.wvu.Cols">register!$E:$E</definedName>
    <definedName localSheetId="6" name="Z_6F1DCD5D_5DAC_4817_BF40_2B66F6F593E6_.wvu.Cols">'update flashcard'!$E:$E</definedName>
    <definedName localSheetId="5" name="Z_BE54E0AD_3725_4423_92D7_4F1C045BE1BC_.wvu.Cols">'add flashcard'!$E:$E</definedName>
  </definedNames>
  <calcPr/>
  <extLst>
    <ext uri="GoogleSheetsCustomDataVersion1">
      <go:sheetsCustomData xmlns:go="http://customooxmlschemas.google.com/" r:id="rId16" roundtripDataSignature="AMtx7mhrmddi6QsvRQOdKGf5Kw6aWxc/k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======
ID#AAAAtF3HcBk
    (2023-03-17 01:29:42)
Not mandatory</t>
      </text>
    </comment>
    <comment authorId="0" ref="C10">
      <text>
        <t xml:space="preserve">======
ID#AAAAtF3HcBE
    (2023-03-17 01:29:42)
Not mandatory</t>
      </text>
    </comment>
  </commentList>
  <extLst>
    <ext uri="GoogleSheetsCustomDataVersion1">
      <go:sheetsCustomData xmlns:go="http://customooxmlschemas.google.com/" r:id="rId1" roundtripDataSignature="AMtx7mhtWs4Rp8pY8FgS9sX5Riq0xWnpV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======
ID#AAAAtF3HcBI
    (2023-03-17 01:29:42)
Not mandatory</t>
      </text>
    </comment>
    <comment authorId="0" ref="C10">
      <text>
        <t xml:space="preserve">======
ID#AAAAtF3HcA8
    (2023-03-17 01:29:42)
Not mandatory</t>
      </text>
    </comment>
  </commentList>
  <extLst>
    <ext uri="GoogleSheetsCustomDataVersion1">
      <go:sheetsCustomData xmlns:go="http://customooxmlschemas.google.com/" r:id="rId1" roundtripDataSignature="AMtx7mgKmGBVtUL1dJjjePfWcGu5Nde3a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======
ID#AAAAtF3HcBs
    (2023-03-17 01:29:42)
Not mandatory</t>
      </text>
    </comment>
    <comment authorId="0" ref="A5">
      <text>
        <t xml:space="preserve">======
ID#AAAAtF3HcBM
    (2023-03-17 01:29:42)
Not mandatory</t>
      </text>
    </comment>
  </commentList>
  <extLst>
    <ext uri="GoogleSheetsCustomDataVersion1">
      <go:sheetsCustomData xmlns:go="http://customooxmlschemas.google.com/" r:id="rId1" roundtripDataSignature="AMtx7mgoBiha5Wx8OTz2k2jy/JKIkCK+l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======
ID#AAAAtF3HcB0
    (2023-03-17 01:29:42)
Not mandatory</t>
      </text>
    </comment>
    <comment authorId="0" ref="A5">
      <text>
        <t xml:space="preserve">======
ID#AAAAtF3HcBQ
    (2023-03-17 01:29:42)
Not mandatory</t>
      </text>
    </comment>
  </commentList>
  <extLst>
    <ext uri="GoogleSheetsCustomDataVersion1">
      <go:sheetsCustomData xmlns:go="http://customooxmlschemas.google.com/" r:id="rId1" roundtripDataSignature="AMtx7mgeMy6wBqMVq5BUXnUHweLx/cmuwQ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======
ID#AAAAtF3HcBY
    (2023-03-17 01:29:42)
Not mandatory</t>
      </text>
    </comment>
    <comment authorId="0" ref="C10">
      <text>
        <t xml:space="preserve">======
ID#AAAAtF3HcBA
    (2023-03-17 01:29:42)
Not mandatory</t>
      </text>
    </comment>
  </commentList>
  <extLst>
    <ext uri="GoogleSheetsCustomDataVersion1">
      <go:sheetsCustomData xmlns:go="http://customooxmlschemas.google.com/" r:id="rId1" roundtripDataSignature="AMtx7mgscMhSlMtaJ9mfo5CJXINUMIN4Hg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======
ID#AAAAtF3HcBg
    (2023-03-17 01:29:42)
Not mandatory</t>
      </text>
    </comment>
    <comment authorId="0" ref="C10">
      <text>
        <t xml:space="preserve">======
ID#AAAAtF3HcBc
    (2023-03-17 01:29:42)
Not mandatory</t>
      </text>
    </comment>
  </commentList>
  <extLst>
    <ext uri="GoogleSheetsCustomDataVersion1">
      <go:sheetsCustomData xmlns:go="http://customooxmlschemas.google.com/" r:id="rId1" roundtripDataSignature="AMtx7mho0x/QII9Ik1oV0nkxIZVBDDe55g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======
ID#AAAAtF3HcBw
    (2023-03-17 01:29:42)
Not mandatory</t>
      </text>
    </comment>
    <comment authorId="0" ref="A5">
      <text>
        <t xml:space="preserve">======
ID#AAAAtF3HcBU
    (2023-03-17 01:29:42)
Not mandatory</t>
      </text>
    </comment>
  </commentList>
  <extLst>
    <ext uri="GoogleSheetsCustomDataVersion1">
      <go:sheetsCustomData xmlns:go="http://customooxmlschemas.google.com/" r:id="rId1" roundtripDataSignature="AMtx7mjs4BfOILiF5Nn71Eq11Dsiyo0Xng=="/>
    </ext>
  </extLst>
</comments>
</file>

<file path=xl/sharedStrings.xml><?xml version="1.0" encoding="utf-8"?>
<sst xmlns="http://schemas.openxmlformats.org/spreadsheetml/2006/main" count="1009" uniqueCount="146">
  <si>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</si>
  <si>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</si>
  <si>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</si>
  <si>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Cover</t>
    </r>
    <r>
      <rPr>
        <rFont val="Tahoma"/>
        <color theme="1"/>
        <sz val="10.0"/>
      </rPr>
      <t>: General information of the project and Unit Test cases</t>
    </r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</si>
  <si>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FunctionList</t>
    </r>
    <r>
      <rPr>
        <rFont val="Tahoma"/>
        <color theme="1"/>
        <sz val="10.0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</si>
  <si>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rPr>
        <rFont val="Tahoma"/>
        <color theme="1"/>
        <sz val="10.0"/>
      </rPr>
      <t xml:space="preserve">     + Click on Function link to open the related Test cases of the function.  
     </t>
    </r>
    <r>
      <rPr>
        <rFont val="Tahoma"/>
        <i/>
        <color theme="1"/>
        <sz val="10.0"/>
      </rPr>
      <t>Note:</t>
    </r>
    <r>
      <rPr>
        <rFont val="Tahoma"/>
        <color theme="1"/>
        <sz val="10.0"/>
      </rPr>
      <t xml:space="preserve"> You should create new Function sheet before creating the link</t>
    </r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</si>
  <si>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Test Report</t>
    </r>
    <r>
      <rPr>
        <rFont val="Tahoma"/>
        <color theme="1"/>
        <sz val="10.0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</si>
  <si>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</si>
  <si>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</si>
  <si>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</si>
  <si>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</si>
  <si>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</si>
  <si>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</si>
  <si>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</si>
  <si>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</si>
  <si>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</si>
  <si>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</si>
  <si>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</si>
  <si>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</si>
  <si>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</si>
  <si>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</si>
  <si>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</si>
  <si>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</si>
  <si>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</si>
  <si>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</si>
  <si>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</si>
  <si>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</si>
  <si>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</si>
  <si>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</si>
  <si>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</si>
  <si>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</si>
  <si>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</si>
  <si>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</si>
  <si>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</si>
  <si>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</si>
  <si>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</si>
  <si>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rPr>
        <rFont val="Tahoma"/>
        <color theme="1"/>
        <sz val="10.0"/>
      </rPr>
      <t xml:space="preserve">        - Test case result: the actual output results comparing with the Confirmation.
                 </t>
    </r>
    <r>
      <rPr>
        <rFont val="Tahoma"/>
        <b/>
        <color theme="1"/>
        <sz val="10.0"/>
      </rPr>
      <t>P</t>
    </r>
    <r>
      <rPr>
        <rFont val="Tahoma"/>
        <color theme="1"/>
        <sz val="10.0"/>
      </rPr>
      <t xml:space="preserve"> for Passed and </t>
    </r>
    <r>
      <rPr>
        <rFont val="Tahoma"/>
        <b/>
        <color theme="1"/>
        <sz val="10.0"/>
      </rPr>
      <t>F</t>
    </r>
    <r>
      <rPr>
        <rFont val="Tahoma"/>
        <color theme="1"/>
        <sz val="10.0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</si>
  <si>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</si>
  <si>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</si>
  <si>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</si>
  <si>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</si>
  <si>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</si>
  <si>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</si>
  <si>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</si>
  <si>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</si>
  <si>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Function Code</t>
  </si>
  <si>
    <t>Function Name</t>
  </si>
  <si>
    <t>Login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</si>
  <si>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</si>
  <si>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</si>
  <si>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</si>
  <si>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</si>
  <si>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</si>
  <si>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</si>
  <si>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</si>
  <si>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</si>
  <si>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</si>
  <si>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</si>
  <si>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</si>
  <si>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</si>
  <si>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</si>
  <si>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</si>
  <si>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</si>
  <si>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</si>
  <si>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</si>
  <si>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</si>
  <si>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</si>
  <si>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</si>
  <si>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</si>
  <si>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</si>
  <si>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</si>
  <si>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</si>
  <si>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</si>
  <si>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</si>
  <si>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</si>
  <si>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</si>
  <si>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</si>
  <si>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username</t>
  </si>
  <si>
    <t>null</t>
  </si>
  <si>
    <t>O</t>
  </si>
  <si>
    <t>vietanhlm69@gmail.com</t>
  </si>
  <si>
    <t>password</t>
  </si>
  <si>
    <t>Confirm</t>
  </si>
  <si>
    <t>Return</t>
  </si>
  <si>
    <t>T</t>
  </si>
  <si>
    <t>F</t>
  </si>
  <si>
    <t>Exception</t>
  </si>
  <si>
    <t>Log message</t>
  </si>
  <si>
    <t>"success"</t>
  </si>
  <si>
    <t>"input1 is null"</t>
  </si>
  <si>
    <t>Result</t>
  </si>
  <si>
    <t>Type(N : Normal, A : Abnormal, B : Boundary)</t>
  </si>
  <si>
    <t>A</t>
  </si>
  <si>
    <t>N</t>
  </si>
  <si>
    <t>Passed/Failed</t>
  </si>
  <si>
    <t>P</t>
  </si>
  <si>
    <t>Executed Date</t>
  </si>
  <si>
    <t>Defect ID</t>
  </si>
  <si>
    <t>Register</t>
  </si>
  <si>
    <t>Can connect with server</t>
  </si>
  <si>
    <t>Name</t>
  </si>
  <si>
    <t>vietanh</t>
  </si>
  <si>
    <t>UserGmail</t>
  </si>
  <si>
    <t>Gender</t>
  </si>
  <si>
    <t>Male</t>
  </si>
  <si>
    <t>Female</t>
  </si>
  <si>
    <t>Date of birth</t>
  </si>
  <si>
    <t>Phone number</t>
  </si>
  <si>
    <t>"0987654321"</t>
  </si>
  <si>
    <t>Change Profile</t>
  </si>
  <si>
    <t>Change Password</t>
  </si>
  <si>
    <t>Old password</t>
  </si>
  <si>
    <t>New password</t>
  </si>
  <si>
    <t>Re-new password</t>
  </si>
  <si>
    <t>Add Flashcard</t>
  </si>
  <si>
    <t>Flashcard ID</t>
  </si>
  <si>
    <t>Flashcard Question</t>
  </si>
  <si>
    <t>Flashcard Answer</t>
  </si>
  <si>
    <t>Lesson ID</t>
  </si>
  <si>
    <t>Add Course</t>
  </si>
  <si>
    <t>Course ID</t>
  </si>
  <si>
    <t>Course Name</t>
  </si>
  <si>
    <t>SWP</t>
  </si>
  <si>
    <t>Course Description</t>
  </si>
  <si>
    <t>This is a course about project and work as a team</t>
  </si>
  <si>
    <t>Course Img</t>
  </si>
  <si>
    <t>Img1.jpg</t>
  </si>
  <si>
    <t>Categories ID</t>
  </si>
  <si>
    <t>Add Blog</t>
  </si>
  <si>
    <t>Blog ID</t>
  </si>
  <si>
    <t>Blog Title</t>
  </si>
  <si>
    <t>Why we should learn from home</t>
  </si>
  <si>
    <t>Blog Detail</t>
  </si>
  <si>
    <t>Learn from home is a method....</t>
  </si>
  <si>
    <t>Blog Img</t>
  </si>
  <si>
    <t>Blog Date</t>
  </si>
  <si>
    <t>a</t>
  </si>
  <si>
    <t>b</t>
  </si>
  <si>
    <t>c</t>
  </si>
  <si>
    <t xml:space="preserve">list </t>
  </si>
  <si>
    <t>size = 0</t>
  </si>
  <si>
    <t>{-1/2}</t>
  </si>
  <si>
    <t>{1,1}</t>
  </si>
  <si>
    <t>{1,-3}</t>
  </si>
  <si>
    <t>"please input a&gt;= -1"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</si>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</sst>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\-mmm\-yy"/>
    <numFmt numFmtId="165" formatCode="mm/dd"/>
    <numFmt numFmtId="166" formatCode="d/m/yyyy"/>
    <numFmt numFmtId="167" formatCode="dd/mm/yyyy"/>
  </numFmts>
  <fonts count="23">
    <font>
      <sz val="11.0"/>
      <color rgb="FF000000"/>
      <name val="MS PGothic"/>
      <scheme val="minor"/>
    </font>
    <font>
      <b/>
      <sz val="18.0"/>
      <color theme="1"/>
      <name val="Tahoma"/>
    </font>
    <font>
      <b/>
      <sz val="11.0"/>
      <color theme="1"/>
      <name val="Tahoma"/>
    </font>
    <font>
      <b/>
      <sz val="12.0"/>
      <color theme="1"/>
      <name val="Tahoma"/>
    </font>
    <font>
      <b/>
      <sz val="14.0"/>
      <color theme="1"/>
      <name val="Tahoma"/>
    </font>
    <font>
      <sz val="10.0"/>
      <color theme="1"/>
      <name val="Tahoma"/>
    </font>
    <font>
      <sz val="11.0"/>
      <color theme="1"/>
      <name val="Tahoma"/>
    </font>
    <font>
      <i/>
      <sz val="10.0"/>
      <color theme="1"/>
      <name val="Tahoma"/>
    </font>
    <font>
      <i/>
      <sz val="11.0"/>
      <color theme="1"/>
      <name val="Tahoma"/>
    </font>
    <font>
      <b/>
      <sz val="10.0"/>
      <color theme="1"/>
      <name val="Tahoma"/>
    </font>
    <font>
      <sz val="8.0"/>
      <color theme="1"/>
      <name val="Tahoma"/>
    </font>
    <font>
      <b/>
      <sz val="8.0"/>
      <color theme="1"/>
      <name val="Tahoma"/>
    </font>
    <font/>
    <font>
      <i/>
      <sz val="8.0"/>
      <color theme="1"/>
      <name val="Tahoma"/>
    </font>
    <font>
      <b/>
      <sz val="10.0"/>
      <color rgb="FFFFFFFF"/>
      <name val="Tahoma"/>
    </font>
    <font>
      <b/>
      <sz val="8.0"/>
      <color rgb="FFFFFFFF"/>
      <name val="Tahoma"/>
    </font>
    <font>
      <sz val="8.0"/>
      <color rgb="FFFFFFFF"/>
      <name val="Tahoma"/>
    </font>
    <font>
      <sz val="8.0"/>
      <color rgb="FF008000"/>
      <name val="Tahoma"/>
    </font>
    <font>
      <b/>
      <sz val="12.0"/>
      <color theme="1"/>
      <name val="Courier New"/>
    </font>
    <font>
      <b/>
      <sz val="8.0"/>
      <color theme="1"/>
      <name val="Courier New"/>
    </font>
    <font>
      <sz val="11.0"/>
      <color theme="1"/>
      <name val="MS PGothic"/>
    </font>
    <font>
      <sz val="8.0"/>
      <color theme="1"/>
      <name val="Courier New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FF9900"/>
        <bgColor rgb="FFFF9900"/>
      </patternFill>
    </fill>
  </fills>
  <borders count="74">
    <border/>
    <border>
      <left/>
      <right/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double">
        <color rgb="FF000000"/>
      </left>
      <right style="hair">
        <color rgb="FF000000"/>
      </right>
      <top style="double">
        <color rgb="FF000000"/>
      </top>
      <bottom style="medium">
        <color rgb="FFFFFFFF"/>
      </bottom>
    </border>
    <border>
      <left/>
      <right/>
      <top style="double">
        <color rgb="FF000000"/>
      </top>
      <bottom style="medium">
        <color rgb="FFFFFFFF"/>
      </bottom>
    </border>
    <border>
      <left/>
      <right style="double">
        <color rgb="FF000000"/>
      </right>
      <top style="double">
        <color rgb="FF000000"/>
      </top>
      <bottom style="medium">
        <color rgb="FFFFFFFF"/>
      </bottom>
    </border>
    <border>
      <left style="double">
        <color rgb="FF000000"/>
      </left>
      <right style="thin">
        <color rgb="FF000000"/>
      </right>
      <top style="medium">
        <color rgb="FFFFFFFF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left style="double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 style="thin">
        <color rgb="FF000000"/>
      </bottom>
    </border>
    <border>
      <left/>
      <right style="double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/>
      <right style="double">
        <color rgb="FF000000"/>
      </right>
      <top style="double">
        <color rgb="FF000000"/>
      </top>
      <bottom/>
    </border>
    <border>
      <left style="double">
        <color rgb="FF000000"/>
      </left>
      <right/>
      <top/>
      <bottom/>
    </border>
    <border>
      <left style="double">
        <color rgb="FF000000"/>
      </left>
      <right/>
      <top/>
      <bottom style="double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2" numFmtId="0" xfId="0" applyAlignment="1" applyBorder="1" applyFont="1">
      <alignment shrinkToFit="0" vertical="center" wrapText="0"/>
    </xf>
    <xf borderId="1" fillId="2" fontId="3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left" shrinkToFit="0" vertical="bottom" wrapText="1"/>
    </xf>
    <xf borderId="1" fillId="2" fontId="7" numFmtId="0" xfId="0" applyAlignment="1" applyBorder="1" applyFont="1">
      <alignment horizontal="left" shrinkToFit="0" vertical="bottom" wrapText="0"/>
    </xf>
    <xf borderId="1" fillId="2" fontId="8" numFmtId="0" xfId="0" applyAlignment="1" applyBorder="1" applyFont="1">
      <alignment shrinkToFit="0" vertical="center" wrapText="0"/>
    </xf>
    <xf borderId="1" fillId="2" fontId="9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shrinkToFit="0" vertical="center" wrapText="0"/>
    </xf>
    <xf borderId="2" fillId="0" fontId="10" numFmtId="0" xfId="0" applyAlignment="1" applyBorder="1" applyFont="1">
      <alignment shrinkToFit="0" vertical="bottom" wrapText="0"/>
    </xf>
    <xf borderId="2" fillId="0" fontId="11" numFmtId="0" xfId="0" applyAlignment="1" applyBorder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horizontal="right" shrinkToFit="0" vertical="bottom" wrapText="0"/>
    </xf>
    <xf borderId="3" fillId="3" fontId="11" numFmtId="0" xfId="0" applyAlignment="1" applyBorder="1" applyFill="1" applyFont="1">
      <alignment horizontal="left" shrinkToFit="0" vertical="bottom" wrapText="1"/>
    </xf>
    <xf borderId="4" fillId="0" fontId="12" numFmtId="0" xfId="0" applyAlignment="1" applyBorder="1" applyFont="1">
      <alignment vertical="center"/>
    </xf>
    <xf borderId="5" fillId="3" fontId="13" numFmtId="49" xfId="0" applyAlignment="1" applyBorder="1" applyFont="1" applyNumberFormat="1">
      <alignment horizontal="left" shrinkToFit="0" vertical="bottom" wrapText="1"/>
    </xf>
    <xf borderId="6" fillId="0" fontId="12" numFmtId="0" xfId="0" applyAlignment="1" applyBorder="1" applyFont="1">
      <alignment vertical="center"/>
    </xf>
    <xf borderId="7" fillId="3" fontId="11" numFmtId="0" xfId="0" applyAlignment="1" applyBorder="1" applyFont="1">
      <alignment horizontal="left" shrinkToFit="0" vertical="bottom" wrapText="1"/>
    </xf>
    <xf borderId="8" fillId="0" fontId="12" numFmtId="0" xfId="0" applyAlignment="1" applyBorder="1" applyFont="1">
      <alignment vertical="center"/>
    </xf>
    <xf borderId="5" fillId="3" fontId="10" numFmtId="49" xfId="0" applyAlignment="1" applyBorder="1" applyFont="1" applyNumberFormat="1">
      <alignment horizontal="center" shrinkToFit="0" vertical="bottom" wrapText="1"/>
    </xf>
    <xf borderId="9" fillId="0" fontId="12" numFmtId="0" xfId="0" applyAlignment="1" applyBorder="1" applyFont="1">
      <alignment vertical="center"/>
    </xf>
    <xf borderId="0" fillId="0" fontId="10" numFmtId="49" xfId="0" applyAlignment="1" applyFont="1" applyNumberFormat="1">
      <alignment shrinkToFit="0" vertical="bottom" wrapText="0"/>
    </xf>
    <xf borderId="10" fillId="3" fontId="11" numFmtId="0" xfId="0" applyAlignment="1" applyBorder="1" applyFont="1">
      <alignment horizontal="left" shrinkToFit="0" vertical="bottom" wrapText="1"/>
    </xf>
    <xf borderId="11" fillId="0" fontId="12" numFmtId="0" xfId="0" applyAlignment="1" applyBorder="1" applyFont="1">
      <alignment vertical="center"/>
    </xf>
    <xf borderId="12" fillId="3" fontId="13" numFmtId="0" xfId="0" applyAlignment="1" applyBorder="1" applyFont="1">
      <alignment horizontal="left" shrinkToFit="0" vertical="bottom" wrapText="1"/>
    </xf>
    <xf borderId="13" fillId="0" fontId="12" numFmtId="0" xfId="0" applyAlignment="1" applyBorder="1" applyFont="1">
      <alignment vertical="center"/>
    </xf>
    <xf borderId="14" fillId="0" fontId="12" numFmtId="0" xfId="0" applyAlignment="1" applyBorder="1" applyFont="1">
      <alignment vertical="center"/>
    </xf>
    <xf borderId="15" fillId="3" fontId="11" numFmtId="0" xfId="0" applyAlignment="1" applyBorder="1" applyFont="1">
      <alignment horizontal="left" shrinkToFit="0" vertical="bottom" wrapText="1"/>
    </xf>
    <xf borderId="16" fillId="0" fontId="12" numFmtId="0" xfId="0" applyAlignment="1" applyBorder="1" applyFont="1">
      <alignment vertical="center"/>
    </xf>
    <xf borderId="17" fillId="3" fontId="13" numFmtId="0" xfId="0" applyAlignment="1" applyBorder="1" applyFont="1">
      <alignment horizontal="left" shrinkToFit="0" vertical="bottom" wrapText="1"/>
    </xf>
    <xf borderId="18" fillId="3" fontId="13" numFmtId="0" xfId="0" applyAlignment="1" applyBorder="1" applyFont="1">
      <alignment shrinkToFit="0" vertical="bottom" wrapText="1"/>
    </xf>
    <xf borderId="19" fillId="3" fontId="13" numFmtId="0" xfId="0" applyAlignment="1" applyBorder="1" applyFont="1">
      <alignment shrinkToFit="0" vertical="bottom" wrapText="1"/>
    </xf>
    <xf borderId="15" fillId="3" fontId="13" numFmtId="0" xfId="0" applyAlignment="1" applyBorder="1" applyFont="1">
      <alignment horizontal="center" shrinkToFit="0" vertical="bottom" wrapText="1"/>
    </xf>
    <xf borderId="20" fillId="3" fontId="13" numFmtId="0" xfId="0" applyAlignment="1" applyBorder="1" applyFont="1">
      <alignment horizontal="left" shrinkToFit="0" vertical="bottom" wrapText="1"/>
    </xf>
    <xf borderId="15" fillId="3" fontId="10" numFmtId="0" xfId="0" applyAlignment="1" applyBorder="1" applyFont="1">
      <alignment horizontal="center" shrinkToFit="0" vertical="bottom" wrapText="1"/>
    </xf>
    <xf borderId="21" fillId="0" fontId="12" numFmtId="0" xfId="0" applyAlignment="1" applyBorder="1" applyFont="1">
      <alignment vertical="center"/>
    </xf>
    <xf borderId="15" fillId="3" fontId="13" numFmtId="0" xfId="0" applyAlignment="1" applyBorder="1" applyFont="1">
      <alignment horizontal="left" shrinkToFit="0" vertical="bottom" wrapText="1"/>
    </xf>
    <xf borderId="10" fillId="3" fontId="11" numFmtId="0" xfId="0" applyAlignment="1" applyBorder="1" applyFont="1">
      <alignment horizontal="center" shrinkToFit="0" vertical="center" wrapText="0"/>
    </xf>
    <xf borderId="15" fillId="3" fontId="11" numFmtId="0" xfId="0" applyAlignment="1" applyBorder="1" applyFont="1">
      <alignment horizontal="center" shrinkToFit="0" vertical="center" wrapText="1"/>
    </xf>
    <xf borderId="22" fillId="3" fontId="11" numFmtId="0" xfId="0" applyAlignment="1" applyBorder="1" applyFont="1">
      <alignment horizontal="center" shrinkToFit="0" vertical="center" wrapText="1"/>
    </xf>
    <xf borderId="23" fillId="3" fontId="10" numFmtId="0" xfId="0" applyAlignment="1" applyBorder="1" applyFont="1">
      <alignment horizontal="center" shrinkToFit="0" vertical="center" wrapText="0"/>
    </xf>
    <xf borderId="24" fillId="0" fontId="12" numFmtId="0" xfId="0" applyAlignment="1" applyBorder="1" applyFont="1">
      <alignment vertical="center"/>
    </xf>
    <xf borderId="25" fillId="3" fontId="10" numFmtId="0" xfId="0" applyAlignment="1" applyBorder="1" applyFont="1">
      <alignment horizontal="center" shrinkToFit="0" vertical="center" wrapText="0"/>
    </xf>
    <xf borderId="26" fillId="0" fontId="12" numFmtId="0" xfId="0" applyAlignment="1" applyBorder="1" applyFont="1">
      <alignment vertical="center"/>
    </xf>
    <xf borderId="27" fillId="3" fontId="10" numFmtId="0" xfId="0" applyAlignment="1" applyBorder="1" applyFont="1">
      <alignment horizontal="center" shrinkToFit="0" vertical="center" wrapText="0"/>
    </xf>
    <xf borderId="25" fillId="3" fontId="10" numFmtId="0" xfId="0" applyAlignment="1" applyBorder="1" applyFont="1">
      <alignment horizontal="center" readingOrder="0" shrinkToFit="0" vertical="center" wrapText="0"/>
    </xf>
    <xf borderId="28" fillId="0" fontId="12" numFmtId="0" xfId="0" applyAlignment="1" applyBorder="1" applyFont="1">
      <alignment vertical="center"/>
    </xf>
    <xf borderId="29" fillId="0" fontId="10" numFmtId="0" xfId="0" applyAlignment="1" applyBorder="1" applyFont="1">
      <alignment shrinkToFit="0" vertical="bottom" wrapText="0"/>
    </xf>
    <xf borderId="0" fillId="0" fontId="11" numFmtId="0" xfId="0" applyAlignment="1" applyFont="1">
      <alignment horizontal="left" shrinkToFit="0" vertical="bottom" wrapText="0"/>
    </xf>
    <xf borderId="30" fillId="4" fontId="14" numFmtId="164" xfId="0" applyAlignment="1" applyBorder="1" applyFill="1" applyFont="1" applyNumberFormat="1">
      <alignment horizontal="center" shrinkToFit="0" vertical="center" wrapText="0"/>
    </xf>
    <xf borderId="31" fillId="4" fontId="15" numFmtId="0" xfId="0" applyAlignment="1" applyBorder="1" applyFont="1">
      <alignment horizontal="left" shrinkToFit="0" vertical="bottom" wrapText="0"/>
    </xf>
    <xf borderId="31" fillId="4" fontId="16" numFmtId="0" xfId="0" applyAlignment="1" applyBorder="1" applyFont="1">
      <alignment shrinkToFit="0" vertical="bottom" wrapText="0"/>
    </xf>
    <xf borderId="31" fillId="4" fontId="16" numFmtId="0" xfId="0" applyAlignment="1" applyBorder="1" applyFont="1">
      <alignment horizontal="right" shrinkToFit="0" vertical="bottom" wrapText="0"/>
    </xf>
    <xf borderId="31" fillId="4" fontId="15" numFmtId="0" xfId="0" applyAlignment="1" applyBorder="1" applyFont="1">
      <alignment shrinkToFit="0" textRotation="180" vertical="top" wrapText="0"/>
    </xf>
    <xf borderId="32" fillId="4" fontId="15" numFmtId="0" xfId="0" applyAlignment="1" applyBorder="1" applyFont="1">
      <alignment shrinkToFit="0" textRotation="180" vertical="top" wrapText="0"/>
    </xf>
    <xf borderId="0" fillId="0" fontId="11" numFmtId="0" xfId="0" applyAlignment="1" applyFont="1">
      <alignment shrinkToFit="0" vertical="bottom" wrapText="0"/>
    </xf>
    <xf borderId="33" fillId="4" fontId="15" numFmtId="0" xfId="0" applyAlignment="1" applyBorder="1" applyFont="1">
      <alignment shrinkToFit="0" vertical="center" wrapText="0"/>
    </xf>
    <xf borderId="34" fillId="3" fontId="11" numFmtId="0" xfId="0" applyAlignment="1" applyBorder="1" applyFont="1">
      <alignment horizontal="left" shrinkToFit="0" vertical="top" wrapText="0"/>
    </xf>
    <xf borderId="18" fillId="3" fontId="10" numFmtId="0" xfId="0" applyAlignment="1" applyBorder="1" applyFont="1">
      <alignment horizontal="center" shrinkToFit="0" vertical="top" wrapText="0"/>
    </xf>
    <xf borderId="35" fillId="3" fontId="10" numFmtId="0" xfId="0" applyAlignment="1" applyBorder="1" applyFont="1">
      <alignment horizontal="right" shrinkToFit="0" vertical="top" wrapText="0"/>
    </xf>
    <xf borderId="1" fillId="5" fontId="13" numFmtId="0" xfId="0" applyAlignment="1" applyBorder="1" applyFill="1" applyFont="1">
      <alignment horizontal="right" shrinkToFit="0" vertical="bottom" wrapText="0"/>
    </xf>
    <xf borderId="36" fillId="0" fontId="3" numFmtId="0" xfId="0" applyAlignment="1" applyBorder="1" applyFont="1">
      <alignment horizontal="center" shrinkToFit="0" vertical="bottom" wrapText="0"/>
    </xf>
    <xf borderId="37" fillId="0" fontId="3" numFmtId="0" xfId="0" applyAlignment="1" applyBorder="1" applyFont="1">
      <alignment horizontal="center" shrinkToFit="0" vertical="bottom" wrapText="0"/>
    </xf>
    <xf borderId="38" fillId="4" fontId="15" numFmtId="0" xfId="0" applyAlignment="1" applyBorder="1" applyFont="1">
      <alignment shrinkToFit="0" vertical="center" wrapText="0"/>
    </xf>
    <xf borderId="39" fillId="3" fontId="11" numFmtId="0" xfId="0" applyAlignment="1" applyBorder="1" applyFont="1">
      <alignment horizontal="left" shrinkToFit="0" vertical="top" wrapText="0"/>
    </xf>
    <xf borderId="20" fillId="3" fontId="10" numFmtId="0" xfId="0" applyAlignment="1" applyBorder="1" applyFont="1">
      <alignment horizontal="center" shrinkToFit="0" vertical="top" wrapText="0"/>
    </xf>
    <xf borderId="40" fillId="3" fontId="10" numFmtId="0" xfId="0" applyAlignment="1" applyBorder="1" applyFont="1">
      <alignment horizontal="right" shrinkToFit="0" vertical="top" wrapText="0"/>
    </xf>
    <xf borderId="41" fillId="0" fontId="3" numFmtId="0" xfId="0" applyAlignment="1" applyBorder="1" applyFont="1">
      <alignment horizontal="center" shrinkToFit="0" vertical="bottom" wrapText="0"/>
    </xf>
    <xf borderId="42" fillId="0" fontId="3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shrinkToFit="0" vertical="top" wrapText="0"/>
    </xf>
    <xf borderId="1" fillId="5" fontId="10" numFmtId="0" xfId="0" applyAlignment="1" applyBorder="1" applyFont="1">
      <alignment horizontal="right" shrinkToFit="0" vertical="bottom" wrapText="0"/>
    </xf>
    <xf borderId="0" fillId="0" fontId="11" numFmtId="0" xfId="0" applyAlignment="1" applyFont="1">
      <alignment horizontal="center" shrinkToFit="0" vertical="bottom" wrapText="0"/>
    </xf>
    <xf borderId="43" fillId="3" fontId="11" numFmtId="0" xfId="0" applyAlignment="1" applyBorder="1" applyFont="1">
      <alignment horizontal="left" shrinkToFit="0" vertical="top" wrapText="0"/>
    </xf>
    <xf borderId="44" fillId="3" fontId="10" numFmtId="0" xfId="0" applyAlignment="1" applyBorder="1" applyFont="1">
      <alignment horizontal="center" shrinkToFit="0" vertical="top" wrapText="0"/>
    </xf>
    <xf borderId="45" fillId="3" fontId="10" numFmtId="0" xfId="0" applyAlignment="1" applyBorder="1" applyFont="1">
      <alignment horizontal="right" shrinkToFit="0" vertical="top" wrapText="0"/>
    </xf>
    <xf borderId="46" fillId="5" fontId="10" numFmtId="0" xfId="0" applyAlignment="1" applyBorder="1" applyFont="1">
      <alignment horizontal="right" shrinkToFit="0" vertical="bottom" wrapText="0"/>
    </xf>
    <xf borderId="47" fillId="0" fontId="3" numFmtId="0" xfId="0" applyAlignment="1" applyBorder="1" applyFont="1">
      <alignment horizontal="center" shrinkToFit="0" vertical="bottom" wrapText="0"/>
    </xf>
    <xf borderId="48" fillId="0" fontId="3" numFmtId="0" xfId="0" applyAlignment="1" applyBorder="1" applyFont="1">
      <alignment horizontal="center" shrinkToFit="0" vertical="bottom" wrapText="0"/>
    </xf>
    <xf borderId="33" fillId="4" fontId="15" numFmtId="0" xfId="0" applyAlignment="1" applyBorder="1" applyFont="1">
      <alignment shrinkToFit="0" vertical="top" wrapText="0"/>
    </xf>
    <xf borderId="34" fillId="3" fontId="11" numFmtId="0" xfId="0" applyAlignment="1" applyBorder="1" applyFont="1">
      <alignment shrinkToFit="0" vertical="bottom" wrapText="0"/>
    </xf>
    <xf borderId="18" fillId="3" fontId="11" numFmtId="0" xfId="0" applyAlignment="1" applyBorder="1" applyFont="1">
      <alignment shrinkToFit="0" vertical="bottom" wrapText="0"/>
    </xf>
    <xf borderId="35" fillId="3" fontId="10" numFmtId="0" xfId="0" applyAlignment="1" applyBorder="1" applyFont="1">
      <alignment horizontal="right" shrinkToFit="0" vertical="bottom" wrapText="0"/>
    </xf>
    <xf borderId="49" fillId="5" fontId="10" numFmtId="0" xfId="0" applyAlignment="1" applyBorder="1" applyFont="1">
      <alignment horizontal="left" shrinkToFit="0" vertical="bottom" wrapText="0"/>
    </xf>
    <xf borderId="38" fillId="4" fontId="15" numFmtId="0" xfId="0" applyAlignment="1" applyBorder="1" applyFont="1">
      <alignment shrinkToFit="0" vertical="top" wrapText="0"/>
    </xf>
    <xf borderId="39" fillId="3" fontId="11" numFmtId="0" xfId="0" applyAlignment="1" applyBorder="1" applyFont="1">
      <alignment shrinkToFit="0" vertical="bottom" wrapText="0"/>
    </xf>
    <xf borderId="20" fillId="3" fontId="10" numFmtId="0" xfId="0" applyAlignment="1" applyBorder="1" applyFont="1">
      <alignment shrinkToFit="0" vertical="bottom" wrapText="0"/>
    </xf>
    <xf borderId="40" fillId="3" fontId="10" numFmtId="0" xfId="0" applyAlignment="1" applyBorder="1" applyFont="1">
      <alignment horizontal="right" shrinkToFit="0" vertical="bottom" wrapText="0"/>
    </xf>
    <xf borderId="41" fillId="5" fontId="10" numFmtId="0" xfId="0" applyAlignment="1" applyBorder="1" applyFont="1">
      <alignment horizontal="left" shrinkToFit="0" vertical="bottom" wrapText="0"/>
    </xf>
    <xf borderId="20" fillId="3" fontId="6" numFmtId="0" xfId="0" applyAlignment="1" applyBorder="1" applyFont="1">
      <alignment shrinkToFit="0" vertical="bottom" wrapText="0"/>
    </xf>
    <xf borderId="41" fillId="5" fontId="10" numFmtId="0" xfId="0" applyAlignment="1" applyBorder="1" applyFont="1">
      <alignment shrinkToFit="0" vertical="bottom" wrapText="0"/>
    </xf>
    <xf borderId="50" fillId="3" fontId="11" numFmtId="0" xfId="0" applyAlignment="1" applyBorder="1" applyFont="1">
      <alignment shrinkToFit="0" vertical="bottom" wrapText="0"/>
    </xf>
    <xf borderId="51" fillId="3" fontId="10" numFmtId="0" xfId="0" applyAlignment="1" applyBorder="1" applyFont="1">
      <alignment shrinkToFit="0" vertical="bottom" wrapText="0"/>
    </xf>
    <xf borderId="52" fillId="3" fontId="10" numFmtId="0" xfId="0" applyAlignment="1" applyBorder="1" applyFont="1">
      <alignment horizontal="right" shrinkToFit="0" vertical="bottom" wrapText="0"/>
    </xf>
    <xf borderId="53" fillId="5" fontId="10" numFmtId="0" xfId="0" applyAlignment="1" applyBorder="1" applyFont="1">
      <alignment horizontal="left" shrinkToFit="0" vertical="bottom" wrapText="0"/>
    </xf>
    <xf borderId="54" fillId="0" fontId="3" numFmtId="0" xfId="0" applyAlignment="1" applyBorder="1" applyFont="1">
      <alignment horizontal="center" shrinkToFit="0" vertical="bottom" wrapText="0"/>
    </xf>
    <xf borderId="55" fillId="0" fontId="3" numFmtId="0" xfId="0" applyAlignment="1" applyBorder="1" applyFont="1">
      <alignment horizontal="center" shrinkToFit="0" vertical="bottom" wrapText="0"/>
    </xf>
    <xf borderId="56" fillId="0" fontId="10" numFmtId="0" xfId="0" applyAlignment="1" applyBorder="1" applyFont="1">
      <alignment horizontal="left" shrinkToFit="0" vertical="bottom" wrapText="0"/>
    </xf>
    <xf borderId="57" fillId="0" fontId="12" numFmtId="0" xfId="0" applyAlignment="1" applyBorder="1" applyFont="1">
      <alignment vertical="center"/>
    </xf>
    <xf borderId="58" fillId="0" fontId="12" numFmtId="0" xfId="0" applyAlignment="1" applyBorder="1" applyFont="1">
      <alignment vertical="center"/>
    </xf>
    <xf borderId="59" fillId="0" fontId="10" numFmtId="0" xfId="0" applyAlignment="1" applyBorder="1" applyFont="1">
      <alignment horizontal="left" shrinkToFit="0" vertical="bottom" wrapText="0"/>
    </xf>
    <xf borderId="59" fillId="0" fontId="10" numFmtId="0" xfId="0" applyAlignment="1" applyBorder="1" applyFont="1">
      <alignment horizontal="center" shrinkToFit="0" vertical="bottom" wrapText="0"/>
    </xf>
    <xf borderId="60" fillId="0" fontId="10" numFmtId="0" xfId="0" applyAlignment="1" applyBorder="1" applyFont="1">
      <alignment horizontal="center" shrinkToFit="0" vertical="bottom" wrapText="0"/>
    </xf>
    <xf borderId="15" fillId="0" fontId="10" numFmtId="0" xfId="0" applyAlignment="1" applyBorder="1" applyFont="1">
      <alignment horizontal="left" shrinkToFit="0" vertical="bottom" wrapText="0"/>
    </xf>
    <xf borderId="41" fillId="0" fontId="17" numFmtId="0" xfId="0" applyAlignment="1" applyBorder="1" applyFont="1">
      <alignment horizontal="left" shrinkToFit="0" vertical="bottom" wrapText="0"/>
    </xf>
    <xf borderId="41" fillId="0" fontId="10" numFmtId="0" xfId="0" applyAlignment="1" applyBorder="1" applyFont="1">
      <alignment horizontal="center" shrinkToFit="0" vertical="bottom" wrapText="0"/>
    </xf>
    <xf borderId="42" fillId="0" fontId="10" numFmtId="0" xfId="0" applyAlignment="1" applyBorder="1" applyFont="1">
      <alignment horizontal="center" shrinkToFit="0" vertical="bottom" wrapText="0"/>
    </xf>
    <xf borderId="15" fillId="0" fontId="10" numFmtId="0" xfId="0" applyAlignment="1" applyBorder="1" applyFont="1">
      <alignment horizontal="left" shrinkToFit="0" vertical="top" wrapText="0"/>
    </xf>
    <xf borderId="41" fillId="0" fontId="10" numFmtId="0" xfId="0" applyAlignment="1" applyBorder="1" applyFont="1">
      <alignment shrinkToFit="0" vertical="bottom" wrapText="0"/>
    </xf>
    <xf borderId="41" fillId="0" fontId="10" numFmtId="165" xfId="0" applyAlignment="1" applyBorder="1" applyFont="1" applyNumberFormat="1">
      <alignment shrinkToFit="0" textRotation="255" vertical="top" wrapText="0"/>
    </xf>
    <xf borderId="42" fillId="0" fontId="10" numFmtId="165" xfId="0" applyAlignment="1" applyBorder="1" applyFont="1" applyNumberFormat="1">
      <alignment shrinkToFit="0" textRotation="255" vertical="top" wrapText="0"/>
    </xf>
    <xf borderId="61" fillId="4" fontId="15" numFmtId="0" xfId="0" applyAlignment="1" applyBorder="1" applyFont="1">
      <alignment shrinkToFit="0" vertical="top" wrapText="0"/>
    </xf>
    <xf borderId="62" fillId="0" fontId="10" numFmtId="0" xfId="0" applyAlignment="1" applyBorder="1" applyFont="1">
      <alignment horizontal="left" shrinkToFit="0" vertical="top" wrapText="0"/>
    </xf>
    <xf borderId="63" fillId="0" fontId="12" numFmtId="0" xfId="0" applyAlignment="1" applyBorder="1" applyFont="1">
      <alignment vertical="center"/>
    </xf>
    <xf borderId="64" fillId="0" fontId="12" numFmtId="0" xfId="0" applyAlignment="1" applyBorder="1" applyFont="1">
      <alignment vertical="center"/>
    </xf>
    <xf borderId="47" fillId="0" fontId="10" numFmtId="0" xfId="0" applyAlignment="1" applyBorder="1" applyFont="1">
      <alignment shrinkToFit="0" vertical="bottom" wrapText="0"/>
    </xf>
    <xf borderId="47" fillId="0" fontId="10" numFmtId="0" xfId="0" applyAlignment="1" applyBorder="1" applyFont="1">
      <alignment shrinkToFit="0" textRotation="255" vertical="bottom" wrapText="0"/>
    </xf>
    <xf borderId="48" fillId="0" fontId="10" numFmtId="0" xfId="0" applyAlignment="1" applyBorder="1" applyFont="1">
      <alignment shrinkToFit="0" textRotation="255" vertical="bottom" wrapText="0"/>
    </xf>
    <xf borderId="0" fillId="0" fontId="15" numFmtId="0" xfId="0" applyAlignment="1" applyFont="1">
      <alignment shrinkToFit="0" vertical="top" wrapText="0"/>
    </xf>
    <xf borderId="0" fillId="0" fontId="10" numFmtId="0" xfId="0" applyAlignment="1" applyFont="1">
      <alignment horizontal="center" shrinkToFit="0" vertical="bottom" wrapText="0"/>
    </xf>
    <xf borderId="65" fillId="0" fontId="10" numFmtId="0" xfId="0" applyAlignment="1" applyBorder="1" applyFont="1">
      <alignment shrinkToFit="0" vertical="bottom" wrapText="0"/>
    </xf>
    <xf borderId="5" fillId="3" fontId="11" numFmtId="0" xfId="0" applyAlignment="1" applyBorder="1" applyFont="1">
      <alignment horizontal="left" shrinkToFit="0" vertical="bottom" wrapText="1"/>
    </xf>
    <xf borderId="66" fillId="3" fontId="11" numFmtId="0" xfId="0" applyAlignment="1" applyBorder="1" applyFont="1">
      <alignment horizontal="left" shrinkToFit="0" vertical="bottom" wrapText="1"/>
    </xf>
    <xf borderId="12" fillId="3" fontId="11" numFmtId="0" xfId="0" applyAlignment="1" applyBorder="1" applyFont="1">
      <alignment horizontal="left" shrinkToFit="0" vertical="bottom" wrapText="1"/>
    </xf>
    <xf borderId="67" fillId="4" fontId="16" numFmtId="0" xfId="0" applyAlignment="1" applyBorder="1" applyFont="1">
      <alignment shrinkToFit="0" vertical="bottom" wrapText="0"/>
    </xf>
    <xf borderId="68" fillId="4" fontId="15" numFmtId="0" xfId="0" applyAlignment="1" applyBorder="1" applyFont="1">
      <alignment horizontal="left" shrinkToFit="0" vertical="bottom" wrapText="0"/>
    </xf>
    <xf borderId="68" fillId="4" fontId="16" numFmtId="0" xfId="0" applyAlignment="1" applyBorder="1" applyFont="1">
      <alignment shrinkToFit="0" vertical="bottom" wrapText="0"/>
    </xf>
    <xf borderId="68" fillId="4" fontId="16" numFmtId="0" xfId="0" applyAlignment="1" applyBorder="1" applyFont="1">
      <alignment horizontal="right" shrinkToFit="0" vertical="bottom" wrapText="0"/>
    </xf>
    <xf borderId="68" fillId="4" fontId="15" numFmtId="0" xfId="0" applyAlignment="1" applyBorder="1" applyFont="1">
      <alignment shrinkToFit="0" textRotation="180" vertical="top" wrapText="0"/>
    </xf>
    <xf borderId="69" fillId="4" fontId="15" numFmtId="0" xfId="0" applyAlignment="1" applyBorder="1" applyFont="1">
      <alignment shrinkToFit="0" textRotation="180" vertical="top" wrapText="0"/>
    </xf>
    <xf borderId="51" fillId="5" fontId="13" numFmtId="0" xfId="0" applyAlignment="1" applyBorder="1" applyFont="1">
      <alignment horizontal="right" shrinkToFit="0" vertical="bottom" wrapText="0"/>
    </xf>
    <xf borderId="41" fillId="0" fontId="18" numFmtId="0" xfId="0" applyAlignment="1" applyBorder="1" applyFont="1">
      <alignment horizontal="center" shrinkToFit="0" vertical="bottom" wrapText="0"/>
    </xf>
    <xf borderId="42" fillId="0" fontId="18" numFmtId="0" xfId="0" applyAlignment="1" applyBorder="1" applyFont="1">
      <alignment horizontal="center" shrinkToFit="0" vertical="bottom" wrapText="0"/>
    </xf>
    <xf borderId="0" fillId="0" fontId="19" numFmtId="0" xfId="0" applyAlignment="1" applyFont="1">
      <alignment horizontal="center" shrinkToFit="0" vertical="bottom" wrapText="0"/>
    </xf>
    <xf borderId="40" fillId="3" fontId="10" numFmtId="166" xfId="0" applyAlignment="1" applyBorder="1" applyFont="1" applyNumberFormat="1">
      <alignment horizontal="right" shrinkToFit="0" vertical="top" wrapText="0"/>
    </xf>
    <xf borderId="47" fillId="0" fontId="18" numFmtId="0" xfId="0" applyAlignment="1" applyBorder="1" applyFont="1">
      <alignment horizontal="center" shrinkToFit="0" vertical="bottom" wrapText="0"/>
    </xf>
    <xf borderId="48" fillId="0" fontId="18" numFmtId="0" xfId="0" applyAlignment="1" applyBorder="1" applyFont="1">
      <alignment horizontal="center" shrinkToFit="0" vertical="bottom" wrapText="0"/>
    </xf>
    <xf borderId="36" fillId="0" fontId="18" numFmtId="0" xfId="0" applyAlignment="1" applyBorder="1" applyFont="1">
      <alignment horizontal="center" shrinkToFit="0" vertical="bottom" wrapText="0"/>
    </xf>
    <xf borderId="37" fillId="0" fontId="18" numFmtId="0" xfId="0" applyAlignment="1" applyBorder="1" applyFont="1">
      <alignment horizontal="center" shrinkToFit="0" vertical="bottom" wrapText="0"/>
    </xf>
    <xf borderId="20" fillId="3" fontId="20" numFmtId="0" xfId="0" applyAlignment="1" applyBorder="1" applyFont="1">
      <alignment shrinkToFit="0" vertical="bottom" wrapText="0"/>
    </xf>
    <xf borderId="54" fillId="0" fontId="18" numFmtId="0" xfId="0" applyAlignment="1" applyBorder="1" applyFont="1">
      <alignment horizontal="center" shrinkToFit="0" vertical="bottom" wrapText="0"/>
    </xf>
    <xf borderId="55" fillId="0" fontId="18" numFmtId="0" xfId="0" applyAlignment="1" applyBorder="1" applyFont="1">
      <alignment horizontal="center" shrinkToFit="0" vertical="bottom" wrapText="0"/>
    </xf>
    <xf borderId="59" fillId="0" fontId="21" numFmtId="0" xfId="0" applyAlignment="1" applyBorder="1" applyFont="1">
      <alignment horizontal="center" shrinkToFit="0" vertical="bottom" wrapText="0"/>
    </xf>
    <xf borderId="60" fillId="0" fontId="21" numFmtId="0" xfId="0" applyAlignment="1" applyBorder="1" applyFont="1">
      <alignment horizontal="center" shrinkToFit="0" vertical="bottom" wrapText="0"/>
    </xf>
    <xf borderId="41" fillId="0" fontId="21" numFmtId="0" xfId="0" applyAlignment="1" applyBorder="1" applyFont="1">
      <alignment horizontal="center" shrinkToFit="0" vertical="bottom" wrapText="0"/>
    </xf>
    <xf borderId="42" fillId="0" fontId="21" numFmtId="0" xfId="0" applyAlignment="1" applyBorder="1" applyFont="1">
      <alignment horizontal="center" shrinkToFit="0" vertical="bottom" wrapText="0"/>
    </xf>
    <xf borderId="5" fillId="3" fontId="13" numFmtId="49" xfId="0" applyAlignment="1" applyBorder="1" applyFont="1" applyNumberFormat="1">
      <alignment horizontal="left" readingOrder="0" shrinkToFit="0" vertical="bottom" wrapText="1"/>
    </xf>
    <xf borderId="41" fillId="0" fontId="22" numFmtId="0" xfId="0" applyAlignment="1" applyBorder="1" applyFont="1">
      <alignment horizontal="center" shrinkToFit="0" vertical="bottom" wrapText="0"/>
    </xf>
    <xf borderId="41" fillId="0" fontId="22" numFmtId="0" xfId="0" applyAlignment="1" applyBorder="1" applyFont="1">
      <alignment horizontal="center" readingOrder="0" shrinkToFit="0" vertical="bottom" wrapText="0"/>
    </xf>
    <xf borderId="47" fillId="0" fontId="22" numFmtId="0" xfId="0" applyAlignment="1" applyBorder="1" applyFont="1">
      <alignment horizontal="center" shrinkToFit="0" vertical="bottom" wrapText="0"/>
    </xf>
    <xf borderId="47" fillId="0" fontId="22" numFmtId="0" xfId="0" applyAlignment="1" applyBorder="1" applyFont="1">
      <alignment horizontal="center" readingOrder="0" shrinkToFit="0" vertical="bottom" wrapText="0"/>
    </xf>
    <xf borderId="36" fillId="0" fontId="22" numFmtId="0" xfId="0" applyAlignment="1" applyBorder="1" applyFont="1">
      <alignment horizontal="center" shrinkToFit="0" vertical="bottom" wrapText="0"/>
    </xf>
    <xf borderId="59" fillId="0" fontId="21" numFmtId="0" xfId="0" applyAlignment="1" applyBorder="1" applyFont="1">
      <alignment horizontal="center" readingOrder="0" shrinkToFit="0" vertical="bottom" wrapText="0"/>
    </xf>
    <xf borderId="41" fillId="0" fontId="21" numFmtId="0" xfId="0" applyAlignment="1" applyBorder="1" applyFont="1">
      <alignment horizontal="center" readingOrder="0" shrinkToFit="0" vertical="bottom" wrapText="0"/>
    </xf>
    <xf borderId="70" fillId="4" fontId="15" numFmtId="0" xfId="0" applyAlignment="1" applyBorder="1" applyFont="1">
      <alignment horizontal="left" shrinkToFit="0" vertical="bottom" wrapText="0"/>
    </xf>
    <xf borderId="70" fillId="4" fontId="16" numFmtId="0" xfId="0" applyAlignment="1" applyBorder="1" applyFont="1">
      <alignment shrinkToFit="0" vertical="bottom" wrapText="0"/>
    </xf>
    <xf borderId="70" fillId="4" fontId="16" numFmtId="0" xfId="0" applyAlignment="1" applyBorder="1" applyFont="1">
      <alignment horizontal="right" shrinkToFit="0" vertical="bottom" wrapText="0"/>
    </xf>
    <xf borderId="70" fillId="4" fontId="15" numFmtId="0" xfId="0" applyAlignment="1" applyBorder="1" applyFont="1">
      <alignment shrinkToFit="0" textRotation="180" vertical="top" wrapText="0"/>
    </xf>
    <xf borderId="71" fillId="4" fontId="15" numFmtId="0" xfId="0" applyAlignment="1" applyBorder="1" applyFont="1">
      <alignment shrinkToFit="0" textRotation="180" vertical="top" wrapText="0"/>
    </xf>
    <xf borderId="72" fillId="4" fontId="15" numFmtId="0" xfId="0" applyAlignment="1" applyBorder="1" applyFont="1">
      <alignment shrinkToFit="0" vertical="top" wrapText="0"/>
    </xf>
    <xf borderId="73" fillId="4" fontId="15" numFmtId="0" xfId="0" applyAlignment="1" applyBorder="1" applyFont="1">
      <alignment shrinkToFit="0" vertical="top" wrapText="0"/>
    </xf>
    <xf borderId="39" fillId="3" fontId="11" numFmtId="0" xfId="0" applyAlignment="1" applyBorder="1" applyFont="1">
      <alignment horizontal="left" readingOrder="0" shrinkToFit="0" vertical="top" wrapText="0"/>
    </xf>
    <xf borderId="40" fillId="3" fontId="10" numFmtId="0" xfId="0" applyAlignment="1" applyBorder="1" applyFont="1">
      <alignment horizontal="right" readingOrder="0" shrinkToFit="0" vertical="top" wrapText="0"/>
    </xf>
    <xf borderId="40" fillId="3" fontId="10" numFmtId="167" xfId="0" applyAlignment="1" applyBorder="1" applyFont="1" applyNumberFormat="1">
      <alignment horizontal="right" readingOrder="0" shrinkToFit="0" vertical="top" wrapText="0"/>
    </xf>
    <xf borderId="45" fillId="3" fontId="10" numFmtId="166" xfId="0" applyAlignment="1" applyBorder="1" applyFont="1" applyNumberFormat="1">
      <alignment horizontal="right" readingOrder="0" shrinkToFit="0" vertical="top" wrapText="0"/>
    </xf>
    <xf borderId="39" fillId="3" fontId="11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7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9.38"/>
    <col customWidth="1" min="2" max="6" width="9.0"/>
    <col customWidth="1" min="7" max="24" width="8.0"/>
  </cols>
  <sheetData>
    <row r="1" ht="22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22.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8.0" customHeight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5.0" customHeight="1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5.0" customHeight="1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38.25" customHeight="1">
      <c r="A6" s="7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29.25" customHeight="1">
      <c r="A7" s="7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30.0" customHeight="1">
      <c r="A8" s="7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16.5" customHeight="1">
      <c r="A9" s="8" t="s"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ht="16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ht="18.0" customHeight="1">
      <c r="A11" s="3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0" customHeight="1">
      <c r="A12" s="10" t="s">
        <v>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ht="25.5" customHeight="1">
      <c r="A13" s="5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ht="14.25" customHeight="1">
      <c r="A14" s="5" t="s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ht="14.25" customHeight="1">
      <c r="A15" s="7" t="s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ht="14.2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ht="15.0" customHeight="1">
      <c r="A17" s="10" t="s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ht="14.25" customHeight="1">
      <c r="A18" s="5" t="s">
        <v>14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ht="14.25" customHeight="1">
      <c r="A19" s="10" t="s">
        <v>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ht="14.25" customHeight="1">
      <c r="A20" s="5" t="s">
        <v>16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ht="25.5" customHeight="1">
      <c r="A21" s="7" t="s"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ht="14.25" customHeight="1">
      <c r="A22" s="5" t="s">
        <v>18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ht="14.25" customHeight="1">
      <c r="A23" s="5" t="s">
        <v>19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ht="14.25" customHeight="1">
      <c r="A24" s="5" t="s">
        <v>20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ht="14.25" customHeight="1">
      <c r="A25" s="5" t="s">
        <v>21</v>
      </c>
      <c r="B25" s="5"/>
      <c r="C25" s="5" t="s">
        <v>22</v>
      </c>
      <c r="D25" s="5" t="s">
        <v>22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ht="14.25" customHeight="1">
      <c r="A26" s="5" t="s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ht="14.25" customHeight="1">
      <c r="A27" s="5" t="s">
        <v>24</v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ht="14.25" customHeight="1">
      <c r="A28" s="5" t="s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ht="14.25" customHeight="1">
      <c r="A29" s="5" t="s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ht="14.25" customHeight="1">
      <c r="A30" s="5" t="s">
        <v>27</v>
      </c>
      <c r="B30" s="5"/>
      <c r="C30" s="5" t="s">
        <v>22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ht="14.25" customHeight="1">
      <c r="A31" s="10" t="s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ht="30.0" customHeight="1">
      <c r="A32" s="7" t="s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ht="14.25" customHeight="1">
      <c r="A33" s="5" t="s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ht="14.25" customHeight="1">
      <c r="A34" s="5" t="s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ht="14.25" customHeight="1">
      <c r="A35" s="5" t="s">
        <v>32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ht="14.25" customHeight="1">
      <c r="A36" s="5" t="s">
        <v>33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ht="14.25" customHeight="1">
      <c r="A37" s="10" t="s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ht="14.25" customHeight="1">
      <c r="A38" s="5" t="s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ht="38.25" customHeight="1">
      <c r="A39" s="7" t="s">
        <v>36</v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ht="14.25" customHeight="1">
      <c r="A40" s="7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ht="15.0" customHeight="1">
      <c r="A41" s="10" t="s">
        <v>37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ht="14.25" customHeight="1">
      <c r="A42" s="5" t="s">
        <v>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ht="14.25" customHeight="1">
      <c r="A43" s="5" t="s">
        <v>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ht="14.25" customHeight="1">
      <c r="A44" s="5" t="s">
        <v>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ht="14.25" customHeight="1">
      <c r="A45" s="5" t="s">
        <v>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ht="14.25" customHeight="1">
      <c r="A46" s="5" t="s">
        <v>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ht="14.25" customHeight="1">
      <c r="A47" s="5" t="s">
        <v>43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ht="14.25" customHeight="1">
      <c r="A48" s="5" t="s">
        <v>44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ht="14.2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ht="14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ht="14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ht="14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ht="14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ht="14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ht="14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ht="14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ht="14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ht="14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ht="14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ht="14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ht="14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ht="14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ht="14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ht="14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ht="14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ht="14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ht="14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ht="14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ht="14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ht="14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ht="14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ht="14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ht="14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21" width="2.88"/>
    <col customWidth="1" min="22" max="22" width="7.75"/>
    <col customWidth="1" min="23" max="23" width="9.0"/>
    <col customWidth="1" min="24" max="26" width="8.0"/>
  </cols>
  <sheetData>
    <row r="1" ht="13.5" customHeight="1">
      <c r="A1" s="14"/>
      <c r="B1" s="51"/>
      <c r="C1" s="14"/>
      <c r="D1" s="1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3.5" customHeight="1">
      <c r="A2" s="16" t="s">
        <v>45</v>
      </c>
      <c r="B2" s="19"/>
      <c r="C2" s="18"/>
      <c r="D2" s="19"/>
      <c r="E2" s="14"/>
      <c r="F2" s="123" t="s">
        <v>46</v>
      </c>
      <c r="G2" s="17"/>
      <c r="H2" s="17"/>
      <c r="I2" s="17"/>
      <c r="J2" s="17"/>
      <c r="K2" s="19"/>
      <c r="L2" s="18" t="s">
        <v>128</v>
      </c>
      <c r="M2" s="17"/>
      <c r="N2" s="17"/>
      <c r="O2" s="17"/>
      <c r="P2" s="17"/>
      <c r="Q2" s="17"/>
      <c r="R2" s="17"/>
      <c r="S2" s="17"/>
      <c r="T2" s="23"/>
      <c r="U2" s="14"/>
      <c r="V2" s="14"/>
      <c r="W2" s="14"/>
      <c r="X2" s="14"/>
      <c r="Y2" s="14"/>
      <c r="Z2" s="14"/>
    </row>
    <row r="3" ht="13.5" customHeight="1">
      <c r="A3" s="25" t="s">
        <v>48</v>
      </c>
      <c r="B3" s="26"/>
      <c r="C3" s="27" t="s">
        <v>49</v>
      </c>
      <c r="D3" s="28"/>
      <c r="E3" s="29"/>
      <c r="F3" s="30" t="s">
        <v>50</v>
      </c>
      <c r="G3" s="31"/>
      <c r="H3" s="31"/>
      <c r="I3" s="31"/>
      <c r="J3" s="31"/>
      <c r="K3" s="26"/>
      <c r="L3" s="32"/>
      <c r="M3" s="28"/>
      <c r="N3" s="28"/>
      <c r="O3" s="33"/>
      <c r="P3" s="33"/>
      <c r="Q3" s="33"/>
      <c r="R3" s="33"/>
      <c r="S3" s="33"/>
      <c r="T3" s="34"/>
      <c r="U3" s="14"/>
      <c r="V3" s="14"/>
      <c r="W3" s="14"/>
      <c r="X3" s="14"/>
      <c r="Y3" s="14"/>
      <c r="Z3" s="14"/>
    </row>
    <row r="4" ht="13.5" customHeight="1">
      <c r="A4" s="25" t="s">
        <v>51</v>
      </c>
      <c r="B4" s="26"/>
      <c r="C4" s="35">
        <v>300.0</v>
      </c>
      <c r="D4" s="31"/>
      <c r="E4" s="36"/>
      <c r="F4" s="30" t="s">
        <v>52</v>
      </c>
      <c r="G4" s="31"/>
      <c r="H4" s="31"/>
      <c r="I4" s="31"/>
      <c r="J4" s="31"/>
      <c r="K4" s="26"/>
      <c r="L4" s="37" t="str">
        <f>IF(FunctionList!E6&lt;&gt;"N/A",SUM(C4*FunctionList!E6/1000,-O7),"N/A")</f>
        <v>#REF!</v>
      </c>
      <c r="M4" s="31"/>
      <c r="N4" s="31"/>
      <c r="O4" s="31"/>
      <c r="P4" s="31"/>
      <c r="Q4" s="31"/>
      <c r="R4" s="31"/>
      <c r="S4" s="31"/>
      <c r="T4" s="38"/>
      <c r="U4" s="14"/>
      <c r="V4" s="24"/>
      <c r="W4" s="14"/>
      <c r="X4" s="14"/>
      <c r="Y4" s="14"/>
      <c r="Z4" s="14"/>
    </row>
    <row r="5" ht="13.5" customHeight="1">
      <c r="A5" s="25" t="s">
        <v>53</v>
      </c>
      <c r="B5" s="26"/>
      <c r="C5" s="39" t="s">
        <v>54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8"/>
      <c r="U5" s="14"/>
      <c r="V5" s="14"/>
      <c r="W5" s="14"/>
      <c r="X5" s="14"/>
      <c r="Y5" s="14"/>
      <c r="Z5" s="14"/>
    </row>
    <row r="6" ht="13.5" customHeight="1">
      <c r="A6" s="40" t="s">
        <v>55</v>
      </c>
      <c r="B6" s="26"/>
      <c r="C6" s="41" t="s">
        <v>56</v>
      </c>
      <c r="D6" s="31"/>
      <c r="E6" s="26"/>
      <c r="F6" s="41" t="s">
        <v>57</v>
      </c>
      <c r="G6" s="31"/>
      <c r="H6" s="31"/>
      <c r="I6" s="31"/>
      <c r="J6" s="31"/>
      <c r="K6" s="26"/>
      <c r="L6" s="42" t="s">
        <v>58</v>
      </c>
      <c r="M6" s="31"/>
      <c r="N6" s="31"/>
      <c r="O6" s="41" t="s">
        <v>59</v>
      </c>
      <c r="P6" s="31"/>
      <c r="Q6" s="31"/>
      <c r="R6" s="31"/>
      <c r="S6" s="31"/>
      <c r="T6" s="38"/>
      <c r="U6" s="14"/>
      <c r="V6" s="24"/>
      <c r="W6" s="14"/>
      <c r="X6" s="14"/>
      <c r="Y6" s="14"/>
      <c r="Z6" s="14"/>
    </row>
    <row r="7" ht="13.5" customHeight="1">
      <c r="A7" s="43">
        <f>COUNTIF(F44:HQ44,"P")</f>
        <v>1</v>
      </c>
      <c r="B7" s="44"/>
      <c r="C7" s="45">
        <f>COUNTIF(F44:HQ44,"F")</f>
        <v>4</v>
      </c>
      <c r="D7" s="46"/>
      <c r="E7" s="44"/>
      <c r="F7" s="45">
        <f>SUM(O7,-A7,-C7)</f>
        <v>10</v>
      </c>
      <c r="G7" s="46"/>
      <c r="H7" s="46"/>
      <c r="I7" s="46"/>
      <c r="J7" s="46"/>
      <c r="K7" s="44"/>
      <c r="L7" s="47">
        <f>COUNTIF(E43:HQ43,"N")</f>
        <v>1</v>
      </c>
      <c r="M7" s="47">
        <f>COUNTIF(E43:HQ43,"A")</f>
        <v>4</v>
      </c>
      <c r="N7" s="47">
        <f>COUNTIF(E43:HQ43,"B")</f>
        <v>0</v>
      </c>
      <c r="O7" s="45">
        <f>COUNTA(E9:HT9)</f>
        <v>15</v>
      </c>
      <c r="P7" s="46"/>
      <c r="Q7" s="46"/>
      <c r="R7" s="46"/>
      <c r="S7" s="46"/>
      <c r="T7" s="49"/>
      <c r="U7" s="50"/>
      <c r="V7" s="14"/>
      <c r="W7" s="14"/>
      <c r="X7" s="14"/>
      <c r="Y7" s="14"/>
      <c r="Z7" s="14"/>
    </row>
    <row r="8" ht="11.25" customHeight="1">
      <c r="A8" s="14"/>
      <c r="B8" s="51"/>
      <c r="C8" s="14"/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6.5" customHeight="1">
      <c r="A9" s="126"/>
      <c r="B9" s="156"/>
      <c r="C9" s="157"/>
      <c r="D9" s="158"/>
      <c r="E9" s="157"/>
      <c r="F9" s="159" t="s">
        <v>60</v>
      </c>
      <c r="G9" s="159" t="s">
        <v>61</v>
      </c>
      <c r="H9" s="159" t="s">
        <v>62</v>
      </c>
      <c r="I9" s="159" t="s">
        <v>63</v>
      </c>
      <c r="J9" s="159" t="s">
        <v>64</v>
      </c>
      <c r="K9" s="159" t="s">
        <v>65</v>
      </c>
      <c r="L9" s="159" t="s">
        <v>66</v>
      </c>
      <c r="M9" s="159" t="s">
        <v>67</v>
      </c>
      <c r="N9" s="159" t="s">
        <v>68</v>
      </c>
      <c r="O9" s="159" t="s">
        <v>69</v>
      </c>
      <c r="P9" s="159" t="s">
        <v>70</v>
      </c>
      <c r="Q9" s="159" t="s">
        <v>71</v>
      </c>
      <c r="R9" s="159" t="s">
        <v>72</v>
      </c>
      <c r="S9" s="159" t="s">
        <v>73</v>
      </c>
      <c r="T9" s="160" t="s">
        <v>74</v>
      </c>
      <c r="U9" s="58"/>
      <c r="V9" s="24"/>
      <c r="W9" s="14"/>
      <c r="X9" s="14"/>
      <c r="Y9" s="14"/>
      <c r="Z9" s="14"/>
    </row>
    <row r="10" ht="13.5" customHeight="1">
      <c r="A10" s="59" t="s">
        <v>75</v>
      </c>
      <c r="B10" s="67" t="s">
        <v>76</v>
      </c>
      <c r="C10" s="68"/>
      <c r="D10" s="69"/>
      <c r="E10" s="132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4"/>
      <c r="U10" s="14"/>
      <c r="V10" s="14"/>
      <c r="W10" s="14"/>
      <c r="X10" s="14"/>
      <c r="Y10" s="14"/>
      <c r="Z10" s="14"/>
    </row>
    <row r="11" ht="13.5" customHeight="1">
      <c r="A11" s="66"/>
      <c r="B11" s="67"/>
      <c r="C11" s="68"/>
      <c r="D11" s="69" t="s">
        <v>99</v>
      </c>
      <c r="E11" s="6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4"/>
      <c r="U11" s="14"/>
      <c r="V11" s="24"/>
      <c r="W11" s="14"/>
      <c r="X11" s="14"/>
      <c r="Y11" s="14"/>
      <c r="Z11" s="14"/>
    </row>
    <row r="12" ht="13.5" customHeight="1">
      <c r="A12" s="66"/>
      <c r="B12" s="67"/>
      <c r="C12" s="68"/>
      <c r="D12" s="69"/>
      <c r="E12" s="6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4"/>
      <c r="U12" s="14"/>
      <c r="V12" s="14"/>
      <c r="W12" s="14"/>
      <c r="X12" s="14"/>
      <c r="Y12" s="14"/>
      <c r="Z12" s="14"/>
    </row>
    <row r="13" ht="13.5" customHeight="1">
      <c r="A13" s="66"/>
      <c r="B13" s="67"/>
      <c r="C13" s="68"/>
      <c r="D13" s="69"/>
      <c r="E13" s="72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4"/>
      <c r="U13" s="14"/>
      <c r="V13" s="14"/>
      <c r="W13" s="14"/>
      <c r="X13" s="14"/>
      <c r="Y13" s="14"/>
      <c r="Z13" s="14"/>
    </row>
    <row r="14" ht="13.5" customHeight="1">
      <c r="A14" s="66"/>
      <c r="B14" s="163" t="s">
        <v>129</v>
      </c>
      <c r="C14" s="68"/>
      <c r="D14" s="69"/>
      <c r="E14" s="7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4"/>
      <c r="U14" s="14"/>
      <c r="V14" s="14"/>
      <c r="W14" s="14"/>
      <c r="X14" s="14"/>
      <c r="Y14" s="14"/>
      <c r="Z14" s="14"/>
    </row>
    <row r="15" ht="13.5" customHeight="1">
      <c r="A15" s="66"/>
      <c r="B15" s="67"/>
      <c r="C15" s="68"/>
      <c r="D15" s="69" t="s">
        <v>78</v>
      </c>
      <c r="E15" s="73"/>
      <c r="F15" s="149" t="s">
        <v>79</v>
      </c>
      <c r="G15" s="149"/>
      <c r="H15" s="149"/>
      <c r="I15" s="149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4"/>
      <c r="U15" s="14"/>
      <c r="V15" s="14"/>
      <c r="W15" s="24"/>
      <c r="X15" s="14"/>
      <c r="Y15" s="14"/>
      <c r="Z15" s="14"/>
    </row>
    <row r="16" ht="13.5" customHeight="1">
      <c r="A16" s="66"/>
      <c r="B16" s="67"/>
      <c r="C16" s="68"/>
      <c r="D16" s="69">
        <v>10.0</v>
      </c>
      <c r="E16" s="73"/>
      <c r="F16" s="149"/>
      <c r="G16" s="149" t="s">
        <v>79</v>
      </c>
      <c r="H16" s="149" t="s">
        <v>79</v>
      </c>
      <c r="I16" s="150" t="s">
        <v>79</v>
      </c>
      <c r="J16" s="150" t="s">
        <v>79</v>
      </c>
      <c r="K16" s="133"/>
      <c r="L16" s="133"/>
      <c r="M16" s="133"/>
      <c r="N16" s="133"/>
      <c r="O16" s="133"/>
      <c r="P16" s="133"/>
      <c r="Q16" s="133"/>
      <c r="R16" s="133"/>
      <c r="S16" s="133"/>
      <c r="T16" s="134"/>
      <c r="U16" s="14"/>
      <c r="V16" s="14"/>
      <c r="W16" s="14"/>
      <c r="X16" s="14"/>
      <c r="Y16" s="14"/>
      <c r="Z16" s="14"/>
    </row>
    <row r="17" ht="13.5" customHeight="1">
      <c r="A17" s="66"/>
      <c r="B17" s="67"/>
      <c r="C17" s="68"/>
      <c r="D17" s="69"/>
      <c r="E17" s="73"/>
      <c r="F17" s="149"/>
      <c r="G17" s="149"/>
      <c r="H17" s="149"/>
      <c r="I17" s="149"/>
      <c r="J17" s="149"/>
      <c r="K17" s="133"/>
      <c r="L17" s="133"/>
      <c r="M17" s="133"/>
      <c r="N17" s="133"/>
      <c r="O17" s="133"/>
      <c r="P17" s="133"/>
      <c r="Q17" s="133"/>
      <c r="R17" s="133"/>
      <c r="S17" s="133"/>
      <c r="T17" s="134"/>
      <c r="U17" s="135"/>
      <c r="V17" s="14"/>
      <c r="W17" s="14"/>
      <c r="X17" s="14"/>
      <c r="Y17" s="14"/>
      <c r="Z17" s="14"/>
    </row>
    <row r="18" ht="13.5" customHeight="1">
      <c r="A18" s="66"/>
      <c r="B18" s="163" t="s">
        <v>130</v>
      </c>
      <c r="C18" s="68"/>
      <c r="D18" s="69"/>
      <c r="E18" s="73"/>
      <c r="F18" s="149"/>
      <c r="G18" s="149"/>
      <c r="H18" s="149"/>
      <c r="I18" s="149"/>
      <c r="J18" s="149"/>
      <c r="K18" s="133"/>
      <c r="L18" s="133"/>
      <c r="M18" s="133"/>
      <c r="N18" s="133"/>
      <c r="O18" s="133"/>
      <c r="P18" s="133"/>
      <c r="Q18" s="133"/>
      <c r="R18" s="133"/>
      <c r="S18" s="133"/>
      <c r="T18" s="134"/>
      <c r="U18" s="135"/>
      <c r="V18" s="14"/>
      <c r="W18" s="14"/>
      <c r="X18" s="14"/>
      <c r="Y18" s="14"/>
      <c r="Z18" s="14"/>
    </row>
    <row r="19" ht="13.5" customHeight="1">
      <c r="A19" s="66"/>
      <c r="B19" s="67"/>
      <c r="C19" s="68"/>
      <c r="D19" s="15" t="s">
        <v>78</v>
      </c>
      <c r="F19" s="149" t="s">
        <v>79</v>
      </c>
      <c r="G19" s="149" t="s">
        <v>79</v>
      </c>
      <c r="H19" s="149"/>
      <c r="I19" s="149"/>
      <c r="J19" s="149"/>
      <c r="K19" s="133"/>
      <c r="L19" s="133"/>
      <c r="M19" s="133"/>
      <c r="N19" s="133"/>
      <c r="O19" s="133"/>
      <c r="P19" s="133"/>
      <c r="Q19" s="133"/>
      <c r="R19" s="133"/>
      <c r="S19" s="133"/>
      <c r="T19" s="134"/>
      <c r="U19" s="14"/>
      <c r="V19" s="14"/>
      <c r="W19" s="14"/>
      <c r="X19" s="14"/>
      <c r="Y19" s="14"/>
      <c r="Z19" s="14"/>
    </row>
    <row r="20" ht="13.5" customHeight="1">
      <c r="A20" s="66"/>
      <c r="B20" s="67"/>
      <c r="C20" s="68"/>
      <c r="D20" s="164" t="s">
        <v>131</v>
      </c>
      <c r="E20" s="73"/>
      <c r="F20" s="149"/>
      <c r="G20" s="149"/>
      <c r="H20" s="149" t="s">
        <v>79</v>
      </c>
      <c r="I20" s="150" t="s">
        <v>79</v>
      </c>
      <c r="J20" s="150" t="s">
        <v>79</v>
      </c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U20" s="14"/>
      <c r="V20" s="14"/>
      <c r="W20" s="14"/>
      <c r="X20" s="14"/>
      <c r="Y20" s="14"/>
      <c r="Z20" s="14"/>
    </row>
    <row r="21" ht="13.5" customHeight="1">
      <c r="A21" s="66"/>
      <c r="B21" s="67"/>
      <c r="C21" s="68"/>
      <c r="D21" s="69"/>
      <c r="E21" s="73"/>
      <c r="F21" s="149"/>
      <c r="G21" s="149"/>
      <c r="H21" s="149"/>
      <c r="I21" s="149"/>
      <c r="J21" s="149"/>
      <c r="K21" s="133"/>
      <c r="L21" s="133"/>
      <c r="M21" s="133"/>
      <c r="N21" s="133"/>
      <c r="O21" s="133"/>
      <c r="P21" s="133"/>
      <c r="Q21" s="133"/>
      <c r="R21" s="133"/>
      <c r="S21" s="133"/>
      <c r="T21" s="134"/>
      <c r="U21" s="14"/>
      <c r="V21" s="14"/>
      <c r="W21" s="14"/>
      <c r="X21" s="14"/>
      <c r="Y21" s="14"/>
      <c r="Z21" s="14"/>
    </row>
    <row r="22" ht="13.5" customHeight="1">
      <c r="A22" s="66"/>
      <c r="B22" s="163" t="s">
        <v>132</v>
      </c>
      <c r="C22" s="68"/>
      <c r="D22" s="69"/>
      <c r="E22" s="73"/>
      <c r="F22" s="149"/>
      <c r="G22" s="149"/>
      <c r="H22" s="149"/>
      <c r="I22" s="149"/>
      <c r="J22" s="149"/>
      <c r="K22" s="133"/>
      <c r="L22" s="133"/>
      <c r="M22" s="133"/>
      <c r="N22" s="133"/>
      <c r="O22" s="133"/>
      <c r="P22" s="133"/>
      <c r="Q22" s="133"/>
      <c r="R22" s="133"/>
      <c r="S22" s="133"/>
      <c r="T22" s="134"/>
      <c r="U22" s="14"/>
      <c r="V22" s="14"/>
      <c r="W22" s="14"/>
      <c r="X22" s="14"/>
      <c r="Y22" s="14"/>
    </row>
    <row r="23" ht="13.5" customHeight="1">
      <c r="A23" s="66"/>
      <c r="B23" s="67"/>
      <c r="C23" s="68"/>
      <c r="D23" s="69"/>
      <c r="E23" s="73"/>
      <c r="F23" s="149"/>
      <c r="G23" s="149"/>
      <c r="H23" s="149"/>
      <c r="I23" s="149"/>
      <c r="J23" s="149"/>
      <c r="K23" s="133"/>
      <c r="L23" s="133"/>
      <c r="M23" s="133"/>
      <c r="N23" s="133"/>
      <c r="O23" s="133"/>
      <c r="P23" s="133"/>
      <c r="Q23" s="133"/>
      <c r="R23" s="133"/>
      <c r="S23" s="133"/>
      <c r="T23" s="134"/>
      <c r="U23" s="14"/>
      <c r="V23" s="14"/>
      <c r="W23" s="14"/>
      <c r="X23" s="14"/>
      <c r="Y23" s="14"/>
      <c r="Z23" s="14"/>
    </row>
    <row r="24" ht="13.5" customHeight="1">
      <c r="A24" s="66"/>
      <c r="B24" s="67"/>
      <c r="C24" s="68"/>
      <c r="D24" s="69" t="s">
        <v>78</v>
      </c>
      <c r="E24" s="73"/>
      <c r="F24" s="149" t="s">
        <v>79</v>
      </c>
      <c r="G24" s="149" t="s">
        <v>79</v>
      </c>
      <c r="H24" s="149"/>
      <c r="I24" s="149"/>
      <c r="J24" s="149"/>
      <c r="K24" s="133"/>
      <c r="L24" s="133"/>
      <c r="M24" s="133"/>
      <c r="N24" s="133"/>
      <c r="O24" s="133"/>
      <c r="P24" s="133"/>
      <c r="Q24" s="133"/>
      <c r="R24" s="133"/>
      <c r="S24" s="133"/>
      <c r="T24" s="134"/>
      <c r="U24" s="14"/>
      <c r="V24" s="14"/>
      <c r="W24" s="14"/>
      <c r="X24" s="14"/>
      <c r="Y24" s="14"/>
      <c r="Z24" s="14"/>
    </row>
    <row r="25" ht="13.5" customHeight="1">
      <c r="A25" s="66"/>
      <c r="B25" s="67"/>
      <c r="C25" s="68"/>
      <c r="D25" s="164" t="s">
        <v>133</v>
      </c>
      <c r="E25" s="73"/>
      <c r="F25" s="149"/>
      <c r="G25" s="149"/>
      <c r="H25" s="149" t="s">
        <v>79</v>
      </c>
      <c r="I25" s="150" t="s">
        <v>79</v>
      </c>
      <c r="J25" s="150" t="s">
        <v>79</v>
      </c>
      <c r="K25" s="133"/>
      <c r="L25" s="133"/>
      <c r="M25" s="133"/>
      <c r="N25" s="133"/>
      <c r="O25" s="133"/>
      <c r="P25" s="133"/>
      <c r="Q25" s="133"/>
      <c r="R25" s="133"/>
      <c r="S25" s="133"/>
      <c r="T25" s="134"/>
      <c r="U25" s="14"/>
      <c r="V25" s="14"/>
      <c r="W25" s="14"/>
      <c r="X25" s="14"/>
      <c r="Y25" s="14"/>
      <c r="Z25" s="14"/>
    </row>
    <row r="26" ht="13.5" customHeight="1">
      <c r="A26" s="66"/>
      <c r="B26" s="67"/>
      <c r="C26" s="68"/>
      <c r="D26" s="69"/>
      <c r="E26" s="73"/>
      <c r="F26" s="149"/>
      <c r="G26" s="149"/>
      <c r="H26" s="149"/>
      <c r="I26" s="149"/>
      <c r="J26" s="149"/>
      <c r="K26" s="133"/>
      <c r="L26" s="133"/>
      <c r="M26" s="133"/>
      <c r="N26" s="133"/>
      <c r="O26" s="133"/>
      <c r="P26" s="133"/>
      <c r="Q26" s="133"/>
      <c r="R26" s="133"/>
      <c r="S26" s="133"/>
      <c r="T26" s="134"/>
      <c r="U26" s="14"/>
      <c r="V26" s="14"/>
      <c r="W26" s="14"/>
      <c r="X26" s="14"/>
      <c r="Y26" s="14"/>
      <c r="Z26" s="14"/>
    </row>
    <row r="27" ht="13.5" customHeight="1">
      <c r="A27" s="66"/>
      <c r="B27" s="163" t="s">
        <v>134</v>
      </c>
      <c r="C27" s="68"/>
      <c r="D27" s="69"/>
      <c r="E27" s="73"/>
      <c r="F27" s="149"/>
      <c r="G27" s="149"/>
      <c r="H27" s="149"/>
      <c r="I27" s="149"/>
      <c r="J27" s="149"/>
      <c r="K27" s="133"/>
      <c r="L27" s="133"/>
      <c r="M27" s="133"/>
      <c r="N27" s="133"/>
      <c r="O27" s="133"/>
      <c r="P27" s="133"/>
      <c r="Q27" s="133"/>
      <c r="R27" s="133"/>
      <c r="S27" s="133"/>
      <c r="T27" s="134"/>
      <c r="U27" s="14"/>
      <c r="V27" s="14"/>
      <c r="W27" s="14"/>
      <c r="X27" s="14"/>
      <c r="Y27" s="14"/>
      <c r="Z27" s="14"/>
    </row>
    <row r="28" ht="13.5" customHeight="1">
      <c r="A28" s="66"/>
      <c r="B28" s="67"/>
      <c r="C28" s="68"/>
      <c r="D28" s="69" t="s">
        <v>78</v>
      </c>
      <c r="E28" s="73"/>
      <c r="F28" s="149" t="s">
        <v>79</v>
      </c>
      <c r="G28" s="149" t="s">
        <v>79</v>
      </c>
      <c r="H28" s="150" t="s">
        <v>79</v>
      </c>
      <c r="I28" s="150"/>
      <c r="J28" s="149"/>
      <c r="K28" s="133"/>
      <c r="L28" s="133"/>
      <c r="M28" s="133"/>
      <c r="N28" s="133"/>
      <c r="O28" s="133"/>
      <c r="P28" s="133"/>
      <c r="Q28" s="133"/>
      <c r="R28" s="133"/>
      <c r="S28" s="133"/>
      <c r="T28" s="134"/>
      <c r="U28" s="14"/>
      <c r="V28" s="14"/>
      <c r="W28" s="14"/>
      <c r="X28" s="14"/>
      <c r="Y28" s="14"/>
      <c r="Z28" s="14"/>
    </row>
    <row r="29" ht="13.5" customHeight="1">
      <c r="A29" s="66"/>
      <c r="B29" s="67"/>
      <c r="C29" s="68"/>
      <c r="D29" s="69" t="s">
        <v>126</v>
      </c>
      <c r="E29" s="73"/>
      <c r="F29" s="149"/>
      <c r="G29" s="149"/>
      <c r="H29" s="149"/>
      <c r="I29" s="150" t="s">
        <v>79</v>
      </c>
      <c r="J29" s="150" t="s">
        <v>79</v>
      </c>
      <c r="K29" s="133"/>
      <c r="L29" s="133"/>
      <c r="M29" s="133"/>
      <c r="N29" s="133"/>
      <c r="O29" s="133"/>
      <c r="P29" s="133"/>
      <c r="Q29" s="133"/>
      <c r="R29" s="133"/>
      <c r="S29" s="133"/>
      <c r="T29" s="134"/>
      <c r="U29" s="14"/>
      <c r="V29" s="14"/>
      <c r="W29" s="14"/>
      <c r="X29" s="14"/>
      <c r="Y29" s="14"/>
      <c r="Z29" s="14"/>
    </row>
    <row r="30" ht="13.5" customHeight="1">
      <c r="A30" s="66"/>
      <c r="B30" s="67"/>
      <c r="C30" s="68"/>
      <c r="D30" s="69"/>
      <c r="E30" s="73"/>
      <c r="F30" s="149"/>
      <c r="G30" s="149"/>
      <c r="H30" s="149"/>
      <c r="I30" s="149"/>
      <c r="J30" s="149"/>
      <c r="K30" s="133"/>
      <c r="L30" s="133"/>
      <c r="M30" s="133"/>
      <c r="N30" s="133"/>
      <c r="O30" s="133"/>
      <c r="P30" s="133"/>
      <c r="Q30" s="133"/>
      <c r="R30" s="133"/>
      <c r="S30" s="133"/>
      <c r="T30" s="134"/>
      <c r="U30" s="14"/>
      <c r="V30" s="14"/>
      <c r="W30" s="14"/>
      <c r="X30" s="14"/>
      <c r="Y30" s="14"/>
      <c r="Z30" s="14"/>
    </row>
    <row r="31" ht="13.5" customHeight="1">
      <c r="A31" s="66"/>
      <c r="B31" s="163" t="s">
        <v>135</v>
      </c>
      <c r="C31" s="68"/>
      <c r="D31" s="69"/>
      <c r="E31" s="73"/>
      <c r="F31" s="149"/>
      <c r="G31" s="149"/>
      <c r="H31" s="149"/>
      <c r="I31" s="149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4"/>
      <c r="U31" s="14"/>
      <c r="V31" s="14"/>
      <c r="W31" s="14"/>
      <c r="X31" s="14"/>
      <c r="Y31" s="14"/>
      <c r="Z31" s="14"/>
    </row>
    <row r="32" ht="13.5" customHeight="1">
      <c r="A32" s="66"/>
      <c r="B32" s="67"/>
      <c r="C32" s="68"/>
      <c r="D32" s="69" t="s">
        <v>78</v>
      </c>
      <c r="E32" s="73"/>
      <c r="F32" s="149" t="s">
        <v>79</v>
      </c>
      <c r="G32" s="149" t="s">
        <v>79</v>
      </c>
      <c r="H32" s="149"/>
      <c r="I32" s="149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4"/>
      <c r="U32" s="14"/>
      <c r="V32" s="14"/>
      <c r="W32" s="14"/>
      <c r="X32" s="14"/>
      <c r="Y32" s="14"/>
      <c r="Z32" s="14"/>
    </row>
    <row r="33" ht="13.5" customHeight="1">
      <c r="A33" s="66"/>
      <c r="B33" s="67"/>
      <c r="C33" s="68"/>
      <c r="D33" s="165">
        <v>44995.0</v>
      </c>
      <c r="E33" s="73"/>
      <c r="F33" s="149"/>
      <c r="G33" s="149"/>
      <c r="H33" s="149" t="s">
        <v>79</v>
      </c>
      <c r="I33" s="149"/>
      <c r="J33" s="150" t="s">
        <v>79</v>
      </c>
      <c r="K33" s="133"/>
      <c r="L33" s="133"/>
      <c r="M33" s="133"/>
      <c r="N33" s="133"/>
      <c r="O33" s="133"/>
      <c r="P33" s="133"/>
      <c r="Q33" s="133"/>
      <c r="R33" s="133"/>
      <c r="S33" s="133"/>
      <c r="T33" s="134"/>
      <c r="U33" s="14"/>
      <c r="V33" s="14"/>
      <c r="W33" s="14"/>
      <c r="X33" s="14"/>
      <c r="Y33" s="14"/>
      <c r="Z33" s="14"/>
    </row>
    <row r="34" ht="13.5" customHeight="1">
      <c r="A34" s="66"/>
      <c r="B34" s="75"/>
      <c r="C34" s="76"/>
      <c r="D34" s="166">
        <v>45017.0</v>
      </c>
      <c r="E34" s="78"/>
      <c r="F34" s="137"/>
      <c r="G34" s="137"/>
      <c r="H34" s="137"/>
      <c r="I34" s="152" t="s">
        <v>79</v>
      </c>
      <c r="J34" s="151"/>
      <c r="K34" s="137"/>
      <c r="L34" s="137"/>
      <c r="M34" s="137"/>
      <c r="N34" s="137"/>
      <c r="O34" s="137"/>
      <c r="P34" s="137"/>
      <c r="Q34" s="137"/>
      <c r="R34" s="137"/>
      <c r="S34" s="137"/>
      <c r="T34" s="138"/>
      <c r="U34" s="14"/>
      <c r="V34" s="14"/>
      <c r="W34" s="14"/>
      <c r="X34" s="14"/>
      <c r="Y34" s="14"/>
      <c r="Z34" s="14"/>
    </row>
    <row r="35" ht="13.5" customHeight="1">
      <c r="A35" s="81" t="s">
        <v>82</v>
      </c>
      <c r="B35" s="82" t="s">
        <v>83</v>
      </c>
      <c r="C35" s="83"/>
      <c r="D35" s="84"/>
      <c r="E35" s="85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40"/>
      <c r="U35" s="14"/>
      <c r="V35" s="14"/>
      <c r="W35" s="14"/>
      <c r="X35" s="14"/>
      <c r="Y35" s="14"/>
      <c r="Z35" s="14"/>
    </row>
    <row r="36" ht="13.5" customHeight="1">
      <c r="A36" s="86"/>
      <c r="B36" s="87"/>
      <c r="C36" s="88"/>
      <c r="D36" s="89" t="s">
        <v>84</v>
      </c>
      <c r="E36" s="90"/>
      <c r="F36" s="149"/>
      <c r="G36" s="149"/>
      <c r="H36" s="149"/>
      <c r="I36" s="149"/>
      <c r="J36" s="150" t="s">
        <v>79</v>
      </c>
      <c r="K36" s="133"/>
      <c r="L36" s="133"/>
      <c r="M36" s="133"/>
      <c r="N36" s="133"/>
      <c r="O36" s="133"/>
      <c r="P36" s="133"/>
      <c r="Q36" s="133"/>
      <c r="R36" s="133"/>
      <c r="S36" s="133"/>
      <c r="T36" s="134"/>
      <c r="U36" s="14"/>
      <c r="V36" s="14"/>
      <c r="W36" s="14"/>
      <c r="X36" s="14"/>
      <c r="Y36" s="14"/>
      <c r="Z36" s="14"/>
    </row>
    <row r="37" ht="13.5" customHeight="1">
      <c r="A37" s="86"/>
      <c r="B37" s="87"/>
      <c r="C37" s="141"/>
      <c r="D37" s="89" t="s">
        <v>85</v>
      </c>
      <c r="E37" s="92"/>
      <c r="F37" s="150" t="s">
        <v>79</v>
      </c>
      <c r="G37" s="150" t="s">
        <v>79</v>
      </c>
      <c r="H37" s="150" t="s">
        <v>79</v>
      </c>
      <c r="I37" s="150" t="s">
        <v>79</v>
      </c>
      <c r="J37" s="150"/>
      <c r="K37" s="133"/>
      <c r="L37" s="133"/>
      <c r="M37" s="133"/>
      <c r="N37" s="133"/>
      <c r="O37" s="133"/>
      <c r="P37" s="133"/>
      <c r="Q37" s="133"/>
      <c r="R37" s="133"/>
      <c r="S37" s="133"/>
      <c r="T37" s="134"/>
      <c r="U37" s="14"/>
      <c r="V37" s="14"/>
      <c r="W37" s="14"/>
      <c r="X37" s="14"/>
      <c r="Y37" s="14"/>
      <c r="Z37" s="14"/>
    </row>
    <row r="38" ht="13.5" customHeight="1">
      <c r="A38" s="86"/>
      <c r="B38" s="87" t="s">
        <v>86</v>
      </c>
      <c r="C38" s="141"/>
      <c r="D38" s="89"/>
      <c r="E38" s="92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4"/>
      <c r="U38" s="14"/>
      <c r="V38" s="14"/>
      <c r="W38" s="14"/>
      <c r="X38" s="14"/>
      <c r="Y38" s="14"/>
      <c r="Z38" s="14"/>
    </row>
    <row r="39" ht="13.5" customHeight="1">
      <c r="A39" s="86"/>
      <c r="B39" s="87"/>
      <c r="C39" s="141"/>
      <c r="D39" s="89"/>
      <c r="E39" s="92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  <c r="U39" s="14"/>
      <c r="V39" s="14"/>
      <c r="W39" s="14"/>
      <c r="X39" s="14"/>
      <c r="Y39" s="14"/>
      <c r="Z39" s="14"/>
    </row>
    <row r="40" ht="13.5" customHeight="1">
      <c r="A40" s="86"/>
      <c r="B40" s="87" t="s">
        <v>87</v>
      </c>
      <c r="C40" s="141"/>
      <c r="D40" s="89"/>
      <c r="E40" s="92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4"/>
      <c r="U40" s="14"/>
      <c r="V40" s="14"/>
      <c r="W40" s="14"/>
      <c r="X40" s="14"/>
      <c r="Y40" s="14"/>
      <c r="Z40" s="14"/>
    </row>
    <row r="41" ht="13.5" customHeight="1">
      <c r="A41" s="86"/>
      <c r="B41" s="87"/>
      <c r="C41" s="141"/>
      <c r="D41" s="89" t="s">
        <v>88</v>
      </c>
      <c r="E41" s="92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4"/>
      <c r="U41" s="14"/>
      <c r="V41" s="14"/>
      <c r="W41" s="14"/>
      <c r="X41" s="14"/>
      <c r="Y41" s="14"/>
      <c r="Z41" s="14"/>
    </row>
    <row r="42" ht="13.5" customHeight="1">
      <c r="A42" s="86"/>
      <c r="B42" s="93"/>
      <c r="C42" s="94"/>
      <c r="D42" s="95" t="s">
        <v>89</v>
      </c>
      <c r="E42" s="96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3"/>
      <c r="U42" s="14"/>
      <c r="V42" s="14"/>
      <c r="W42" s="14"/>
      <c r="X42" s="14"/>
      <c r="Y42" s="14"/>
      <c r="Z42" s="14"/>
    </row>
    <row r="43" ht="13.5" customHeight="1">
      <c r="A43" s="81" t="s">
        <v>90</v>
      </c>
      <c r="B43" s="99" t="s">
        <v>91</v>
      </c>
      <c r="C43" s="100"/>
      <c r="D43" s="101"/>
      <c r="E43" s="102"/>
      <c r="F43" s="144" t="s">
        <v>92</v>
      </c>
      <c r="G43" s="144" t="s">
        <v>92</v>
      </c>
      <c r="H43" s="154" t="s">
        <v>92</v>
      </c>
      <c r="I43" s="154" t="s">
        <v>92</v>
      </c>
      <c r="J43" s="154" t="s">
        <v>93</v>
      </c>
      <c r="K43" s="144"/>
      <c r="L43" s="144"/>
      <c r="M43" s="144"/>
      <c r="N43" s="144"/>
      <c r="O43" s="144"/>
      <c r="P43" s="144"/>
      <c r="Q43" s="144"/>
      <c r="R43" s="144"/>
      <c r="S43" s="144"/>
      <c r="T43" s="145"/>
      <c r="U43" s="14"/>
      <c r="V43" s="14"/>
      <c r="W43" s="14"/>
      <c r="X43" s="14"/>
      <c r="Y43" s="14"/>
      <c r="Z43" s="14"/>
    </row>
    <row r="44" ht="13.5" customHeight="1">
      <c r="A44" s="161"/>
      <c r="B44" s="105" t="s">
        <v>94</v>
      </c>
      <c r="C44" s="31"/>
      <c r="D44" s="26"/>
      <c r="E44" s="106"/>
      <c r="F44" s="146" t="s">
        <v>85</v>
      </c>
      <c r="G44" s="146" t="s">
        <v>85</v>
      </c>
      <c r="H44" s="155" t="s">
        <v>85</v>
      </c>
      <c r="I44" s="155" t="s">
        <v>85</v>
      </c>
      <c r="J44" s="155" t="s">
        <v>95</v>
      </c>
      <c r="K44" s="146"/>
      <c r="L44" s="146"/>
      <c r="M44" s="146"/>
      <c r="N44" s="146"/>
      <c r="O44" s="146"/>
      <c r="P44" s="146"/>
      <c r="Q44" s="146"/>
      <c r="R44" s="146"/>
      <c r="S44" s="146"/>
      <c r="T44" s="147"/>
      <c r="U44" s="14"/>
      <c r="V44" s="14"/>
      <c r="W44" s="14"/>
      <c r="X44" s="14"/>
      <c r="Y44" s="14"/>
      <c r="Z44" s="14"/>
    </row>
    <row r="45" ht="13.5" customHeight="1">
      <c r="A45" s="161"/>
      <c r="B45" s="109" t="s">
        <v>96</v>
      </c>
      <c r="C45" s="31"/>
      <c r="D45" s="26"/>
      <c r="E45" s="110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2"/>
      <c r="U45" s="14"/>
      <c r="V45" s="14"/>
      <c r="W45" s="14"/>
      <c r="X45" s="14"/>
      <c r="Y45" s="14"/>
      <c r="Z45" s="14"/>
    </row>
    <row r="46" ht="75.75" customHeight="1">
      <c r="A46" s="162"/>
      <c r="B46" s="114" t="s">
        <v>97</v>
      </c>
      <c r="C46" s="115"/>
      <c r="D46" s="116"/>
      <c r="E46" s="117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9"/>
      <c r="U46" s="14"/>
      <c r="V46" s="14"/>
      <c r="W46" s="14"/>
      <c r="X46" s="14"/>
      <c r="Y46" s="14"/>
      <c r="Z46" s="14"/>
    </row>
    <row r="47" ht="11.25" customHeight="1">
      <c r="A47" s="51"/>
      <c r="B47" s="14"/>
      <c r="C47" s="15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3.5" customHeight="1">
      <c r="A48" s="14"/>
      <c r="B48" s="51"/>
      <c r="C48" s="14"/>
      <c r="D48" s="1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3.5" customHeight="1">
      <c r="A49" s="14"/>
      <c r="B49" s="51"/>
      <c r="C49" s="14"/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3.5" customHeight="1">
      <c r="A50" s="14"/>
      <c r="B50" s="51"/>
      <c r="C50" s="14"/>
      <c r="D50" s="1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3.5" customHeight="1">
      <c r="A51" s="14"/>
      <c r="B51" s="51"/>
      <c r="C51" s="14"/>
      <c r="D51" s="1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3.5" customHeight="1">
      <c r="A52" s="14"/>
      <c r="B52" s="51"/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3.5" customHeight="1">
      <c r="A53" s="14"/>
      <c r="B53" s="51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3.5" customHeight="1">
      <c r="A54" s="14"/>
      <c r="B54" s="51"/>
      <c r="C54" s="14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3.5" customHeight="1">
      <c r="A55" s="14"/>
      <c r="B55" s="51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3.5" customHeight="1">
      <c r="A56" s="14"/>
      <c r="B56" s="51"/>
      <c r="C56" s="14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3.5" customHeight="1">
      <c r="A57" s="14"/>
      <c r="B57" s="51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3.5" customHeight="1">
      <c r="A58" s="14"/>
      <c r="B58" s="51"/>
      <c r="C58" s="14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3.5" customHeight="1">
      <c r="A59" s="14"/>
      <c r="B59" s="51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3.5" customHeight="1">
      <c r="A60" s="14"/>
      <c r="B60" s="51"/>
      <c r="C60" s="14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3.5" customHeight="1">
      <c r="A61" s="14"/>
      <c r="B61" s="51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3.5" customHeight="1">
      <c r="A62" s="14"/>
      <c r="B62" s="51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3.5" customHeight="1">
      <c r="A63" s="14"/>
      <c r="B63" s="51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3.5" customHeight="1">
      <c r="A64" s="14"/>
      <c r="B64" s="51"/>
      <c r="C64" s="14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3.5" customHeight="1">
      <c r="A65" s="14"/>
      <c r="B65" s="51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3.5" customHeight="1">
      <c r="A66" s="14"/>
      <c r="B66" s="51"/>
      <c r="C66" s="14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3.5" customHeight="1">
      <c r="A67" s="14"/>
      <c r="B67" s="51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3.5" customHeight="1">
      <c r="A68" s="14"/>
      <c r="B68" s="51"/>
      <c r="C68" s="14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3.5" customHeight="1">
      <c r="A69" s="14"/>
      <c r="B69" s="51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3.5" customHeight="1">
      <c r="A70" s="14"/>
      <c r="B70" s="51"/>
      <c r="C70" s="14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3.5" customHeight="1">
      <c r="A71" s="14"/>
      <c r="B71" s="51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3.5" customHeight="1">
      <c r="A72" s="14"/>
      <c r="B72" s="51"/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3.5" customHeight="1">
      <c r="A73" s="14"/>
      <c r="B73" s="51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3.5" customHeight="1">
      <c r="A74" s="14"/>
      <c r="B74" s="51"/>
      <c r="C74" s="14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3.5" customHeight="1">
      <c r="A75" s="14"/>
      <c r="B75" s="51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3.5" customHeight="1">
      <c r="A76" s="14"/>
      <c r="B76" s="51"/>
      <c r="C76" s="14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3.5" customHeight="1">
      <c r="A77" s="14"/>
      <c r="B77" s="51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3.5" customHeight="1">
      <c r="A78" s="14"/>
      <c r="B78" s="51"/>
      <c r="C78" s="14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3.5" customHeight="1">
      <c r="A79" s="14"/>
      <c r="B79" s="51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3.5" customHeight="1">
      <c r="A80" s="14"/>
      <c r="B80" s="51"/>
      <c r="C80" s="14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3.5" customHeight="1">
      <c r="A81" s="14"/>
      <c r="B81" s="51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3.5" customHeight="1">
      <c r="A82" s="14"/>
      <c r="B82" s="51"/>
      <c r="C82" s="14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3.5" customHeight="1">
      <c r="A83" s="14"/>
      <c r="B83" s="51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3.5" customHeight="1">
      <c r="A84" s="14"/>
      <c r="B84" s="51"/>
      <c r="C84" s="14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3.5" customHeight="1">
      <c r="A85" s="14"/>
      <c r="B85" s="51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3.5" customHeight="1">
      <c r="A86" s="14"/>
      <c r="B86" s="51"/>
      <c r="C86" s="14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3.5" customHeight="1">
      <c r="A87" s="14"/>
      <c r="B87" s="51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3.5" customHeight="1">
      <c r="A88" s="14"/>
      <c r="B88" s="51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3.5" customHeight="1">
      <c r="A89" s="14"/>
      <c r="B89" s="51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3.5" customHeight="1">
      <c r="A90" s="14"/>
      <c r="B90" s="51"/>
      <c r="C90" s="14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3.5" customHeight="1">
      <c r="A91" s="14"/>
      <c r="B91" s="51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3.5" customHeight="1">
      <c r="A92" s="14"/>
      <c r="B92" s="51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3.5" customHeight="1">
      <c r="A93" s="14"/>
      <c r="B93" s="51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3.5" customHeight="1">
      <c r="A94" s="14"/>
      <c r="B94" s="51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3.5" customHeight="1">
      <c r="A95" s="14"/>
      <c r="B95" s="51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3.5" customHeight="1">
      <c r="A96" s="14"/>
      <c r="B96" s="51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3.5" customHeight="1">
      <c r="A97" s="14"/>
      <c r="B97" s="51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3.5" customHeight="1">
      <c r="A98" s="14"/>
      <c r="B98" s="51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3.5" customHeight="1">
      <c r="A99" s="14"/>
      <c r="B99" s="51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3.5" customHeight="1">
      <c r="A100" s="14"/>
      <c r="B100" s="51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3.5" customHeight="1">
      <c r="A101" s="14"/>
      <c r="B101" s="51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3.5" customHeight="1">
      <c r="A102" s="14"/>
      <c r="B102" s="51"/>
      <c r="C102" s="14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3.5" customHeight="1">
      <c r="A103" s="14"/>
      <c r="B103" s="51"/>
      <c r="C103" s="14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3.5" customHeight="1">
      <c r="A104" s="14"/>
      <c r="B104" s="51"/>
      <c r="C104" s="14"/>
      <c r="D104" s="1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3.5" customHeight="1">
      <c r="A105" s="14"/>
      <c r="B105" s="51"/>
      <c r="C105" s="14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3.5" customHeight="1">
      <c r="A106" s="14"/>
      <c r="B106" s="51"/>
      <c r="C106" s="14"/>
      <c r="D106" s="1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3.5" customHeight="1">
      <c r="A107" s="14"/>
      <c r="B107" s="51"/>
      <c r="C107" s="14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3.5" customHeight="1">
      <c r="A108" s="14"/>
      <c r="B108" s="51"/>
      <c r="C108" s="14"/>
      <c r="D108" s="1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3.5" customHeight="1">
      <c r="A109" s="14"/>
      <c r="B109" s="51"/>
      <c r="C109" s="14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3.5" customHeight="1">
      <c r="A110" s="14"/>
      <c r="B110" s="51"/>
      <c r="C110" s="14"/>
      <c r="D110" s="1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3.5" customHeight="1">
      <c r="A111" s="14"/>
      <c r="B111" s="51"/>
      <c r="C111" s="14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3.5" customHeight="1">
      <c r="A112" s="14"/>
      <c r="B112" s="51"/>
      <c r="C112" s="14"/>
      <c r="D112" s="1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3.5" customHeight="1">
      <c r="A113" s="14"/>
      <c r="B113" s="51"/>
      <c r="C113" s="14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3.5" customHeight="1">
      <c r="A114" s="14"/>
      <c r="B114" s="51"/>
      <c r="C114" s="14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3.5" customHeight="1">
      <c r="A115" s="14"/>
      <c r="B115" s="51"/>
      <c r="C115" s="14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3.5" customHeight="1">
      <c r="A116" s="14"/>
      <c r="B116" s="51"/>
      <c r="C116" s="14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3.5" customHeight="1">
      <c r="A117" s="14"/>
      <c r="B117" s="51"/>
      <c r="C117" s="14"/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3.5" customHeight="1">
      <c r="A118" s="14"/>
      <c r="B118" s="51"/>
      <c r="C118" s="14"/>
      <c r="D118" s="1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3.5" customHeight="1">
      <c r="A119" s="14"/>
      <c r="B119" s="51"/>
      <c r="C119" s="14"/>
      <c r="D119" s="1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3.5" customHeight="1">
      <c r="A120" s="14"/>
      <c r="B120" s="51"/>
      <c r="C120" s="14"/>
      <c r="D120" s="1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3.5" customHeight="1">
      <c r="A121" s="14"/>
      <c r="B121" s="51"/>
      <c r="C121" s="14"/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3.5" customHeight="1">
      <c r="A122" s="14"/>
      <c r="B122" s="51"/>
      <c r="C122" s="14"/>
      <c r="D122" s="1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3.5" customHeight="1">
      <c r="A123" s="14"/>
      <c r="B123" s="51"/>
      <c r="C123" s="14"/>
      <c r="D123" s="1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3.5" customHeight="1">
      <c r="A124" s="14"/>
      <c r="B124" s="51"/>
      <c r="C124" s="14"/>
      <c r="D124" s="1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3.5" customHeight="1">
      <c r="A125" s="14"/>
      <c r="B125" s="51"/>
      <c r="C125" s="14"/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3.5" customHeight="1">
      <c r="A126" s="14"/>
      <c r="B126" s="51"/>
      <c r="C126" s="14"/>
      <c r="D126" s="1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3.5" customHeight="1">
      <c r="A127" s="14"/>
      <c r="B127" s="51"/>
      <c r="C127" s="14"/>
      <c r="D127" s="1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3.5" customHeight="1">
      <c r="A128" s="14"/>
      <c r="B128" s="51"/>
      <c r="C128" s="14"/>
      <c r="D128" s="1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3.5" customHeight="1">
      <c r="A129" s="14"/>
      <c r="B129" s="51"/>
      <c r="C129" s="14"/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3.5" customHeight="1">
      <c r="A130" s="14"/>
      <c r="B130" s="51"/>
      <c r="C130" s="14"/>
      <c r="D130" s="1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3.5" customHeight="1">
      <c r="A131" s="14"/>
      <c r="B131" s="51"/>
      <c r="C131" s="14"/>
      <c r="D131" s="1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3.5" customHeight="1">
      <c r="A132" s="14"/>
      <c r="B132" s="51"/>
      <c r="C132" s="14"/>
      <c r="D132" s="1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3.5" customHeight="1">
      <c r="A133" s="14"/>
      <c r="B133" s="51"/>
      <c r="C133" s="14"/>
      <c r="D133" s="1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3.5" customHeight="1">
      <c r="A134" s="14"/>
      <c r="B134" s="51"/>
      <c r="C134" s="14"/>
      <c r="D134" s="1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3.5" customHeight="1">
      <c r="A135" s="14"/>
      <c r="B135" s="51"/>
      <c r="C135" s="14"/>
      <c r="D135" s="1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3.5" customHeight="1">
      <c r="A136" s="14"/>
      <c r="B136" s="51"/>
      <c r="C136" s="14"/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3.5" customHeight="1">
      <c r="A137" s="14"/>
      <c r="B137" s="51"/>
      <c r="C137" s="14"/>
      <c r="D137" s="1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3.5" customHeight="1">
      <c r="A138" s="14"/>
      <c r="B138" s="51"/>
      <c r="C138" s="14"/>
      <c r="D138" s="1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3.5" customHeight="1">
      <c r="A139" s="14"/>
      <c r="B139" s="51"/>
      <c r="C139" s="14"/>
      <c r="D139" s="1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3.5" customHeight="1">
      <c r="A140" s="14"/>
      <c r="B140" s="51"/>
      <c r="C140" s="14"/>
      <c r="D140" s="1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3.5" customHeight="1">
      <c r="A141" s="14"/>
      <c r="B141" s="51"/>
      <c r="C141" s="14"/>
      <c r="D141" s="1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3.5" customHeight="1">
      <c r="A142" s="14"/>
      <c r="B142" s="51"/>
      <c r="C142" s="14"/>
      <c r="D142" s="1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3.5" customHeight="1">
      <c r="A143" s="14"/>
      <c r="B143" s="51"/>
      <c r="C143" s="14"/>
      <c r="D143" s="1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3.5" customHeight="1">
      <c r="A144" s="14"/>
      <c r="B144" s="51"/>
      <c r="C144" s="14"/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3.5" customHeight="1">
      <c r="A145" s="14"/>
      <c r="B145" s="51"/>
      <c r="C145" s="14"/>
      <c r="D145" s="1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3.5" customHeight="1">
      <c r="A146" s="14"/>
      <c r="B146" s="51"/>
      <c r="C146" s="14"/>
      <c r="D146" s="1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3.5" customHeight="1">
      <c r="A147" s="14"/>
      <c r="B147" s="51"/>
      <c r="C147" s="14"/>
      <c r="D147" s="1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3.5" customHeight="1">
      <c r="A148" s="14"/>
      <c r="B148" s="51"/>
      <c r="C148" s="14"/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3.5" customHeight="1">
      <c r="A149" s="14"/>
      <c r="B149" s="51"/>
      <c r="C149" s="14"/>
      <c r="D149" s="1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3.5" customHeight="1">
      <c r="A150" s="14"/>
      <c r="B150" s="51"/>
      <c r="C150" s="14"/>
      <c r="D150" s="1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3.5" customHeight="1">
      <c r="A151" s="14"/>
      <c r="B151" s="51"/>
      <c r="C151" s="14"/>
      <c r="D151" s="1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3.5" customHeight="1">
      <c r="A152" s="14"/>
      <c r="B152" s="51"/>
      <c r="C152" s="14"/>
      <c r="D152" s="1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3.5" customHeight="1">
      <c r="A153" s="14"/>
      <c r="B153" s="51"/>
      <c r="C153" s="14"/>
      <c r="D153" s="1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3.5" customHeight="1">
      <c r="A154" s="14"/>
      <c r="B154" s="51"/>
      <c r="C154" s="14"/>
      <c r="D154" s="1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3.5" customHeight="1">
      <c r="A155" s="14"/>
      <c r="B155" s="51"/>
      <c r="C155" s="14"/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3.5" customHeight="1">
      <c r="A156" s="14"/>
      <c r="B156" s="51"/>
      <c r="C156" s="14"/>
      <c r="D156" s="1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3.5" customHeight="1">
      <c r="A157" s="14"/>
      <c r="B157" s="51"/>
      <c r="C157" s="14"/>
      <c r="D157" s="1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3.5" customHeight="1">
      <c r="A158" s="14"/>
      <c r="B158" s="51"/>
      <c r="C158" s="14"/>
      <c r="D158" s="1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3.5" customHeight="1">
      <c r="A159" s="14"/>
      <c r="B159" s="51"/>
      <c r="C159" s="14"/>
      <c r="D159" s="1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3.5" customHeight="1">
      <c r="A160" s="14"/>
      <c r="B160" s="51"/>
      <c r="C160" s="14"/>
      <c r="D160" s="1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3.5" customHeight="1">
      <c r="A161" s="14"/>
      <c r="B161" s="51"/>
      <c r="C161" s="14"/>
      <c r="D161" s="1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3.5" customHeight="1">
      <c r="A162" s="14"/>
      <c r="B162" s="51"/>
      <c r="C162" s="14"/>
      <c r="D162" s="1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3.5" customHeight="1">
      <c r="A163" s="14"/>
      <c r="B163" s="51"/>
      <c r="C163" s="14"/>
      <c r="D163" s="1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3.5" customHeight="1">
      <c r="A164" s="14"/>
      <c r="B164" s="51"/>
      <c r="C164" s="14"/>
      <c r="D164" s="1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3.5" customHeight="1">
      <c r="A165" s="14"/>
      <c r="B165" s="51"/>
      <c r="C165" s="14"/>
      <c r="D165" s="1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3.5" customHeight="1">
      <c r="A166" s="14"/>
      <c r="B166" s="51"/>
      <c r="C166" s="14"/>
      <c r="D166" s="1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3.5" customHeight="1">
      <c r="A167" s="14"/>
      <c r="B167" s="51"/>
      <c r="C167" s="14"/>
      <c r="D167" s="1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3.5" customHeight="1">
      <c r="A168" s="14"/>
      <c r="B168" s="51"/>
      <c r="C168" s="14"/>
      <c r="D168" s="1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3.5" customHeight="1">
      <c r="A169" s="14"/>
      <c r="B169" s="51"/>
      <c r="C169" s="14"/>
      <c r="D169" s="1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3.5" customHeight="1">
      <c r="A170" s="14"/>
      <c r="B170" s="51"/>
      <c r="C170" s="14"/>
      <c r="D170" s="1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3.5" customHeight="1">
      <c r="A171" s="14"/>
      <c r="B171" s="51"/>
      <c r="C171" s="14"/>
      <c r="D171" s="1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3.5" customHeight="1">
      <c r="A172" s="14"/>
      <c r="B172" s="51"/>
      <c r="C172" s="14"/>
      <c r="D172" s="1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3.5" customHeight="1">
      <c r="A173" s="14"/>
      <c r="B173" s="51"/>
      <c r="C173" s="14"/>
      <c r="D173" s="1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3.5" customHeight="1">
      <c r="A174" s="14"/>
      <c r="B174" s="51"/>
      <c r="C174" s="14"/>
      <c r="D174" s="1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14"/>
      <c r="B175" s="51"/>
      <c r="C175" s="14"/>
      <c r="D175" s="1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3.5" customHeight="1">
      <c r="A176" s="14"/>
      <c r="B176" s="51"/>
      <c r="C176" s="14"/>
      <c r="D176" s="1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3.5" customHeight="1">
      <c r="A177" s="14"/>
      <c r="B177" s="51"/>
      <c r="C177" s="14"/>
      <c r="D177" s="1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3.5" customHeight="1">
      <c r="A178" s="14"/>
      <c r="B178" s="51"/>
      <c r="C178" s="14"/>
      <c r="D178" s="1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3.5" customHeight="1">
      <c r="A179" s="14"/>
      <c r="B179" s="51"/>
      <c r="C179" s="14"/>
      <c r="D179" s="1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3.5" customHeight="1">
      <c r="A180" s="14"/>
      <c r="B180" s="51"/>
      <c r="C180" s="14"/>
      <c r="D180" s="1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3.5" customHeight="1">
      <c r="A181" s="14"/>
      <c r="B181" s="51"/>
      <c r="C181" s="14"/>
      <c r="D181" s="1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3.5" customHeight="1">
      <c r="A182" s="14"/>
      <c r="B182" s="51"/>
      <c r="C182" s="14"/>
      <c r="D182" s="1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3.5" customHeight="1">
      <c r="A183" s="14"/>
      <c r="B183" s="51"/>
      <c r="C183" s="14"/>
      <c r="D183" s="1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3.5" customHeight="1">
      <c r="A184" s="14"/>
      <c r="B184" s="51"/>
      <c r="C184" s="14"/>
      <c r="D184" s="1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3.5" customHeight="1">
      <c r="A185" s="14"/>
      <c r="B185" s="51"/>
      <c r="C185" s="14"/>
      <c r="D185" s="1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3.5" customHeight="1">
      <c r="A186" s="14"/>
      <c r="B186" s="51"/>
      <c r="C186" s="14"/>
      <c r="D186" s="1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3.5" customHeight="1">
      <c r="A187" s="14"/>
      <c r="B187" s="51"/>
      <c r="C187" s="14"/>
      <c r="D187" s="1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3.5" customHeight="1">
      <c r="A188" s="14"/>
      <c r="B188" s="51"/>
      <c r="C188" s="14"/>
      <c r="D188" s="1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3.5" customHeight="1">
      <c r="A189" s="14"/>
      <c r="B189" s="51"/>
      <c r="C189" s="14"/>
      <c r="D189" s="1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3.5" customHeight="1">
      <c r="A190" s="14"/>
      <c r="B190" s="51"/>
      <c r="C190" s="14"/>
      <c r="D190" s="1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3.5" customHeight="1">
      <c r="A191" s="14"/>
      <c r="B191" s="51"/>
      <c r="C191" s="14"/>
      <c r="D191" s="1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3.5" customHeight="1">
      <c r="A192" s="14"/>
      <c r="B192" s="51"/>
      <c r="C192" s="14"/>
      <c r="D192" s="1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3.5" customHeight="1">
      <c r="A193" s="14"/>
      <c r="B193" s="51"/>
      <c r="C193" s="14"/>
      <c r="D193" s="1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3.5" customHeight="1">
      <c r="A194" s="14"/>
      <c r="B194" s="51"/>
      <c r="C194" s="14"/>
      <c r="D194" s="1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3.5" customHeight="1">
      <c r="A195" s="14"/>
      <c r="B195" s="51"/>
      <c r="C195" s="14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3.5" customHeight="1">
      <c r="A196" s="14"/>
      <c r="B196" s="51"/>
      <c r="C196" s="14"/>
      <c r="D196" s="1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3.5" customHeight="1">
      <c r="A197" s="14"/>
      <c r="B197" s="51"/>
      <c r="C197" s="14"/>
      <c r="D197" s="1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3.5" customHeight="1">
      <c r="A198" s="14"/>
      <c r="B198" s="51"/>
      <c r="C198" s="14"/>
      <c r="D198" s="1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3.5" customHeight="1">
      <c r="A199" s="14"/>
      <c r="B199" s="51"/>
      <c r="C199" s="14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3.5" customHeight="1">
      <c r="A200" s="14"/>
      <c r="B200" s="51"/>
      <c r="C200" s="14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3.5" customHeight="1">
      <c r="A201" s="14"/>
      <c r="B201" s="51"/>
      <c r="C201" s="14"/>
      <c r="D201" s="1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3.5" customHeight="1">
      <c r="A202" s="14"/>
      <c r="B202" s="51"/>
      <c r="C202" s="14"/>
      <c r="D202" s="1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3.5" customHeight="1">
      <c r="A203" s="14"/>
      <c r="B203" s="51"/>
      <c r="C203" s="14"/>
      <c r="D203" s="1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3.5" customHeight="1">
      <c r="A204" s="14"/>
      <c r="B204" s="51"/>
      <c r="C204" s="14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3.5" customHeight="1">
      <c r="A205" s="14"/>
      <c r="B205" s="51"/>
      <c r="C205" s="14"/>
      <c r="D205" s="1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3.5" customHeight="1">
      <c r="A206" s="14"/>
      <c r="B206" s="51"/>
      <c r="C206" s="14"/>
      <c r="D206" s="1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3.5" customHeight="1">
      <c r="A207" s="14"/>
      <c r="B207" s="51"/>
      <c r="C207" s="14"/>
      <c r="D207" s="1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3.5" customHeight="1">
      <c r="A208" s="14"/>
      <c r="B208" s="51"/>
      <c r="C208" s="14"/>
      <c r="D208" s="1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3.5" customHeight="1">
      <c r="A209" s="14"/>
      <c r="B209" s="51"/>
      <c r="C209" s="14"/>
      <c r="D209" s="1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3.5" customHeight="1">
      <c r="A210" s="14"/>
      <c r="B210" s="51"/>
      <c r="C210" s="14"/>
      <c r="D210" s="1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3.5" customHeight="1">
      <c r="A211" s="14"/>
      <c r="B211" s="51"/>
      <c r="C211" s="14"/>
      <c r="D211" s="1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3.5" customHeight="1">
      <c r="A212" s="14"/>
      <c r="B212" s="51"/>
      <c r="C212" s="14"/>
      <c r="D212" s="1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3.5" customHeight="1">
      <c r="A213" s="14"/>
      <c r="B213" s="51"/>
      <c r="C213" s="14"/>
      <c r="D213" s="1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3.5" customHeight="1">
      <c r="A214" s="14"/>
      <c r="B214" s="51"/>
      <c r="C214" s="14"/>
      <c r="D214" s="1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3.5" customHeight="1">
      <c r="A215" s="14"/>
      <c r="B215" s="51"/>
      <c r="C215" s="14"/>
      <c r="D215" s="1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3.5" customHeight="1">
      <c r="A216" s="14"/>
      <c r="B216" s="51"/>
      <c r="C216" s="14"/>
      <c r="D216" s="1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3.5" customHeight="1">
      <c r="A217" s="14"/>
      <c r="B217" s="51"/>
      <c r="C217" s="14"/>
      <c r="D217" s="1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3.5" customHeight="1">
      <c r="A218" s="14"/>
      <c r="B218" s="51"/>
      <c r="C218" s="14"/>
      <c r="D218" s="1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3.5" customHeight="1">
      <c r="A219" s="14"/>
      <c r="B219" s="51"/>
      <c r="C219" s="14"/>
      <c r="D219" s="1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3.5" customHeight="1">
      <c r="A220" s="14"/>
      <c r="B220" s="51"/>
      <c r="C220" s="14"/>
      <c r="D220" s="1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3.5" customHeight="1">
      <c r="A221" s="14"/>
      <c r="B221" s="51"/>
      <c r="C221" s="14"/>
      <c r="D221" s="1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3.5" customHeight="1">
      <c r="A222" s="14"/>
      <c r="B222" s="51"/>
      <c r="C222" s="14"/>
      <c r="D222" s="1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3.5" customHeight="1">
      <c r="A223" s="14"/>
      <c r="B223" s="51"/>
      <c r="C223" s="14"/>
      <c r="D223" s="1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3.5" customHeight="1">
      <c r="A224" s="14"/>
      <c r="B224" s="51"/>
      <c r="C224" s="14"/>
      <c r="D224" s="1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3.5" customHeight="1">
      <c r="A225" s="14"/>
      <c r="B225" s="51"/>
      <c r="C225" s="14"/>
      <c r="D225" s="1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3.5" customHeight="1">
      <c r="A226" s="14"/>
      <c r="B226" s="51"/>
      <c r="C226" s="14"/>
      <c r="D226" s="1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3.5" customHeight="1">
      <c r="A227" s="14"/>
      <c r="B227" s="51"/>
      <c r="C227" s="14"/>
      <c r="D227" s="1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3.5" customHeight="1">
      <c r="A228" s="14"/>
      <c r="B228" s="51"/>
      <c r="C228" s="14"/>
      <c r="D228" s="1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3.5" customHeight="1">
      <c r="A229" s="14"/>
      <c r="B229" s="51"/>
      <c r="C229" s="14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3.5" customHeight="1">
      <c r="A230" s="14"/>
      <c r="B230" s="51"/>
      <c r="C230" s="14"/>
      <c r="D230" s="1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3.5" customHeight="1">
      <c r="A231" s="14"/>
      <c r="B231" s="51"/>
      <c r="C231" s="14"/>
      <c r="D231" s="1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3.5" customHeight="1">
      <c r="A232" s="14"/>
      <c r="B232" s="51"/>
      <c r="C232" s="14"/>
      <c r="D232" s="1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3.5" customHeight="1">
      <c r="A233" s="14"/>
      <c r="B233" s="51"/>
      <c r="C233" s="14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3.5" customHeight="1">
      <c r="A234" s="14"/>
      <c r="B234" s="51"/>
      <c r="C234" s="14"/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3.5" customHeight="1">
      <c r="A235" s="14"/>
      <c r="B235" s="51"/>
      <c r="C235" s="14"/>
      <c r="D235" s="1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3.5" customHeight="1">
      <c r="A236" s="14"/>
      <c r="B236" s="51"/>
      <c r="C236" s="14"/>
      <c r="D236" s="1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3.5" customHeight="1">
      <c r="A237" s="14"/>
      <c r="B237" s="51"/>
      <c r="C237" s="14"/>
      <c r="D237" s="1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3.5" customHeight="1">
      <c r="A238" s="14"/>
      <c r="B238" s="51"/>
      <c r="C238" s="14"/>
      <c r="D238" s="1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3.5" customHeight="1">
      <c r="A239" s="14"/>
      <c r="B239" s="51"/>
      <c r="C239" s="14"/>
      <c r="D239" s="1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3.5" customHeight="1">
      <c r="A240" s="14"/>
      <c r="B240" s="51"/>
      <c r="C240" s="14"/>
      <c r="D240" s="1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3.5" customHeight="1">
      <c r="A241" s="14"/>
      <c r="B241" s="51"/>
      <c r="C241" s="14"/>
      <c r="D241" s="1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3.5" customHeight="1">
      <c r="A242" s="14"/>
      <c r="B242" s="51"/>
      <c r="C242" s="14"/>
      <c r="D242" s="1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3.5" customHeight="1">
      <c r="A243" s="14"/>
      <c r="B243" s="51"/>
      <c r="C243" s="14"/>
      <c r="D243" s="15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3.5" customHeight="1">
      <c r="A244" s="14"/>
      <c r="B244" s="51"/>
      <c r="C244" s="14"/>
      <c r="D244" s="15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3.5" customHeight="1">
      <c r="A245" s="14"/>
      <c r="B245" s="51"/>
      <c r="C245" s="14"/>
      <c r="D245" s="15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3.5" customHeight="1">
      <c r="A246" s="14"/>
      <c r="B246" s="51"/>
      <c r="C246" s="14"/>
      <c r="D246" s="1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43:D43"/>
    <mergeCell ref="B44:D44"/>
    <mergeCell ref="B45:D45"/>
    <mergeCell ref="B46:D46"/>
    <mergeCell ref="A6:B6"/>
    <mergeCell ref="C6:E6"/>
    <mergeCell ref="F6:K6"/>
    <mergeCell ref="L6:N6"/>
    <mergeCell ref="A7:B7"/>
    <mergeCell ref="C7:E7"/>
    <mergeCell ref="F7:K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21" width="2.88"/>
    <col customWidth="1" min="22" max="22" width="7.75"/>
    <col customWidth="1" min="23" max="23" width="9.0"/>
    <col customWidth="1" min="24" max="26" width="8.0"/>
  </cols>
  <sheetData>
    <row r="1" ht="13.5" customHeight="1">
      <c r="A1" s="14"/>
      <c r="B1" s="51"/>
      <c r="C1" s="14"/>
      <c r="D1" s="1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3.5" customHeight="1">
      <c r="A2" s="16" t="s">
        <v>45</v>
      </c>
      <c r="B2" s="19"/>
      <c r="C2" s="18"/>
      <c r="D2" s="19"/>
      <c r="E2" s="14"/>
      <c r="F2" s="123" t="s">
        <v>46</v>
      </c>
      <c r="G2" s="17"/>
      <c r="H2" s="17"/>
      <c r="I2" s="17"/>
      <c r="J2" s="17"/>
      <c r="K2" s="19"/>
      <c r="L2" s="18" t="s">
        <v>128</v>
      </c>
      <c r="M2" s="17"/>
      <c r="N2" s="17"/>
      <c r="O2" s="17"/>
      <c r="P2" s="17"/>
      <c r="Q2" s="17"/>
      <c r="R2" s="17"/>
      <c r="S2" s="17"/>
      <c r="T2" s="23"/>
      <c r="U2" s="14"/>
      <c r="V2" s="14"/>
      <c r="W2" s="14"/>
      <c r="X2" s="14"/>
      <c r="Y2" s="14"/>
      <c r="Z2" s="14"/>
    </row>
    <row r="3" ht="13.5" customHeight="1">
      <c r="A3" s="25" t="s">
        <v>48</v>
      </c>
      <c r="B3" s="26"/>
      <c r="C3" s="27" t="s">
        <v>49</v>
      </c>
      <c r="D3" s="28"/>
      <c r="E3" s="29"/>
      <c r="F3" s="30" t="s">
        <v>50</v>
      </c>
      <c r="G3" s="31"/>
      <c r="H3" s="31"/>
      <c r="I3" s="31"/>
      <c r="J3" s="31"/>
      <c r="K3" s="26"/>
      <c r="L3" s="32"/>
      <c r="M3" s="28"/>
      <c r="N3" s="28"/>
      <c r="O3" s="33"/>
      <c r="P3" s="33"/>
      <c r="Q3" s="33"/>
      <c r="R3" s="33"/>
      <c r="S3" s="33"/>
      <c r="T3" s="34"/>
      <c r="U3" s="14"/>
      <c r="V3" s="14"/>
      <c r="W3" s="14"/>
      <c r="X3" s="14"/>
      <c r="Y3" s="14"/>
      <c r="Z3" s="14"/>
    </row>
    <row r="4" ht="13.5" customHeight="1">
      <c r="A4" s="25" t="s">
        <v>51</v>
      </c>
      <c r="B4" s="26"/>
      <c r="C4" s="35">
        <v>300.0</v>
      </c>
      <c r="D4" s="31"/>
      <c r="E4" s="36"/>
      <c r="F4" s="30" t="s">
        <v>52</v>
      </c>
      <c r="G4" s="31"/>
      <c r="H4" s="31"/>
      <c r="I4" s="31"/>
      <c r="J4" s="31"/>
      <c r="K4" s="26"/>
      <c r="L4" s="37" t="str">
        <f>IF(FunctionList!E6&lt;&gt;"N/A",SUM(C4*FunctionList!E6/1000,-O7),"N/A")</f>
        <v>#REF!</v>
      </c>
      <c r="M4" s="31"/>
      <c r="N4" s="31"/>
      <c r="O4" s="31"/>
      <c r="P4" s="31"/>
      <c r="Q4" s="31"/>
      <c r="R4" s="31"/>
      <c r="S4" s="31"/>
      <c r="T4" s="38"/>
      <c r="U4" s="14"/>
      <c r="V4" s="24"/>
      <c r="W4" s="14"/>
      <c r="X4" s="14"/>
      <c r="Y4" s="14"/>
      <c r="Z4" s="14"/>
    </row>
    <row r="5" ht="13.5" customHeight="1">
      <c r="A5" s="25" t="s">
        <v>53</v>
      </c>
      <c r="B5" s="26"/>
      <c r="C5" s="39" t="s">
        <v>54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8"/>
      <c r="U5" s="14"/>
      <c r="V5" s="14"/>
      <c r="W5" s="14"/>
      <c r="X5" s="14"/>
      <c r="Y5" s="14"/>
      <c r="Z5" s="14"/>
    </row>
    <row r="6" ht="13.5" customHeight="1">
      <c r="A6" s="40" t="s">
        <v>55</v>
      </c>
      <c r="B6" s="26"/>
      <c r="C6" s="41" t="s">
        <v>56</v>
      </c>
      <c r="D6" s="31"/>
      <c r="E6" s="26"/>
      <c r="F6" s="41" t="s">
        <v>57</v>
      </c>
      <c r="G6" s="31"/>
      <c r="H6" s="31"/>
      <c r="I6" s="31"/>
      <c r="J6" s="31"/>
      <c r="K6" s="26"/>
      <c r="L6" s="42" t="s">
        <v>58</v>
      </c>
      <c r="M6" s="31"/>
      <c r="N6" s="31"/>
      <c r="O6" s="41" t="s">
        <v>59</v>
      </c>
      <c r="P6" s="31"/>
      <c r="Q6" s="31"/>
      <c r="R6" s="31"/>
      <c r="S6" s="31"/>
      <c r="T6" s="38"/>
      <c r="U6" s="14"/>
      <c r="V6" s="24"/>
      <c r="W6" s="14"/>
      <c r="X6" s="14"/>
      <c r="Y6" s="14"/>
      <c r="Z6" s="14"/>
    </row>
    <row r="7" ht="13.5" customHeight="1">
      <c r="A7" s="43">
        <f>COUNTIF(F44:HQ44,"P")</f>
        <v>1</v>
      </c>
      <c r="B7" s="44"/>
      <c r="C7" s="45">
        <f>COUNTIF(F44:HQ44,"F")</f>
        <v>4</v>
      </c>
      <c r="D7" s="46"/>
      <c r="E7" s="44"/>
      <c r="F7" s="45">
        <f>SUM(O7,-A7,-C7)</f>
        <v>10</v>
      </c>
      <c r="G7" s="46"/>
      <c r="H7" s="46"/>
      <c r="I7" s="46"/>
      <c r="J7" s="46"/>
      <c r="K7" s="44"/>
      <c r="L7" s="47">
        <f>COUNTIF(E43:HQ43,"N")</f>
        <v>1</v>
      </c>
      <c r="M7" s="47">
        <f>COUNTIF(E43:HQ43,"A")</f>
        <v>4</v>
      </c>
      <c r="N7" s="47">
        <f>COUNTIF(E43:HQ43,"B")</f>
        <v>0</v>
      </c>
      <c r="O7" s="45">
        <f>COUNTA(E9:HT9)</f>
        <v>15</v>
      </c>
      <c r="P7" s="46"/>
      <c r="Q7" s="46"/>
      <c r="R7" s="46"/>
      <c r="S7" s="46"/>
      <c r="T7" s="49"/>
      <c r="U7" s="50"/>
      <c r="V7" s="14"/>
      <c r="W7" s="14"/>
      <c r="X7" s="14"/>
      <c r="Y7" s="14"/>
      <c r="Z7" s="14"/>
    </row>
    <row r="8" ht="11.25" customHeight="1">
      <c r="A8" s="14"/>
      <c r="B8" s="51"/>
      <c r="C8" s="14"/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6.5" customHeight="1">
      <c r="A9" s="126"/>
      <c r="B9" s="156"/>
      <c r="C9" s="157"/>
      <c r="D9" s="158"/>
      <c r="E9" s="157"/>
      <c r="F9" s="159" t="s">
        <v>60</v>
      </c>
      <c r="G9" s="159" t="s">
        <v>61</v>
      </c>
      <c r="H9" s="159" t="s">
        <v>62</v>
      </c>
      <c r="I9" s="159" t="s">
        <v>63</v>
      </c>
      <c r="J9" s="159" t="s">
        <v>64</v>
      </c>
      <c r="K9" s="159" t="s">
        <v>65</v>
      </c>
      <c r="L9" s="159" t="s">
        <v>66</v>
      </c>
      <c r="M9" s="159" t="s">
        <v>67</v>
      </c>
      <c r="N9" s="159" t="s">
        <v>68</v>
      </c>
      <c r="O9" s="159" t="s">
        <v>69</v>
      </c>
      <c r="P9" s="159" t="s">
        <v>70</v>
      </c>
      <c r="Q9" s="159" t="s">
        <v>71</v>
      </c>
      <c r="R9" s="159" t="s">
        <v>72</v>
      </c>
      <c r="S9" s="159" t="s">
        <v>73</v>
      </c>
      <c r="T9" s="160" t="s">
        <v>74</v>
      </c>
      <c r="U9" s="58"/>
      <c r="V9" s="24"/>
      <c r="W9" s="14"/>
      <c r="X9" s="14"/>
      <c r="Y9" s="14"/>
      <c r="Z9" s="14"/>
    </row>
    <row r="10" ht="13.5" customHeight="1">
      <c r="A10" s="59" t="s">
        <v>75</v>
      </c>
      <c r="B10" s="67" t="s">
        <v>76</v>
      </c>
      <c r="C10" s="68"/>
      <c r="D10" s="69"/>
      <c r="E10" s="132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4"/>
      <c r="U10" s="14"/>
      <c r="V10" s="14"/>
      <c r="W10" s="14"/>
      <c r="X10" s="14"/>
      <c r="Y10" s="14"/>
      <c r="Z10" s="14"/>
    </row>
    <row r="11" ht="13.5" customHeight="1">
      <c r="A11" s="66"/>
      <c r="B11" s="67"/>
      <c r="C11" s="68"/>
      <c r="D11" s="69" t="s">
        <v>99</v>
      </c>
      <c r="E11" s="6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4"/>
      <c r="U11" s="14"/>
      <c r="V11" s="24"/>
      <c r="W11" s="14"/>
      <c r="X11" s="14"/>
      <c r="Y11" s="14"/>
      <c r="Z11" s="14"/>
    </row>
    <row r="12" ht="13.5" customHeight="1">
      <c r="A12" s="66"/>
      <c r="B12" s="67"/>
      <c r="C12" s="68"/>
      <c r="D12" s="69"/>
      <c r="E12" s="6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4"/>
      <c r="U12" s="14"/>
      <c r="V12" s="14"/>
      <c r="W12" s="14"/>
      <c r="X12" s="14"/>
      <c r="Y12" s="14"/>
      <c r="Z12" s="14"/>
    </row>
    <row r="13" ht="13.5" customHeight="1">
      <c r="A13" s="66"/>
      <c r="B13" s="67"/>
      <c r="C13" s="68"/>
      <c r="D13" s="69"/>
      <c r="E13" s="72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4"/>
      <c r="U13" s="14"/>
      <c r="V13" s="14"/>
      <c r="W13" s="14"/>
      <c r="X13" s="14"/>
      <c r="Y13" s="14"/>
      <c r="Z13" s="14"/>
    </row>
    <row r="14" ht="13.5" customHeight="1">
      <c r="A14" s="66"/>
      <c r="B14" s="163" t="s">
        <v>129</v>
      </c>
      <c r="C14" s="68"/>
      <c r="D14" s="69"/>
      <c r="E14" s="7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4"/>
      <c r="U14" s="14"/>
      <c r="V14" s="14"/>
      <c r="W14" s="14"/>
      <c r="X14" s="14"/>
      <c r="Y14" s="14"/>
      <c r="Z14" s="14"/>
    </row>
    <row r="15" ht="13.5" customHeight="1">
      <c r="A15" s="66"/>
      <c r="B15" s="67"/>
      <c r="C15" s="68"/>
      <c r="D15" s="69" t="s">
        <v>78</v>
      </c>
      <c r="E15" s="73"/>
      <c r="F15" s="149" t="s">
        <v>79</v>
      </c>
      <c r="G15" s="149"/>
      <c r="H15" s="149"/>
      <c r="I15" s="149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4"/>
      <c r="U15" s="14"/>
      <c r="V15" s="14"/>
      <c r="W15" s="24"/>
      <c r="X15" s="14"/>
      <c r="Y15" s="14"/>
      <c r="Z15" s="14"/>
    </row>
    <row r="16" ht="13.5" customHeight="1">
      <c r="A16" s="66"/>
      <c r="B16" s="67"/>
      <c r="C16" s="68"/>
      <c r="D16" s="69">
        <v>10.0</v>
      </c>
      <c r="E16" s="73"/>
      <c r="F16" s="149"/>
      <c r="G16" s="149" t="s">
        <v>79</v>
      </c>
      <c r="H16" s="149" t="s">
        <v>79</v>
      </c>
      <c r="I16" s="150" t="s">
        <v>79</v>
      </c>
      <c r="J16" s="150" t="s">
        <v>79</v>
      </c>
      <c r="K16" s="133"/>
      <c r="L16" s="133"/>
      <c r="M16" s="133"/>
      <c r="N16" s="133"/>
      <c r="O16" s="133"/>
      <c r="P16" s="133"/>
      <c r="Q16" s="133"/>
      <c r="R16" s="133"/>
      <c r="S16" s="133"/>
      <c r="T16" s="134"/>
      <c r="U16" s="14"/>
      <c r="V16" s="14"/>
      <c r="W16" s="14"/>
      <c r="X16" s="14"/>
      <c r="Y16" s="14"/>
      <c r="Z16" s="14"/>
    </row>
    <row r="17" ht="13.5" customHeight="1">
      <c r="A17" s="66"/>
      <c r="B17" s="67"/>
      <c r="C17" s="68"/>
      <c r="D17" s="69"/>
      <c r="E17" s="73"/>
      <c r="F17" s="149"/>
      <c r="G17" s="149"/>
      <c r="H17" s="149"/>
      <c r="I17" s="149"/>
      <c r="J17" s="149"/>
      <c r="K17" s="133"/>
      <c r="L17" s="133"/>
      <c r="M17" s="133"/>
      <c r="N17" s="133"/>
      <c r="O17" s="133"/>
      <c r="P17" s="133"/>
      <c r="Q17" s="133"/>
      <c r="R17" s="133"/>
      <c r="S17" s="133"/>
      <c r="T17" s="134"/>
      <c r="U17" s="135"/>
      <c r="V17" s="14"/>
      <c r="W17" s="14"/>
      <c r="X17" s="14"/>
      <c r="Y17" s="14"/>
      <c r="Z17" s="14"/>
    </row>
    <row r="18" ht="13.5" customHeight="1">
      <c r="A18" s="66"/>
      <c r="B18" s="163" t="s">
        <v>130</v>
      </c>
      <c r="C18" s="68"/>
      <c r="D18" s="69"/>
      <c r="E18" s="73"/>
      <c r="F18" s="149"/>
      <c r="G18" s="149"/>
      <c r="H18" s="149"/>
      <c r="I18" s="149"/>
      <c r="J18" s="149"/>
      <c r="K18" s="133"/>
      <c r="L18" s="133"/>
      <c r="M18" s="133"/>
      <c r="N18" s="133"/>
      <c r="O18" s="133"/>
      <c r="P18" s="133"/>
      <c r="Q18" s="133"/>
      <c r="R18" s="133"/>
      <c r="S18" s="133"/>
      <c r="T18" s="134"/>
      <c r="U18" s="135"/>
      <c r="V18" s="14"/>
      <c r="W18" s="14"/>
      <c r="X18" s="14"/>
      <c r="Y18" s="14"/>
      <c r="Z18" s="14"/>
    </row>
    <row r="19" ht="13.5" customHeight="1">
      <c r="A19" s="66"/>
      <c r="B19" s="67"/>
      <c r="C19" s="68"/>
      <c r="D19" s="15" t="s">
        <v>78</v>
      </c>
      <c r="F19" s="149" t="s">
        <v>79</v>
      </c>
      <c r="G19" s="149" t="s">
        <v>79</v>
      </c>
      <c r="H19" s="149"/>
      <c r="I19" s="149"/>
      <c r="J19" s="149"/>
      <c r="K19" s="133"/>
      <c r="L19" s="133"/>
      <c r="M19" s="133"/>
      <c r="N19" s="133"/>
      <c r="O19" s="133"/>
      <c r="P19" s="133"/>
      <c r="Q19" s="133"/>
      <c r="R19" s="133"/>
      <c r="S19" s="133"/>
      <c r="T19" s="134"/>
      <c r="U19" s="14"/>
      <c r="V19" s="14"/>
      <c r="W19" s="14"/>
      <c r="X19" s="14"/>
      <c r="Y19" s="14"/>
      <c r="Z19" s="14"/>
    </row>
    <row r="20" ht="13.5" customHeight="1">
      <c r="A20" s="66"/>
      <c r="B20" s="67"/>
      <c r="C20" s="68"/>
      <c r="D20" s="164" t="s">
        <v>131</v>
      </c>
      <c r="E20" s="73"/>
      <c r="F20" s="149"/>
      <c r="G20" s="149"/>
      <c r="H20" s="149" t="s">
        <v>79</v>
      </c>
      <c r="I20" s="150" t="s">
        <v>79</v>
      </c>
      <c r="J20" s="150" t="s">
        <v>79</v>
      </c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U20" s="14"/>
      <c r="V20" s="14"/>
      <c r="W20" s="14"/>
      <c r="X20" s="14"/>
      <c r="Y20" s="14"/>
      <c r="Z20" s="14"/>
    </row>
    <row r="21" ht="13.5" customHeight="1">
      <c r="A21" s="66"/>
      <c r="B21" s="67"/>
      <c r="C21" s="68"/>
      <c r="D21" s="69"/>
      <c r="E21" s="73"/>
      <c r="F21" s="149"/>
      <c r="G21" s="149"/>
      <c r="H21" s="149"/>
      <c r="I21" s="149"/>
      <c r="J21" s="149"/>
      <c r="K21" s="133"/>
      <c r="L21" s="133"/>
      <c r="M21" s="133"/>
      <c r="N21" s="133"/>
      <c r="O21" s="133"/>
      <c r="P21" s="133"/>
      <c r="Q21" s="133"/>
      <c r="R21" s="133"/>
      <c r="S21" s="133"/>
      <c r="T21" s="134"/>
      <c r="U21" s="14"/>
      <c r="V21" s="14"/>
      <c r="W21" s="14"/>
      <c r="X21" s="14"/>
      <c r="Y21" s="14"/>
      <c r="Z21" s="14"/>
    </row>
    <row r="22" ht="13.5" customHeight="1">
      <c r="A22" s="66"/>
      <c r="B22" s="163" t="s">
        <v>132</v>
      </c>
      <c r="C22" s="68"/>
      <c r="D22" s="69"/>
      <c r="E22" s="73"/>
      <c r="F22" s="149"/>
      <c r="G22" s="149"/>
      <c r="H22" s="149"/>
      <c r="I22" s="149"/>
      <c r="J22" s="149"/>
      <c r="K22" s="133"/>
      <c r="L22" s="133"/>
      <c r="M22" s="133"/>
      <c r="N22" s="133"/>
      <c r="O22" s="133"/>
      <c r="P22" s="133"/>
      <c r="Q22" s="133"/>
      <c r="R22" s="133"/>
      <c r="S22" s="133"/>
      <c r="T22" s="134"/>
      <c r="U22" s="14"/>
      <c r="V22" s="14"/>
      <c r="W22" s="14"/>
      <c r="X22" s="14"/>
      <c r="Y22" s="14"/>
    </row>
    <row r="23" ht="13.5" customHeight="1">
      <c r="A23" s="66"/>
      <c r="B23" s="67"/>
      <c r="C23" s="68"/>
      <c r="D23" s="69"/>
      <c r="E23" s="73"/>
      <c r="F23" s="149"/>
      <c r="G23" s="149"/>
      <c r="H23" s="149"/>
      <c r="I23" s="149"/>
      <c r="J23" s="149"/>
      <c r="K23" s="133"/>
      <c r="L23" s="133"/>
      <c r="M23" s="133"/>
      <c r="N23" s="133"/>
      <c r="O23" s="133"/>
      <c r="P23" s="133"/>
      <c r="Q23" s="133"/>
      <c r="R23" s="133"/>
      <c r="S23" s="133"/>
      <c r="T23" s="134"/>
      <c r="U23" s="14"/>
      <c r="V23" s="14"/>
      <c r="W23" s="14"/>
      <c r="X23" s="14"/>
      <c r="Y23" s="14"/>
      <c r="Z23" s="14"/>
    </row>
    <row r="24" ht="13.5" customHeight="1">
      <c r="A24" s="66"/>
      <c r="B24" s="67"/>
      <c r="C24" s="68"/>
      <c r="D24" s="69" t="s">
        <v>78</v>
      </c>
      <c r="E24" s="73"/>
      <c r="F24" s="149" t="s">
        <v>79</v>
      </c>
      <c r="G24" s="149" t="s">
        <v>79</v>
      </c>
      <c r="H24" s="149"/>
      <c r="I24" s="149"/>
      <c r="J24" s="149"/>
      <c r="K24" s="133"/>
      <c r="L24" s="133"/>
      <c r="M24" s="133"/>
      <c r="N24" s="133"/>
      <c r="O24" s="133"/>
      <c r="P24" s="133"/>
      <c r="Q24" s="133"/>
      <c r="R24" s="133"/>
      <c r="S24" s="133"/>
      <c r="T24" s="134"/>
      <c r="U24" s="14"/>
      <c r="V24" s="14"/>
      <c r="W24" s="14"/>
      <c r="X24" s="14"/>
      <c r="Y24" s="14"/>
      <c r="Z24" s="14"/>
    </row>
    <row r="25" ht="13.5" customHeight="1">
      <c r="A25" s="66"/>
      <c r="B25" s="67"/>
      <c r="C25" s="68"/>
      <c r="D25" s="164" t="s">
        <v>133</v>
      </c>
      <c r="E25" s="73"/>
      <c r="F25" s="149"/>
      <c r="G25" s="149"/>
      <c r="H25" s="149" t="s">
        <v>79</v>
      </c>
      <c r="I25" s="150" t="s">
        <v>79</v>
      </c>
      <c r="J25" s="150" t="s">
        <v>79</v>
      </c>
      <c r="K25" s="133"/>
      <c r="L25" s="133"/>
      <c r="M25" s="133"/>
      <c r="N25" s="133"/>
      <c r="O25" s="133"/>
      <c r="P25" s="133"/>
      <c r="Q25" s="133"/>
      <c r="R25" s="133"/>
      <c r="S25" s="133"/>
      <c r="T25" s="134"/>
      <c r="U25" s="14"/>
      <c r="V25" s="14"/>
      <c r="W25" s="14"/>
      <c r="X25" s="14"/>
      <c r="Y25" s="14"/>
      <c r="Z25" s="14"/>
    </row>
    <row r="26" ht="13.5" customHeight="1">
      <c r="A26" s="66"/>
      <c r="B26" s="67"/>
      <c r="C26" s="68"/>
      <c r="D26" s="69"/>
      <c r="E26" s="73"/>
      <c r="F26" s="149"/>
      <c r="G26" s="149"/>
      <c r="H26" s="149"/>
      <c r="I26" s="149"/>
      <c r="J26" s="149"/>
      <c r="K26" s="133"/>
      <c r="L26" s="133"/>
      <c r="M26" s="133"/>
      <c r="N26" s="133"/>
      <c r="O26" s="133"/>
      <c r="P26" s="133"/>
      <c r="Q26" s="133"/>
      <c r="R26" s="133"/>
      <c r="S26" s="133"/>
      <c r="T26" s="134"/>
      <c r="U26" s="14"/>
      <c r="V26" s="14"/>
      <c r="W26" s="14"/>
      <c r="X26" s="14"/>
      <c r="Y26" s="14"/>
      <c r="Z26" s="14"/>
    </row>
    <row r="27" ht="13.5" customHeight="1">
      <c r="A27" s="66"/>
      <c r="B27" s="163" t="s">
        <v>134</v>
      </c>
      <c r="C27" s="68"/>
      <c r="D27" s="69"/>
      <c r="E27" s="73"/>
      <c r="F27" s="149"/>
      <c r="G27" s="149"/>
      <c r="H27" s="149"/>
      <c r="I27" s="149"/>
      <c r="J27" s="149"/>
      <c r="K27" s="133"/>
      <c r="L27" s="133"/>
      <c r="M27" s="133"/>
      <c r="N27" s="133"/>
      <c r="O27" s="133"/>
      <c r="P27" s="133"/>
      <c r="Q27" s="133"/>
      <c r="R27" s="133"/>
      <c r="S27" s="133"/>
      <c r="T27" s="134"/>
      <c r="U27" s="14"/>
      <c r="V27" s="14"/>
      <c r="W27" s="14"/>
      <c r="X27" s="14"/>
      <c r="Y27" s="14"/>
      <c r="Z27" s="14"/>
    </row>
    <row r="28" ht="13.5" customHeight="1">
      <c r="A28" s="66"/>
      <c r="B28" s="67"/>
      <c r="C28" s="68"/>
      <c r="D28" s="69" t="s">
        <v>78</v>
      </c>
      <c r="E28" s="73"/>
      <c r="F28" s="149" t="s">
        <v>79</v>
      </c>
      <c r="G28" s="149" t="s">
        <v>79</v>
      </c>
      <c r="H28" s="150" t="s">
        <v>79</v>
      </c>
      <c r="I28" s="150"/>
      <c r="J28" s="149"/>
      <c r="K28" s="133"/>
      <c r="L28" s="133"/>
      <c r="M28" s="133"/>
      <c r="N28" s="133"/>
      <c r="O28" s="133"/>
      <c r="P28" s="133"/>
      <c r="Q28" s="133"/>
      <c r="R28" s="133"/>
      <c r="S28" s="133"/>
      <c r="T28" s="134"/>
      <c r="U28" s="14"/>
      <c r="V28" s="14"/>
      <c r="W28" s="14"/>
      <c r="X28" s="14"/>
      <c r="Y28" s="14"/>
      <c r="Z28" s="14"/>
    </row>
    <row r="29" ht="13.5" customHeight="1">
      <c r="A29" s="66"/>
      <c r="B29" s="67"/>
      <c r="C29" s="68"/>
      <c r="D29" s="69" t="s">
        <v>126</v>
      </c>
      <c r="E29" s="73"/>
      <c r="F29" s="149"/>
      <c r="G29" s="149"/>
      <c r="H29" s="149"/>
      <c r="I29" s="150" t="s">
        <v>79</v>
      </c>
      <c r="J29" s="150" t="s">
        <v>79</v>
      </c>
      <c r="K29" s="133"/>
      <c r="L29" s="133"/>
      <c r="M29" s="133"/>
      <c r="N29" s="133"/>
      <c r="O29" s="133"/>
      <c r="P29" s="133"/>
      <c r="Q29" s="133"/>
      <c r="R29" s="133"/>
      <c r="S29" s="133"/>
      <c r="T29" s="134"/>
      <c r="U29" s="14"/>
      <c r="V29" s="14"/>
      <c r="W29" s="14"/>
      <c r="X29" s="14"/>
      <c r="Y29" s="14"/>
      <c r="Z29" s="14"/>
    </row>
    <row r="30" ht="13.5" customHeight="1">
      <c r="A30" s="66"/>
      <c r="B30" s="67"/>
      <c r="C30" s="68"/>
      <c r="D30" s="69"/>
      <c r="E30" s="73"/>
      <c r="F30" s="149"/>
      <c r="G30" s="149"/>
      <c r="H30" s="149"/>
      <c r="I30" s="149"/>
      <c r="J30" s="149"/>
      <c r="K30" s="133"/>
      <c r="L30" s="133"/>
      <c r="M30" s="133"/>
      <c r="N30" s="133"/>
      <c r="O30" s="133"/>
      <c r="P30" s="133"/>
      <c r="Q30" s="133"/>
      <c r="R30" s="133"/>
      <c r="S30" s="133"/>
      <c r="T30" s="134"/>
      <c r="U30" s="14"/>
      <c r="V30" s="14"/>
      <c r="W30" s="14"/>
      <c r="X30" s="14"/>
      <c r="Y30" s="14"/>
      <c r="Z30" s="14"/>
    </row>
    <row r="31" ht="13.5" customHeight="1">
      <c r="A31" s="66"/>
      <c r="B31" s="163" t="s">
        <v>135</v>
      </c>
      <c r="C31" s="68"/>
      <c r="D31" s="69"/>
      <c r="E31" s="73"/>
      <c r="F31" s="149"/>
      <c r="G31" s="149"/>
      <c r="H31" s="149"/>
      <c r="I31" s="149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4"/>
      <c r="U31" s="14"/>
      <c r="V31" s="14"/>
      <c r="W31" s="14"/>
      <c r="X31" s="14"/>
      <c r="Y31" s="14"/>
      <c r="Z31" s="14"/>
    </row>
    <row r="32" ht="13.5" customHeight="1">
      <c r="A32" s="66"/>
      <c r="B32" s="67"/>
      <c r="C32" s="68"/>
      <c r="D32" s="69" t="s">
        <v>78</v>
      </c>
      <c r="E32" s="73"/>
      <c r="F32" s="149" t="s">
        <v>79</v>
      </c>
      <c r="G32" s="149" t="s">
        <v>79</v>
      </c>
      <c r="H32" s="149"/>
      <c r="I32" s="149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4"/>
      <c r="U32" s="14"/>
      <c r="V32" s="14"/>
      <c r="W32" s="14"/>
      <c r="X32" s="14"/>
      <c r="Y32" s="14"/>
      <c r="Z32" s="14"/>
    </row>
    <row r="33" ht="13.5" customHeight="1">
      <c r="A33" s="66"/>
      <c r="B33" s="67"/>
      <c r="C33" s="68"/>
      <c r="D33" s="165">
        <v>44995.0</v>
      </c>
      <c r="E33" s="73"/>
      <c r="F33" s="149"/>
      <c r="G33" s="149"/>
      <c r="H33" s="149" t="s">
        <v>79</v>
      </c>
      <c r="I33" s="149"/>
      <c r="J33" s="150" t="s">
        <v>79</v>
      </c>
      <c r="K33" s="133"/>
      <c r="L33" s="133"/>
      <c r="M33" s="133"/>
      <c r="N33" s="133"/>
      <c r="O33" s="133"/>
      <c r="P33" s="133"/>
      <c r="Q33" s="133"/>
      <c r="R33" s="133"/>
      <c r="S33" s="133"/>
      <c r="T33" s="134"/>
      <c r="U33" s="14"/>
      <c r="V33" s="14"/>
      <c r="W33" s="14"/>
      <c r="X33" s="14"/>
      <c r="Y33" s="14"/>
      <c r="Z33" s="14"/>
    </row>
    <row r="34" ht="13.5" customHeight="1">
      <c r="A34" s="66"/>
      <c r="B34" s="75"/>
      <c r="C34" s="76"/>
      <c r="D34" s="166">
        <v>45017.0</v>
      </c>
      <c r="E34" s="78"/>
      <c r="F34" s="137"/>
      <c r="G34" s="137"/>
      <c r="H34" s="137"/>
      <c r="I34" s="152" t="s">
        <v>79</v>
      </c>
      <c r="J34" s="151"/>
      <c r="K34" s="137"/>
      <c r="L34" s="137"/>
      <c r="M34" s="137"/>
      <c r="N34" s="137"/>
      <c r="O34" s="137"/>
      <c r="P34" s="137"/>
      <c r="Q34" s="137"/>
      <c r="R34" s="137"/>
      <c r="S34" s="137"/>
      <c r="T34" s="138"/>
      <c r="U34" s="14"/>
      <c r="V34" s="14"/>
      <c r="W34" s="14"/>
      <c r="X34" s="14"/>
      <c r="Y34" s="14"/>
      <c r="Z34" s="14"/>
    </row>
    <row r="35" ht="13.5" customHeight="1">
      <c r="A35" s="81" t="s">
        <v>82</v>
      </c>
      <c r="B35" s="82" t="s">
        <v>83</v>
      </c>
      <c r="C35" s="83"/>
      <c r="D35" s="84"/>
      <c r="E35" s="85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40"/>
      <c r="U35" s="14"/>
      <c r="V35" s="14"/>
      <c r="W35" s="14"/>
      <c r="X35" s="14"/>
      <c r="Y35" s="14"/>
      <c r="Z35" s="14"/>
    </row>
    <row r="36" ht="13.5" customHeight="1">
      <c r="A36" s="86"/>
      <c r="B36" s="87"/>
      <c r="C36" s="88"/>
      <c r="D36" s="89" t="s">
        <v>84</v>
      </c>
      <c r="E36" s="90"/>
      <c r="F36" s="149"/>
      <c r="G36" s="149"/>
      <c r="H36" s="149"/>
      <c r="I36" s="149"/>
      <c r="J36" s="150" t="s">
        <v>79</v>
      </c>
      <c r="K36" s="133"/>
      <c r="L36" s="133"/>
      <c r="M36" s="133"/>
      <c r="N36" s="133"/>
      <c r="O36" s="133"/>
      <c r="P36" s="133"/>
      <c r="Q36" s="133"/>
      <c r="R36" s="133"/>
      <c r="S36" s="133"/>
      <c r="T36" s="134"/>
      <c r="U36" s="14"/>
      <c r="V36" s="14"/>
      <c r="W36" s="14"/>
      <c r="X36" s="14"/>
      <c r="Y36" s="14"/>
      <c r="Z36" s="14"/>
    </row>
    <row r="37" ht="13.5" customHeight="1">
      <c r="A37" s="86"/>
      <c r="B37" s="87"/>
      <c r="C37" s="141"/>
      <c r="D37" s="89" t="s">
        <v>85</v>
      </c>
      <c r="E37" s="92"/>
      <c r="F37" s="150" t="s">
        <v>79</v>
      </c>
      <c r="G37" s="150" t="s">
        <v>79</v>
      </c>
      <c r="H37" s="150" t="s">
        <v>79</v>
      </c>
      <c r="I37" s="150" t="s">
        <v>79</v>
      </c>
      <c r="J37" s="150"/>
      <c r="K37" s="133"/>
      <c r="L37" s="133"/>
      <c r="M37" s="133"/>
      <c r="N37" s="133"/>
      <c r="O37" s="133"/>
      <c r="P37" s="133"/>
      <c r="Q37" s="133"/>
      <c r="R37" s="133"/>
      <c r="S37" s="133"/>
      <c r="T37" s="134"/>
      <c r="U37" s="14"/>
      <c r="V37" s="14"/>
      <c r="W37" s="14"/>
      <c r="X37" s="14"/>
      <c r="Y37" s="14"/>
      <c r="Z37" s="14"/>
    </row>
    <row r="38" ht="13.5" customHeight="1">
      <c r="A38" s="86"/>
      <c r="B38" s="87" t="s">
        <v>86</v>
      </c>
      <c r="C38" s="141"/>
      <c r="D38" s="89"/>
      <c r="E38" s="92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4"/>
      <c r="U38" s="14"/>
      <c r="V38" s="14"/>
      <c r="W38" s="14"/>
      <c r="X38" s="14"/>
      <c r="Y38" s="14"/>
      <c r="Z38" s="14"/>
    </row>
    <row r="39" ht="13.5" customHeight="1">
      <c r="A39" s="86"/>
      <c r="B39" s="87"/>
      <c r="C39" s="141"/>
      <c r="D39" s="89"/>
      <c r="E39" s="92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  <c r="U39" s="14"/>
      <c r="V39" s="14"/>
      <c r="W39" s="14"/>
      <c r="X39" s="14"/>
      <c r="Y39" s="14"/>
      <c r="Z39" s="14"/>
    </row>
    <row r="40" ht="13.5" customHeight="1">
      <c r="A40" s="86"/>
      <c r="B40" s="87" t="s">
        <v>87</v>
      </c>
      <c r="C40" s="141"/>
      <c r="D40" s="89"/>
      <c r="E40" s="92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4"/>
      <c r="U40" s="14"/>
      <c r="V40" s="14"/>
      <c r="W40" s="14"/>
      <c r="X40" s="14"/>
      <c r="Y40" s="14"/>
      <c r="Z40" s="14"/>
    </row>
    <row r="41" ht="13.5" customHeight="1">
      <c r="A41" s="86"/>
      <c r="B41" s="87"/>
      <c r="C41" s="141"/>
      <c r="D41" s="89" t="s">
        <v>88</v>
      </c>
      <c r="E41" s="92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4"/>
      <c r="U41" s="14"/>
      <c r="V41" s="14"/>
      <c r="W41" s="14"/>
      <c r="X41" s="14"/>
      <c r="Y41" s="14"/>
      <c r="Z41" s="14"/>
    </row>
    <row r="42" ht="13.5" customHeight="1">
      <c r="A42" s="86"/>
      <c r="B42" s="93"/>
      <c r="C42" s="94"/>
      <c r="D42" s="95" t="s">
        <v>89</v>
      </c>
      <c r="E42" s="96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3"/>
      <c r="U42" s="14"/>
      <c r="V42" s="14"/>
      <c r="W42" s="14"/>
      <c r="X42" s="14"/>
      <c r="Y42" s="14"/>
      <c r="Z42" s="14"/>
    </row>
    <row r="43" ht="13.5" customHeight="1">
      <c r="A43" s="81" t="s">
        <v>90</v>
      </c>
      <c r="B43" s="99" t="s">
        <v>91</v>
      </c>
      <c r="C43" s="100"/>
      <c r="D43" s="101"/>
      <c r="E43" s="102"/>
      <c r="F43" s="144" t="s">
        <v>92</v>
      </c>
      <c r="G43" s="144" t="s">
        <v>92</v>
      </c>
      <c r="H43" s="154" t="s">
        <v>92</v>
      </c>
      <c r="I43" s="154" t="s">
        <v>92</v>
      </c>
      <c r="J43" s="154" t="s">
        <v>93</v>
      </c>
      <c r="K43" s="144"/>
      <c r="L43" s="144"/>
      <c r="M43" s="144"/>
      <c r="N43" s="144"/>
      <c r="O43" s="144"/>
      <c r="P43" s="144"/>
      <c r="Q43" s="144"/>
      <c r="R43" s="144"/>
      <c r="S43" s="144"/>
      <c r="T43" s="145"/>
      <c r="U43" s="14"/>
      <c r="V43" s="14"/>
      <c r="W43" s="14"/>
      <c r="X43" s="14"/>
      <c r="Y43" s="14"/>
      <c r="Z43" s="14"/>
    </row>
    <row r="44" ht="13.5" customHeight="1">
      <c r="A44" s="161"/>
      <c r="B44" s="105" t="s">
        <v>94</v>
      </c>
      <c r="C44" s="31"/>
      <c r="D44" s="26"/>
      <c r="E44" s="106"/>
      <c r="F44" s="146" t="s">
        <v>85</v>
      </c>
      <c r="G44" s="146" t="s">
        <v>85</v>
      </c>
      <c r="H44" s="155" t="s">
        <v>85</v>
      </c>
      <c r="I44" s="155" t="s">
        <v>85</v>
      </c>
      <c r="J44" s="155" t="s">
        <v>95</v>
      </c>
      <c r="K44" s="146"/>
      <c r="L44" s="146"/>
      <c r="M44" s="146"/>
      <c r="N44" s="146"/>
      <c r="O44" s="146"/>
      <c r="P44" s="146"/>
      <c r="Q44" s="146"/>
      <c r="R44" s="146"/>
      <c r="S44" s="146"/>
      <c r="T44" s="147"/>
      <c r="U44" s="14"/>
      <c r="V44" s="14"/>
      <c r="W44" s="14"/>
      <c r="X44" s="14"/>
      <c r="Y44" s="14"/>
      <c r="Z44" s="14"/>
    </row>
    <row r="45" ht="13.5" customHeight="1">
      <c r="A45" s="161"/>
      <c r="B45" s="109" t="s">
        <v>96</v>
      </c>
      <c r="C45" s="31"/>
      <c r="D45" s="26"/>
      <c r="E45" s="110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2"/>
      <c r="U45" s="14"/>
      <c r="V45" s="14"/>
      <c r="W45" s="14"/>
      <c r="X45" s="14"/>
      <c r="Y45" s="14"/>
      <c r="Z45" s="14"/>
    </row>
    <row r="46" ht="75.75" customHeight="1">
      <c r="A46" s="162"/>
      <c r="B46" s="114" t="s">
        <v>97</v>
      </c>
      <c r="C46" s="115"/>
      <c r="D46" s="116"/>
      <c r="E46" s="117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9"/>
      <c r="U46" s="14"/>
      <c r="V46" s="14"/>
      <c r="W46" s="14"/>
      <c r="X46" s="14"/>
      <c r="Y46" s="14"/>
      <c r="Z46" s="14"/>
    </row>
    <row r="47" ht="11.25" customHeight="1">
      <c r="A47" s="51"/>
      <c r="B47" s="14"/>
      <c r="C47" s="15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3.5" customHeight="1">
      <c r="A48" s="14"/>
      <c r="B48" s="51"/>
      <c r="C48" s="14"/>
      <c r="D48" s="1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3.5" customHeight="1">
      <c r="A49" s="14"/>
      <c r="B49" s="51"/>
      <c r="C49" s="14"/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3.5" customHeight="1">
      <c r="A50" s="14"/>
      <c r="B50" s="51"/>
      <c r="C50" s="14"/>
      <c r="D50" s="1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3.5" customHeight="1">
      <c r="A51" s="14"/>
      <c r="B51" s="51"/>
      <c r="C51" s="14"/>
      <c r="D51" s="1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3.5" customHeight="1">
      <c r="A52" s="14"/>
      <c r="B52" s="51"/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3.5" customHeight="1">
      <c r="A53" s="14"/>
      <c r="B53" s="51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3.5" customHeight="1">
      <c r="A54" s="14"/>
      <c r="B54" s="51"/>
      <c r="C54" s="14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3.5" customHeight="1">
      <c r="A55" s="14"/>
      <c r="B55" s="51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3.5" customHeight="1">
      <c r="A56" s="14"/>
      <c r="B56" s="51"/>
      <c r="C56" s="14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3.5" customHeight="1">
      <c r="A57" s="14"/>
      <c r="B57" s="51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3.5" customHeight="1">
      <c r="A58" s="14"/>
      <c r="B58" s="51"/>
      <c r="C58" s="14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3.5" customHeight="1">
      <c r="A59" s="14"/>
      <c r="B59" s="51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3.5" customHeight="1">
      <c r="A60" s="14"/>
      <c r="B60" s="51"/>
      <c r="C60" s="14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3.5" customHeight="1">
      <c r="A61" s="14"/>
      <c r="B61" s="51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3.5" customHeight="1">
      <c r="A62" s="14"/>
      <c r="B62" s="51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3.5" customHeight="1">
      <c r="A63" s="14"/>
      <c r="B63" s="51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3.5" customHeight="1">
      <c r="A64" s="14"/>
      <c r="B64" s="51"/>
      <c r="C64" s="14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3.5" customHeight="1">
      <c r="A65" s="14"/>
      <c r="B65" s="51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3.5" customHeight="1">
      <c r="A66" s="14"/>
      <c r="B66" s="51"/>
      <c r="C66" s="14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3.5" customHeight="1">
      <c r="A67" s="14"/>
      <c r="B67" s="51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3.5" customHeight="1">
      <c r="A68" s="14"/>
      <c r="B68" s="51"/>
      <c r="C68" s="14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3.5" customHeight="1">
      <c r="A69" s="14"/>
      <c r="B69" s="51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3.5" customHeight="1">
      <c r="A70" s="14"/>
      <c r="B70" s="51"/>
      <c r="C70" s="14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3.5" customHeight="1">
      <c r="A71" s="14"/>
      <c r="B71" s="51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3.5" customHeight="1">
      <c r="A72" s="14"/>
      <c r="B72" s="51"/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3.5" customHeight="1">
      <c r="A73" s="14"/>
      <c r="B73" s="51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3.5" customHeight="1">
      <c r="A74" s="14"/>
      <c r="B74" s="51"/>
      <c r="C74" s="14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3.5" customHeight="1">
      <c r="A75" s="14"/>
      <c r="B75" s="51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3.5" customHeight="1">
      <c r="A76" s="14"/>
      <c r="B76" s="51"/>
      <c r="C76" s="14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3.5" customHeight="1">
      <c r="A77" s="14"/>
      <c r="B77" s="51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3.5" customHeight="1">
      <c r="A78" s="14"/>
      <c r="B78" s="51"/>
      <c r="C78" s="14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3.5" customHeight="1">
      <c r="A79" s="14"/>
      <c r="B79" s="51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3.5" customHeight="1">
      <c r="A80" s="14"/>
      <c r="B80" s="51"/>
      <c r="C80" s="14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3.5" customHeight="1">
      <c r="A81" s="14"/>
      <c r="B81" s="51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3.5" customHeight="1">
      <c r="A82" s="14"/>
      <c r="B82" s="51"/>
      <c r="C82" s="14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3.5" customHeight="1">
      <c r="A83" s="14"/>
      <c r="B83" s="51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3.5" customHeight="1">
      <c r="A84" s="14"/>
      <c r="B84" s="51"/>
      <c r="C84" s="14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3.5" customHeight="1">
      <c r="A85" s="14"/>
      <c r="B85" s="51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3.5" customHeight="1">
      <c r="A86" s="14"/>
      <c r="B86" s="51"/>
      <c r="C86" s="14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3.5" customHeight="1">
      <c r="A87" s="14"/>
      <c r="B87" s="51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3.5" customHeight="1">
      <c r="A88" s="14"/>
      <c r="B88" s="51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3.5" customHeight="1">
      <c r="A89" s="14"/>
      <c r="B89" s="51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3.5" customHeight="1">
      <c r="A90" s="14"/>
      <c r="B90" s="51"/>
      <c r="C90" s="14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3.5" customHeight="1">
      <c r="A91" s="14"/>
      <c r="B91" s="51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3.5" customHeight="1">
      <c r="A92" s="14"/>
      <c r="B92" s="51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3.5" customHeight="1">
      <c r="A93" s="14"/>
      <c r="B93" s="51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3.5" customHeight="1">
      <c r="A94" s="14"/>
      <c r="B94" s="51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3.5" customHeight="1">
      <c r="A95" s="14"/>
      <c r="B95" s="51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3.5" customHeight="1">
      <c r="A96" s="14"/>
      <c r="B96" s="51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3.5" customHeight="1">
      <c r="A97" s="14"/>
      <c r="B97" s="51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3.5" customHeight="1">
      <c r="A98" s="14"/>
      <c r="B98" s="51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3.5" customHeight="1">
      <c r="A99" s="14"/>
      <c r="B99" s="51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3.5" customHeight="1">
      <c r="A100" s="14"/>
      <c r="B100" s="51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3.5" customHeight="1">
      <c r="A101" s="14"/>
      <c r="B101" s="51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3.5" customHeight="1">
      <c r="A102" s="14"/>
      <c r="B102" s="51"/>
      <c r="C102" s="14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3.5" customHeight="1">
      <c r="A103" s="14"/>
      <c r="B103" s="51"/>
      <c r="C103" s="14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3.5" customHeight="1">
      <c r="A104" s="14"/>
      <c r="B104" s="51"/>
      <c r="C104" s="14"/>
      <c r="D104" s="1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3.5" customHeight="1">
      <c r="A105" s="14"/>
      <c r="B105" s="51"/>
      <c r="C105" s="14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3.5" customHeight="1">
      <c r="A106" s="14"/>
      <c r="B106" s="51"/>
      <c r="C106" s="14"/>
      <c r="D106" s="1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3.5" customHeight="1">
      <c r="A107" s="14"/>
      <c r="B107" s="51"/>
      <c r="C107" s="14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3.5" customHeight="1">
      <c r="A108" s="14"/>
      <c r="B108" s="51"/>
      <c r="C108" s="14"/>
      <c r="D108" s="1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3.5" customHeight="1">
      <c r="A109" s="14"/>
      <c r="B109" s="51"/>
      <c r="C109" s="14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3.5" customHeight="1">
      <c r="A110" s="14"/>
      <c r="B110" s="51"/>
      <c r="C110" s="14"/>
      <c r="D110" s="1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3.5" customHeight="1">
      <c r="A111" s="14"/>
      <c r="B111" s="51"/>
      <c r="C111" s="14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3.5" customHeight="1">
      <c r="A112" s="14"/>
      <c r="B112" s="51"/>
      <c r="C112" s="14"/>
      <c r="D112" s="1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3.5" customHeight="1">
      <c r="A113" s="14"/>
      <c r="B113" s="51"/>
      <c r="C113" s="14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3.5" customHeight="1">
      <c r="A114" s="14"/>
      <c r="B114" s="51"/>
      <c r="C114" s="14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3.5" customHeight="1">
      <c r="A115" s="14"/>
      <c r="B115" s="51"/>
      <c r="C115" s="14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3.5" customHeight="1">
      <c r="A116" s="14"/>
      <c r="B116" s="51"/>
      <c r="C116" s="14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3.5" customHeight="1">
      <c r="A117" s="14"/>
      <c r="B117" s="51"/>
      <c r="C117" s="14"/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3.5" customHeight="1">
      <c r="A118" s="14"/>
      <c r="B118" s="51"/>
      <c r="C118" s="14"/>
      <c r="D118" s="1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3.5" customHeight="1">
      <c r="A119" s="14"/>
      <c r="B119" s="51"/>
      <c r="C119" s="14"/>
      <c r="D119" s="1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3.5" customHeight="1">
      <c r="A120" s="14"/>
      <c r="B120" s="51"/>
      <c r="C120" s="14"/>
      <c r="D120" s="1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3.5" customHeight="1">
      <c r="A121" s="14"/>
      <c r="B121" s="51"/>
      <c r="C121" s="14"/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3.5" customHeight="1">
      <c r="A122" s="14"/>
      <c r="B122" s="51"/>
      <c r="C122" s="14"/>
      <c r="D122" s="1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3.5" customHeight="1">
      <c r="A123" s="14"/>
      <c r="B123" s="51"/>
      <c r="C123" s="14"/>
      <c r="D123" s="1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3.5" customHeight="1">
      <c r="A124" s="14"/>
      <c r="B124" s="51"/>
      <c r="C124" s="14"/>
      <c r="D124" s="1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3.5" customHeight="1">
      <c r="A125" s="14"/>
      <c r="B125" s="51"/>
      <c r="C125" s="14"/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3.5" customHeight="1">
      <c r="A126" s="14"/>
      <c r="B126" s="51"/>
      <c r="C126" s="14"/>
      <c r="D126" s="1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3.5" customHeight="1">
      <c r="A127" s="14"/>
      <c r="B127" s="51"/>
      <c r="C127" s="14"/>
      <c r="D127" s="1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3.5" customHeight="1">
      <c r="A128" s="14"/>
      <c r="B128" s="51"/>
      <c r="C128" s="14"/>
      <c r="D128" s="1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3.5" customHeight="1">
      <c r="A129" s="14"/>
      <c r="B129" s="51"/>
      <c r="C129" s="14"/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3.5" customHeight="1">
      <c r="A130" s="14"/>
      <c r="B130" s="51"/>
      <c r="C130" s="14"/>
      <c r="D130" s="1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3.5" customHeight="1">
      <c r="A131" s="14"/>
      <c r="B131" s="51"/>
      <c r="C131" s="14"/>
      <c r="D131" s="1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3.5" customHeight="1">
      <c r="A132" s="14"/>
      <c r="B132" s="51"/>
      <c r="C132" s="14"/>
      <c r="D132" s="1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3.5" customHeight="1">
      <c r="A133" s="14"/>
      <c r="B133" s="51"/>
      <c r="C133" s="14"/>
      <c r="D133" s="1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3.5" customHeight="1">
      <c r="A134" s="14"/>
      <c r="B134" s="51"/>
      <c r="C134" s="14"/>
      <c r="D134" s="1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3.5" customHeight="1">
      <c r="A135" s="14"/>
      <c r="B135" s="51"/>
      <c r="C135" s="14"/>
      <c r="D135" s="1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3.5" customHeight="1">
      <c r="A136" s="14"/>
      <c r="B136" s="51"/>
      <c r="C136" s="14"/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3.5" customHeight="1">
      <c r="A137" s="14"/>
      <c r="B137" s="51"/>
      <c r="C137" s="14"/>
      <c r="D137" s="1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3.5" customHeight="1">
      <c r="A138" s="14"/>
      <c r="B138" s="51"/>
      <c r="C138" s="14"/>
      <c r="D138" s="1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3.5" customHeight="1">
      <c r="A139" s="14"/>
      <c r="B139" s="51"/>
      <c r="C139" s="14"/>
      <c r="D139" s="1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3.5" customHeight="1">
      <c r="A140" s="14"/>
      <c r="B140" s="51"/>
      <c r="C140" s="14"/>
      <c r="D140" s="1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3.5" customHeight="1">
      <c r="A141" s="14"/>
      <c r="B141" s="51"/>
      <c r="C141" s="14"/>
      <c r="D141" s="1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3.5" customHeight="1">
      <c r="A142" s="14"/>
      <c r="B142" s="51"/>
      <c r="C142" s="14"/>
      <c r="D142" s="1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3.5" customHeight="1">
      <c r="A143" s="14"/>
      <c r="B143" s="51"/>
      <c r="C143" s="14"/>
      <c r="D143" s="1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3.5" customHeight="1">
      <c r="A144" s="14"/>
      <c r="B144" s="51"/>
      <c r="C144" s="14"/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3.5" customHeight="1">
      <c r="A145" s="14"/>
      <c r="B145" s="51"/>
      <c r="C145" s="14"/>
      <c r="D145" s="1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3.5" customHeight="1">
      <c r="A146" s="14"/>
      <c r="B146" s="51"/>
      <c r="C146" s="14"/>
      <c r="D146" s="1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3.5" customHeight="1">
      <c r="A147" s="14"/>
      <c r="B147" s="51"/>
      <c r="C147" s="14"/>
      <c r="D147" s="1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3.5" customHeight="1">
      <c r="A148" s="14"/>
      <c r="B148" s="51"/>
      <c r="C148" s="14"/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3.5" customHeight="1">
      <c r="A149" s="14"/>
      <c r="B149" s="51"/>
      <c r="C149" s="14"/>
      <c r="D149" s="1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3.5" customHeight="1">
      <c r="A150" s="14"/>
      <c r="B150" s="51"/>
      <c r="C150" s="14"/>
      <c r="D150" s="1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3.5" customHeight="1">
      <c r="A151" s="14"/>
      <c r="B151" s="51"/>
      <c r="C151" s="14"/>
      <c r="D151" s="1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3.5" customHeight="1">
      <c r="A152" s="14"/>
      <c r="B152" s="51"/>
      <c r="C152" s="14"/>
      <c r="D152" s="1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3.5" customHeight="1">
      <c r="A153" s="14"/>
      <c r="B153" s="51"/>
      <c r="C153" s="14"/>
      <c r="D153" s="1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3.5" customHeight="1">
      <c r="A154" s="14"/>
      <c r="B154" s="51"/>
      <c r="C154" s="14"/>
      <c r="D154" s="1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3.5" customHeight="1">
      <c r="A155" s="14"/>
      <c r="B155" s="51"/>
      <c r="C155" s="14"/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3.5" customHeight="1">
      <c r="A156" s="14"/>
      <c r="B156" s="51"/>
      <c r="C156" s="14"/>
      <c r="D156" s="1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3.5" customHeight="1">
      <c r="A157" s="14"/>
      <c r="B157" s="51"/>
      <c r="C157" s="14"/>
      <c r="D157" s="1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3.5" customHeight="1">
      <c r="A158" s="14"/>
      <c r="B158" s="51"/>
      <c r="C158" s="14"/>
      <c r="D158" s="1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3.5" customHeight="1">
      <c r="A159" s="14"/>
      <c r="B159" s="51"/>
      <c r="C159" s="14"/>
      <c r="D159" s="1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3.5" customHeight="1">
      <c r="A160" s="14"/>
      <c r="B160" s="51"/>
      <c r="C160" s="14"/>
      <c r="D160" s="1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3.5" customHeight="1">
      <c r="A161" s="14"/>
      <c r="B161" s="51"/>
      <c r="C161" s="14"/>
      <c r="D161" s="1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3.5" customHeight="1">
      <c r="A162" s="14"/>
      <c r="B162" s="51"/>
      <c r="C162" s="14"/>
      <c r="D162" s="1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3.5" customHeight="1">
      <c r="A163" s="14"/>
      <c r="B163" s="51"/>
      <c r="C163" s="14"/>
      <c r="D163" s="1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3.5" customHeight="1">
      <c r="A164" s="14"/>
      <c r="B164" s="51"/>
      <c r="C164" s="14"/>
      <c r="D164" s="1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3.5" customHeight="1">
      <c r="A165" s="14"/>
      <c r="B165" s="51"/>
      <c r="C165" s="14"/>
      <c r="D165" s="1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3.5" customHeight="1">
      <c r="A166" s="14"/>
      <c r="B166" s="51"/>
      <c r="C166" s="14"/>
      <c r="D166" s="1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3.5" customHeight="1">
      <c r="A167" s="14"/>
      <c r="B167" s="51"/>
      <c r="C167" s="14"/>
      <c r="D167" s="1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3.5" customHeight="1">
      <c r="A168" s="14"/>
      <c r="B168" s="51"/>
      <c r="C168" s="14"/>
      <c r="D168" s="1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3.5" customHeight="1">
      <c r="A169" s="14"/>
      <c r="B169" s="51"/>
      <c r="C169" s="14"/>
      <c r="D169" s="1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3.5" customHeight="1">
      <c r="A170" s="14"/>
      <c r="B170" s="51"/>
      <c r="C170" s="14"/>
      <c r="D170" s="1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3.5" customHeight="1">
      <c r="A171" s="14"/>
      <c r="B171" s="51"/>
      <c r="C171" s="14"/>
      <c r="D171" s="1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3.5" customHeight="1">
      <c r="A172" s="14"/>
      <c r="B172" s="51"/>
      <c r="C172" s="14"/>
      <c r="D172" s="1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3.5" customHeight="1">
      <c r="A173" s="14"/>
      <c r="B173" s="51"/>
      <c r="C173" s="14"/>
      <c r="D173" s="1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3.5" customHeight="1">
      <c r="A174" s="14"/>
      <c r="B174" s="51"/>
      <c r="C174" s="14"/>
      <c r="D174" s="1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14"/>
      <c r="B175" s="51"/>
      <c r="C175" s="14"/>
      <c r="D175" s="1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3.5" customHeight="1">
      <c r="A176" s="14"/>
      <c r="B176" s="51"/>
      <c r="C176" s="14"/>
      <c r="D176" s="1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3.5" customHeight="1">
      <c r="A177" s="14"/>
      <c r="B177" s="51"/>
      <c r="C177" s="14"/>
      <c r="D177" s="1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3.5" customHeight="1">
      <c r="A178" s="14"/>
      <c r="B178" s="51"/>
      <c r="C178" s="14"/>
      <c r="D178" s="1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3.5" customHeight="1">
      <c r="A179" s="14"/>
      <c r="B179" s="51"/>
      <c r="C179" s="14"/>
      <c r="D179" s="1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3.5" customHeight="1">
      <c r="A180" s="14"/>
      <c r="B180" s="51"/>
      <c r="C180" s="14"/>
      <c r="D180" s="1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3.5" customHeight="1">
      <c r="A181" s="14"/>
      <c r="B181" s="51"/>
      <c r="C181" s="14"/>
      <c r="D181" s="1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3.5" customHeight="1">
      <c r="A182" s="14"/>
      <c r="B182" s="51"/>
      <c r="C182" s="14"/>
      <c r="D182" s="1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3.5" customHeight="1">
      <c r="A183" s="14"/>
      <c r="B183" s="51"/>
      <c r="C183" s="14"/>
      <c r="D183" s="1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3.5" customHeight="1">
      <c r="A184" s="14"/>
      <c r="B184" s="51"/>
      <c r="C184" s="14"/>
      <c r="D184" s="1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3.5" customHeight="1">
      <c r="A185" s="14"/>
      <c r="B185" s="51"/>
      <c r="C185" s="14"/>
      <c r="D185" s="1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3.5" customHeight="1">
      <c r="A186" s="14"/>
      <c r="B186" s="51"/>
      <c r="C186" s="14"/>
      <c r="D186" s="1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3.5" customHeight="1">
      <c r="A187" s="14"/>
      <c r="B187" s="51"/>
      <c r="C187" s="14"/>
      <c r="D187" s="1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3.5" customHeight="1">
      <c r="A188" s="14"/>
      <c r="B188" s="51"/>
      <c r="C188" s="14"/>
      <c r="D188" s="1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3.5" customHeight="1">
      <c r="A189" s="14"/>
      <c r="B189" s="51"/>
      <c r="C189" s="14"/>
      <c r="D189" s="1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3.5" customHeight="1">
      <c r="A190" s="14"/>
      <c r="B190" s="51"/>
      <c r="C190" s="14"/>
      <c r="D190" s="1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3.5" customHeight="1">
      <c r="A191" s="14"/>
      <c r="B191" s="51"/>
      <c r="C191" s="14"/>
      <c r="D191" s="1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3.5" customHeight="1">
      <c r="A192" s="14"/>
      <c r="B192" s="51"/>
      <c r="C192" s="14"/>
      <c r="D192" s="1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3.5" customHeight="1">
      <c r="A193" s="14"/>
      <c r="B193" s="51"/>
      <c r="C193" s="14"/>
      <c r="D193" s="1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3.5" customHeight="1">
      <c r="A194" s="14"/>
      <c r="B194" s="51"/>
      <c r="C194" s="14"/>
      <c r="D194" s="1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3.5" customHeight="1">
      <c r="A195" s="14"/>
      <c r="B195" s="51"/>
      <c r="C195" s="14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3.5" customHeight="1">
      <c r="A196" s="14"/>
      <c r="B196" s="51"/>
      <c r="C196" s="14"/>
      <c r="D196" s="1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3.5" customHeight="1">
      <c r="A197" s="14"/>
      <c r="B197" s="51"/>
      <c r="C197" s="14"/>
      <c r="D197" s="1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3.5" customHeight="1">
      <c r="A198" s="14"/>
      <c r="B198" s="51"/>
      <c r="C198" s="14"/>
      <c r="D198" s="1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3.5" customHeight="1">
      <c r="A199" s="14"/>
      <c r="B199" s="51"/>
      <c r="C199" s="14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3.5" customHeight="1">
      <c r="A200" s="14"/>
      <c r="B200" s="51"/>
      <c r="C200" s="14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3.5" customHeight="1">
      <c r="A201" s="14"/>
      <c r="B201" s="51"/>
      <c r="C201" s="14"/>
      <c r="D201" s="1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3.5" customHeight="1">
      <c r="A202" s="14"/>
      <c r="B202" s="51"/>
      <c r="C202" s="14"/>
      <c r="D202" s="1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3.5" customHeight="1">
      <c r="A203" s="14"/>
      <c r="B203" s="51"/>
      <c r="C203" s="14"/>
      <c r="D203" s="1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3.5" customHeight="1">
      <c r="A204" s="14"/>
      <c r="B204" s="51"/>
      <c r="C204" s="14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3.5" customHeight="1">
      <c r="A205" s="14"/>
      <c r="B205" s="51"/>
      <c r="C205" s="14"/>
      <c r="D205" s="1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3.5" customHeight="1">
      <c r="A206" s="14"/>
      <c r="B206" s="51"/>
      <c r="C206" s="14"/>
      <c r="D206" s="1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3.5" customHeight="1">
      <c r="A207" s="14"/>
      <c r="B207" s="51"/>
      <c r="C207" s="14"/>
      <c r="D207" s="1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3.5" customHeight="1">
      <c r="A208" s="14"/>
      <c r="B208" s="51"/>
      <c r="C208" s="14"/>
      <c r="D208" s="1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3.5" customHeight="1">
      <c r="A209" s="14"/>
      <c r="B209" s="51"/>
      <c r="C209" s="14"/>
      <c r="D209" s="1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3.5" customHeight="1">
      <c r="A210" s="14"/>
      <c r="B210" s="51"/>
      <c r="C210" s="14"/>
      <c r="D210" s="1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3.5" customHeight="1">
      <c r="A211" s="14"/>
      <c r="B211" s="51"/>
      <c r="C211" s="14"/>
      <c r="D211" s="1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3.5" customHeight="1">
      <c r="A212" s="14"/>
      <c r="B212" s="51"/>
      <c r="C212" s="14"/>
      <c r="D212" s="1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3.5" customHeight="1">
      <c r="A213" s="14"/>
      <c r="B213" s="51"/>
      <c r="C213" s="14"/>
      <c r="D213" s="1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3.5" customHeight="1">
      <c r="A214" s="14"/>
      <c r="B214" s="51"/>
      <c r="C214" s="14"/>
      <c r="D214" s="1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3.5" customHeight="1">
      <c r="A215" s="14"/>
      <c r="B215" s="51"/>
      <c r="C215" s="14"/>
      <c r="D215" s="1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3.5" customHeight="1">
      <c r="A216" s="14"/>
      <c r="B216" s="51"/>
      <c r="C216" s="14"/>
      <c r="D216" s="1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3.5" customHeight="1">
      <c r="A217" s="14"/>
      <c r="B217" s="51"/>
      <c r="C217" s="14"/>
      <c r="D217" s="1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3.5" customHeight="1">
      <c r="A218" s="14"/>
      <c r="B218" s="51"/>
      <c r="C218" s="14"/>
      <c r="D218" s="1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3.5" customHeight="1">
      <c r="A219" s="14"/>
      <c r="B219" s="51"/>
      <c r="C219" s="14"/>
      <c r="D219" s="1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3.5" customHeight="1">
      <c r="A220" s="14"/>
      <c r="B220" s="51"/>
      <c r="C220" s="14"/>
      <c r="D220" s="1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3.5" customHeight="1">
      <c r="A221" s="14"/>
      <c r="B221" s="51"/>
      <c r="C221" s="14"/>
      <c r="D221" s="1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3.5" customHeight="1">
      <c r="A222" s="14"/>
      <c r="B222" s="51"/>
      <c r="C222" s="14"/>
      <c r="D222" s="1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3.5" customHeight="1">
      <c r="A223" s="14"/>
      <c r="B223" s="51"/>
      <c r="C223" s="14"/>
      <c r="D223" s="1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3.5" customHeight="1">
      <c r="A224" s="14"/>
      <c r="B224" s="51"/>
      <c r="C224" s="14"/>
      <c r="D224" s="1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3.5" customHeight="1">
      <c r="A225" s="14"/>
      <c r="B225" s="51"/>
      <c r="C225" s="14"/>
      <c r="D225" s="1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3.5" customHeight="1">
      <c r="A226" s="14"/>
      <c r="B226" s="51"/>
      <c r="C226" s="14"/>
      <c r="D226" s="1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3.5" customHeight="1">
      <c r="A227" s="14"/>
      <c r="B227" s="51"/>
      <c r="C227" s="14"/>
      <c r="D227" s="1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3.5" customHeight="1">
      <c r="A228" s="14"/>
      <c r="B228" s="51"/>
      <c r="C228" s="14"/>
      <c r="D228" s="1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3.5" customHeight="1">
      <c r="A229" s="14"/>
      <c r="B229" s="51"/>
      <c r="C229" s="14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3.5" customHeight="1">
      <c r="A230" s="14"/>
      <c r="B230" s="51"/>
      <c r="C230" s="14"/>
      <c r="D230" s="1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3.5" customHeight="1">
      <c r="A231" s="14"/>
      <c r="B231" s="51"/>
      <c r="C231" s="14"/>
      <c r="D231" s="1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3.5" customHeight="1">
      <c r="A232" s="14"/>
      <c r="B232" s="51"/>
      <c r="C232" s="14"/>
      <c r="D232" s="1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3.5" customHeight="1">
      <c r="A233" s="14"/>
      <c r="B233" s="51"/>
      <c r="C233" s="14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3.5" customHeight="1">
      <c r="A234" s="14"/>
      <c r="B234" s="51"/>
      <c r="C234" s="14"/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3.5" customHeight="1">
      <c r="A235" s="14"/>
      <c r="B235" s="51"/>
      <c r="C235" s="14"/>
      <c r="D235" s="1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3.5" customHeight="1">
      <c r="A236" s="14"/>
      <c r="B236" s="51"/>
      <c r="C236" s="14"/>
      <c r="D236" s="1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3.5" customHeight="1">
      <c r="A237" s="14"/>
      <c r="B237" s="51"/>
      <c r="C237" s="14"/>
      <c r="D237" s="1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3.5" customHeight="1">
      <c r="A238" s="14"/>
      <c r="B238" s="51"/>
      <c r="C238" s="14"/>
      <c r="D238" s="1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3.5" customHeight="1">
      <c r="A239" s="14"/>
      <c r="B239" s="51"/>
      <c r="C239" s="14"/>
      <c r="D239" s="1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3.5" customHeight="1">
      <c r="A240" s="14"/>
      <c r="B240" s="51"/>
      <c r="C240" s="14"/>
      <c r="D240" s="1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3.5" customHeight="1">
      <c r="A241" s="14"/>
      <c r="B241" s="51"/>
      <c r="C241" s="14"/>
      <c r="D241" s="1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3.5" customHeight="1">
      <c r="A242" s="14"/>
      <c r="B242" s="51"/>
      <c r="C242" s="14"/>
      <c r="D242" s="1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3.5" customHeight="1">
      <c r="A243" s="14"/>
      <c r="B243" s="51"/>
      <c r="C243" s="14"/>
      <c r="D243" s="15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3.5" customHeight="1">
      <c r="A244" s="14"/>
      <c r="B244" s="51"/>
      <c r="C244" s="14"/>
      <c r="D244" s="15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3.5" customHeight="1">
      <c r="A245" s="14"/>
      <c r="B245" s="51"/>
      <c r="C245" s="14"/>
      <c r="D245" s="15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3.5" customHeight="1">
      <c r="A246" s="14"/>
      <c r="B246" s="51"/>
      <c r="C246" s="14"/>
      <c r="D246" s="1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43:D43"/>
    <mergeCell ref="B44:D44"/>
    <mergeCell ref="B45:D45"/>
    <mergeCell ref="B46:D46"/>
    <mergeCell ref="A6:B6"/>
    <mergeCell ref="C6:E6"/>
    <mergeCell ref="F6:K6"/>
    <mergeCell ref="L6:N6"/>
    <mergeCell ref="A7:B7"/>
    <mergeCell ref="C7:E7"/>
    <mergeCell ref="F7:K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21" width="2.88"/>
    <col customWidth="1" min="22" max="23" width="9.0"/>
    <col customWidth="1" min="24" max="26" width="8.0"/>
  </cols>
  <sheetData>
    <row r="1" ht="13.5" customHeight="1">
      <c r="A1" s="12"/>
      <c r="B1" s="13"/>
      <c r="C1" s="14"/>
      <c r="D1" s="1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3.5" customHeight="1">
      <c r="A2" s="16" t="s">
        <v>45</v>
      </c>
      <c r="B2" s="17"/>
      <c r="C2" s="18" t="str">
        <f>FunctionList!E11</f>
        <v>#REF!</v>
      </c>
      <c r="D2" s="17"/>
      <c r="E2" s="19"/>
      <c r="F2" s="20" t="s">
        <v>46</v>
      </c>
      <c r="G2" s="21"/>
      <c r="H2" s="21"/>
      <c r="I2" s="21"/>
      <c r="J2" s="21"/>
      <c r="K2" s="21"/>
      <c r="L2" s="22" t="str">
        <f>FunctionList!D11</f>
        <v>#REF!</v>
      </c>
      <c r="M2" s="17"/>
      <c r="N2" s="17"/>
      <c r="O2" s="17"/>
      <c r="P2" s="17"/>
      <c r="Q2" s="17"/>
      <c r="R2" s="17"/>
      <c r="S2" s="17"/>
      <c r="T2" s="23"/>
      <c r="U2" s="14"/>
      <c r="V2" s="24"/>
      <c r="W2" s="14"/>
      <c r="X2" s="14"/>
      <c r="Y2" s="14"/>
      <c r="Z2" s="14"/>
    </row>
    <row r="3" ht="13.5" customHeight="1">
      <c r="A3" s="25" t="s">
        <v>48</v>
      </c>
      <c r="B3" s="26"/>
      <c r="C3" s="27" t="s">
        <v>49</v>
      </c>
      <c r="D3" s="28"/>
      <c r="E3" s="29"/>
      <c r="F3" s="30" t="s">
        <v>50</v>
      </c>
      <c r="G3" s="31"/>
      <c r="H3" s="31"/>
      <c r="I3" s="31"/>
      <c r="J3" s="31"/>
      <c r="K3" s="26"/>
      <c r="L3" s="32"/>
      <c r="M3" s="28"/>
      <c r="N3" s="28"/>
      <c r="O3" s="33"/>
      <c r="P3" s="33"/>
      <c r="Q3" s="33"/>
      <c r="R3" s="33"/>
      <c r="S3" s="33"/>
      <c r="T3" s="34"/>
      <c r="U3" s="14"/>
      <c r="V3" s="14"/>
      <c r="W3" s="14"/>
      <c r="X3" s="14"/>
      <c r="Y3" s="14"/>
      <c r="Z3" s="14"/>
    </row>
    <row r="4" ht="13.5" customHeight="1">
      <c r="A4" s="25" t="s">
        <v>51</v>
      </c>
      <c r="B4" s="26"/>
      <c r="C4" s="35">
        <v>100.0</v>
      </c>
      <c r="D4" s="31"/>
      <c r="E4" s="36"/>
      <c r="F4" s="30" t="s">
        <v>52</v>
      </c>
      <c r="G4" s="31"/>
      <c r="H4" s="31"/>
      <c r="I4" s="31"/>
      <c r="J4" s="31"/>
      <c r="K4" s="26"/>
      <c r="L4" s="37" t="str">
        <f>IF(FunctionList!E6&lt;&gt;"N/A",SUM(C4*FunctionList!E6/1000,-O7),"N/A")</f>
        <v>#REF!</v>
      </c>
      <c r="M4" s="31"/>
      <c r="N4" s="31"/>
      <c r="O4" s="31"/>
      <c r="P4" s="31"/>
      <c r="Q4" s="31"/>
      <c r="R4" s="31"/>
      <c r="S4" s="31"/>
      <c r="T4" s="38"/>
      <c r="U4" s="14"/>
      <c r="V4" s="24"/>
      <c r="W4" s="14"/>
      <c r="X4" s="14"/>
      <c r="Y4" s="14"/>
      <c r="Z4" s="14"/>
    </row>
    <row r="5" ht="13.5" customHeight="1">
      <c r="A5" s="25" t="s">
        <v>53</v>
      </c>
      <c r="B5" s="26"/>
      <c r="C5" s="39" t="s">
        <v>54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8"/>
      <c r="U5" s="14"/>
      <c r="V5" s="14"/>
      <c r="W5" s="14"/>
      <c r="X5" s="14"/>
      <c r="Y5" s="14"/>
      <c r="Z5" s="14"/>
    </row>
    <row r="6" ht="13.5" customHeight="1">
      <c r="A6" s="40" t="s">
        <v>55</v>
      </c>
      <c r="B6" s="26"/>
      <c r="C6" s="41" t="s">
        <v>56</v>
      </c>
      <c r="D6" s="31"/>
      <c r="E6" s="26"/>
      <c r="F6" s="41" t="s">
        <v>57</v>
      </c>
      <c r="G6" s="31"/>
      <c r="H6" s="31"/>
      <c r="I6" s="31"/>
      <c r="J6" s="31"/>
      <c r="K6" s="26"/>
      <c r="L6" s="42" t="s">
        <v>58</v>
      </c>
      <c r="M6" s="31"/>
      <c r="N6" s="31"/>
      <c r="O6" s="41" t="s">
        <v>59</v>
      </c>
      <c r="P6" s="31"/>
      <c r="Q6" s="31"/>
      <c r="R6" s="31"/>
      <c r="S6" s="31"/>
      <c r="T6" s="38"/>
      <c r="U6" s="14"/>
      <c r="V6" s="24"/>
      <c r="W6" s="14"/>
      <c r="X6" s="14"/>
      <c r="Y6" s="14"/>
      <c r="Z6" s="14"/>
    </row>
    <row r="7" ht="13.5" customHeight="1">
      <c r="A7" s="43">
        <f>COUNTIF(F47:HQ47,"P")</f>
        <v>0</v>
      </c>
      <c r="B7" s="44"/>
      <c r="C7" s="45">
        <f>COUNTIF(F47:HQ47,"F")</f>
        <v>0</v>
      </c>
      <c r="D7" s="46"/>
      <c r="E7" s="44"/>
      <c r="F7" s="45">
        <f>SUM(O7,-A7,-C7)</f>
        <v>15</v>
      </c>
      <c r="G7" s="46"/>
      <c r="H7" s="46"/>
      <c r="I7" s="46"/>
      <c r="J7" s="46"/>
      <c r="K7" s="44"/>
      <c r="L7" s="47">
        <f>COUNTIF(E46:HQ46,"N")</f>
        <v>0</v>
      </c>
      <c r="M7" s="47">
        <f>COUNTIF(E46:HQ46,"A")</f>
        <v>0</v>
      </c>
      <c r="N7" s="47">
        <f>COUNTIF(E46:HQ46,"B")</f>
        <v>0</v>
      </c>
      <c r="O7" s="45">
        <f>COUNTA(E9:HT9)</f>
        <v>15</v>
      </c>
      <c r="P7" s="46"/>
      <c r="Q7" s="46"/>
      <c r="R7" s="46"/>
      <c r="S7" s="46"/>
      <c r="T7" s="49"/>
      <c r="U7" s="50"/>
      <c r="V7" s="14"/>
      <c r="W7" s="14"/>
      <c r="X7" s="14"/>
      <c r="Y7" s="14"/>
      <c r="Z7" s="14"/>
    </row>
    <row r="8" ht="11.25" customHeight="1">
      <c r="A8" s="14"/>
      <c r="B8" s="51"/>
      <c r="C8" s="14"/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5.0" customHeight="1">
      <c r="A9" s="126"/>
      <c r="B9" s="156"/>
      <c r="C9" s="157"/>
      <c r="D9" s="158"/>
      <c r="E9" s="157"/>
      <c r="F9" s="159" t="s">
        <v>60</v>
      </c>
      <c r="G9" s="159" t="s">
        <v>61</v>
      </c>
      <c r="H9" s="159" t="s">
        <v>61</v>
      </c>
      <c r="I9" s="159" t="s">
        <v>61</v>
      </c>
      <c r="J9" s="159" t="s">
        <v>61</v>
      </c>
      <c r="K9" s="159" t="s">
        <v>61</v>
      </c>
      <c r="L9" s="159" t="s">
        <v>66</v>
      </c>
      <c r="M9" s="159" t="s">
        <v>67</v>
      </c>
      <c r="N9" s="159" t="s">
        <v>68</v>
      </c>
      <c r="O9" s="159" t="s">
        <v>69</v>
      </c>
      <c r="P9" s="159" t="s">
        <v>70</v>
      </c>
      <c r="Q9" s="159" t="s">
        <v>71</v>
      </c>
      <c r="R9" s="159" t="s">
        <v>72</v>
      </c>
      <c r="S9" s="159" t="s">
        <v>73</v>
      </c>
      <c r="T9" s="160" t="s">
        <v>74</v>
      </c>
      <c r="U9" s="58"/>
      <c r="V9" s="24"/>
      <c r="W9" s="14"/>
      <c r="X9" s="14"/>
      <c r="Y9" s="14"/>
      <c r="Z9" s="14"/>
    </row>
    <row r="10" ht="13.5" customHeight="1">
      <c r="A10" s="59" t="s">
        <v>75</v>
      </c>
      <c r="B10" s="67" t="s">
        <v>76</v>
      </c>
      <c r="C10" s="68"/>
      <c r="D10" s="69"/>
      <c r="E10" s="132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4"/>
      <c r="U10" s="14"/>
      <c r="V10" s="14"/>
      <c r="W10" s="14"/>
      <c r="X10" s="14"/>
      <c r="Y10" s="14"/>
      <c r="Z10" s="14"/>
    </row>
    <row r="11" ht="13.5" customHeight="1">
      <c r="A11" s="66"/>
      <c r="B11" s="67"/>
      <c r="C11" s="68"/>
      <c r="D11" s="69"/>
      <c r="E11" s="6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4"/>
      <c r="U11" s="14"/>
      <c r="V11" s="24"/>
      <c r="W11" s="14"/>
      <c r="X11" s="14"/>
      <c r="Y11" s="14"/>
      <c r="Z11" s="14"/>
    </row>
    <row r="12" ht="13.5" customHeight="1">
      <c r="A12" s="66"/>
      <c r="B12" s="67"/>
      <c r="C12" s="68"/>
      <c r="D12" s="69"/>
      <c r="E12" s="6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4"/>
      <c r="U12" s="14"/>
      <c r="V12" s="14"/>
      <c r="W12" s="14"/>
      <c r="X12" s="14"/>
      <c r="Y12" s="14"/>
      <c r="Z12" s="14"/>
    </row>
    <row r="13" ht="13.5" customHeight="1">
      <c r="A13" s="66"/>
      <c r="B13" s="67"/>
      <c r="C13" s="68"/>
      <c r="D13" s="69"/>
      <c r="E13" s="72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4"/>
      <c r="U13" s="14"/>
      <c r="V13" s="14"/>
      <c r="W13" s="14"/>
      <c r="X13" s="14"/>
      <c r="Y13" s="14"/>
      <c r="Z13" s="14"/>
    </row>
    <row r="14" ht="13.5" customHeight="1">
      <c r="A14" s="66"/>
      <c r="B14" s="67" t="s">
        <v>136</v>
      </c>
      <c r="C14" s="68"/>
      <c r="D14" s="69"/>
      <c r="E14" s="7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4"/>
      <c r="U14" s="14"/>
      <c r="V14" s="14"/>
      <c r="W14" s="14"/>
      <c r="X14" s="14"/>
      <c r="Y14" s="14"/>
      <c r="Z14" s="14"/>
    </row>
    <row r="15" ht="13.5" customHeight="1">
      <c r="A15" s="66"/>
      <c r="B15" s="67"/>
      <c r="C15" s="68"/>
      <c r="D15" s="69">
        <v>-2.0</v>
      </c>
      <c r="E15" s="73"/>
      <c r="F15" s="133" t="s">
        <v>79</v>
      </c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4"/>
      <c r="U15" s="14"/>
      <c r="V15" s="14"/>
      <c r="W15" s="14"/>
      <c r="X15" s="14"/>
      <c r="Y15" s="14"/>
      <c r="Z15" s="14"/>
    </row>
    <row r="16" ht="13.5" customHeight="1">
      <c r="A16" s="66"/>
      <c r="B16" s="67"/>
      <c r="C16" s="68"/>
      <c r="D16" s="69">
        <v>-1.0</v>
      </c>
      <c r="E16" s="73"/>
      <c r="F16" s="133"/>
      <c r="G16" s="133"/>
      <c r="H16" s="133"/>
      <c r="I16" s="133"/>
      <c r="J16" s="133"/>
      <c r="K16" s="133"/>
      <c r="L16" s="133" t="s">
        <v>79</v>
      </c>
      <c r="M16" s="133"/>
      <c r="N16" s="133"/>
      <c r="O16" s="133"/>
      <c r="P16" s="133"/>
      <c r="Q16" s="133"/>
      <c r="R16" s="133"/>
      <c r="S16" s="133"/>
      <c r="T16" s="134"/>
      <c r="U16" s="14"/>
      <c r="V16" s="14"/>
      <c r="W16" s="14"/>
      <c r="X16" s="14"/>
      <c r="Y16" s="14"/>
      <c r="Z16" s="14"/>
    </row>
    <row r="17" ht="13.5" customHeight="1">
      <c r="A17" s="66"/>
      <c r="B17" s="67"/>
      <c r="C17" s="68"/>
      <c r="D17" s="69">
        <v>0.0</v>
      </c>
      <c r="E17" s="73"/>
      <c r="F17" s="133"/>
      <c r="G17" s="133" t="s">
        <v>79</v>
      </c>
      <c r="H17" s="133" t="s">
        <v>79</v>
      </c>
      <c r="I17" s="133" t="s">
        <v>79</v>
      </c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4"/>
      <c r="U17" s="135"/>
      <c r="V17" s="14"/>
      <c r="W17" s="14"/>
      <c r="X17" s="14"/>
      <c r="Y17" s="14"/>
      <c r="Z17" s="14"/>
    </row>
    <row r="18" ht="13.5" customHeight="1">
      <c r="A18" s="66"/>
      <c r="B18" s="67"/>
      <c r="C18" s="68"/>
      <c r="D18" s="69">
        <v>1.0</v>
      </c>
      <c r="E18" s="73"/>
      <c r="F18" s="133"/>
      <c r="G18" s="133"/>
      <c r="H18" s="133"/>
      <c r="I18" s="133"/>
      <c r="J18" s="133" t="s">
        <v>79</v>
      </c>
      <c r="K18" s="133" t="s">
        <v>79</v>
      </c>
      <c r="L18" s="133"/>
      <c r="M18" s="133"/>
      <c r="N18" s="133"/>
      <c r="O18" s="133"/>
      <c r="P18" s="133"/>
      <c r="Q18" s="133"/>
      <c r="R18" s="133"/>
      <c r="S18" s="133"/>
      <c r="T18" s="134"/>
      <c r="U18" s="135"/>
      <c r="V18" s="14"/>
      <c r="W18" s="14"/>
      <c r="X18" s="14"/>
      <c r="Y18" s="14"/>
      <c r="Z18" s="14"/>
    </row>
    <row r="19" ht="13.5" customHeight="1">
      <c r="A19" s="66"/>
      <c r="B19" s="67" t="s">
        <v>137</v>
      </c>
      <c r="C19" s="68"/>
      <c r="D19" s="69"/>
      <c r="E19" s="7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4"/>
      <c r="U19" s="135"/>
      <c r="V19" s="14"/>
      <c r="W19" s="14"/>
      <c r="X19" s="14"/>
      <c r="Y19" s="14"/>
      <c r="Z19" s="14"/>
    </row>
    <row r="20" ht="13.5" customHeight="1">
      <c r="A20" s="66"/>
      <c r="B20" s="67"/>
      <c r="C20" s="68"/>
      <c r="D20" s="15">
        <v>0.0</v>
      </c>
      <c r="F20" s="133"/>
      <c r="G20" s="133" t="s">
        <v>79</v>
      </c>
      <c r="H20" s="133" t="s">
        <v>79</v>
      </c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U20" s="14"/>
      <c r="V20" s="14"/>
      <c r="W20" s="14"/>
      <c r="X20" s="14"/>
      <c r="Y20" s="14"/>
      <c r="Z20" s="14"/>
    </row>
    <row r="21" ht="13.5" customHeight="1">
      <c r="A21" s="66"/>
      <c r="B21" s="67"/>
      <c r="C21" s="68"/>
      <c r="D21" s="69">
        <v>-2.0</v>
      </c>
      <c r="E21" s="73"/>
      <c r="F21" s="133"/>
      <c r="G21" s="133"/>
      <c r="H21" s="133"/>
      <c r="I21" s="133"/>
      <c r="J21" s="133" t="s">
        <v>79</v>
      </c>
      <c r="K21" s="133" t="s">
        <v>79</v>
      </c>
      <c r="L21" s="133" t="s">
        <v>79</v>
      </c>
      <c r="M21" s="133"/>
      <c r="N21" s="133"/>
      <c r="O21" s="133"/>
      <c r="P21" s="133"/>
      <c r="Q21" s="133"/>
      <c r="R21" s="133"/>
      <c r="S21" s="133"/>
      <c r="T21" s="134"/>
      <c r="U21" s="14"/>
      <c r="V21" s="14"/>
      <c r="W21" s="14"/>
      <c r="X21" s="14"/>
      <c r="Y21" s="14"/>
      <c r="Z21" s="14"/>
    </row>
    <row r="22" ht="13.5" customHeight="1">
      <c r="A22" s="66"/>
      <c r="B22" s="67"/>
      <c r="C22" s="68"/>
      <c r="D22" s="69">
        <v>2.0</v>
      </c>
      <c r="E22" s="73"/>
      <c r="F22" s="133"/>
      <c r="G22" s="133"/>
      <c r="H22" s="133"/>
      <c r="I22" s="133" t="s">
        <v>79</v>
      </c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4"/>
      <c r="U22" s="14"/>
      <c r="V22" s="14"/>
      <c r="W22" s="14"/>
      <c r="X22" s="14"/>
      <c r="Y22" s="14"/>
      <c r="Z22" s="14"/>
    </row>
    <row r="23" ht="13.5" customHeight="1">
      <c r="A23" s="66"/>
      <c r="B23" s="67" t="s">
        <v>138</v>
      </c>
      <c r="C23" s="68"/>
      <c r="D23" s="69"/>
      <c r="E23" s="7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4"/>
      <c r="U23" s="14"/>
      <c r="V23" s="14"/>
      <c r="W23" s="14"/>
      <c r="X23" s="14"/>
      <c r="Y23" s="14"/>
      <c r="Z23" s="14"/>
    </row>
    <row r="24" ht="13.5" customHeight="1">
      <c r="A24" s="66"/>
      <c r="B24" s="67"/>
      <c r="C24" s="68"/>
      <c r="D24" s="69">
        <v>0.0</v>
      </c>
      <c r="E24" s="73"/>
      <c r="F24" s="133"/>
      <c r="G24" s="133" t="s">
        <v>79</v>
      </c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4"/>
      <c r="U24" s="14"/>
      <c r="V24" s="14"/>
      <c r="W24" s="14"/>
      <c r="X24" s="14"/>
      <c r="Y24" s="14"/>
      <c r="Z24" s="14"/>
    </row>
    <row r="25" ht="13.5" customHeight="1">
      <c r="A25" s="66"/>
      <c r="B25" s="67"/>
      <c r="C25" s="68"/>
      <c r="D25" s="69">
        <v>1.0</v>
      </c>
      <c r="E25" s="73"/>
      <c r="F25" s="133"/>
      <c r="G25" s="133"/>
      <c r="H25" s="133" t="s">
        <v>79</v>
      </c>
      <c r="I25" s="133" t="s">
        <v>79</v>
      </c>
      <c r="J25" s="133" t="s">
        <v>79</v>
      </c>
      <c r="K25" s="133"/>
      <c r="L25" s="133"/>
      <c r="M25" s="133"/>
      <c r="N25" s="133"/>
      <c r="O25" s="133"/>
      <c r="P25" s="133"/>
      <c r="Q25" s="133"/>
      <c r="R25" s="133"/>
      <c r="S25" s="133"/>
      <c r="T25" s="134"/>
      <c r="U25" s="14"/>
      <c r="V25" s="14"/>
      <c r="W25" s="14"/>
      <c r="X25" s="14"/>
      <c r="Y25" s="14"/>
      <c r="Z25" s="14"/>
    </row>
    <row r="26" ht="13.5" customHeight="1">
      <c r="A26" s="66"/>
      <c r="B26" s="67"/>
      <c r="C26" s="68"/>
      <c r="D26" s="69">
        <v>3.0</v>
      </c>
      <c r="E26" s="73"/>
      <c r="F26" s="133"/>
      <c r="G26" s="133"/>
      <c r="H26" s="133"/>
      <c r="I26" s="133"/>
      <c r="J26" s="133"/>
      <c r="K26" s="133"/>
      <c r="L26" s="133" t="s">
        <v>79</v>
      </c>
      <c r="M26" s="133"/>
      <c r="N26" s="133"/>
      <c r="O26" s="133"/>
      <c r="P26" s="133"/>
      <c r="Q26" s="133"/>
      <c r="R26" s="133"/>
      <c r="S26" s="133"/>
      <c r="T26" s="134"/>
      <c r="U26" s="14"/>
      <c r="V26" s="14"/>
      <c r="W26" s="14"/>
      <c r="X26" s="14"/>
      <c r="Y26" s="14"/>
      <c r="Z26" s="14"/>
    </row>
    <row r="27" ht="13.5" customHeight="1">
      <c r="A27" s="66"/>
      <c r="B27" s="67"/>
      <c r="C27" s="68"/>
      <c r="D27" s="69">
        <v>5.0</v>
      </c>
      <c r="E27" s="73"/>
      <c r="F27" s="133"/>
      <c r="G27" s="133"/>
      <c r="H27" s="133"/>
      <c r="I27" s="133"/>
      <c r="J27" s="133"/>
      <c r="K27" s="133" t="s">
        <v>79</v>
      </c>
      <c r="L27" s="133"/>
      <c r="M27" s="133"/>
      <c r="N27" s="133"/>
      <c r="O27" s="133"/>
      <c r="P27" s="133"/>
      <c r="Q27" s="133"/>
      <c r="R27" s="133"/>
      <c r="S27" s="133"/>
      <c r="T27" s="134"/>
      <c r="U27" s="14"/>
      <c r="V27" s="14"/>
      <c r="W27" s="14"/>
      <c r="X27" s="14"/>
      <c r="Y27" s="14"/>
      <c r="Z27" s="14"/>
    </row>
    <row r="28" ht="13.5" customHeight="1">
      <c r="A28" s="66"/>
      <c r="B28" s="67"/>
      <c r="C28" s="68"/>
      <c r="D28" s="69"/>
      <c r="E28" s="7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4"/>
      <c r="U28" s="14"/>
      <c r="V28" s="14"/>
      <c r="W28" s="14"/>
      <c r="X28" s="14"/>
      <c r="Y28" s="14"/>
      <c r="Z28" s="14"/>
    </row>
    <row r="29" ht="13.5" customHeight="1">
      <c r="A29" s="66"/>
      <c r="B29" s="67"/>
      <c r="C29" s="68"/>
      <c r="D29" s="69"/>
      <c r="E29" s="7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4"/>
      <c r="U29" s="14"/>
      <c r="V29" s="14"/>
      <c r="W29" s="14"/>
      <c r="X29" s="14"/>
      <c r="Y29" s="14"/>
      <c r="Z29" s="14"/>
    </row>
    <row r="30" ht="13.5" customHeight="1">
      <c r="A30" s="66"/>
      <c r="B30" s="67"/>
      <c r="C30" s="68"/>
      <c r="D30" s="69"/>
      <c r="E30" s="7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4"/>
      <c r="U30" s="14"/>
      <c r="V30" s="14"/>
      <c r="W30" s="14"/>
      <c r="X30" s="14"/>
      <c r="Y30" s="14"/>
      <c r="Z30" s="14"/>
    </row>
    <row r="31" ht="13.5" customHeight="1">
      <c r="A31" s="66"/>
      <c r="B31" s="67"/>
      <c r="C31" s="68"/>
      <c r="D31" s="69"/>
      <c r="E31" s="7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4"/>
      <c r="U31" s="14"/>
      <c r="V31" s="14"/>
      <c r="W31" s="14"/>
      <c r="X31" s="14"/>
      <c r="Y31" s="14"/>
      <c r="Z31" s="14"/>
    </row>
    <row r="32" ht="13.5" customHeight="1">
      <c r="A32" s="66"/>
      <c r="B32" s="75"/>
      <c r="C32" s="76"/>
      <c r="D32" s="77"/>
      <c r="E32" s="78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8"/>
      <c r="U32" s="14"/>
      <c r="V32" s="14"/>
      <c r="W32" s="14"/>
      <c r="X32" s="14"/>
      <c r="Y32" s="14"/>
      <c r="Z32" s="14"/>
    </row>
    <row r="33" ht="13.5" customHeight="1">
      <c r="A33" s="81" t="s">
        <v>82</v>
      </c>
      <c r="B33" s="82" t="s">
        <v>83</v>
      </c>
      <c r="C33" s="83"/>
      <c r="D33" s="84"/>
      <c r="E33" s="85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40"/>
      <c r="U33" s="14"/>
      <c r="V33" s="14"/>
      <c r="W33" s="14"/>
      <c r="X33" s="14"/>
      <c r="Y33" s="14"/>
      <c r="Z33" s="14"/>
    </row>
    <row r="34" ht="13.5" customHeight="1">
      <c r="A34" s="86"/>
      <c r="B34" s="167" t="s">
        <v>139</v>
      </c>
      <c r="C34" s="88"/>
      <c r="D34" s="89"/>
      <c r="E34" s="90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4"/>
      <c r="U34" s="14"/>
      <c r="V34" s="14"/>
      <c r="W34" s="14"/>
      <c r="X34" s="14"/>
      <c r="Y34" s="14"/>
      <c r="Z34" s="14"/>
    </row>
    <row r="35" ht="13.5" customHeight="1">
      <c r="A35" s="86"/>
      <c r="B35" s="167"/>
      <c r="C35" s="88"/>
      <c r="D35" s="89" t="s">
        <v>78</v>
      </c>
      <c r="E35" s="90"/>
      <c r="F35" s="133" t="s">
        <v>79</v>
      </c>
      <c r="G35" s="133"/>
      <c r="H35" s="133" t="s">
        <v>79</v>
      </c>
      <c r="I35" s="133"/>
      <c r="J35" s="133"/>
      <c r="K35" s="133" t="s">
        <v>79</v>
      </c>
      <c r="L35" s="133"/>
      <c r="M35" s="133"/>
      <c r="N35" s="133"/>
      <c r="O35" s="133"/>
      <c r="P35" s="133"/>
      <c r="Q35" s="133"/>
      <c r="R35" s="133"/>
      <c r="S35" s="133"/>
      <c r="T35" s="134"/>
      <c r="U35" s="14"/>
      <c r="V35" s="14"/>
      <c r="W35" s="14"/>
      <c r="X35" s="14"/>
      <c r="Y35" s="14"/>
      <c r="Z35" s="14"/>
    </row>
    <row r="36" ht="13.5" customHeight="1">
      <c r="A36" s="86"/>
      <c r="B36" s="167"/>
      <c r="C36" s="88"/>
      <c r="D36" s="89" t="s">
        <v>140</v>
      </c>
      <c r="E36" s="90"/>
      <c r="F36" s="133"/>
      <c r="G36" s="133" t="s">
        <v>79</v>
      </c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4"/>
      <c r="U36" s="14"/>
      <c r="V36" s="14"/>
      <c r="W36" s="14"/>
      <c r="X36" s="14"/>
      <c r="Y36" s="14"/>
      <c r="Z36" s="14"/>
    </row>
    <row r="37" ht="13.5" customHeight="1">
      <c r="A37" s="86"/>
      <c r="B37" s="167"/>
      <c r="C37" s="88"/>
      <c r="D37" s="89" t="s">
        <v>141</v>
      </c>
      <c r="E37" s="90"/>
      <c r="F37" s="133"/>
      <c r="G37" s="133"/>
      <c r="H37" s="133"/>
      <c r="I37" s="133" t="s">
        <v>79</v>
      </c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4"/>
      <c r="U37" s="14"/>
      <c r="V37" s="14"/>
      <c r="W37" s="14"/>
      <c r="X37" s="14"/>
      <c r="Y37" s="14"/>
      <c r="Z37" s="14"/>
    </row>
    <row r="38" ht="13.5" customHeight="1">
      <c r="A38" s="86"/>
      <c r="B38" s="167"/>
      <c r="C38" s="88"/>
      <c r="D38" s="89" t="s">
        <v>142</v>
      </c>
      <c r="E38" s="90"/>
      <c r="F38" s="133"/>
      <c r="G38" s="133"/>
      <c r="H38" s="133"/>
      <c r="I38" s="133"/>
      <c r="J38" s="133" t="s">
        <v>79</v>
      </c>
      <c r="K38" s="133"/>
      <c r="L38" s="133"/>
      <c r="M38" s="133"/>
      <c r="N38" s="133"/>
      <c r="O38" s="133"/>
      <c r="P38" s="133"/>
      <c r="Q38" s="133"/>
      <c r="R38" s="133"/>
      <c r="S38" s="133"/>
      <c r="T38" s="134"/>
      <c r="U38" s="14"/>
      <c r="V38" s="14"/>
      <c r="W38" s="14"/>
      <c r="X38" s="14"/>
      <c r="Y38" s="14"/>
      <c r="Z38" s="14"/>
    </row>
    <row r="39" ht="13.5" customHeight="1">
      <c r="A39" s="86"/>
      <c r="B39" s="87"/>
      <c r="C39" s="141"/>
      <c r="D39" s="89" t="s">
        <v>143</v>
      </c>
      <c r="E39" s="92"/>
      <c r="F39" s="133"/>
      <c r="G39" s="133"/>
      <c r="H39" s="133"/>
      <c r="I39" s="133"/>
      <c r="J39" s="133"/>
      <c r="K39" s="133"/>
      <c r="L39" s="133" t="s">
        <v>79</v>
      </c>
      <c r="M39" s="133"/>
      <c r="N39" s="133"/>
      <c r="O39" s="133"/>
      <c r="P39" s="133"/>
      <c r="Q39" s="133"/>
      <c r="R39" s="133"/>
      <c r="S39" s="133"/>
      <c r="T39" s="134"/>
      <c r="U39" s="14"/>
      <c r="V39" s="14"/>
      <c r="W39" s="14"/>
      <c r="X39" s="14"/>
      <c r="Y39" s="14"/>
      <c r="Z39" s="14"/>
    </row>
    <row r="40" ht="13.5" customHeight="1">
      <c r="A40" s="86"/>
      <c r="B40" s="87" t="s">
        <v>86</v>
      </c>
      <c r="C40" s="141"/>
      <c r="D40" s="89"/>
      <c r="E40" s="92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4"/>
      <c r="U40" s="14"/>
      <c r="V40" s="14"/>
      <c r="W40" s="14"/>
      <c r="X40" s="14"/>
      <c r="Y40" s="14"/>
      <c r="Z40" s="14"/>
    </row>
    <row r="41" ht="13.5" customHeight="1">
      <c r="A41" s="86"/>
      <c r="B41" s="87"/>
      <c r="C41" s="141"/>
      <c r="D41" s="89"/>
      <c r="E41" s="92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4"/>
      <c r="U41" s="14"/>
      <c r="V41" s="14"/>
      <c r="W41" s="14"/>
      <c r="X41" s="14"/>
      <c r="Y41" s="14"/>
      <c r="Z41" s="14"/>
    </row>
    <row r="42" ht="13.5" customHeight="1">
      <c r="A42" s="86"/>
      <c r="B42" s="87" t="s">
        <v>87</v>
      </c>
      <c r="C42" s="141"/>
      <c r="D42" s="89"/>
      <c r="E42" s="92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4"/>
      <c r="U42" s="14"/>
      <c r="V42" s="14"/>
      <c r="W42" s="14"/>
      <c r="X42" s="14"/>
      <c r="Y42" s="14"/>
      <c r="Z42" s="14"/>
    </row>
    <row r="43" ht="13.5" customHeight="1">
      <c r="A43" s="86"/>
      <c r="B43" s="87"/>
      <c r="C43" s="141"/>
      <c r="D43" s="89" t="s">
        <v>144</v>
      </c>
      <c r="E43" s="92"/>
      <c r="F43" s="133" t="s">
        <v>79</v>
      </c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4"/>
      <c r="U43" s="14"/>
      <c r="V43" s="14"/>
      <c r="W43" s="14"/>
      <c r="X43" s="14"/>
      <c r="Y43" s="14"/>
      <c r="Z43" s="14"/>
    </row>
    <row r="44" ht="13.5" customHeight="1">
      <c r="A44" s="86"/>
      <c r="B44" s="93"/>
      <c r="C44" s="94"/>
      <c r="D44" s="95"/>
      <c r="E44" s="96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3"/>
      <c r="U44" s="14"/>
      <c r="V44" s="14"/>
      <c r="W44" s="14"/>
      <c r="X44" s="14"/>
      <c r="Y44" s="14"/>
      <c r="Z44" s="14"/>
    </row>
    <row r="45" ht="13.5" customHeight="1">
      <c r="A45" s="81" t="s">
        <v>90</v>
      </c>
      <c r="B45" s="99" t="s">
        <v>91</v>
      </c>
      <c r="C45" s="100"/>
      <c r="D45" s="101"/>
      <c r="E45" s="102"/>
      <c r="F45" s="144" t="s">
        <v>92</v>
      </c>
      <c r="G45" s="144" t="s">
        <v>93</v>
      </c>
      <c r="H45" s="144" t="s">
        <v>93</v>
      </c>
      <c r="I45" s="144" t="s">
        <v>93</v>
      </c>
      <c r="J45" s="144" t="s">
        <v>93</v>
      </c>
      <c r="K45" s="144" t="s">
        <v>93</v>
      </c>
      <c r="L45" s="144" t="s">
        <v>145</v>
      </c>
      <c r="M45" s="144"/>
      <c r="N45" s="144"/>
      <c r="O45" s="144"/>
      <c r="P45" s="144"/>
      <c r="Q45" s="144"/>
      <c r="R45" s="144"/>
      <c r="S45" s="144"/>
      <c r="T45" s="145"/>
      <c r="U45" s="14"/>
      <c r="V45" s="14"/>
      <c r="W45" s="14"/>
      <c r="X45" s="14"/>
      <c r="Y45" s="14"/>
      <c r="Z45" s="14"/>
    </row>
    <row r="46" ht="13.5" customHeight="1">
      <c r="A46" s="161"/>
      <c r="B46" s="105" t="s">
        <v>94</v>
      </c>
      <c r="C46" s="31"/>
      <c r="D46" s="26"/>
      <c r="E46" s="10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7"/>
      <c r="U46" s="14"/>
      <c r="V46" s="14"/>
      <c r="W46" s="14"/>
      <c r="X46" s="14"/>
      <c r="Y46" s="14"/>
      <c r="Z46" s="14"/>
    </row>
    <row r="47" ht="13.5" customHeight="1">
      <c r="A47" s="161"/>
      <c r="B47" s="109" t="s">
        <v>96</v>
      </c>
      <c r="C47" s="31"/>
      <c r="D47" s="26"/>
      <c r="E47" s="110"/>
      <c r="F47" s="111">
        <v>39139.0</v>
      </c>
      <c r="G47" s="111">
        <v>39139.0</v>
      </c>
      <c r="H47" s="111">
        <v>39139.0</v>
      </c>
      <c r="I47" s="111">
        <v>39139.0</v>
      </c>
      <c r="J47" s="111">
        <v>39139.0</v>
      </c>
      <c r="K47" s="111">
        <v>39139.0</v>
      </c>
      <c r="L47" s="111">
        <v>39144.0</v>
      </c>
      <c r="M47" s="111"/>
      <c r="N47" s="111"/>
      <c r="O47" s="111"/>
      <c r="P47" s="111"/>
      <c r="Q47" s="111"/>
      <c r="R47" s="111"/>
      <c r="S47" s="111"/>
      <c r="T47" s="112"/>
      <c r="U47" s="14"/>
      <c r="V47" s="14"/>
      <c r="W47" s="14"/>
      <c r="X47" s="14"/>
      <c r="Y47" s="14"/>
      <c r="Z47" s="14"/>
    </row>
    <row r="48" ht="11.25" customHeight="1">
      <c r="A48" s="162"/>
      <c r="B48" s="114" t="s">
        <v>97</v>
      </c>
      <c r="C48" s="115"/>
      <c r="D48" s="116"/>
      <c r="E48" s="117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9"/>
      <c r="U48" s="14"/>
      <c r="V48" s="14"/>
      <c r="W48" s="14"/>
      <c r="X48" s="14"/>
      <c r="Y48" s="14"/>
      <c r="Z48" s="14"/>
    </row>
    <row r="49" ht="11.25" customHeight="1">
      <c r="A49" s="51"/>
      <c r="B49" s="14"/>
      <c r="C49" s="15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3.5" customHeight="1">
      <c r="A50" s="14"/>
      <c r="B50" s="51"/>
      <c r="C50" s="14"/>
      <c r="D50" s="1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3.5" customHeight="1">
      <c r="A51" s="14"/>
      <c r="B51" s="51"/>
      <c r="C51" s="14"/>
      <c r="D51" s="1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3.5" customHeight="1">
      <c r="A52" s="14"/>
      <c r="B52" s="51"/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3.5" customHeight="1">
      <c r="A53" s="14"/>
      <c r="B53" s="51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3.5" customHeight="1">
      <c r="A54" s="14"/>
      <c r="B54" s="51"/>
      <c r="C54" s="14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3.5" customHeight="1">
      <c r="A55" s="14"/>
      <c r="B55" s="51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3.5" customHeight="1">
      <c r="A56" s="14"/>
      <c r="B56" s="51"/>
      <c r="C56" s="14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3.5" customHeight="1">
      <c r="A57" s="14"/>
      <c r="B57" s="51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3.5" customHeight="1">
      <c r="A58" s="14"/>
      <c r="B58" s="51"/>
      <c r="C58" s="14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3.5" customHeight="1">
      <c r="A59" s="14"/>
      <c r="B59" s="51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3.5" customHeight="1">
      <c r="A60" s="14"/>
      <c r="B60" s="51"/>
      <c r="C60" s="14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3.5" customHeight="1">
      <c r="A61" s="14"/>
      <c r="B61" s="51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3.5" customHeight="1">
      <c r="A62" s="14"/>
      <c r="B62" s="51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3.5" customHeight="1">
      <c r="A63" s="14"/>
      <c r="B63" s="51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3.5" customHeight="1">
      <c r="A64" s="14"/>
      <c r="B64" s="51"/>
      <c r="C64" s="14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3.5" customHeight="1">
      <c r="A65" s="14"/>
      <c r="B65" s="51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3.5" customHeight="1">
      <c r="A66" s="14"/>
      <c r="B66" s="51"/>
      <c r="C66" s="14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3.5" customHeight="1">
      <c r="A67" s="14"/>
      <c r="B67" s="51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3.5" customHeight="1">
      <c r="A68" s="14"/>
      <c r="B68" s="51"/>
      <c r="C68" s="14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3.5" customHeight="1">
      <c r="A69" s="14"/>
      <c r="B69" s="51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3.5" customHeight="1">
      <c r="A70" s="14"/>
      <c r="B70" s="51"/>
      <c r="C70" s="14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3.5" customHeight="1">
      <c r="A71" s="14"/>
      <c r="B71" s="51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3.5" customHeight="1">
      <c r="A72" s="14"/>
      <c r="B72" s="51"/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3.5" customHeight="1">
      <c r="A73" s="14"/>
      <c r="B73" s="51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3.5" customHeight="1">
      <c r="A74" s="14"/>
      <c r="B74" s="51"/>
      <c r="C74" s="14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3.5" customHeight="1">
      <c r="A75" s="14"/>
      <c r="B75" s="51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3.5" customHeight="1">
      <c r="A76" s="14"/>
      <c r="B76" s="51"/>
      <c r="C76" s="14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3.5" customHeight="1">
      <c r="A77" s="14"/>
      <c r="B77" s="51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3.5" customHeight="1">
      <c r="A78" s="14"/>
      <c r="B78" s="51"/>
      <c r="C78" s="14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3.5" customHeight="1">
      <c r="A79" s="14"/>
      <c r="B79" s="51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3.5" customHeight="1">
      <c r="A80" s="14"/>
      <c r="B80" s="51"/>
      <c r="C80" s="14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3.5" customHeight="1">
      <c r="A81" s="14"/>
      <c r="B81" s="51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3.5" customHeight="1">
      <c r="A82" s="14"/>
      <c r="B82" s="51"/>
      <c r="C82" s="14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3.5" customHeight="1">
      <c r="A83" s="14"/>
      <c r="B83" s="51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3.5" customHeight="1">
      <c r="A84" s="14"/>
      <c r="B84" s="51"/>
      <c r="C84" s="14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3.5" customHeight="1">
      <c r="A85" s="14"/>
      <c r="B85" s="51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3.5" customHeight="1">
      <c r="A86" s="14"/>
      <c r="B86" s="51"/>
      <c r="C86" s="14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3.5" customHeight="1">
      <c r="A87" s="14"/>
      <c r="B87" s="51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3.5" customHeight="1">
      <c r="A88" s="14"/>
      <c r="B88" s="51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3.5" customHeight="1">
      <c r="A89" s="14"/>
      <c r="B89" s="51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3.5" customHeight="1">
      <c r="A90" s="14"/>
      <c r="B90" s="51"/>
      <c r="C90" s="14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3.5" customHeight="1">
      <c r="A91" s="14"/>
      <c r="B91" s="51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3.5" customHeight="1">
      <c r="A92" s="14"/>
      <c r="B92" s="51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3.5" customHeight="1">
      <c r="A93" s="14"/>
      <c r="B93" s="51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3.5" customHeight="1">
      <c r="A94" s="14"/>
      <c r="B94" s="51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3.5" customHeight="1">
      <c r="A95" s="14"/>
      <c r="B95" s="51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3.5" customHeight="1">
      <c r="A96" s="14"/>
      <c r="B96" s="51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3.5" customHeight="1">
      <c r="A97" s="14"/>
      <c r="B97" s="51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3.5" customHeight="1">
      <c r="A98" s="14"/>
      <c r="B98" s="51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3.5" customHeight="1">
      <c r="A99" s="14"/>
      <c r="B99" s="51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3.5" customHeight="1">
      <c r="A100" s="14"/>
      <c r="B100" s="51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3.5" customHeight="1">
      <c r="A101" s="14"/>
      <c r="B101" s="51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3.5" customHeight="1">
      <c r="A102" s="14"/>
      <c r="B102" s="51"/>
      <c r="C102" s="14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3.5" customHeight="1">
      <c r="A103" s="14"/>
      <c r="B103" s="51"/>
      <c r="C103" s="14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3.5" customHeight="1">
      <c r="A104" s="14"/>
      <c r="B104" s="51"/>
      <c r="C104" s="14"/>
      <c r="D104" s="1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3.5" customHeight="1">
      <c r="A105" s="14"/>
      <c r="B105" s="51"/>
      <c r="C105" s="14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3.5" customHeight="1">
      <c r="A106" s="14"/>
      <c r="B106" s="51"/>
      <c r="C106" s="14"/>
      <c r="D106" s="1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3.5" customHeight="1">
      <c r="A107" s="14"/>
      <c r="B107" s="51"/>
      <c r="C107" s="14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3.5" customHeight="1">
      <c r="A108" s="14"/>
      <c r="B108" s="51"/>
      <c r="C108" s="14"/>
      <c r="D108" s="1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3.5" customHeight="1">
      <c r="A109" s="14"/>
      <c r="B109" s="51"/>
      <c r="C109" s="14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3.5" customHeight="1">
      <c r="A110" s="14"/>
      <c r="B110" s="51"/>
      <c r="C110" s="14"/>
      <c r="D110" s="1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3.5" customHeight="1">
      <c r="A111" s="14"/>
      <c r="B111" s="51"/>
      <c r="C111" s="14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3.5" customHeight="1">
      <c r="A112" s="14"/>
      <c r="B112" s="51"/>
      <c r="C112" s="14"/>
      <c r="D112" s="1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3.5" customHeight="1">
      <c r="A113" s="14"/>
      <c r="B113" s="51"/>
      <c r="C113" s="14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3.5" customHeight="1">
      <c r="A114" s="14"/>
      <c r="B114" s="51"/>
      <c r="C114" s="14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3.5" customHeight="1">
      <c r="A115" s="14"/>
      <c r="B115" s="51"/>
      <c r="C115" s="14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3.5" customHeight="1">
      <c r="A116" s="14"/>
      <c r="B116" s="51"/>
      <c r="C116" s="14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3.5" customHeight="1">
      <c r="A117" s="14"/>
      <c r="B117" s="51"/>
      <c r="C117" s="14"/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3.5" customHeight="1">
      <c r="A118" s="14"/>
      <c r="B118" s="51"/>
      <c r="C118" s="14"/>
      <c r="D118" s="1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3.5" customHeight="1">
      <c r="A119" s="14"/>
      <c r="B119" s="51"/>
      <c r="C119" s="14"/>
      <c r="D119" s="1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3.5" customHeight="1">
      <c r="A120" s="14"/>
      <c r="B120" s="51"/>
      <c r="C120" s="14"/>
      <c r="D120" s="1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3.5" customHeight="1">
      <c r="A121" s="14"/>
      <c r="B121" s="51"/>
      <c r="C121" s="14"/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3.5" customHeight="1">
      <c r="A122" s="14"/>
      <c r="B122" s="51"/>
      <c r="C122" s="14"/>
      <c r="D122" s="1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3.5" customHeight="1">
      <c r="A123" s="14"/>
      <c r="B123" s="51"/>
      <c r="C123" s="14"/>
      <c r="D123" s="1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3.5" customHeight="1">
      <c r="A124" s="14"/>
      <c r="B124" s="51"/>
      <c r="C124" s="14"/>
      <c r="D124" s="1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3.5" customHeight="1">
      <c r="A125" s="14"/>
      <c r="B125" s="51"/>
      <c r="C125" s="14"/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3.5" customHeight="1">
      <c r="A126" s="14"/>
      <c r="B126" s="51"/>
      <c r="C126" s="14"/>
      <c r="D126" s="1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3.5" customHeight="1">
      <c r="A127" s="14"/>
      <c r="B127" s="51"/>
      <c r="C127" s="14"/>
      <c r="D127" s="1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3.5" customHeight="1">
      <c r="A128" s="14"/>
      <c r="B128" s="51"/>
      <c r="C128" s="14"/>
      <c r="D128" s="1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3.5" customHeight="1">
      <c r="A129" s="14"/>
      <c r="B129" s="51"/>
      <c r="C129" s="14"/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3.5" customHeight="1">
      <c r="A130" s="14"/>
      <c r="B130" s="51"/>
      <c r="C130" s="14"/>
      <c r="D130" s="1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3.5" customHeight="1">
      <c r="A131" s="14"/>
      <c r="B131" s="51"/>
      <c r="C131" s="14"/>
      <c r="D131" s="1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3.5" customHeight="1">
      <c r="A132" s="14"/>
      <c r="B132" s="51"/>
      <c r="C132" s="14"/>
      <c r="D132" s="1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3.5" customHeight="1">
      <c r="A133" s="14"/>
      <c r="B133" s="51"/>
      <c r="C133" s="14"/>
      <c r="D133" s="1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3.5" customHeight="1">
      <c r="A134" s="14"/>
      <c r="B134" s="51"/>
      <c r="C134" s="14"/>
      <c r="D134" s="1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3.5" customHeight="1">
      <c r="A135" s="14"/>
      <c r="B135" s="51"/>
      <c r="C135" s="14"/>
      <c r="D135" s="1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3.5" customHeight="1">
      <c r="A136" s="14"/>
      <c r="B136" s="51"/>
      <c r="C136" s="14"/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3.5" customHeight="1">
      <c r="A137" s="14"/>
      <c r="B137" s="51"/>
      <c r="C137" s="14"/>
      <c r="D137" s="1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3.5" customHeight="1">
      <c r="A138" s="14"/>
      <c r="B138" s="51"/>
      <c r="C138" s="14"/>
      <c r="D138" s="1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3.5" customHeight="1">
      <c r="A139" s="14"/>
      <c r="B139" s="51"/>
      <c r="C139" s="14"/>
      <c r="D139" s="1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3.5" customHeight="1">
      <c r="A140" s="14"/>
      <c r="B140" s="51"/>
      <c r="C140" s="14"/>
      <c r="D140" s="1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3.5" customHeight="1">
      <c r="A141" s="14"/>
      <c r="B141" s="51"/>
      <c r="C141" s="14"/>
      <c r="D141" s="1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3.5" customHeight="1">
      <c r="A142" s="14"/>
      <c r="B142" s="51"/>
      <c r="C142" s="14"/>
      <c r="D142" s="1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3.5" customHeight="1">
      <c r="A143" s="14"/>
      <c r="B143" s="51"/>
      <c r="C143" s="14"/>
      <c r="D143" s="1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3.5" customHeight="1">
      <c r="A144" s="14"/>
      <c r="B144" s="51"/>
      <c r="C144" s="14"/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3.5" customHeight="1">
      <c r="A145" s="14"/>
      <c r="B145" s="51"/>
      <c r="C145" s="14"/>
      <c r="D145" s="1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3.5" customHeight="1">
      <c r="A146" s="14"/>
      <c r="B146" s="51"/>
      <c r="C146" s="14"/>
      <c r="D146" s="1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3.5" customHeight="1">
      <c r="A147" s="14"/>
      <c r="B147" s="51"/>
      <c r="C147" s="14"/>
      <c r="D147" s="1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3.5" customHeight="1">
      <c r="A148" s="14"/>
      <c r="B148" s="51"/>
      <c r="C148" s="14"/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3.5" customHeight="1">
      <c r="A149" s="14"/>
      <c r="B149" s="51"/>
      <c r="C149" s="14"/>
      <c r="D149" s="1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3.5" customHeight="1">
      <c r="A150" s="14"/>
      <c r="B150" s="51"/>
      <c r="C150" s="14"/>
      <c r="D150" s="1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3.5" customHeight="1">
      <c r="A151" s="14"/>
      <c r="B151" s="51"/>
      <c r="C151" s="14"/>
      <c r="D151" s="1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3.5" customHeight="1">
      <c r="A152" s="14"/>
      <c r="B152" s="51"/>
      <c r="C152" s="14"/>
      <c r="D152" s="1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3.5" customHeight="1">
      <c r="A153" s="14"/>
      <c r="B153" s="51"/>
      <c r="C153" s="14"/>
      <c r="D153" s="1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3.5" customHeight="1">
      <c r="A154" s="14"/>
      <c r="B154" s="51"/>
      <c r="C154" s="14"/>
      <c r="D154" s="1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3.5" customHeight="1">
      <c r="A155" s="14"/>
      <c r="B155" s="51"/>
      <c r="C155" s="14"/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3.5" customHeight="1">
      <c r="A156" s="14"/>
      <c r="B156" s="51"/>
      <c r="C156" s="14"/>
      <c r="D156" s="1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3.5" customHeight="1">
      <c r="A157" s="14"/>
      <c r="B157" s="51"/>
      <c r="C157" s="14"/>
      <c r="D157" s="1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3.5" customHeight="1">
      <c r="A158" s="14"/>
      <c r="B158" s="51"/>
      <c r="C158" s="14"/>
      <c r="D158" s="1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3.5" customHeight="1">
      <c r="A159" s="14"/>
      <c r="B159" s="51"/>
      <c r="C159" s="14"/>
      <c r="D159" s="1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3.5" customHeight="1">
      <c r="A160" s="14"/>
      <c r="B160" s="51"/>
      <c r="C160" s="14"/>
      <c r="D160" s="1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3.5" customHeight="1">
      <c r="A161" s="14"/>
      <c r="B161" s="51"/>
      <c r="C161" s="14"/>
      <c r="D161" s="1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3.5" customHeight="1">
      <c r="A162" s="14"/>
      <c r="B162" s="51"/>
      <c r="C162" s="14"/>
      <c r="D162" s="1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3.5" customHeight="1">
      <c r="A163" s="14"/>
      <c r="B163" s="51"/>
      <c r="C163" s="14"/>
      <c r="D163" s="1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3.5" customHeight="1">
      <c r="A164" s="14"/>
      <c r="B164" s="51"/>
      <c r="C164" s="14"/>
      <c r="D164" s="1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3.5" customHeight="1">
      <c r="A165" s="14"/>
      <c r="B165" s="51"/>
      <c r="C165" s="14"/>
      <c r="D165" s="1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3.5" customHeight="1">
      <c r="A166" s="14"/>
      <c r="B166" s="51"/>
      <c r="C166" s="14"/>
      <c r="D166" s="1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3.5" customHeight="1">
      <c r="A167" s="14"/>
      <c r="B167" s="51"/>
      <c r="C167" s="14"/>
      <c r="D167" s="1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3.5" customHeight="1">
      <c r="A168" s="14"/>
      <c r="B168" s="51"/>
      <c r="C168" s="14"/>
      <c r="D168" s="1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3.5" customHeight="1">
      <c r="A169" s="14"/>
      <c r="B169" s="51"/>
      <c r="C169" s="14"/>
      <c r="D169" s="1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3.5" customHeight="1">
      <c r="A170" s="14"/>
      <c r="B170" s="51"/>
      <c r="C170" s="14"/>
      <c r="D170" s="1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3.5" customHeight="1">
      <c r="A171" s="14"/>
      <c r="B171" s="51"/>
      <c r="C171" s="14"/>
      <c r="D171" s="1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3.5" customHeight="1">
      <c r="A172" s="14"/>
      <c r="B172" s="51"/>
      <c r="C172" s="14"/>
      <c r="D172" s="1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3.5" customHeight="1">
      <c r="A173" s="14"/>
      <c r="B173" s="51"/>
      <c r="C173" s="14"/>
      <c r="D173" s="1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3.5" customHeight="1">
      <c r="A174" s="14"/>
      <c r="B174" s="51"/>
      <c r="C174" s="14"/>
      <c r="D174" s="1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14"/>
      <c r="B175" s="51"/>
      <c r="C175" s="14"/>
      <c r="D175" s="1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3.5" customHeight="1">
      <c r="A176" s="14"/>
      <c r="B176" s="51"/>
      <c r="C176" s="14"/>
      <c r="D176" s="1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3.5" customHeight="1">
      <c r="A177" s="14"/>
      <c r="B177" s="51"/>
      <c r="C177" s="14"/>
      <c r="D177" s="1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3.5" customHeight="1">
      <c r="A178" s="14"/>
      <c r="B178" s="51"/>
      <c r="C178" s="14"/>
      <c r="D178" s="1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3.5" customHeight="1">
      <c r="A179" s="14"/>
      <c r="B179" s="51"/>
      <c r="C179" s="14"/>
      <c r="D179" s="1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3.5" customHeight="1">
      <c r="A180" s="14"/>
      <c r="B180" s="51"/>
      <c r="C180" s="14"/>
      <c r="D180" s="1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3.5" customHeight="1">
      <c r="A181" s="14"/>
      <c r="B181" s="51"/>
      <c r="C181" s="14"/>
      <c r="D181" s="1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3.5" customHeight="1">
      <c r="A182" s="14"/>
      <c r="B182" s="51"/>
      <c r="C182" s="14"/>
      <c r="D182" s="1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3.5" customHeight="1">
      <c r="A183" s="14"/>
      <c r="B183" s="51"/>
      <c r="C183" s="14"/>
      <c r="D183" s="1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3.5" customHeight="1">
      <c r="A184" s="14"/>
      <c r="B184" s="51"/>
      <c r="C184" s="14"/>
      <c r="D184" s="1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3.5" customHeight="1">
      <c r="A185" s="14"/>
      <c r="B185" s="51"/>
      <c r="C185" s="14"/>
      <c r="D185" s="1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3.5" customHeight="1">
      <c r="A186" s="14"/>
      <c r="B186" s="51"/>
      <c r="C186" s="14"/>
      <c r="D186" s="1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3.5" customHeight="1">
      <c r="A187" s="14"/>
      <c r="B187" s="51"/>
      <c r="C187" s="14"/>
      <c r="D187" s="1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3.5" customHeight="1">
      <c r="A188" s="14"/>
      <c r="B188" s="51"/>
      <c r="C188" s="14"/>
      <c r="D188" s="1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3.5" customHeight="1">
      <c r="A189" s="14"/>
      <c r="B189" s="51"/>
      <c r="C189" s="14"/>
      <c r="D189" s="1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3.5" customHeight="1">
      <c r="A190" s="14"/>
      <c r="B190" s="51"/>
      <c r="C190" s="14"/>
      <c r="D190" s="1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3.5" customHeight="1">
      <c r="A191" s="14"/>
      <c r="B191" s="51"/>
      <c r="C191" s="14"/>
      <c r="D191" s="1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3.5" customHeight="1">
      <c r="A192" s="14"/>
      <c r="B192" s="51"/>
      <c r="C192" s="14"/>
      <c r="D192" s="1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3.5" customHeight="1">
      <c r="A193" s="14"/>
      <c r="B193" s="51"/>
      <c r="C193" s="14"/>
      <c r="D193" s="1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3.5" customHeight="1">
      <c r="A194" s="14"/>
      <c r="B194" s="51"/>
      <c r="C194" s="14"/>
      <c r="D194" s="1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3.5" customHeight="1">
      <c r="A195" s="14"/>
      <c r="B195" s="51"/>
      <c r="C195" s="14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3.5" customHeight="1">
      <c r="A196" s="14"/>
      <c r="B196" s="51"/>
      <c r="C196" s="14"/>
      <c r="D196" s="1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3.5" customHeight="1">
      <c r="A197" s="14"/>
      <c r="B197" s="51"/>
      <c r="C197" s="14"/>
      <c r="D197" s="1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3.5" customHeight="1">
      <c r="A198" s="14"/>
      <c r="B198" s="51"/>
      <c r="C198" s="14"/>
      <c r="D198" s="1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3.5" customHeight="1">
      <c r="A199" s="14"/>
      <c r="B199" s="51"/>
      <c r="C199" s="14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3.5" customHeight="1">
      <c r="A200" s="14"/>
      <c r="B200" s="51"/>
      <c r="C200" s="14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3.5" customHeight="1">
      <c r="A201" s="14"/>
      <c r="B201" s="51"/>
      <c r="C201" s="14"/>
      <c r="D201" s="1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3.5" customHeight="1">
      <c r="A202" s="14"/>
      <c r="B202" s="51"/>
      <c r="C202" s="14"/>
      <c r="D202" s="1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3.5" customHeight="1">
      <c r="A203" s="14"/>
      <c r="B203" s="51"/>
      <c r="C203" s="14"/>
      <c r="D203" s="1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3.5" customHeight="1">
      <c r="A204" s="14"/>
      <c r="B204" s="51"/>
      <c r="C204" s="14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3.5" customHeight="1">
      <c r="A205" s="14"/>
      <c r="B205" s="51"/>
      <c r="C205" s="14"/>
      <c r="D205" s="1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3.5" customHeight="1">
      <c r="A206" s="14"/>
      <c r="B206" s="51"/>
      <c r="C206" s="14"/>
      <c r="D206" s="1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3.5" customHeight="1">
      <c r="A207" s="14"/>
      <c r="B207" s="51"/>
      <c r="C207" s="14"/>
      <c r="D207" s="1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3.5" customHeight="1">
      <c r="A208" s="14"/>
      <c r="B208" s="51"/>
      <c r="C208" s="14"/>
      <c r="D208" s="1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3.5" customHeight="1">
      <c r="A209" s="14"/>
      <c r="B209" s="51"/>
      <c r="C209" s="14"/>
      <c r="D209" s="1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3.5" customHeight="1">
      <c r="A210" s="14"/>
      <c r="B210" s="51"/>
      <c r="C210" s="14"/>
      <c r="D210" s="1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3.5" customHeight="1">
      <c r="A211" s="14"/>
      <c r="B211" s="51"/>
      <c r="C211" s="14"/>
      <c r="D211" s="1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3.5" customHeight="1">
      <c r="A212" s="14"/>
      <c r="B212" s="51"/>
      <c r="C212" s="14"/>
      <c r="D212" s="1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3.5" customHeight="1">
      <c r="A213" s="14"/>
      <c r="B213" s="51"/>
      <c r="C213" s="14"/>
      <c r="D213" s="1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3.5" customHeight="1">
      <c r="A214" s="14"/>
      <c r="B214" s="51"/>
      <c r="C214" s="14"/>
      <c r="D214" s="1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3.5" customHeight="1">
      <c r="A215" s="14"/>
      <c r="B215" s="51"/>
      <c r="C215" s="14"/>
      <c r="D215" s="1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3.5" customHeight="1">
      <c r="A216" s="14"/>
      <c r="B216" s="51"/>
      <c r="C216" s="14"/>
      <c r="D216" s="1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3.5" customHeight="1">
      <c r="A217" s="14"/>
      <c r="B217" s="51"/>
      <c r="C217" s="14"/>
      <c r="D217" s="1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3.5" customHeight="1">
      <c r="A218" s="14"/>
      <c r="B218" s="51"/>
      <c r="C218" s="14"/>
      <c r="D218" s="1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3.5" customHeight="1">
      <c r="A219" s="14"/>
      <c r="B219" s="51"/>
      <c r="C219" s="14"/>
      <c r="D219" s="1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3.5" customHeight="1">
      <c r="A220" s="14"/>
      <c r="B220" s="51"/>
      <c r="C220" s="14"/>
      <c r="D220" s="1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3.5" customHeight="1">
      <c r="A221" s="14"/>
      <c r="B221" s="51"/>
      <c r="C221" s="14"/>
      <c r="D221" s="1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3.5" customHeight="1">
      <c r="A222" s="14"/>
      <c r="B222" s="51"/>
      <c r="C222" s="14"/>
      <c r="D222" s="1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3.5" customHeight="1">
      <c r="A223" s="14"/>
      <c r="B223" s="51"/>
      <c r="C223" s="14"/>
      <c r="D223" s="1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3.5" customHeight="1">
      <c r="A224" s="14"/>
      <c r="B224" s="51"/>
      <c r="C224" s="14"/>
      <c r="D224" s="1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3.5" customHeight="1">
      <c r="A225" s="14"/>
      <c r="B225" s="51"/>
      <c r="C225" s="14"/>
      <c r="D225" s="1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3.5" customHeight="1">
      <c r="A226" s="14"/>
      <c r="B226" s="51"/>
      <c r="C226" s="14"/>
      <c r="D226" s="1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3.5" customHeight="1">
      <c r="A227" s="14"/>
      <c r="B227" s="51"/>
      <c r="C227" s="14"/>
      <c r="D227" s="1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3.5" customHeight="1">
      <c r="A228" s="14"/>
      <c r="B228" s="51"/>
      <c r="C228" s="14"/>
      <c r="D228" s="1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3.5" customHeight="1">
      <c r="A229" s="14"/>
      <c r="B229" s="51"/>
      <c r="C229" s="14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3.5" customHeight="1">
      <c r="A230" s="14"/>
      <c r="B230" s="51"/>
      <c r="C230" s="14"/>
      <c r="D230" s="1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3.5" customHeight="1">
      <c r="A231" s="14"/>
      <c r="B231" s="51"/>
      <c r="C231" s="14"/>
      <c r="D231" s="1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3.5" customHeight="1">
      <c r="A232" s="14"/>
      <c r="B232" s="51"/>
      <c r="C232" s="14"/>
      <c r="D232" s="1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3.5" customHeight="1">
      <c r="A233" s="14"/>
      <c r="B233" s="51"/>
      <c r="C233" s="14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3.5" customHeight="1">
      <c r="A234" s="14"/>
      <c r="B234" s="51"/>
      <c r="C234" s="14"/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3.5" customHeight="1">
      <c r="A235" s="14"/>
      <c r="B235" s="51"/>
      <c r="C235" s="14"/>
      <c r="D235" s="1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3.5" customHeight="1">
      <c r="A236" s="14"/>
      <c r="B236" s="51"/>
      <c r="C236" s="14"/>
      <c r="D236" s="1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3.5" customHeight="1">
      <c r="A237" s="14"/>
      <c r="B237" s="51"/>
      <c r="C237" s="14"/>
      <c r="D237" s="1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3.5" customHeight="1">
      <c r="A238" s="14"/>
      <c r="B238" s="51"/>
      <c r="C238" s="14"/>
      <c r="D238" s="1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3.5" customHeight="1">
      <c r="A239" s="14"/>
      <c r="B239" s="51"/>
      <c r="C239" s="14"/>
      <c r="D239" s="1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3.5" customHeight="1">
      <c r="A240" s="14"/>
      <c r="B240" s="51"/>
      <c r="C240" s="14"/>
      <c r="D240" s="1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3.5" customHeight="1">
      <c r="A241" s="14"/>
      <c r="B241" s="51"/>
      <c r="C241" s="14"/>
      <c r="D241" s="1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3.5" customHeight="1">
      <c r="A242" s="14"/>
      <c r="B242" s="51"/>
      <c r="C242" s="14"/>
      <c r="D242" s="1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3.5" customHeight="1">
      <c r="A243" s="14"/>
      <c r="B243" s="51"/>
      <c r="C243" s="14"/>
      <c r="D243" s="15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3.5" customHeight="1">
      <c r="A244" s="14"/>
      <c r="B244" s="51"/>
      <c r="C244" s="14"/>
      <c r="D244" s="15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3.5" customHeight="1">
      <c r="A245" s="14"/>
      <c r="B245" s="51"/>
      <c r="C245" s="14"/>
      <c r="D245" s="15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3.5" customHeight="1">
      <c r="A246" s="14"/>
      <c r="B246" s="51"/>
      <c r="C246" s="14"/>
      <c r="D246" s="1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3.5" customHeight="1">
      <c r="A247" s="14"/>
      <c r="B247" s="51"/>
      <c r="C247" s="14"/>
      <c r="D247" s="15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3.5" customHeight="1">
      <c r="A248" s="14"/>
      <c r="B248" s="51"/>
      <c r="C248" s="14"/>
      <c r="D248" s="15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20:E20"/>
    <mergeCell ref="B45:D45"/>
    <mergeCell ref="B46:D46"/>
    <mergeCell ref="B47:D47"/>
    <mergeCell ref="B48:D48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howInputMessage="1" showErrorMessage="1" prompt=" - " sqref="F46:T46">
      <formula1>"P,F"</formula1>
    </dataValidation>
    <dataValidation type="list" allowBlank="1" showInputMessage="1" showErrorMessage="1" prompt=" - " sqref="F10:T44">
      <formula1>"O"</formula1>
    </dataValidation>
    <dataValidation type="list" allowBlank="1" showInputMessage="1" showErrorMessage="1" prompt=" - " sqref="F45:T45">
      <formula1>"N,A,B"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21" width="2.88"/>
    <col customWidth="1" min="22" max="23" width="9.0"/>
    <col customWidth="1" min="24" max="26" width="8.0"/>
  </cols>
  <sheetData>
    <row r="1" ht="13.5" customHeight="1">
      <c r="A1" s="12"/>
      <c r="B1" s="13"/>
      <c r="C1" s="14"/>
      <c r="D1" s="1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3.5" customHeight="1">
      <c r="A2" s="16" t="s">
        <v>45</v>
      </c>
      <c r="B2" s="17"/>
      <c r="C2" s="18"/>
      <c r="D2" s="17"/>
      <c r="E2" s="19"/>
      <c r="F2" s="20" t="s">
        <v>46</v>
      </c>
      <c r="G2" s="21"/>
      <c r="H2" s="21"/>
      <c r="I2" s="21"/>
      <c r="J2" s="21"/>
      <c r="K2" s="21"/>
      <c r="L2" s="22" t="s">
        <v>47</v>
      </c>
      <c r="M2" s="17"/>
      <c r="N2" s="17"/>
      <c r="O2" s="17"/>
      <c r="P2" s="17"/>
      <c r="Q2" s="17"/>
      <c r="R2" s="17"/>
      <c r="S2" s="17"/>
      <c r="T2" s="23"/>
      <c r="U2" s="14"/>
      <c r="V2" s="24"/>
      <c r="W2" s="14"/>
      <c r="X2" s="14"/>
      <c r="Y2" s="14"/>
      <c r="Z2" s="14"/>
    </row>
    <row r="3" ht="13.5" customHeight="1">
      <c r="A3" s="25" t="s">
        <v>48</v>
      </c>
      <c r="B3" s="26"/>
      <c r="C3" s="27" t="s">
        <v>49</v>
      </c>
      <c r="D3" s="28"/>
      <c r="E3" s="29"/>
      <c r="F3" s="30" t="s">
        <v>50</v>
      </c>
      <c r="G3" s="31"/>
      <c r="H3" s="31"/>
      <c r="I3" s="31"/>
      <c r="J3" s="31"/>
      <c r="K3" s="26"/>
      <c r="L3" s="32"/>
      <c r="M3" s="28"/>
      <c r="N3" s="28"/>
      <c r="O3" s="33"/>
      <c r="P3" s="33"/>
      <c r="Q3" s="33"/>
      <c r="R3" s="33"/>
      <c r="S3" s="33"/>
      <c r="T3" s="34"/>
      <c r="U3" s="14"/>
      <c r="V3" s="14"/>
      <c r="W3" s="14"/>
      <c r="X3" s="14"/>
      <c r="Y3" s="14"/>
      <c r="Z3" s="14"/>
    </row>
    <row r="4" ht="13.5" customHeight="1">
      <c r="A4" s="25" t="s">
        <v>51</v>
      </c>
      <c r="B4" s="26"/>
      <c r="C4" s="35">
        <v>100.0</v>
      </c>
      <c r="D4" s="31"/>
      <c r="E4" s="36"/>
      <c r="F4" s="30" t="s">
        <v>52</v>
      </c>
      <c r="G4" s="31"/>
      <c r="H4" s="31"/>
      <c r="I4" s="31"/>
      <c r="J4" s="31"/>
      <c r="K4" s="26"/>
      <c r="L4" s="37" t="str">
        <f>IF(FunctionList!E6&lt;&gt;"N/A",SUM(C4*FunctionList!E6/1000,-O7),"N/A")</f>
        <v>#REF!</v>
      </c>
      <c r="M4" s="31"/>
      <c r="N4" s="31"/>
      <c r="O4" s="31"/>
      <c r="P4" s="31"/>
      <c r="Q4" s="31"/>
      <c r="R4" s="31"/>
      <c r="S4" s="31"/>
      <c r="T4" s="38"/>
      <c r="U4" s="14"/>
      <c r="V4" s="24"/>
      <c r="W4" s="14"/>
      <c r="X4" s="14"/>
      <c r="Y4" s="14"/>
      <c r="Z4" s="14"/>
    </row>
    <row r="5" ht="13.5" customHeight="1">
      <c r="A5" s="25" t="s">
        <v>53</v>
      </c>
      <c r="B5" s="26"/>
      <c r="C5" s="39" t="s">
        <v>54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8"/>
      <c r="U5" s="14"/>
      <c r="V5" s="14"/>
      <c r="W5" s="14"/>
      <c r="X5" s="14"/>
      <c r="Y5" s="14"/>
      <c r="Z5" s="14"/>
    </row>
    <row r="6" ht="13.5" customHeight="1">
      <c r="A6" s="40" t="s">
        <v>55</v>
      </c>
      <c r="B6" s="26"/>
      <c r="C6" s="41" t="s">
        <v>56</v>
      </c>
      <c r="D6" s="31"/>
      <c r="E6" s="26"/>
      <c r="F6" s="41" t="s">
        <v>57</v>
      </c>
      <c r="G6" s="31"/>
      <c r="H6" s="31"/>
      <c r="I6" s="31"/>
      <c r="J6" s="31"/>
      <c r="K6" s="26"/>
      <c r="L6" s="42" t="s">
        <v>58</v>
      </c>
      <c r="M6" s="31"/>
      <c r="N6" s="31"/>
      <c r="O6" s="41" t="s">
        <v>59</v>
      </c>
      <c r="P6" s="31"/>
      <c r="Q6" s="31"/>
      <c r="R6" s="31"/>
      <c r="S6" s="31"/>
      <c r="T6" s="38"/>
      <c r="U6" s="14"/>
      <c r="V6" s="24"/>
      <c r="W6" s="14"/>
      <c r="X6" s="14"/>
      <c r="Y6" s="14"/>
      <c r="Z6" s="14"/>
    </row>
    <row r="7" ht="13.5" customHeight="1">
      <c r="A7" s="43">
        <f>COUNTIF(F32:HQ32,"P")</f>
        <v>1</v>
      </c>
      <c r="B7" s="44"/>
      <c r="C7" s="45">
        <f>COUNTIF(F32:HQ32,"F")</f>
        <v>3</v>
      </c>
      <c r="D7" s="46"/>
      <c r="E7" s="44"/>
      <c r="F7" s="45">
        <f>SUM(O7,-A7,-C7)</f>
        <v>0</v>
      </c>
      <c r="G7" s="46"/>
      <c r="H7" s="46"/>
      <c r="I7" s="46"/>
      <c r="J7" s="46"/>
      <c r="K7" s="44"/>
      <c r="L7" s="47">
        <f>COUNTIF(E31:HQ31,"N")</f>
        <v>1</v>
      </c>
      <c r="M7" s="47">
        <f>COUNTIF(E31:HQ31,"A")</f>
        <v>3</v>
      </c>
      <c r="N7" s="47">
        <f>COUNTIF(E31:HQ31,"B")</f>
        <v>0</v>
      </c>
      <c r="O7" s="48">
        <v>4.0</v>
      </c>
      <c r="P7" s="46"/>
      <c r="Q7" s="46"/>
      <c r="R7" s="46"/>
      <c r="S7" s="46"/>
      <c r="T7" s="49"/>
      <c r="U7" s="50"/>
      <c r="V7" s="14"/>
      <c r="W7" s="14"/>
      <c r="X7" s="14"/>
      <c r="Y7" s="14"/>
      <c r="Z7" s="14"/>
    </row>
    <row r="8" ht="11.25" customHeight="1">
      <c r="A8" s="14"/>
      <c r="B8" s="51"/>
      <c r="C8" s="14"/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6.5" customHeight="1">
      <c r="A9" s="52"/>
      <c r="B9" s="53"/>
      <c r="C9" s="54"/>
      <c r="D9" s="55"/>
      <c r="E9" s="54"/>
      <c r="F9" s="56" t="s">
        <v>60</v>
      </c>
      <c r="G9" s="56" t="s">
        <v>61</v>
      </c>
      <c r="H9" s="56" t="s">
        <v>62</v>
      </c>
      <c r="I9" s="56" t="s">
        <v>63</v>
      </c>
      <c r="J9" s="56" t="s">
        <v>64</v>
      </c>
      <c r="K9" s="56" t="s">
        <v>65</v>
      </c>
      <c r="L9" s="56" t="s">
        <v>66</v>
      </c>
      <c r="M9" s="56" t="s">
        <v>67</v>
      </c>
      <c r="N9" s="56" t="s">
        <v>68</v>
      </c>
      <c r="O9" s="56" t="s">
        <v>69</v>
      </c>
      <c r="P9" s="56" t="s">
        <v>70</v>
      </c>
      <c r="Q9" s="56" t="s">
        <v>71</v>
      </c>
      <c r="R9" s="56" t="s">
        <v>72</v>
      </c>
      <c r="S9" s="56" t="s">
        <v>73</v>
      </c>
      <c r="T9" s="57" t="s">
        <v>74</v>
      </c>
      <c r="U9" s="58"/>
      <c r="V9" s="24"/>
      <c r="W9" s="14"/>
      <c r="X9" s="14"/>
      <c r="Y9" s="14"/>
      <c r="Z9" s="14"/>
    </row>
    <row r="10" ht="13.5" customHeight="1">
      <c r="A10" s="59" t="s">
        <v>75</v>
      </c>
      <c r="B10" s="60" t="s">
        <v>76</v>
      </c>
      <c r="C10" s="61"/>
      <c r="D10" s="62"/>
      <c r="E10" s="63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5"/>
      <c r="U10" s="14"/>
      <c r="V10" s="14"/>
      <c r="W10" s="14"/>
      <c r="X10" s="14"/>
      <c r="Y10" s="14"/>
      <c r="Z10" s="14"/>
    </row>
    <row r="11" ht="13.5" customHeight="1">
      <c r="A11" s="66"/>
      <c r="B11" s="67"/>
      <c r="C11" s="68"/>
      <c r="D11" s="69"/>
      <c r="E11" s="63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1"/>
      <c r="U11" s="14"/>
      <c r="V11" s="24"/>
      <c r="W11" s="14"/>
      <c r="X11" s="14"/>
      <c r="Y11" s="14"/>
      <c r="Z11" s="14"/>
    </row>
    <row r="12" ht="13.5" customHeight="1">
      <c r="A12" s="66"/>
      <c r="B12" s="67"/>
      <c r="C12" s="68"/>
      <c r="D12" s="69"/>
      <c r="E12" s="63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1"/>
      <c r="U12" s="14"/>
      <c r="V12" s="14"/>
      <c r="W12" s="14"/>
      <c r="X12" s="14"/>
      <c r="Y12" s="14"/>
      <c r="Z12" s="14"/>
    </row>
    <row r="13" ht="13.5" customHeight="1">
      <c r="A13" s="66"/>
      <c r="B13" s="67"/>
      <c r="C13" s="68"/>
      <c r="D13" s="69"/>
      <c r="E13" s="72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1"/>
      <c r="U13" s="14"/>
      <c r="V13" s="14"/>
      <c r="W13" s="14"/>
      <c r="X13" s="14"/>
      <c r="Y13" s="14"/>
      <c r="Z13" s="14"/>
    </row>
    <row r="14" ht="13.5" customHeight="1">
      <c r="A14" s="66"/>
      <c r="B14" s="67" t="s">
        <v>77</v>
      </c>
      <c r="C14" s="68"/>
      <c r="D14" s="69"/>
      <c r="E14" s="73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  <c r="U14" s="14"/>
      <c r="V14" s="14"/>
      <c r="W14" s="14"/>
      <c r="X14" s="14"/>
      <c r="Y14" s="14"/>
      <c r="Z14" s="14"/>
    </row>
    <row r="15" ht="13.5" customHeight="1">
      <c r="A15" s="66"/>
      <c r="B15" s="67"/>
      <c r="C15" s="68"/>
      <c r="D15" s="69" t="s">
        <v>78</v>
      </c>
      <c r="E15" s="73"/>
      <c r="F15" s="70" t="s">
        <v>79</v>
      </c>
      <c r="G15" s="70" t="s">
        <v>79</v>
      </c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1"/>
      <c r="U15" s="14"/>
      <c r="V15" s="14"/>
      <c r="W15" s="14"/>
      <c r="X15" s="14"/>
      <c r="Y15" s="14"/>
      <c r="Z15" s="14"/>
    </row>
    <row r="16" ht="13.5" customHeight="1">
      <c r="A16" s="66"/>
      <c r="B16" s="67"/>
      <c r="C16" s="68"/>
      <c r="D16" s="69" t="s">
        <v>80</v>
      </c>
      <c r="E16" s="73"/>
      <c r="F16" s="70"/>
      <c r="G16" s="70"/>
      <c r="H16" s="70" t="s">
        <v>79</v>
      </c>
      <c r="I16" s="70" t="s">
        <v>79</v>
      </c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1"/>
      <c r="U16" s="14"/>
      <c r="V16" s="14"/>
      <c r="W16" s="14"/>
      <c r="X16" s="14"/>
      <c r="Y16" s="14"/>
      <c r="Z16" s="14"/>
    </row>
    <row r="17" ht="13.5" customHeight="1">
      <c r="A17" s="66"/>
      <c r="B17" s="67"/>
      <c r="C17" s="68"/>
      <c r="D17" s="69"/>
      <c r="E17" s="73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1"/>
      <c r="U17" s="74"/>
      <c r="V17" s="14"/>
      <c r="W17" s="14"/>
      <c r="X17" s="14"/>
      <c r="Y17" s="14"/>
      <c r="Z17" s="14"/>
    </row>
    <row r="18" ht="13.5" customHeight="1">
      <c r="A18" s="66"/>
      <c r="B18" s="67" t="s">
        <v>81</v>
      </c>
      <c r="C18" s="68"/>
      <c r="D18" s="69"/>
      <c r="E18" s="73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1"/>
      <c r="U18" s="74"/>
      <c r="V18" s="14"/>
      <c r="W18" s="14"/>
      <c r="X18" s="14"/>
      <c r="Y18" s="14"/>
      <c r="Z18" s="14"/>
    </row>
    <row r="19" ht="13.5" customHeight="1">
      <c r="A19" s="66"/>
      <c r="B19" s="67"/>
      <c r="C19" s="68"/>
      <c r="D19" s="15" t="s">
        <v>78</v>
      </c>
      <c r="F19" s="70" t="s">
        <v>79</v>
      </c>
      <c r="G19" s="70"/>
      <c r="H19" s="70" t="s">
        <v>79</v>
      </c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1"/>
      <c r="U19" s="14"/>
      <c r="V19" s="14"/>
      <c r="W19" s="14"/>
      <c r="X19" s="14"/>
      <c r="Y19" s="14"/>
      <c r="Z19" s="14"/>
    </row>
    <row r="20" ht="13.5" customHeight="1">
      <c r="A20" s="66"/>
      <c r="B20" s="67"/>
      <c r="C20" s="68"/>
      <c r="D20" s="69">
        <v>123.0</v>
      </c>
      <c r="E20" s="73"/>
      <c r="F20" s="70"/>
      <c r="G20" s="70" t="s">
        <v>79</v>
      </c>
      <c r="H20" s="70"/>
      <c r="I20" s="70" t="s">
        <v>79</v>
      </c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1"/>
      <c r="U20" s="14"/>
      <c r="V20" s="14"/>
      <c r="W20" s="14"/>
      <c r="X20" s="14"/>
      <c r="Y20" s="14"/>
      <c r="Z20" s="14"/>
    </row>
    <row r="21" ht="13.5" customHeight="1">
      <c r="A21" s="66"/>
      <c r="B21" s="67"/>
      <c r="C21" s="68"/>
      <c r="D21" s="69"/>
      <c r="E21" s="73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1"/>
      <c r="U21" s="14"/>
      <c r="V21" s="14"/>
      <c r="W21" s="14"/>
      <c r="X21" s="14"/>
      <c r="Y21" s="14"/>
      <c r="Z21" s="14"/>
    </row>
    <row r="22" ht="13.5" customHeight="1">
      <c r="A22" s="66"/>
      <c r="B22" s="75"/>
      <c r="C22" s="76"/>
      <c r="D22" s="77"/>
      <c r="E22" s="78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80"/>
      <c r="U22" s="14"/>
      <c r="V22" s="14"/>
      <c r="W22" s="14"/>
      <c r="X22" s="14"/>
      <c r="Y22" s="14"/>
      <c r="Z22" s="14"/>
    </row>
    <row r="23" ht="13.5" customHeight="1">
      <c r="A23" s="81" t="s">
        <v>82</v>
      </c>
      <c r="B23" s="82" t="s">
        <v>83</v>
      </c>
      <c r="C23" s="83"/>
      <c r="D23" s="84"/>
      <c r="E23" s="85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5"/>
      <c r="U23" s="14"/>
      <c r="V23" s="14"/>
      <c r="W23" s="14"/>
      <c r="X23" s="14"/>
      <c r="Y23" s="14"/>
      <c r="Z23" s="14"/>
    </row>
    <row r="24" ht="13.5" customHeight="1">
      <c r="A24" s="86"/>
      <c r="B24" s="87"/>
      <c r="C24" s="88"/>
      <c r="D24" s="89" t="s">
        <v>84</v>
      </c>
      <c r="E24" s="90"/>
      <c r="F24" s="70"/>
      <c r="G24" s="70"/>
      <c r="H24" s="70"/>
      <c r="I24" s="70" t="s">
        <v>79</v>
      </c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1"/>
      <c r="U24" s="14"/>
      <c r="V24" s="14"/>
      <c r="W24" s="14"/>
      <c r="X24" s="14"/>
      <c r="Y24" s="14"/>
      <c r="Z24" s="14"/>
    </row>
    <row r="25" ht="13.5" customHeight="1">
      <c r="A25" s="86"/>
      <c r="B25" s="87"/>
      <c r="C25" s="91"/>
      <c r="D25" s="89" t="s">
        <v>85</v>
      </c>
      <c r="E25" s="92"/>
      <c r="F25" s="70" t="s">
        <v>79</v>
      </c>
      <c r="G25" s="70" t="s">
        <v>79</v>
      </c>
      <c r="H25" s="70" t="s">
        <v>79</v>
      </c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1"/>
      <c r="U25" s="14"/>
      <c r="V25" s="14"/>
      <c r="W25" s="14"/>
      <c r="X25" s="14"/>
      <c r="Y25" s="14"/>
      <c r="Z25" s="14"/>
    </row>
    <row r="26" ht="13.5" customHeight="1">
      <c r="A26" s="86"/>
      <c r="B26" s="87" t="s">
        <v>86</v>
      </c>
      <c r="C26" s="91"/>
      <c r="D26" s="89"/>
      <c r="E26" s="92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1"/>
      <c r="U26" s="14"/>
      <c r="V26" s="14"/>
      <c r="W26" s="14"/>
      <c r="X26" s="14"/>
      <c r="Y26" s="14"/>
      <c r="Z26" s="14"/>
    </row>
    <row r="27" ht="13.5" customHeight="1">
      <c r="A27" s="86"/>
      <c r="B27" s="87"/>
      <c r="C27" s="91"/>
      <c r="D27" s="89"/>
      <c r="E27" s="92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  <c r="U27" s="14"/>
      <c r="V27" s="14"/>
      <c r="W27" s="14"/>
      <c r="X27" s="14"/>
      <c r="Y27" s="14"/>
      <c r="Z27" s="14"/>
    </row>
    <row r="28" ht="13.5" customHeight="1">
      <c r="A28" s="86"/>
      <c r="B28" s="87" t="s">
        <v>87</v>
      </c>
      <c r="C28" s="91"/>
      <c r="D28" s="89"/>
      <c r="E28" s="92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1"/>
      <c r="U28" s="14"/>
      <c r="V28" s="14"/>
      <c r="W28" s="14"/>
      <c r="X28" s="14"/>
      <c r="Y28" s="14"/>
      <c r="Z28" s="14"/>
    </row>
    <row r="29" ht="13.5" customHeight="1">
      <c r="A29" s="86"/>
      <c r="B29" s="87"/>
      <c r="C29" s="91"/>
      <c r="D29" s="89" t="s">
        <v>88</v>
      </c>
      <c r="E29" s="92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  <c r="U29" s="14"/>
      <c r="V29" s="14"/>
      <c r="W29" s="14"/>
      <c r="X29" s="14"/>
      <c r="Y29" s="14"/>
      <c r="Z29" s="14"/>
    </row>
    <row r="30" ht="13.5" customHeight="1">
      <c r="A30" s="86"/>
      <c r="B30" s="93"/>
      <c r="C30" s="94"/>
      <c r="D30" s="95" t="s">
        <v>89</v>
      </c>
      <c r="E30" s="96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8"/>
      <c r="U30" s="14"/>
      <c r="V30" s="14"/>
      <c r="W30" s="14"/>
      <c r="X30" s="14"/>
      <c r="Y30" s="14"/>
      <c r="Z30" s="14"/>
    </row>
    <row r="31" ht="13.5" customHeight="1">
      <c r="A31" s="81" t="s">
        <v>90</v>
      </c>
      <c r="B31" s="99" t="s">
        <v>91</v>
      </c>
      <c r="C31" s="100"/>
      <c r="D31" s="101"/>
      <c r="E31" s="102"/>
      <c r="F31" s="103" t="s">
        <v>92</v>
      </c>
      <c r="G31" s="103" t="s">
        <v>92</v>
      </c>
      <c r="H31" s="103" t="s">
        <v>92</v>
      </c>
      <c r="I31" s="103" t="s">
        <v>93</v>
      </c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4"/>
      <c r="U31" s="14"/>
      <c r="V31" s="14"/>
      <c r="W31" s="14"/>
      <c r="X31" s="14"/>
      <c r="Y31" s="14"/>
      <c r="Z31" s="14"/>
    </row>
    <row r="32" ht="13.5" customHeight="1">
      <c r="A32" s="86"/>
      <c r="B32" s="105" t="s">
        <v>94</v>
      </c>
      <c r="C32" s="31"/>
      <c r="D32" s="26"/>
      <c r="E32" s="106"/>
      <c r="F32" s="107" t="s">
        <v>85</v>
      </c>
      <c r="G32" s="107" t="s">
        <v>85</v>
      </c>
      <c r="H32" s="107" t="s">
        <v>85</v>
      </c>
      <c r="I32" s="107" t="s">
        <v>95</v>
      </c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8"/>
      <c r="U32" s="14"/>
      <c r="V32" s="14"/>
      <c r="W32" s="14"/>
      <c r="X32" s="14"/>
      <c r="Y32" s="14"/>
      <c r="Z32" s="14"/>
    </row>
    <row r="33" ht="13.5" customHeight="1">
      <c r="A33" s="86"/>
      <c r="B33" s="109" t="s">
        <v>96</v>
      </c>
      <c r="C33" s="31"/>
      <c r="D33" s="26"/>
      <c r="E33" s="110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2"/>
      <c r="U33" s="14"/>
      <c r="V33" s="14"/>
      <c r="W33" s="14"/>
      <c r="X33" s="14"/>
      <c r="Y33" s="14"/>
      <c r="Z33" s="14"/>
    </row>
    <row r="34" ht="75.75" customHeight="1">
      <c r="A34" s="113"/>
      <c r="B34" s="114" t="s">
        <v>97</v>
      </c>
      <c r="C34" s="115"/>
      <c r="D34" s="116"/>
      <c r="E34" s="117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9"/>
      <c r="U34" s="14"/>
      <c r="V34" s="14"/>
      <c r="W34" s="14"/>
      <c r="X34" s="14"/>
      <c r="Y34" s="14"/>
      <c r="Z34" s="14"/>
    </row>
    <row r="35" ht="11.25" customHeight="1">
      <c r="A35" s="120"/>
      <c r="B35" s="51"/>
      <c r="C35" s="14"/>
      <c r="D35" s="1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3.5" customHeight="1">
      <c r="A36" s="14"/>
      <c r="B36" s="51"/>
      <c r="C36" s="14"/>
      <c r="D36" s="15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3.5" customHeight="1">
      <c r="A37" s="14"/>
      <c r="B37" s="51"/>
      <c r="C37" s="14"/>
      <c r="D37" s="15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3.5" customHeight="1">
      <c r="A38" s="14"/>
      <c r="B38" s="51"/>
      <c r="C38" s="14"/>
      <c r="D38" s="15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3.5" customHeight="1">
      <c r="A39" s="14"/>
      <c r="B39" s="51"/>
      <c r="C39" s="14"/>
      <c r="D39" s="1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3.5" customHeight="1">
      <c r="A40" s="14"/>
      <c r="B40" s="51"/>
      <c r="C40" s="14"/>
      <c r="D40" s="15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3.5" customHeight="1">
      <c r="A41" s="14"/>
      <c r="B41" s="51"/>
      <c r="C41" s="14"/>
      <c r="D41" s="1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3.5" customHeight="1">
      <c r="A42" s="14"/>
      <c r="B42" s="51"/>
      <c r="C42" s="14"/>
      <c r="D42" s="15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3.5" customHeight="1">
      <c r="A43" s="14"/>
      <c r="B43" s="51"/>
      <c r="C43" s="14"/>
      <c r="D43" s="1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3.5" customHeight="1">
      <c r="A44" s="14"/>
      <c r="B44" s="51"/>
      <c r="C44" s="14"/>
      <c r="D44" s="1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3.5" customHeight="1">
      <c r="A45" s="14"/>
      <c r="B45" s="51"/>
      <c r="C45" s="14"/>
      <c r="D45" s="1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3.5" customHeight="1">
      <c r="A46" s="14"/>
      <c r="B46" s="51"/>
      <c r="C46" s="14"/>
      <c r="D46" s="1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3.5" customHeight="1">
      <c r="A47" s="14"/>
      <c r="B47" s="51"/>
      <c r="C47" s="14"/>
      <c r="D47" s="1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3.5" customHeight="1">
      <c r="A48" s="14"/>
      <c r="B48" s="51"/>
      <c r="C48" s="14"/>
      <c r="D48" s="1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3.5" customHeight="1">
      <c r="A49" s="14"/>
      <c r="B49" s="51"/>
      <c r="C49" s="14"/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3.5" customHeight="1">
      <c r="A50" s="14"/>
      <c r="B50" s="51"/>
      <c r="C50" s="14"/>
      <c r="D50" s="1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3.5" customHeight="1">
      <c r="A51" s="14"/>
      <c r="B51" s="51"/>
      <c r="C51" s="14"/>
      <c r="D51" s="1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3.5" customHeight="1">
      <c r="A52" s="14"/>
      <c r="B52" s="51"/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3.5" customHeight="1">
      <c r="A53" s="14"/>
      <c r="B53" s="51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3.5" customHeight="1">
      <c r="A54" s="14"/>
      <c r="B54" s="51"/>
      <c r="C54" s="14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3.5" customHeight="1">
      <c r="A55" s="14"/>
      <c r="B55" s="51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3.5" customHeight="1">
      <c r="A56" s="14"/>
      <c r="B56" s="51"/>
      <c r="C56" s="14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3.5" customHeight="1">
      <c r="A57" s="14"/>
      <c r="B57" s="51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3.5" customHeight="1">
      <c r="A58" s="14"/>
      <c r="B58" s="51"/>
      <c r="C58" s="14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3.5" customHeight="1">
      <c r="A59" s="14"/>
      <c r="B59" s="51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3.5" customHeight="1">
      <c r="A60" s="14"/>
      <c r="B60" s="51"/>
      <c r="C60" s="14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3.5" customHeight="1">
      <c r="A61" s="14"/>
      <c r="B61" s="51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3.5" customHeight="1">
      <c r="A62" s="14"/>
      <c r="B62" s="51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3.5" customHeight="1">
      <c r="A63" s="14"/>
      <c r="B63" s="51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3.5" customHeight="1">
      <c r="A64" s="14"/>
      <c r="B64" s="51"/>
      <c r="C64" s="14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3.5" customHeight="1">
      <c r="A65" s="14"/>
      <c r="B65" s="51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3.5" customHeight="1">
      <c r="A66" s="14"/>
      <c r="B66" s="51"/>
      <c r="C66" s="14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3.5" customHeight="1">
      <c r="A67" s="14"/>
      <c r="B67" s="51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3.5" customHeight="1">
      <c r="A68" s="14"/>
      <c r="B68" s="51"/>
      <c r="C68" s="14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3.5" customHeight="1">
      <c r="A69" s="14"/>
      <c r="B69" s="51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3.5" customHeight="1">
      <c r="A70" s="14"/>
      <c r="B70" s="51"/>
      <c r="C70" s="14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3.5" customHeight="1">
      <c r="A71" s="14"/>
      <c r="B71" s="51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3.5" customHeight="1">
      <c r="A72" s="14"/>
      <c r="B72" s="51"/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3.5" customHeight="1">
      <c r="A73" s="14"/>
      <c r="B73" s="51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3.5" customHeight="1">
      <c r="A74" s="14"/>
      <c r="B74" s="51"/>
      <c r="C74" s="14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3.5" customHeight="1">
      <c r="A75" s="14"/>
      <c r="B75" s="51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3.5" customHeight="1">
      <c r="A76" s="14"/>
      <c r="B76" s="51"/>
      <c r="C76" s="14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3.5" customHeight="1">
      <c r="A77" s="14"/>
      <c r="B77" s="51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3.5" customHeight="1">
      <c r="A78" s="14"/>
      <c r="B78" s="51"/>
      <c r="C78" s="14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3.5" customHeight="1">
      <c r="A79" s="14"/>
      <c r="B79" s="51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3.5" customHeight="1">
      <c r="A80" s="14"/>
      <c r="B80" s="51"/>
      <c r="C80" s="14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3.5" customHeight="1">
      <c r="A81" s="14"/>
      <c r="B81" s="51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3.5" customHeight="1">
      <c r="A82" s="14"/>
      <c r="B82" s="51"/>
      <c r="C82" s="14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3.5" customHeight="1">
      <c r="A83" s="14"/>
      <c r="B83" s="51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3.5" customHeight="1">
      <c r="A84" s="14"/>
      <c r="B84" s="51"/>
      <c r="C84" s="14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3.5" customHeight="1">
      <c r="A85" s="14"/>
      <c r="B85" s="51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3.5" customHeight="1">
      <c r="A86" s="14"/>
      <c r="B86" s="51"/>
      <c r="C86" s="14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3.5" customHeight="1">
      <c r="A87" s="14"/>
      <c r="B87" s="51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3.5" customHeight="1">
      <c r="A88" s="14"/>
      <c r="B88" s="51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3.5" customHeight="1">
      <c r="A89" s="14"/>
      <c r="B89" s="51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3.5" customHeight="1">
      <c r="A90" s="14"/>
      <c r="B90" s="51"/>
      <c r="C90" s="14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3.5" customHeight="1">
      <c r="A91" s="14"/>
      <c r="B91" s="51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3.5" customHeight="1">
      <c r="A92" s="14"/>
      <c r="B92" s="51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3.5" customHeight="1">
      <c r="A93" s="14"/>
      <c r="B93" s="51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3.5" customHeight="1">
      <c r="A94" s="14"/>
      <c r="B94" s="51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3.5" customHeight="1">
      <c r="A95" s="14"/>
      <c r="B95" s="51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3.5" customHeight="1">
      <c r="A96" s="14"/>
      <c r="B96" s="51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3.5" customHeight="1">
      <c r="A97" s="14"/>
      <c r="B97" s="51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3.5" customHeight="1">
      <c r="A98" s="14"/>
      <c r="B98" s="51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3.5" customHeight="1">
      <c r="A99" s="14"/>
      <c r="B99" s="51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3.5" customHeight="1">
      <c r="A100" s="14"/>
      <c r="B100" s="51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3.5" customHeight="1">
      <c r="A101" s="14"/>
      <c r="B101" s="51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3.5" customHeight="1">
      <c r="A102" s="14"/>
      <c r="B102" s="51"/>
      <c r="C102" s="14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3.5" customHeight="1">
      <c r="A103" s="14"/>
      <c r="B103" s="51"/>
      <c r="C103" s="14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3.5" customHeight="1">
      <c r="A104" s="14"/>
      <c r="B104" s="51"/>
      <c r="C104" s="14"/>
      <c r="D104" s="1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3.5" customHeight="1">
      <c r="A105" s="14"/>
      <c r="B105" s="51"/>
      <c r="C105" s="14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3.5" customHeight="1">
      <c r="A106" s="14"/>
      <c r="B106" s="51"/>
      <c r="C106" s="14"/>
      <c r="D106" s="1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3.5" customHeight="1">
      <c r="A107" s="14"/>
      <c r="B107" s="51"/>
      <c r="C107" s="14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3.5" customHeight="1">
      <c r="A108" s="14"/>
      <c r="B108" s="51"/>
      <c r="C108" s="14"/>
      <c r="D108" s="1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3.5" customHeight="1">
      <c r="A109" s="14"/>
      <c r="B109" s="51"/>
      <c r="C109" s="14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3.5" customHeight="1">
      <c r="A110" s="14"/>
      <c r="B110" s="51"/>
      <c r="C110" s="14"/>
      <c r="D110" s="1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3.5" customHeight="1">
      <c r="A111" s="14"/>
      <c r="B111" s="51"/>
      <c r="C111" s="14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3.5" customHeight="1">
      <c r="A112" s="14"/>
      <c r="B112" s="51"/>
      <c r="C112" s="14"/>
      <c r="D112" s="1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3.5" customHeight="1">
      <c r="A113" s="14"/>
      <c r="B113" s="51"/>
      <c r="C113" s="14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3.5" customHeight="1">
      <c r="A114" s="14"/>
      <c r="B114" s="51"/>
      <c r="C114" s="14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3.5" customHeight="1">
      <c r="A115" s="14"/>
      <c r="B115" s="51"/>
      <c r="C115" s="14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3.5" customHeight="1">
      <c r="A116" s="14"/>
      <c r="B116" s="51"/>
      <c r="C116" s="14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3.5" customHeight="1">
      <c r="A117" s="14"/>
      <c r="B117" s="51"/>
      <c r="C117" s="14"/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3.5" customHeight="1">
      <c r="A118" s="14"/>
      <c r="B118" s="51"/>
      <c r="C118" s="14"/>
      <c r="D118" s="1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3.5" customHeight="1">
      <c r="A119" s="14"/>
      <c r="B119" s="51"/>
      <c r="C119" s="14"/>
      <c r="D119" s="1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3.5" customHeight="1">
      <c r="A120" s="14"/>
      <c r="B120" s="51"/>
      <c r="C120" s="14"/>
      <c r="D120" s="1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3.5" customHeight="1">
      <c r="A121" s="14"/>
      <c r="B121" s="51"/>
      <c r="C121" s="14"/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3.5" customHeight="1">
      <c r="A122" s="14"/>
      <c r="B122" s="51"/>
      <c r="C122" s="14"/>
      <c r="D122" s="1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3.5" customHeight="1">
      <c r="A123" s="14"/>
      <c r="B123" s="51"/>
      <c r="C123" s="14"/>
      <c r="D123" s="1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3.5" customHeight="1">
      <c r="A124" s="14"/>
      <c r="B124" s="51"/>
      <c r="C124" s="14"/>
      <c r="D124" s="1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3.5" customHeight="1">
      <c r="A125" s="14"/>
      <c r="B125" s="51"/>
      <c r="C125" s="14"/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3.5" customHeight="1">
      <c r="A126" s="14"/>
      <c r="B126" s="51"/>
      <c r="C126" s="14"/>
      <c r="D126" s="1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3.5" customHeight="1">
      <c r="A127" s="14"/>
      <c r="B127" s="51"/>
      <c r="C127" s="14"/>
      <c r="D127" s="1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3.5" customHeight="1">
      <c r="A128" s="14"/>
      <c r="B128" s="51"/>
      <c r="C128" s="14"/>
      <c r="D128" s="1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3.5" customHeight="1">
      <c r="A129" s="14"/>
      <c r="B129" s="51"/>
      <c r="C129" s="14"/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3.5" customHeight="1">
      <c r="A130" s="14"/>
      <c r="B130" s="51"/>
      <c r="C130" s="14"/>
      <c r="D130" s="1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3.5" customHeight="1">
      <c r="A131" s="14"/>
      <c r="B131" s="51"/>
      <c r="C131" s="14"/>
      <c r="D131" s="1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3.5" customHeight="1">
      <c r="A132" s="14"/>
      <c r="B132" s="51"/>
      <c r="C132" s="14"/>
      <c r="D132" s="1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3.5" customHeight="1">
      <c r="A133" s="14"/>
      <c r="B133" s="51"/>
      <c r="C133" s="14"/>
      <c r="D133" s="1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3.5" customHeight="1">
      <c r="A134" s="14"/>
      <c r="B134" s="51"/>
      <c r="C134" s="14"/>
      <c r="D134" s="1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3.5" customHeight="1">
      <c r="A135" s="14"/>
      <c r="B135" s="51"/>
      <c r="C135" s="14"/>
      <c r="D135" s="1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3.5" customHeight="1">
      <c r="A136" s="14"/>
      <c r="B136" s="51"/>
      <c r="C136" s="14"/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3.5" customHeight="1">
      <c r="A137" s="14"/>
      <c r="B137" s="51"/>
      <c r="C137" s="14"/>
      <c r="D137" s="1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3.5" customHeight="1">
      <c r="A138" s="14"/>
      <c r="B138" s="51"/>
      <c r="C138" s="14"/>
      <c r="D138" s="1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3.5" customHeight="1">
      <c r="A139" s="14"/>
      <c r="B139" s="51"/>
      <c r="C139" s="14"/>
      <c r="D139" s="1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3.5" customHeight="1">
      <c r="A140" s="14"/>
      <c r="B140" s="51"/>
      <c r="C140" s="14"/>
      <c r="D140" s="1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3.5" customHeight="1">
      <c r="A141" s="14"/>
      <c r="B141" s="51"/>
      <c r="C141" s="14"/>
      <c r="D141" s="1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3.5" customHeight="1">
      <c r="A142" s="14"/>
      <c r="B142" s="51"/>
      <c r="C142" s="14"/>
      <c r="D142" s="1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3.5" customHeight="1">
      <c r="A143" s="14"/>
      <c r="B143" s="51"/>
      <c r="C143" s="14"/>
      <c r="D143" s="1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3.5" customHeight="1">
      <c r="A144" s="14"/>
      <c r="B144" s="51"/>
      <c r="C144" s="14"/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3.5" customHeight="1">
      <c r="A145" s="14"/>
      <c r="B145" s="51"/>
      <c r="C145" s="14"/>
      <c r="D145" s="1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3.5" customHeight="1">
      <c r="A146" s="14"/>
      <c r="B146" s="51"/>
      <c r="C146" s="14"/>
      <c r="D146" s="1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3.5" customHeight="1">
      <c r="A147" s="14"/>
      <c r="B147" s="51"/>
      <c r="C147" s="14"/>
      <c r="D147" s="1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3.5" customHeight="1">
      <c r="A148" s="14"/>
      <c r="B148" s="51"/>
      <c r="C148" s="14"/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3.5" customHeight="1">
      <c r="A149" s="14"/>
      <c r="B149" s="51"/>
      <c r="C149" s="14"/>
      <c r="D149" s="1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3.5" customHeight="1">
      <c r="A150" s="14"/>
      <c r="B150" s="51"/>
      <c r="C150" s="14"/>
      <c r="D150" s="1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3.5" customHeight="1">
      <c r="A151" s="14"/>
      <c r="B151" s="51"/>
      <c r="C151" s="14"/>
      <c r="D151" s="1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3.5" customHeight="1">
      <c r="A152" s="14"/>
      <c r="B152" s="51"/>
      <c r="C152" s="14"/>
      <c r="D152" s="1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3.5" customHeight="1">
      <c r="A153" s="14"/>
      <c r="B153" s="51"/>
      <c r="C153" s="14"/>
      <c r="D153" s="1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3.5" customHeight="1">
      <c r="A154" s="14"/>
      <c r="B154" s="51"/>
      <c r="C154" s="14"/>
      <c r="D154" s="1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3.5" customHeight="1">
      <c r="A155" s="14"/>
      <c r="B155" s="51"/>
      <c r="C155" s="14"/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3.5" customHeight="1">
      <c r="A156" s="14"/>
      <c r="B156" s="51"/>
      <c r="C156" s="14"/>
      <c r="D156" s="1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3.5" customHeight="1">
      <c r="A157" s="14"/>
      <c r="B157" s="51"/>
      <c r="C157" s="14"/>
      <c r="D157" s="1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3.5" customHeight="1">
      <c r="A158" s="14"/>
      <c r="B158" s="51"/>
      <c r="C158" s="14"/>
      <c r="D158" s="1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3.5" customHeight="1">
      <c r="A159" s="14"/>
      <c r="B159" s="51"/>
      <c r="C159" s="14"/>
      <c r="D159" s="1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3.5" customHeight="1">
      <c r="A160" s="14"/>
      <c r="B160" s="51"/>
      <c r="C160" s="14"/>
      <c r="D160" s="1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3.5" customHeight="1">
      <c r="A161" s="14"/>
      <c r="B161" s="51"/>
      <c r="C161" s="14"/>
      <c r="D161" s="1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3.5" customHeight="1">
      <c r="A162" s="14"/>
      <c r="B162" s="51"/>
      <c r="C162" s="14"/>
      <c r="D162" s="1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3.5" customHeight="1">
      <c r="A163" s="14"/>
      <c r="B163" s="51"/>
      <c r="C163" s="14"/>
      <c r="D163" s="1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3.5" customHeight="1">
      <c r="A164" s="14"/>
      <c r="B164" s="51"/>
      <c r="C164" s="14"/>
      <c r="D164" s="1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3.5" customHeight="1">
      <c r="A165" s="14"/>
      <c r="B165" s="51"/>
      <c r="C165" s="14"/>
      <c r="D165" s="1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3.5" customHeight="1">
      <c r="A166" s="14"/>
      <c r="B166" s="51"/>
      <c r="C166" s="14"/>
      <c r="D166" s="1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3.5" customHeight="1">
      <c r="A167" s="14"/>
      <c r="B167" s="51"/>
      <c r="C167" s="14"/>
      <c r="D167" s="1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3.5" customHeight="1">
      <c r="A168" s="14"/>
      <c r="B168" s="51"/>
      <c r="C168" s="14"/>
      <c r="D168" s="1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3.5" customHeight="1">
      <c r="A169" s="14"/>
      <c r="B169" s="51"/>
      <c r="C169" s="14"/>
      <c r="D169" s="1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3.5" customHeight="1">
      <c r="A170" s="14"/>
      <c r="B170" s="51"/>
      <c r="C170" s="14"/>
      <c r="D170" s="1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3.5" customHeight="1">
      <c r="A171" s="14"/>
      <c r="B171" s="51"/>
      <c r="C171" s="14"/>
      <c r="D171" s="1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3.5" customHeight="1">
      <c r="A172" s="14"/>
      <c r="B172" s="51"/>
      <c r="C172" s="14"/>
      <c r="D172" s="1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3.5" customHeight="1">
      <c r="A173" s="14"/>
      <c r="B173" s="51"/>
      <c r="C173" s="14"/>
      <c r="D173" s="1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3.5" customHeight="1">
      <c r="A174" s="14"/>
      <c r="B174" s="51"/>
      <c r="C174" s="14"/>
      <c r="D174" s="1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14"/>
      <c r="B175" s="51"/>
      <c r="C175" s="14"/>
      <c r="D175" s="1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3.5" customHeight="1">
      <c r="A176" s="14"/>
      <c r="B176" s="51"/>
      <c r="C176" s="14"/>
      <c r="D176" s="1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3.5" customHeight="1">
      <c r="A177" s="14"/>
      <c r="B177" s="51"/>
      <c r="C177" s="14"/>
      <c r="D177" s="1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3.5" customHeight="1">
      <c r="A178" s="14"/>
      <c r="B178" s="51"/>
      <c r="C178" s="14"/>
      <c r="D178" s="1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3.5" customHeight="1">
      <c r="A179" s="14"/>
      <c r="B179" s="51"/>
      <c r="C179" s="14"/>
      <c r="D179" s="1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3.5" customHeight="1">
      <c r="A180" s="14"/>
      <c r="B180" s="51"/>
      <c r="C180" s="14"/>
      <c r="D180" s="1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3.5" customHeight="1">
      <c r="A181" s="14"/>
      <c r="B181" s="51"/>
      <c r="C181" s="14"/>
      <c r="D181" s="1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3.5" customHeight="1">
      <c r="A182" s="14"/>
      <c r="B182" s="51"/>
      <c r="C182" s="14"/>
      <c r="D182" s="1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3.5" customHeight="1">
      <c r="A183" s="14"/>
      <c r="B183" s="51"/>
      <c r="C183" s="14"/>
      <c r="D183" s="1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3.5" customHeight="1">
      <c r="A184" s="14"/>
      <c r="B184" s="51"/>
      <c r="C184" s="14"/>
      <c r="D184" s="1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3.5" customHeight="1">
      <c r="A185" s="14"/>
      <c r="B185" s="51"/>
      <c r="C185" s="14"/>
      <c r="D185" s="1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3.5" customHeight="1">
      <c r="A186" s="14"/>
      <c r="B186" s="51"/>
      <c r="C186" s="14"/>
      <c r="D186" s="1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3.5" customHeight="1">
      <c r="A187" s="14"/>
      <c r="B187" s="51"/>
      <c r="C187" s="14"/>
      <c r="D187" s="1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3.5" customHeight="1">
      <c r="A188" s="14"/>
      <c r="B188" s="51"/>
      <c r="C188" s="14"/>
      <c r="D188" s="1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3.5" customHeight="1">
      <c r="A189" s="14"/>
      <c r="B189" s="51"/>
      <c r="C189" s="14"/>
      <c r="D189" s="1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3.5" customHeight="1">
      <c r="A190" s="14"/>
      <c r="B190" s="51"/>
      <c r="C190" s="14"/>
      <c r="D190" s="1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3.5" customHeight="1">
      <c r="A191" s="14"/>
      <c r="B191" s="51"/>
      <c r="C191" s="14"/>
      <c r="D191" s="1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3.5" customHeight="1">
      <c r="A192" s="14"/>
      <c r="B192" s="51"/>
      <c r="C192" s="14"/>
      <c r="D192" s="1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3.5" customHeight="1">
      <c r="A193" s="14"/>
      <c r="B193" s="51"/>
      <c r="C193" s="14"/>
      <c r="D193" s="1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3.5" customHeight="1">
      <c r="A194" s="14"/>
      <c r="B194" s="51"/>
      <c r="C194" s="14"/>
      <c r="D194" s="1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3.5" customHeight="1">
      <c r="A195" s="14"/>
      <c r="B195" s="51"/>
      <c r="C195" s="14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3.5" customHeight="1">
      <c r="A196" s="14"/>
      <c r="B196" s="51"/>
      <c r="C196" s="14"/>
      <c r="D196" s="1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3.5" customHeight="1">
      <c r="A197" s="14"/>
      <c r="B197" s="51"/>
      <c r="C197" s="14"/>
      <c r="D197" s="1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3.5" customHeight="1">
      <c r="A198" s="14"/>
      <c r="B198" s="51"/>
      <c r="C198" s="14"/>
      <c r="D198" s="1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3.5" customHeight="1">
      <c r="A199" s="14"/>
      <c r="B199" s="51"/>
      <c r="C199" s="14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3.5" customHeight="1">
      <c r="A200" s="14"/>
      <c r="B200" s="51"/>
      <c r="C200" s="14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3.5" customHeight="1">
      <c r="A201" s="14"/>
      <c r="B201" s="51"/>
      <c r="C201" s="14"/>
      <c r="D201" s="1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3.5" customHeight="1">
      <c r="A202" s="14"/>
      <c r="B202" s="51"/>
      <c r="C202" s="14"/>
      <c r="D202" s="1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3.5" customHeight="1">
      <c r="A203" s="14"/>
      <c r="B203" s="51"/>
      <c r="C203" s="14"/>
      <c r="D203" s="1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3.5" customHeight="1">
      <c r="A204" s="14"/>
      <c r="B204" s="51"/>
      <c r="C204" s="14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3.5" customHeight="1">
      <c r="A205" s="14"/>
      <c r="B205" s="51"/>
      <c r="C205" s="14"/>
      <c r="D205" s="1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3.5" customHeight="1">
      <c r="A206" s="14"/>
      <c r="B206" s="51"/>
      <c r="C206" s="14"/>
      <c r="D206" s="1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3.5" customHeight="1">
      <c r="A207" s="14"/>
      <c r="B207" s="51"/>
      <c r="C207" s="14"/>
      <c r="D207" s="1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3.5" customHeight="1">
      <c r="A208" s="14"/>
      <c r="B208" s="51"/>
      <c r="C208" s="14"/>
      <c r="D208" s="1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3.5" customHeight="1">
      <c r="A209" s="14"/>
      <c r="B209" s="51"/>
      <c r="C209" s="14"/>
      <c r="D209" s="1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3.5" customHeight="1">
      <c r="A210" s="14"/>
      <c r="B210" s="51"/>
      <c r="C210" s="14"/>
      <c r="D210" s="1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3.5" customHeight="1">
      <c r="A211" s="14"/>
      <c r="B211" s="51"/>
      <c r="C211" s="14"/>
      <c r="D211" s="1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3.5" customHeight="1">
      <c r="A212" s="14"/>
      <c r="B212" s="51"/>
      <c r="C212" s="14"/>
      <c r="D212" s="1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3.5" customHeight="1">
      <c r="A213" s="14"/>
      <c r="B213" s="51"/>
      <c r="C213" s="14"/>
      <c r="D213" s="1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3.5" customHeight="1">
      <c r="A214" s="14"/>
      <c r="B214" s="51"/>
      <c r="C214" s="14"/>
      <c r="D214" s="1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3.5" customHeight="1">
      <c r="A215" s="14"/>
      <c r="B215" s="51"/>
      <c r="C215" s="14"/>
      <c r="D215" s="1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3.5" customHeight="1">
      <c r="A216" s="14"/>
      <c r="B216" s="51"/>
      <c r="C216" s="14"/>
      <c r="D216" s="1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3.5" customHeight="1">
      <c r="A217" s="14"/>
      <c r="B217" s="51"/>
      <c r="C217" s="14"/>
      <c r="D217" s="1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3.5" customHeight="1">
      <c r="A218" s="14"/>
      <c r="B218" s="51"/>
      <c r="C218" s="14"/>
      <c r="D218" s="1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3.5" customHeight="1">
      <c r="A219" s="14"/>
      <c r="B219" s="51"/>
      <c r="C219" s="14"/>
      <c r="D219" s="1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3.5" customHeight="1">
      <c r="A220" s="14"/>
      <c r="B220" s="51"/>
      <c r="C220" s="14"/>
      <c r="D220" s="1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3.5" customHeight="1">
      <c r="A221" s="14"/>
      <c r="B221" s="51"/>
      <c r="C221" s="14"/>
      <c r="D221" s="1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3.5" customHeight="1">
      <c r="A222" s="14"/>
      <c r="B222" s="51"/>
      <c r="C222" s="14"/>
      <c r="D222" s="1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3.5" customHeight="1">
      <c r="A223" s="14"/>
      <c r="B223" s="51"/>
      <c r="C223" s="14"/>
      <c r="D223" s="1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3.5" customHeight="1">
      <c r="A224" s="14"/>
      <c r="B224" s="51"/>
      <c r="C224" s="14"/>
      <c r="D224" s="1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3.5" customHeight="1">
      <c r="A225" s="14"/>
      <c r="B225" s="51"/>
      <c r="C225" s="14"/>
      <c r="D225" s="1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3.5" customHeight="1">
      <c r="A226" s="14"/>
      <c r="B226" s="51"/>
      <c r="C226" s="14"/>
      <c r="D226" s="1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3.5" customHeight="1">
      <c r="A227" s="14"/>
      <c r="B227" s="51"/>
      <c r="C227" s="14"/>
      <c r="D227" s="1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3.5" customHeight="1">
      <c r="A228" s="14"/>
      <c r="B228" s="51"/>
      <c r="C228" s="14"/>
      <c r="D228" s="1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3.5" customHeight="1">
      <c r="A229" s="14"/>
      <c r="B229" s="51"/>
      <c r="C229" s="14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3.5" customHeight="1">
      <c r="A230" s="14"/>
      <c r="B230" s="51"/>
      <c r="C230" s="14"/>
      <c r="D230" s="1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3.5" customHeight="1">
      <c r="A231" s="14"/>
      <c r="B231" s="51"/>
      <c r="C231" s="14"/>
      <c r="D231" s="1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3.5" customHeight="1">
      <c r="A232" s="14"/>
      <c r="B232" s="51"/>
      <c r="C232" s="14"/>
      <c r="D232" s="1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3.5" customHeight="1">
      <c r="A233" s="14"/>
      <c r="B233" s="51"/>
      <c r="C233" s="14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3.5" customHeight="1">
      <c r="A234" s="14"/>
      <c r="B234" s="51"/>
      <c r="C234" s="14"/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8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31:D31"/>
    <mergeCell ref="B32:D32"/>
    <mergeCell ref="B33:D33"/>
    <mergeCell ref="B34:D34"/>
    <mergeCell ref="A6:B6"/>
    <mergeCell ref="C6:E6"/>
    <mergeCell ref="F6:K6"/>
    <mergeCell ref="L6:N6"/>
    <mergeCell ref="A7:B7"/>
    <mergeCell ref="C7:E7"/>
    <mergeCell ref="F7:K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21" width="2.88"/>
    <col customWidth="1" min="22" max="23" width="9.0"/>
    <col customWidth="1" min="24" max="26" width="8.0"/>
  </cols>
  <sheetData>
    <row r="1" ht="22.5" customHeight="1">
      <c r="A1" s="14"/>
      <c r="B1" s="51"/>
      <c r="C1" s="14"/>
      <c r="D1" s="121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0" customHeight="1">
      <c r="A2" s="16" t="s">
        <v>45</v>
      </c>
      <c r="B2" s="19"/>
      <c r="C2" s="18"/>
      <c r="D2" s="19"/>
      <c r="E2" s="122"/>
      <c r="F2" s="123" t="s">
        <v>46</v>
      </c>
      <c r="G2" s="17"/>
      <c r="H2" s="17"/>
      <c r="I2" s="17"/>
      <c r="J2" s="17"/>
      <c r="K2" s="19"/>
      <c r="L2" s="18" t="s">
        <v>98</v>
      </c>
      <c r="M2" s="17"/>
      <c r="N2" s="17"/>
      <c r="O2" s="17"/>
      <c r="P2" s="17"/>
      <c r="Q2" s="17"/>
      <c r="R2" s="17"/>
      <c r="S2" s="17"/>
      <c r="T2" s="23"/>
      <c r="U2" s="14"/>
      <c r="V2" s="14"/>
      <c r="W2" s="14"/>
      <c r="X2" s="14"/>
      <c r="Y2" s="14"/>
      <c r="Z2" s="14"/>
    </row>
    <row r="3" ht="13.5" customHeight="1">
      <c r="A3" s="124" t="s">
        <v>48</v>
      </c>
      <c r="B3" s="29"/>
      <c r="C3" s="27" t="s">
        <v>49</v>
      </c>
      <c r="D3" s="28"/>
      <c r="E3" s="29"/>
      <c r="F3" s="125" t="s">
        <v>50</v>
      </c>
      <c r="G3" s="28"/>
      <c r="H3" s="28"/>
      <c r="I3" s="28"/>
      <c r="J3" s="28"/>
      <c r="K3" s="29"/>
      <c r="L3" s="32"/>
      <c r="M3" s="28"/>
      <c r="N3" s="28"/>
      <c r="O3" s="33"/>
      <c r="P3" s="33"/>
      <c r="Q3" s="33"/>
      <c r="R3" s="33"/>
      <c r="S3" s="33"/>
      <c r="T3" s="34"/>
      <c r="U3" s="14"/>
      <c r="V3" s="14"/>
      <c r="W3" s="14"/>
      <c r="X3" s="14"/>
      <c r="Y3" s="14"/>
      <c r="Z3" s="14"/>
    </row>
    <row r="4" ht="13.5" customHeight="1">
      <c r="A4" s="25" t="s">
        <v>51</v>
      </c>
      <c r="B4" s="26"/>
      <c r="C4" s="35">
        <v>300.0</v>
      </c>
      <c r="D4" s="31"/>
      <c r="E4" s="36"/>
      <c r="F4" s="30" t="s">
        <v>52</v>
      </c>
      <c r="G4" s="31"/>
      <c r="H4" s="31"/>
      <c r="I4" s="31"/>
      <c r="J4" s="31"/>
      <c r="K4" s="26"/>
      <c r="L4" s="37" t="str">
        <f>IF(FunctionList!E6&lt;&gt;"N/A",SUM(C4*FunctionList!E6/1000,-O7),"N/A")</f>
        <v>#REF!</v>
      </c>
      <c r="M4" s="31"/>
      <c r="N4" s="31"/>
      <c r="O4" s="31"/>
      <c r="P4" s="31"/>
      <c r="Q4" s="31"/>
      <c r="R4" s="31"/>
      <c r="S4" s="31"/>
      <c r="T4" s="38"/>
      <c r="U4" s="14"/>
      <c r="V4" s="24"/>
      <c r="W4" s="14"/>
      <c r="X4" s="14"/>
      <c r="Y4" s="14"/>
      <c r="Z4" s="14"/>
    </row>
    <row r="5" ht="13.5" customHeight="1">
      <c r="A5" s="25" t="s">
        <v>53</v>
      </c>
      <c r="B5" s="26"/>
      <c r="C5" s="39" t="s">
        <v>54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8"/>
      <c r="U5" s="14"/>
      <c r="V5" s="14"/>
      <c r="W5" s="14"/>
      <c r="X5" s="14"/>
      <c r="Y5" s="14"/>
      <c r="Z5" s="14"/>
    </row>
    <row r="6" ht="13.5" customHeight="1">
      <c r="A6" s="40" t="s">
        <v>55</v>
      </c>
      <c r="B6" s="26"/>
      <c r="C6" s="41" t="s">
        <v>56</v>
      </c>
      <c r="D6" s="31"/>
      <c r="E6" s="26"/>
      <c r="F6" s="41" t="s">
        <v>57</v>
      </c>
      <c r="G6" s="31"/>
      <c r="H6" s="31"/>
      <c r="I6" s="31"/>
      <c r="J6" s="31"/>
      <c r="K6" s="26"/>
      <c r="L6" s="42" t="s">
        <v>58</v>
      </c>
      <c r="M6" s="31"/>
      <c r="N6" s="31"/>
      <c r="O6" s="41" t="s">
        <v>59</v>
      </c>
      <c r="P6" s="31"/>
      <c r="Q6" s="31"/>
      <c r="R6" s="31"/>
      <c r="S6" s="31"/>
      <c r="T6" s="38"/>
      <c r="U6" s="14"/>
      <c r="V6" s="24"/>
      <c r="W6" s="14"/>
      <c r="X6" s="14"/>
      <c r="Y6" s="14"/>
      <c r="Z6" s="14"/>
    </row>
    <row r="7" ht="13.5" customHeight="1">
      <c r="A7" s="43">
        <f>COUNTIF(F40:HQ40,"P")</f>
        <v>1</v>
      </c>
      <c r="B7" s="44"/>
      <c r="C7" s="45">
        <f>COUNTIF(F40:HQ40,"F")</f>
        <v>6</v>
      </c>
      <c r="D7" s="46"/>
      <c r="E7" s="44"/>
      <c r="F7" s="45">
        <f>SUM(O7,-A7,-C7)</f>
        <v>8</v>
      </c>
      <c r="G7" s="46"/>
      <c r="H7" s="46"/>
      <c r="I7" s="46"/>
      <c r="J7" s="46"/>
      <c r="K7" s="44"/>
      <c r="L7" s="47">
        <f>COUNTIF(E39:HQ39,"N")</f>
        <v>1</v>
      </c>
      <c r="M7" s="47">
        <f>COUNTIF(E39:HQ39,"A")</f>
        <v>6</v>
      </c>
      <c r="N7" s="47">
        <f>COUNTIF(E39:HQ39,"B")</f>
        <v>0</v>
      </c>
      <c r="O7" s="45">
        <f>COUNTA(E9:HT9)</f>
        <v>15</v>
      </c>
      <c r="P7" s="46"/>
      <c r="Q7" s="46"/>
      <c r="R7" s="46"/>
      <c r="S7" s="46"/>
      <c r="T7" s="49"/>
      <c r="U7" s="50"/>
      <c r="V7" s="14"/>
      <c r="W7" s="14"/>
      <c r="X7" s="14"/>
      <c r="Y7" s="14"/>
      <c r="Z7" s="14"/>
    </row>
    <row r="8" ht="11.25" customHeight="1">
      <c r="A8" s="14"/>
      <c r="B8" s="51"/>
      <c r="C8" s="14"/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3.5" customHeight="1">
      <c r="A9" s="126"/>
      <c r="B9" s="127"/>
      <c r="C9" s="128"/>
      <c r="D9" s="129"/>
      <c r="E9" s="128"/>
      <c r="F9" s="130" t="s">
        <v>60</v>
      </c>
      <c r="G9" s="130" t="s">
        <v>61</v>
      </c>
      <c r="H9" s="130" t="s">
        <v>62</v>
      </c>
      <c r="I9" s="130" t="s">
        <v>63</v>
      </c>
      <c r="J9" s="130" t="s">
        <v>64</v>
      </c>
      <c r="K9" s="130" t="s">
        <v>65</v>
      </c>
      <c r="L9" s="130" t="s">
        <v>66</v>
      </c>
      <c r="M9" s="130" t="s">
        <v>67</v>
      </c>
      <c r="N9" s="130" t="s">
        <v>68</v>
      </c>
      <c r="O9" s="130" t="s">
        <v>69</v>
      </c>
      <c r="P9" s="130" t="s">
        <v>70</v>
      </c>
      <c r="Q9" s="130" t="s">
        <v>71</v>
      </c>
      <c r="R9" s="130" t="s">
        <v>72</v>
      </c>
      <c r="S9" s="130" t="s">
        <v>73</v>
      </c>
      <c r="T9" s="131" t="s">
        <v>74</v>
      </c>
      <c r="U9" s="58"/>
      <c r="V9" s="24"/>
      <c r="W9" s="14"/>
      <c r="X9" s="14"/>
      <c r="Y9" s="14"/>
      <c r="Z9" s="14"/>
    </row>
    <row r="10" ht="13.5" customHeight="1">
      <c r="A10" s="59" t="s">
        <v>75</v>
      </c>
      <c r="B10" s="67" t="s">
        <v>76</v>
      </c>
      <c r="C10" s="68"/>
      <c r="D10" s="69"/>
      <c r="E10" s="132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4"/>
      <c r="U10" s="14"/>
      <c r="V10" s="14"/>
      <c r="W10" s="14"/>
      <c r="X10" s="14"/>
      <c r="Y10" s="14"/>
      <c r="Z10" s="14"/>
    </row>
    <row r="11" ht="13.5" customHeight="1">
      <c r="A11" s="66"/>
      <c r="B11" s="67"/>
      <c r="C11" s="68"/>
      <c r="D11" s="69" t="s">
        <v>99</v>
      </c>
      <c r="E11" s="6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4"/>
      <c r="U11" s="14"/>
      <c r="V11" s="24"/>
      <c r="W11" s="14"/>
      <c r="X11" s="14"/>
      <c r="Y11" s="14"/>
      <c r="Z11" s="14"/>
    </row>
    <row r="12" ht="13.5" customHeight="1">
      <c r="A12" s="66"/>
      <c r="B12" s="67"/>
      <c r="C12" s="68"/>
      <c r="D12" s="69"/>
      <c r="E12" s="6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4"/>
      <c r="U12" s="14"/>
      <c r="V12" s="14"/>
      <c r="W12" s="14"/>
      <c r="X12" s="14"/>
      <c r="Y12" s="14"/>
      <c r="Z12" s="14"/>
    </row>
    <row r="13" ht="13.5" customHeight="1">
      <c r="A13" s="66"/>
      <c r="B13" s="67"/>
      <c r="C13" s="68"/>
      <c r="D13" s="69"/>
      <c r="E13" s="72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4"/>
      <c r="U13" s="14"/>
      <c r="V13" s="24"/>
      <c r="W13" s="14"/>
      <c r="X13" s="14"/>
      <c r="Y13" s="14"/>
      <c r="Z13" s="14"/>
    </row>
    <row r="14" ht="13.5" customHeight="1">
      <c r="A14" s="66"/>
      <c r="B14" s="67" t="s">
        <v>100</v>
      </c>
      <c r="C14" s="68"/>
      <c r="D14" s="69"/>
      <c r="E14" s="7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4"/>
      <c r="U14" s="14"/>
      <c r="V14" s="14"/>
      <c r="W14" s="14"/>
      <c r="X14" s="14"/>
      <c r="Y14" s="14"/>
      <c r="Z14" s="14"/>
    </row>
    <row r="15" ht="13.5" customHeight="1">
      <c r="A15" s="66"/>
      <c r="B15" s="67"/>
      <c r="C15" s="68"/>
      <c r="D15" s="69" t="s">
        <v>78</v>
      </c>
      <c r="E15" s="73"/>
      <c r="F15" s="133" t="s">
        <v>79</v>
      </c>
      <c r="G15" s="133" t="s">
        <v>79</v>
      </c>
      <c r="H15" s="133" t="s">
        <v>79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4"/>
      <c r="U15" s="14"/>
      <c r="V15" s="14"/>
      <c r="W15" s="14"/>
      <c r="X15" s="14"/>
      <c r="Y15" s="14"/>
      <c r="Z15" s="14"/>
    </row>
    <row r="16" ht="13.5" customHeight="1">
      <c r="A16" s="66"/>
      <c r="B16" s="67"/>
      <c r="C16" s="68"/>
      <c r="D16" s="69" t="s">
        <v>101</v>
      </c>
      <c r="E16" s="73"/>
      <c r="F16" s="133"/>
      <c r="G16" s="133"/>
      <c r="H16" s="133"/>
      <c r="I16" s="133" t="s">
        <v>79</v>
      </c>
      <c r="J16" s="133" t="s">
        <v>79</v>
      </c>
      <c r="K16" s="133" t="s">
        <v>79</v>
      </c>
      <c r="L16" s="133" t="s">
        <v>79</v>
      </c>
      <c r="M16" s="133"/>
      <c r="N16" s="133"/>
      <c r="O16" s="133"/>
      <c r="P16" s="133"/>
      <c r="Q16" s="133"/>
      <c r="R16" s="133"/>
      <c r="S16" s="133"/>
      <c r="T16" s="134"/>
      <c r="U16" s="14"/>
      <c r="V16" s="14"/>
      <c r="W16" s="14"/>
      <c r="X16" s="14"/>
      <c r="Y16" s="14"/>
      <c r="Z16" s="14"/>
    </row>
    <row r="17" ht="13.5" customHeight="1">
      <c r="A17" s="66"/>
      <c r="B17" s="67"/>
      <c r="C17" s="68"/>
      <c r="D17" s="69"/>
      <c r="E17" s="7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4"/>
      <c r="U17" s="135"/>
      <c r="V17" s="14"/>
      <c r="W17" s="14"/>
      <c r="X17" s="14"/>
      <c r="Y17" s="14"/>
      <c r="Z17" s="14"/>
    </row>
    <row r="18" ht="13.5" customHeight="1">
      <c r="A18" s="66"/>
      <c r="B18" s="67" t="s">
        <v>102</v>
      </c>
      <c r="C18" s="68"/>
      <c r="D18" s="69"/>
      <c r="E18" s="7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4"/>
      <c r="U18" s="135"/>
      <c r="V18" s="14"/>
      <c r="W18" s="14"/>
      <c r="X18" s="14"/>
      <c r="Y18" s="14"/>
      <c r="Z18" s="14"/>
    </row>
    <row r="19" ht="13.5" customHeight="1">
      <c r="A19" s="66"/>
      <c r="B19" s="67"/>
      <c r="C19" s="68"/>
      <c r="D19" s="15" t="s">
        <v>78</v>
      </c>
      <c r="F19" s="133" t="s">
        <v>79</v>
      </c>
      <c r="G19" s="133"/>
      <c r="H19" s="133"/>
      <c r="I19" s="133" t="s">
        <v>79</v>
      </c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4"/>
      <c r="U19" s="14"/>
      <c r="V19" s="14"/>
      <c r="W19" s="14"/>
      <c r="X19" s="14"/>
      <c r="Y19" s="14"/>
      <c r="Z19" s="14"/>
    </row>
    <row r="20" ht="13.5" customHeight="1">
      <c r="A20" s="66"/>
      <c r="B20" s="67"/>
      <c r="C20" s="68"/>
      <c r="D20" s="69" t="s">
        <v>80</v>
      </c>
      <c r="E20" s="73"/>
      <c r="F20" s="133"/>
      <c r="G20" s="133" t="s">
        <v>79</v>
      </c>
      <c r="H20" s="133" t="s">
        <v>79</v>
      </c>
      <c r="I20" s="133"/>
      <c r="J20" s="133" t="s">
        <v>79</v>
      </c>
      <c r="K20" s="133" t="s">
        <v>79</v>
      </c>
      <c r="L20" s="133" t="s">
        <v>79</v>
      </c>
      <c r="M20" s="133"/>
      <c r="N20" s="133"/>
      <c r="O20" s="133"/>
      <c r="P20" s="133"/>
      <c r="Q20" s="133"/>
      <c r="R20" s="133"/>
      <c r="S20" s="133"/>
      <c r="T20" s="134"/>
      <c r="U20" s="14"/>
      <c r="V20" s="14"/>
      <c r="W20" s="14"/>
      <c r="X20" s="14"/>
      <c r="Y20" s="14"/>
      <c r="Z20" s="14"/>
    </row>
    <row r="21" ht="13.5" customHeight="1">
      <c r="A21" s="66"/>
      <c r="B21" s="67" t="s">
        <v>103</v>
      </c>
      <c r="C21" s="68"/>
      <c r="D21" s="69"/>
      <c r="E21" s="7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4"/>
      <c r="U21" s="14"/>
      <c r="V21" s="14"/>
      <c r="W21" s="14"/>
      <c r="X21" s="14"/>
      <c r="Y21" s="14"/>
      <c r="Z21" s="14"/>
    </row>
    <row r="22" ht="13.5" customHeight="1">
      <c r="A22" s="66"/>
      <c r="B22" s="67"/>
      <c r="C22" s="68"/>
      <c r="D22" s="69" t="s">
        <v>104</v>
      </c>
      <c r="E22" s="73"/>
      <c r="F22" s="133" t="s">
        <v>79</v>
      </c>
      <c r="G22" s="133" t="s">
        <v>79</v>
      </c>
      <c r="H22" s="133"/>
      <c r="I22" s="133"/>
      <c r="J22" s="133" t="s">
        <v>79</v>
      </c>
      <c r="K22" s="133"/>
      <c r="L22" s="133"/>
      <c r="M22" s="133"/>
      <c r="N22" s="133"/>
      <c r="O22" s="133"/>
      <c r="P22" s="133"/>
      <c r="Q22" s="133"/>
      <c r="R22" s="133"/>
      <c r="S22" s="133"/>
      <c r="T22" s="134"/>
      <c r="U22" s="14"/>
      <c r="V22" s="14"/>
      <c r="W22" s="14"/>
      <c r="X22" s="14"/>
      <c r="Y22" s="14"/>
      <c r="Z22" s="14"/>
    </row>
    <row r="23" ht="13.5" customHeight="1">
      <c r="A23" s="66"/>
      <c r="B23" s="67"/>
      <c r="C23" s="68"/>
      <c r="D23" s="69" t="s">
        <v>105</v>
      </c>
      <c r="E23" s="73"/>
      <c r="F23" s="133"/>
      <c r="G23" s="133"/>
      <c r="H23" s="133" t="s">
        <v>79</v>
      </c>
      <c r="I23" s="133"/>
      <c r="J23" s="133"/>
      <c r="K23" s="133" t="s">
        <v>79</v>
      </c>
      <c r="L23" s="133" t="s">
        <v>79</v>
      </c>
      <c r="M23" s="133"/>
      <c r="N23" s="133"/>
      <c r="O23" s="133"/>
      <c r="P23" s="133"/>
      <c r="Q23" s="133"/>
      <c r="R23" s="133"/>
      <c r="S23" s="133"/>
      <c r="T23" s="134"/>
      <c r="U23" s="14"/>
      <c r="V23" s="14"/>
      <c r="W23" s="14"/>
      <c r="X23" s="14"/>
      <c r="Y23" s="14"/>
      <c r="Z23" s="14"/>
    </row>
    <row r="24" ht="13.5" customHeight="1">
      <c r="A24" s="66"/>
      <c r="B24" s="67" t="s">
        <v>106</v>
      </c>
      <c r="C24" s="68"/>
      <c r="D24" s="69"/>
      <c r="E24" s="7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4"/>
      <c r="U24" s="14"/>
      <c r="V24" s="14"/>
      <c r="W24" s="14"/>
      <c r="X24" s="14"/>
      <c r="Y24" s="14"/>
      <c r="Z24" s="14"/>
    </row>
    <row r="25" ht="13.5" customHeight="1">
      <c r="A25" s="66"/>
      <c r="B25" s="67"/>
      <c r="C25" s="68"/>
      <c r="D25" s="69" t="s">
        <v>78</v>
      </c>
      <c r="E25" s="73"/>
      <c r="F25" s="133" t="s">
        <v>79</v>
      </c>
      <c r="G25" s="133"/>
      <c r="H25" s="133"/>
      <c r="I25" s="133"/>
      <c r="J25" s="133" t="s">
        <v>79</v>
      </c>
      <c r="K25" s="133"/>
      <c r="L25" s="133"/>
      <c r="M25" s="133"/>
      <c r="N25" s="133"/>
      <c r="O25" s="133"/>
      <c r="P25" s="133"/>
      <c r="Q25" s="133"/>
      <c r="R25" s="133"/>
      <c r="S25" s="133"/>
      <c r="T25" s="134"/>
      <c r="U25" s="14"/>
      <c r="V25" s="14"/>
      <c r="W25" s="14"/>
      <c r="X25" s="14"/>
      <c r="Y25" s="14"/>
      <c r="Z25" s="14"/>
    </row>
    <row r="26" ht="13.5" customHeight="1">
      <c r="A26" s="66"/>
      <c r="B26" s="67"/>
      <c r="C26" s="68"/>
      <c r="D26" s="136">
        <v>45017.0</v>
      </c>
      <c r="E26" s="73"/>
      <c r="F26" s="133"/>
      <c r="G26" s="133" t="s">
        <v>79</v>
      </c>
      <c r="H26" s="133"/>
      <c r="I26" s="133"/>
      <c r="J26" s="133"/>
      <c r="K26" s="133" t="s">
        <v>79</v>
      </c>
      <c r="L26" s="133"/>
      <c r="M26" s="133"/>
      <c r="N26" s="133"/>
      <c r="O26" s="133"/>
      <c r="P26" s="133"/>
      <c r="Q26" s="133"/>
      <c r="R26" s="133"/>
      <c r="S26" s="133"/>
      <c r="T26" s="134"/>
      <c r="U26" s="14"/>
      <c r="V26" s="14"/>
      <c r="W26" s="14"/>
      <c r="X26" s="14"/>
      <c r="Y26" s="14"/>
      <c r="Z26" s="14"/>
    </row>
    <row r="27" ht="13.5" customHeight="1">
      <c r="A27" s="66"/>
      <c r="B27" s="67"/>
      <c r="C27" s="68"/>
      <c r="D27" s="136">
        <v>37289.0</v>
      </c>
      <c r="E27" s="73"/>
      <c r="F27" s="133"/>
      <c r="G27" s="133"/>
      <c r="H27" s="133" t="s">
        <v>79</v>
      </c>
      <c r="I27" s="133"/>
      <c r="J27" s="133"/>
      <c r="K27" s="133"/>
      <c r="L27" s="133" t="s">
        <v>79</v>
      </c>
      <c r="M27" s="133"/>
      <c r="N27" s="133"/>
      <c r="O27" s="133"/>
      <c r="P27" s="133"/>
      <c r="Q27" s="133"/>
      <c r="R27" s="133"/>
      <c r="S27" s="133"/>
      <c r="T27" s="134"/>
      <c r="U27" s="14"/>
      <c r="V27" s="14"/>
      <c r="W27" s="14"/>
      <c r="X27" s="14"/>
      <c r="Y27" s="14"/>
      <c r="Z27" s="14"/>
    </row>
    <row r="28" ht="13.5" customHeight="1">
      <c r="A28" s="66"/>
      <c r="B28" s="67" t="s">
        <v>107</v>
      </c>
      <c r="C28" s="68"/>
      <c r="D28" s="69"/>
      <c r="E28" s="7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4"/>
      <c r="U28" s="14"/>
      <c r="V28" s="14"/>
      <c r="W28" s="14"/>
      <c r="X28" s="14"/>
      <c r="Y28" s="14"/>
      <c r="Z28" s="14"/>
    </row>
    <row r="29" ht="13.5" customHeight="1">
      <c r="A29" s="66"/>
      <c r="B29" s="67"/>
      <c r="C29" s="68"/>
      <c r="D29" s="69" t="s">
        <v>78</v>
      </c>
      <c r="E29" s="73"/>
      <c r="F29" s="133" t="s">
        <v>79</v>
      </c>
      <c r="G29" s="133"/>
      <c r="H29" s="133"/>
      <c r="I29" s="133"/>
      <c r="J29" s="133" t="s">
        <v>79</v>
      </c>
      <c r="K29" s="133"/>
      <c r="L29" s="133"/>
      <c r="M29" s="133"/>
      <c r="N29" s="133"/>
      <c r="O29" s="133"/>
      <c r="P29" s="133"/>
      <c r="Q29" s="133"/>
      <c r="R29" s="133"/>
      <c r="S29" s="133"/>
      <c r="T29" s="134"/>
      <c r="U29" s="14"/>
      <c r="V29" s="14"/>
      <c r="W29" s="14"/>
      <c r="X29" s="14"/>
      <c r="Y29" s="14"/>
      <c r="Z29" s="14"/>
    </row>
    <row r="30" ht="13.5" customHeight="1">
      <c r="A30" s="66"/>
      <c r="B30" s="75"/>
      <c r="C30" s="76"/>
      <c r="D30" s="77" t="s">
        <v>108</v>
      </c>
      <c r="E30" s="78"/>
      <c r="F30" s="137"/>
      <c r="G30" s="137" t="s">
        <v>79</v>
      </c>
      <c r="H30" s="137" t="s">
        <v>79</v>
      </c>
      <c r="I30" s="137"/>
      <c r="J30" s="137"/>
      <c r="K30" s="137" t="s">
        <v>79</v>
      </c>
      <c r="L30" s="137" t="s">
        <v>79</v>
      </c>
      <c r="M30" s="137"/>
      <c r="N30" s="137"/>
      <c r="O30" s="137"/>
      <c r="P30" s="137"/>
      <c r="Q30" s="137"/>
      <c r="R30" s="137"/>
      <c r="S30" s="137"/>
      <c r="T30" s="138"/>
      <c r="U30" s="14"/>
      <c r="V30" s="14"/>
      <c r="W30" s="14"/>
      <c r="X30" s="14"/>
      <c r="Y30" s="14"/>
      <c r="Z30" s="14"/>
    </row>
    <row r="31" ht="13.5" customHeight="1">
      <c r="A31" s="81" t="s">
        <v>82</v>
      </c>
      <c r="B31" s="82" t="s">
        <v>83</v>
      </c>
      <c r="C31" s="83"/>
      <c r="D31" s="84"/>
      <c r="E31" s="85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40"/>
      <c r="U31" s="14"/>
      <c r="V31" s="14"/>
      <c r="W31" s="14"/>
      <c r="X31" s="14"/>
      <c r="Y31" s="14"/>
      <c r="Z31" s="14"/>
    </row>
    <row r="32" ht="13.5" customHeight="1">
      <c r="A32" s="86"/>
      <c r="B32" s="87"/>
      <c r="C32" s="88"/>
      <c r="D32" s="89" t="s">
        <v>84</v>
      </c>
      <c r="E32" s="90"/>
      <c r="F32" s="133"/>
      <c r="G32" s="133"/>
      <c r="H32" s="133"/>
      <c r="I32" s="133"/>
      <c r="J32" s="133"/>
      <c r="K32" s="133"/>
      <c r="L32" s="133" t="s">
        <v>79</v>
      </c>
      <c r="M32" s="133"/>
      <c r="N32" s="133"/>
      <c r="O32" s="133"/>
      <c r="P32" s="133"/>
      <c r="Q32" s="133"/>
      <c r="R32" s="133"/>
      <c r="S32" s="133"/>
      <c r="T32" s="134"/>
      <c r="U32" s="14"/>
      <c r="V32" s="14"/>
      <c r="W32" s="14"/>
      <c r="X32" s="14"/>
      <c r="Y32" s="14"/>
      <c r="Z32" s="14"/>
    </row>
    <row r="33" ht="13.5" customHeight="1">
      <c r="A33" s="86"/>
      <c r="B33" s="87"/>
      <c r="C33" s="141"/>
      <c r="D33" s="89" t="s">
        <v>85</v>
      </c>
      <c r="E33" s="92"/>
      <c r="F33" s="133" t="s">
        <v>79</v>
      </c>
      <c r="G33" s="133" t="s">
        <v>79</v>
      </c>
      <c r="H33" s="133" t="s">
        <v>79</v>
      </c>
      <c r="I33" s="133" t="s">
        <v>79</v>
      </c>
      <c r="J33" s="133" t="s">
        <v>79</v>
      </c>
      <c r="K33" s="133" t="s">
        <v>79</v>
      </c>
      <c r="L33" s="133"/>
      <c r="M33" s="133"/>
      <c r="N33" s="133"/>
      <c r="O33" s="133"/>
      <c r="P33" s="133"/>
      <c r="Q33" s="133"/>
      <c r="R33" s="133"/>
      <c r="S33" s="133"/>
      <c r="T33" s="134"/>
      <c r="U33" s="14"/>
      <c r="V33" s="14"/>
      <c r="W33" s="14"/>
      <c r="X33" s="14"/>
      <c r="Y33" s="14"/>
      <c r="Z33" s="14"/>
    </row>
    <row r="34" ht="13.5" customHeight="1">
      <c r="A34" s="86"/>
      <c r="B34" s="87" t="s">
        <v>86</v>
      </c>
      <c r="C34" s="141"/>
      <c r="D34" s="89"/>
      <c r="E34" s="92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4"/>
      <c r="U34" s="14"/>
      <c r="V34" s="14"/>
      <c r="W34" s="14"/>
      <c r="X34" s="14"/>
      <c r="Y34" s="14"/>
      <c r="Z34" s="14"/>
    </row>
    <row r="35" ht="13.5" customHeight="1">
      <c r="A35" s="86"/>
      <c r="B35" s="87"/>
      <c r="C35" s="141"/>
      <c r="D35" s="89"/>
      <c r="E35" s="92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4"/>
      <c r="U35" s="14"/>
      <c r="V35" s="14"/>
      <c r="W35" s="14"/>
      <c r="X35" s="14"/>
      <c r="Y35" s="14"/>
      <c r="Z35" s="14"/>
    </row>
    <row r="36" ht="13.5" customHeight="1">
      <c r="A36" s="86"/>
      <c r="B36" s="87" t="s">
        <v>87</v>
      </c>
      <c r="C36" s="141"/>
      <c r="D36" s="89"/>
      <c r="E36" s="92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4"/>
      <c r="U36" s="14"/>
      <c r="V36" s="14"/>
      <c r="W36" s="14"/>
      <c r="X36" s="14"/>
      <c r="Y36" s="14"/>
      <c r="Z36" s="14"/>
    </row>
    <row r="37" ht="13.5" customHeight="1">
      <c r="A37" s="86"/>
      <c r="B37" s="87"/>
      <c r="C37" s="141"/>
      <c r="D37" s="89" t="s">
        <v>88</v>
      </c>
      <c r="E37" s="92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4"/>
      <c r="U37" s="14"/>
      <c r="V37" s="14"/>
      <c r="W37" s="14"/>
      <c r="X37" s="14"/>
      <c r="Y37" s="14"/>
      <c r="Z37" s="14"/>
    </row>
    <row r="38" ht="13.5" customHeight="1">
      <c r="A38" s="86"/>
      <c r="B38" s="93"/>
      <c r="C38" s="94"/>
      <c r="D38" s="95" t="s">
        <v>89</v>
      </c>
      <c r="E38" s="96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3"/>
      <c r="U38" s="14"/>
      <c r="V38" s="14"/>
      <c r="W38" s="14"/>
      <c r="X38" s="14"/>
      <c r="Y38" s="14"/>
      <c r="Z38" s="14"/>
    </row>
    <row r="39" ht="13.5" customHeight="1">
      <c r="A39" s="81" t="s">
        <v>90</v>
      </c>
      <c r="B39" s="99" t="s">
        <v>91</v>
      </c>
      <c r="C39" s="100"/>
      <c r="D39" s="101"/>
      <c r="E39" s="102"/>
      <c r="F39" s="144" t="s">
        <v>92</v>
      </c>
      <c r="G39" s="144" t="s">
        <v>92</v>
      </c>
      <c r="H39" s="144" t="s">
        <v>92</v>
      </c>
      <c r="I39" s="144" t="s">
        <v>92</v>
      </c>
      <c r="J39" s="144" t="s">
        <v>92</v>
      </c>
      <c r="K39" s="144" t="s">
        <v>92</v>
      </c>
      <c r="L39" s="144" t="s">
        <v>93</v>
      </c>
      <c r="M39" s="144"/>
      <c r="N39" s="144"/>
      <c r="O39" s="144"/>
      <c r="P39" s="144"/>
      <c r="Q39" s="144"/>
      <c r="R39" s="144"/>
      <c r="S39" s="144"/>
      <c r="T39" s="145"/>
      <c r="U39" s="14"/>
      <c r="V39" s="14"/>
      <c r="W39" s="14"/>
      <c r="X39" s="14"/>
      <c r="Y39" s="14"/>
      <c r="Z39" s="14"/>
    </row>
    <row r="40" ht="13.5" customHeight="1">
      <c r="A40" s="86"/>
      <c r="B40" s="105" t="s">
        <v>94</v>
      </c>
      <c r="C40" s="31"/>
      <c r="D40" s="26"/>
      <c r="E40" s="106"/>
      <c r="F40" s="146" t="s">
        <v>85</v>
      </c>
      <c r="G40" s="146" t="s">
        <v>85</v>
      </c>
      <c r="H40" s="146" t="s">
        <v>85</v>
      </c>
      <c r="I40" s="146" t="s">
        <v>85</v>
      </c>
      <c r="J40" s="146" t="s">
        <v>85</v>
      </c>
      <c r="K40" s="146" t="s">
        <v>85</v>
      </c>
      <c r="L40" s="146" t="s">
        <v>95</v>
      </c>
      <c r="M40" s="146"/>
      <c r="N40" s="146"/>
      <c r="O40" s="146"/>
      <c r="P40" s="146"/>
      <c r="Q40" s="146"/>
      <c r="R40" s="146"/>
      <c r="S40" s="146"/>
      <c r="T40" s="147"/>
      <c r="U40" s="14"/>
      <c r="V40" s="14"/>
      <c r="W40" s="14"/>
      <c r="X40" s="14"/>
      <c r="Y40" s="14"/>
      <c r="Z40" s="14"/>
    </row>
    <row r="41" ht="13.5" customHeight="1">
      <c r="A41" s="86"/>
      <c r="B41" s="109" t="s">
        <v>96</v>
      </c>
      <c r="C41" s="31"/>
      <c r="D41" s="26"/>
      <c r="E41" s="110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2"/>
      <c r="U41" s="14"/>
      <c r="V41" s="14"/>
      <c r="W41" s="14"/>
      <c r="X41" s="14"/>
      <c r="Y41" s="14"/>
      <c r="Z41" s="14"/>
    </row>
    <row r="42" ht="75.75" customHeight="1">
      <c r="A42" s="113"/>
      <c r="B42" s="114" t="s">
        <v>97</v>
      </c>
      <c r="C42" s="115"/>
      <c r="D42" s="116"/>
      <c r="E42" s="117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9"/>
      <c r="U42" s="14"/>
      <c r="V42" s="14"/>
      <c r="W42" s="14"/>
      <c r="X42" s="14"/>
      <c r="Y42" s="14"/>
      <c r="Z42" s="14"/>
    </row>
    <row r="43" ht="11.25" customHeight="1">
      <c r="A43" s="51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3.5" customHeight="1">
      <c r="A44" s="14"/>
      <c r="B44" s="51"/>
      <c r="C44" s="14"/>
      <c r="D44" s="1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3.5" customHeight="1">
      <c r="A45" s="14"/>
      <c r="B45" s="51"/>
      <c r="C45" s="14"/>
      <c r="D45" s="1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3.5" customHeight="1">
      <c r="A46" s="14"/>
      <c r="B46" s="51"/>
      <c r="C46" s="14"/>
      <c r="D46" s="1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3.5" customHeight="1">
      <c r="A47" s="14"/>
      <c r="B47" s="51"/>
      <c r="C47" s="14"/>
      <c r="D47" s="1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3.5" customHeight="1">
      <c r="A48" s="14"/>
      <c r="B48" s="51"/>
      <c r="C48" s="14"/>
      <c r="D48" s="1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3.5" customHeight="1">
      <c r="A49" s="14"/>
      <c r="B49" s="51"/>
      <c r="C49" s="14"/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3.5" customHeight="1">
      <c r="A50" s="14"/>
      <c r="B50" s="51"/>
      <c r="C50" s="14"/>
      <c r="D50" s="1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3.5" customHeight="1">
      <c r="A51" s="14"/>
      <c r="B51" s="51"/>
      <c r="C51" s="14"/>
      <c r="D51" s="1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3.5" customHeight="1">
      <c r="A52" s="14"/>
      <c r="B52" s="51"/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3.5" customHeight="1">
      <c r="A53" s="14"/>
      <c r="B53" s="51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3.5" customHeight="1">
      <c r="A54" s="14"/>
      <c r="B54" s="51"/>
      <c r="C54" s="14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3.5" customHeight="1">
      <c r="A55" s="14"/>
      <c r="B55" s="51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3.5" customHeight="1">
      <c r="A56" s="14"/>
      <c r="B56" s="51"/>
      <c r="C56" s="14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3.5" customHeight="1">
      <c r="A57" s="14"/>
      <c r="B57" s="51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3.5" customHeight="1">
      <c r="A58" s="14"/>
      <c r="B58" s="51"/>
      <c r="C58" s="14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3.5" customHeight="1">
      <c r="A59" s="14"/>
      <c r="B59" s="51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3.5" customHeight="1">
      <c r="A60" s="14"/>
      <c r="B60" s="51"/>
      <c r="C60" s="14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3.5" customHeight="1">
      <c r="A61" s="14"/>
      <c r="B61" s="51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3.5" customHeight="1">
      <c r="A62" s="14"/>
      <c r="B62" s="51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3.5" customHeight="1">
      <c r="A63" s="14"/>
      <c r="B63" s="51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3.5" customHeight="1">
      <c r="A64" s="14"/>
      <c r="B64" s="51"/>
      <c r="C64" s="14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3.5" customHeight="1">
      <c r="A65" s="14"/>
      <c r="B65" s="51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3.5" customHeight="1">
      <c r="A66" s="14"/>
      <c r="B66" s="51"/>
      <c r="C66" s="14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3.5" customHeight="1">
      <c r="A67" s="14"/>
      <c r="B67" s="51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3.5" customHeight="1">
      <c r="A68" s="14"/>
      <c r="B68" s="51"/>
      <c r="C68" s="14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3.5" customHeight="1">
      <c r="A69" s="14"/>
      <c r="B69" s="51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3.5" customHeight="1">
      <c r="A70" s="14"/>
      <c r="B70" s="51"/>
      <c r="C70" s="14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3.5" customHeight="1">
      <c r="A71" s="14"/>
      <c r="B71" s="51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3.5" customHeight="1">
      <c r="A72" s="14"/>
      <c r="B72" s="51"/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3.5" customHeight="1">
      <c r="A73" s="14"/>
      <c r="B73" s="51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3.5" customHeight="1">
      <c r="A74" s="14"/>
      <c r="B74" s="51"/>
      <c r="C74" s="14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3.5" customHeight="1">
      <c r="A75" s="14"/>
      <c r="B75" s="51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3.5" customHeight="1">
      <c r="A76" s="14"/>
      <c r="B76" s="51"/>
      <c r="C76" s="14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3.5" customHeight="1">
      <c r="A77" s="14"/>
      <c r="B77" s="51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3.5" customHeight="1">
      <c r="A78" s="14"/>
      <c r="B78" s="51"/>
      <c r="C78" s="14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3.5" customHeight="1">
      <c r="A79" s="14"/>
      <c r="B79" s="51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3.5" customHeight="1">
      <c r="A80" s="14"/>
      <c r="B80" s="51"/>
      <c r="C80" s="14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3.5" customHeight="1">
      <c r="A81" s="14"/>
      <c r="B81" s="51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3.5" customHeight="1">
      <c r="A82" s="14"/>
      <c r="B82" s="51"/>
      <c r="C82" s="14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3.5" customHeight="1">
      <c r="A83" s="14"/>
      <c r="B83" s="51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3.5" customHeight="1">
      <c r="A84" s="14"/>
      <c r="B84" s="51"/>
      <c r="C84" s="14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3.5" customHeight="1">
      <c r="A85" s="14"/>
      <c r="B85" s="51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3.5" customHeight="1">
      <c r="A86" s="14"/>
      <c r="B86" s="51"/>
      <c r="C86" s="14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3.5" customHeight="1">
      <c r="A87" s="14"/>
      <c r="B87" s="51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3.5" customHeight="1">
      <c r="A88" s="14"/>
      <c r="B88" s="51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3.5" customHeight="1">
      <c r="A89" s="14"/>
      <c r="B89" s="51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3.5" customHeight="1">
      <c r="A90" s="14"/>
      <c r="B90" s="51"/>
      <c r="C90" s="14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3.5" customHeight="1">
      <c r="A91" s="14"/>
      <c r="B91" s="51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3.5" customHeight="1">
      <c r="A92" s="14"/>
      <c r="B92" s="51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3.5" customHeight="1">
      <c r="A93" s="14"/>
      <c r="B93" s="51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3.5" customHeight="1">
      <c r="A94" s="14"/>
      <c r="B94" s="51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3.5" customHeight="1">
      <c r="A95" s="14"/>
      <c r="B95" s="51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3.5" customHeight="1">
      <c r="A96" s="14"/>
      <c r="B96" s="51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3.5" customHeight="1">
      <c r="A97" s="14"/>
      <c r="B97" s="51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3.5" customHeight="1">
      <c r="A98" s="14"/>
      <c r="B98" s="51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3.5" customHeight="1">
      <c r="A99" s="14"/>
      <c r="B99" s="51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3.5" customHeight="1">
      <c r="A100" s="14"/>
      <c r="B100" s="51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3.5" customHeight="1">
      <c r="A101" s="14"/>
      <c r="B101" s="51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3.5" customHeight="1">
      <c r="A102" s="14"/>
      <c r="B102" s="51"/>
      <c r="C102" s="14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3.5" customHeight="1">
      <c r="A103" s="14"/>
      <c r="B103" s="51"/>
      <c r="C103" s="14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3.5" customHeight="1">
      <c r="A104" s="14"/>
      <c r="B104" s="51"/>
      <c r="C104" s="14"/>
      <c r="D104" s="1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3.5" customHeight="1">
      <c r="A105" s="14"/>
      <c r="B105" s="51"/>
      <c r="C105" s="14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3.5" customHeight="1">
      <c r="A106" s="14"/>
      <c r="B106" s="51"/>
      <c r="C106" s="14"/>
      <c r="D106" s="1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3.5" customHeight="1">
      <c r="A107" s="14"/>
      <c r="B107" s="51"/>
      <c r="C107" s="14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3.5" customHeight="1">
      <c r="A108" s="14"/>
      <c r="B108" s="51"/>
      <c r="C108" s="14"/>
      <c r="D108" s="1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3.5" customHeight="1">
      <c r="A109" s="14"/>
      <c r="B109" s="51"/>
      <c r="C109" s="14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3.5" customHeight="1">
      <c r="A110" s="14"/>
      <c r="B110" s="51"/>
      <c r="C110" s="14"/>
      <c r="D110" s="1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3.5" customHeight="1">
      <c r="A111" s="14"/>
      <c r="B111" s="51"/>
      <c r="C111" s="14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3.5" customHeight="1">
      <c r="A112" s="14"/>
      <c r="B112" s="51"/>
      <c r="C112" s="14"/>
      <c r="D112" s="1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3.5" customHeight="1">
      <c r="A113" s="14"/>
      <c r="B113" s="51"/>
      <c r="C113" s="14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3.5" customHeight="1">
      <c r="A114" s="14"/>
      <c r="B114" s="51"/>
      <c r="C114" s="14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3.5" customHeight="1">
      <c r="A115" s="14"/>
      <c r="B115" s="51"/>
      <c r="C115" s="14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3.5" customHeight="1">
      <c r="A116" s="14"/>
      <c r="B116" s="51"/>
      <c r="C116" s="14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3.5" customHeight="1">
      <c r="A117" s="14"/>
      <c r="B117" s="51"/>
      <c r="C117" s="14"/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3.5" customHeight="1">
      <c r="A118" s="14"/>
      <c r="B118" s="51"/>
      <c r="C118" s="14"/>
      <c r="D118" s="1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3.5" customHeight="1">
      <c r="A119" s="14"/>
      <c r="B119" s="51"/>
      <c r="C119" s="14"/>
      <c r="D119" s="1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3.5" customHeight="1">
      <c r="A120" s="14"/>
      <c r="B120" s="51"/>
      <c r="C120" s="14"/>
      <c r="D120" s="1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3.5" customHeight="1">
      <c r="A121" s="14"/>
      <c r="B121" s="51"/>
      <c r="C121" s="14"/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3.5" customHeight="1">
      <c r="A122" s="14"/>
      <c r="B122" s="51"/>
      <c r="C122" s="14"/>
      <c r="D122" s="1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3.5" customHeight="1">
      <c r="A123" s="14"/>
      <c r="B123" s="51"/>
      <c r="C123" s="14"/>
      <c r="D123" s="1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3.5" customHeight="1">
      <c r="A124" s="14"/>
      <c r="B124" s="51"/>
      <c r="C124" s="14"/>
      <c r="D124" s="1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3.5" customHeight="1">
      <c r="A125" s="14"/>
      <c r="B125" s="51"/>
      <c r="C125" s="14"/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3.5" customHeight="1">
      <c r="A126" s="14"/>
      <c r="B126" s="51"/>
      <c r="C126" s="14"/>
      <c r="D126" s="1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3.5" customHeight="1">
      <c r="A127" s="14"/>
      <c r="B127" s="51"/>
      <c r="C127" s="14"/>
      <c r="D127" s="1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3.5" customHeight="1">
      <c r="A128" s="14"/>
      <c r="B128" s="51"/>
      <c r="C128" s="14"/>
      <c r="D128" s="1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3.5" customHeight="1">
      <c r="A129" s="14"/>
      <c r="B129" s="51"/>
      <c r="C129" s="14"/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3.5" customHeight="1">
      <c r="A130" s="14"/>
      <c r="B130" s="51"/>
      <c r="C130" s="14"/>
      <c r="D130" s="1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3.5" customHeight="1">
      <c r="A131" s="14"/>
      <c r="B131" s="51"/>
      <c r="C131" s="14"/>
      <c r="D131" s="1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3.5" customHeight="1">
      <c r="A132" s="14"/>
      <c r="B132" s="51"/>
      <c r="C132" s="14"/>
      <c r="D132" s="1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3.5" customHeight="1">
      <c r="A133" s="14"/>
      <c r="B133" s="51"/>
      <c r="C133" s="14"/>
      <c r="D133" s="1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3.5" customHeight="1">
      <c r="A134" s="14"/>
      <c r="B134" s="51"/>
      <c r="C134" s="14"/>
      <c r="D134" s="1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3.5" customHeight="1">
      <c r="A135" s="14"/>
      <c r="B135" s="51"/>
      <c r="C135" s="14"/>
      <c r="D135" s="1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3.5" customHeight="1">
      <c r="A136" s="14"/>
      <c r="B136" s="51"/>
      <c r="C136" s="14"/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3.5" customHeight="1">
      <c r="A137" s="14"/>
      <c r="B137" s="51"/>
      <c r="C137" s="14"/>
      <c r="D137" s="1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3.5" customHeight="1">
      <c r="A138" s="14"/>
      <c r="B138" s="51"/>
      <c r="C138" s="14"/>
      <c r="D138" s="1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3.5" customHeight="1">
      <c r="A139" s="14"/>
      <c r="B139" s="51"/>
      <c r="C139" s="14"/>
      <c r="D139" s="1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3.5" customHeight="1">
      <c r="A140" s="14"/>
      <c r="B140" s="51"/>
      <c r="C140" s="14"/>
      <c r="D140" s="1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3.5" customHeight="1">
      <c r="A141" s="14"/>
      <c r="B141" s="51"/>
      <c r="C141" s="14"/>
      <c r="D141" s="1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3.5" customHeight="1">
      <c r="A142" s="14"/>
      <c r="B142" s="51"/>
      <c r="C142" s="14"/>
      <c r="D142" s="1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3.5" customHeight="1">
      <c r="A143" s="14"/>
      <c r="B143" s="51"/>
      <c r="C143" s="14"/>
      <c r="D143" s="1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3.5" customHeight="1">
      <c r="A144" s="14"/>
      <c r="B144" s="51"/>
      <c r="C144" s="14"/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3.5" customHeight="1">
      <c r="A145" s="14"/>
      <c r="B145" s="51"/>
      <c r="C145" s="14"/>
      <c r="D145" s="1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3.5" customHeight="1">
      <c r="A146" s="14"/>
      <c r="B146" s="51"/>
      <c r="C146" s="14"/>
      <c r="D146" s="1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3.5" customHeight="1">
      <c r="A147" s="14"/>
      <c r="B147" s="51"/>
      <c r="C147" s="14"/>
      <c r="D147" s="1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3.5" customHeight="1">
      <c r="A148" s="14"/>
      <c r="B148" s="51"/>
      <c r="C148" s="14"/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3.5" customHeight="1">
      <c r="A149" s="14"/>
      <c r="B149" s="51"/>
      <c r="C149" s="14"/>
      <c r="D149" s="1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3.5" customHeight="1">
      <c r="A150" s="14"/>
      <c r="B150" s="51"/>
      <c r="C150" s="14"/>
      <c r="D150" s="1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3.5" customHeight="1">
      <c r="A151" s="14"/>
      <c r="B151" s="51"/>
      <c r="C151" s="14"/>
      <c r="D151" s="1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3.5" customHeight="1">
      <c r="A152" s="14"/>
      <c r="B152" s="51"/>
      <c r="C152" s="14"/>
      <c r="D152" s="1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3.5" customHeight="1">
      <c r="A153" s="14"/>
      <c r="B153" s="51"/>
      <c r="C153" s="14"/>
      <c r="D153" s="1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3.5" customHeight="1">
      <c r="A154" s="14"/>
      <c r="B154" s="51"/>
      <c r="C154" s="14"/>
      <c r="D154" s="1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3.5" customHeight="1">
      <c r="A155" s="14"/>
      <c r="B155" s="51"/>
      <c r="C155" s="14"/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3.5" customHeight="1">
      <c r="A156" s="14"/>
      <c r="B156" s="51"/>
      <c r="C156" s="14"/>
      <c r="D156" s="1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3.5" customHeight="1">
      <c r="A157" s="14"/>
      <c r="B157" s="51"/>
      <c r="C157" s="14"/>
      <c r="D157" s="1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3.5" customHeight="1">
      <c r="A158" s="14"/>
      <c r="B158" s="51"/>
      <c r="C158" s="14"/>
      <c r="D158" s="1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3.5" customHeight="1">
      <c r="A159" s="14"/>
      <c r="B159" s="51"/>
      <c r="C159" s="14"/>
      <c r="D159" s="1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3.5" customHeight="1">
      <c r="A160" s="14"/>
      <c r="B160" s="51"/>
      <c r="C160" s="14"/>
      <c r="D160" s="1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3.5" customHeight="1">
      <c r="A161" s="14"/>
      <c r="B161" s="51"/>
      <c r="C161" s="14"/>
      <c r="D161" s="1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3.5" customHeight="1">
      <c r="A162" s="14"/>
      <c r="B162" s="51"/>
      <c r="C162" s="14"/>
      <c r="D162" s="1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3.5" customHeight="1">
      <c r="A163" s="14"/>
      <c r="B163" s="51"/>
      <c r="C163" s="14"/>
      <c r="D163" s="1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3.5" customHeight="1">
      <c r="A164" s="14"/>
      <c r="B164" s="51"/>
      <c r="C164" s="14"/>
      <c r="D164" s="1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3.5" customHeight="1">
      <c r="A165" s="14"/>
      <c r="B165" s="51"/>
      <c r="C165" s="14"/>
      <c r="D165" s="1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3.5" customHeight="1">
      <c r="A166" s="14"/>
      <c r="B166" s="51"/>
      <c r="C166" s="14"/>
      <c r="D166" s="1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3.5" customHeight="1">
      <c r="A167" s="14"/>
      <c r="B167" s="51"/>
      <c r="C167" s="14"/>
      <c r="D167" s="1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3.5" customHeight="1">
      <c r="A168" s="14"/>
      <c r="B168" s="51"/>
      <c r="C168" s="14"/>
      <c r="D168" s="1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3.5" customHeight="1">
      <c r="A169" s="14"/>
      <c r="B169" s="51"/>
      <c r="C169" s="14"/>
      <c r="D169" s="1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3.5" customHeight="1">
      <c r="A170" s="14"/>
      <c r="B170" s="51"/>
      <c r="C170" s="14"/>
      <c r="D170" s="1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3.5" customHeight="1">
      <c r="A171" s="14"/>
      <c r="B171" s="51"/>
      <c r="C171" s="14"/>
      <c r="D171" s="1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3.5" customHeight="1">
      <c r="A172" s="14"/>
      <c r="B172" s="51"/>
      <c r="C172" s="14"/>
      <c r="D172" s="1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3.5" customHeight="1">
      <c r="A173" s="14"/>
      <c r="B173" s="51"/>
      <c r="C173" s="14"/>
      <c r="D173" s="1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3.5" customHeight="1">
      <c r="A174" s="14"/>
      <c r="B174" s="51"/>
      <c r="C174" s="14"/>
      <c r="D174" s="1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14"/>
      <c r="B175" s="51"/>
      <c r="C175" s="14"/>
      <c r="D175" s="1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3.5" customHeight="1">
      <c r="A176" s="14"/>
      <c r="B176" s="51"/>
      <c r="C176" s="14"/>
      <c r="D176" s="1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3.5" customHeight="1">
      <c r="A177" s="14"/>
      <c r="B177" s="51"/>
      <c r="C177" s="14"/>
      <c r="D177" s="1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3.5" customHeight="1">
      <c r="A178" s="14"/>
      <c r="B178" s="51"/>
      <c r="C178" s="14"/>
      <c r="D178" s="1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3.5" customHeight="1">
      <c r="A179" s="14"/>
      <c r="B179" s="51"/>
      <c r="C179" s="14"/>
      <c r="D179" s="1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3.5" customHeight="1">
      <c r="A180" s="14"/>
      <c r="B180" s="51"/>
      <c r="C180" s="14"/>
      <c r="D180" s="1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3.5" customHeight="1">
      <c r="A181" s="14"/>
      <c r="B181" s="51"/>
      <c r="C181" s="14"/>
      <c r="D181" s="1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3.5" customHeight="1">
      <c r="A182" s="14"/>
      <c r="B182" s="51"/>
      <c r="C182" s="14"/>
      <c r="D182" s="1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3.5" customHeight="1">
      <c r="A183" s="14"/>
      <c r="B183" s="51"/>
      <c r="C183" s="14"/>
      <c r="D183" s="1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3.5" customHeight="1">
      <c r="A184" s="14"/>
      <c r="B184" s="51"/>
      <c r="C184" s="14"/>
      <c r="D184" s="1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3.5" customHeight="1">
      <c r="A185" s="14"/>
      <c r="B185" s="51"/>
      <c r="C185" s="14"/>
      <c r="D185" s="1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3.5" customHeight="1">
      <c r="A186" s="14"/>
      <c r="B186" s="51"/>
      <c r="C186" s="14"/>
      <c r="D186" s="1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3.5" customHeight="1">
      <c r="A187" s="14"/>
      <c r="B187" s="51"/>
      <c r="C187" s="14"/>
      <c r="D187" s="1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3.5" customHeight="1">
      <c r="A188" s="14"/>
      <c r="B188" s="51"/>
      <c r="C188" s="14"/>
      <c r="D188" s="1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3.5" customHeight="1">
      <c r="A189" s="14"/>
      <c r="B189" s="51"/>
      <c r="C189" s="14"/>
      <c r="D189" s="1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3.5" customHeight="1">
      <c r="A190" s="14"/>
      <c r="B190" s="51"/>
      <c r="C190" s="14"/>
      <c r="D190" s="1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3.5" customHeight="1">
      <c r="A191" s="14"/>
      <c r="B191" s="51"/>
      <c r="C191" s="14"/>
      <c r="D191" s="1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3.5" customHeight="1">
      <c r="A192" s="14"/>
      <c r="B192" s="51"/>
      <c r="C192" s="14"/>
      <c r="D192" s="1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3.5" customHeight="1">
      <c r="A193" s="14"/>
      <c r="B193" s="51"/>
      <c r="C193" s="14"/>
      <c r="D193" s="1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3.5" customHeight="1">
      <c r="A194" s="14"/>
      <c r="B194" s="51"/>
      <c r="C194" s="14"/>
      <c r="D194" s="1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3.5" customHeight="1">
      <c r="A195" s="14"/>
      <c r="B195" s="51"/>
      <c r="C195" s="14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3.5" customHeight="1">
      <c r="A196" s="14"/>
      <c r="B196" s="51"/>
      <c r="C196" s="14"/>
      <c r="D196" s="1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3.5" customHeight="1">
      <c r="A197" s="14"/>
      <c r="B197" s="51"/>
      <c r="C197" s="14"/>
      <c r="D197" s="1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3.5" customHeight="1">
      <c r="A198" s="14"/>
      <c r="B198" s="51"/>
      <c r="C198" s="14"/>
      <c r="D198" s="1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3.5" customHeight="1">
      <c r="A199" s="14"/>
      <c r="B199" s="51"/>
      <c r="C199" s="14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3.5" customHeight="1">
      <c r="A200" s="14"/>
      <c r="B200" s="51"/>
      <c r="C200" s="14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3.5" customHeight="1">
      <c r="A201" s="14"/>
      <c r="B201" s="51"/>
      <c r="C201" s="14"/>
      <c r="D201" s="1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3.5" customHeight="1">
      <c r="A202" s="14"/>
      <c r="B202" s="51"/>
      <c r="C202" s="14"/>
      <c r="D202" s="1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3.5" customHeight="1">
      <c r="A203" s="14"/>
      <c r="B203" s="51"/>
      <c r="C203" s="14"/>
      <c r="D203" s="1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3.5" customHeight="1">
      <c r="A204" s="14"/>
      <c r="B204" s="51"/>
      <c r="C204" s="14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3.5" customHeight="1">
      <c r="A205" s="14"/>
      <c r="B205" s="51"/>
      <c r="C205" s="14"/>
      <c r="D205" s="1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3.5" customHeight="1">
      <c r="A206" s="14"/>
      <c r="B206" s="51"/>
      <c r="C206" s="14"/>
      <c r="D206" s="1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3.5" customHeight="1">
      <c r="A207" s="14"/>
      <c r="B207" s="51"/>
      <c r="C207" s="14"/>
      <c r="D207" s="1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3.5" customHeight="1">
      <c r="A208" s="14"/>
      <c r="B208" s="51"/>
      <c r="C208" s="14"/>
      <c r="D208" s="1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3.5" customHeight="1">
      <c r="A209" s="14"/>
      <c r="B209" s="51"/>
      <c r="C209" s="14"/>
      <c r="D209" s="1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3.5" customHeight="1">
      <c r="A210" s="14"/>
      <c r="B210" s="51"/>
      <c r="C210" s="14"/>
      <c r="D210" s="1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3.5" customHeight="1">
      <c r="A211" s="14"/>
      <c r="B211" s="51"/>
      <c r="C211" s="14"/>
      <c r="D211" s="1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3.5" customHeight="1">
      <c r="A212" s="14"/>
      <c r="B212" s="51"/>
      <c r="C212" s="14"/>
      <c r="D212" s="1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3.5" customHeight="1">
      <c r="A213" s="14"/>
      <c r="B213" s="51"/>
      <c r="C213" s="14"/>
      <c r="D213" s="1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3.5" customHeight="1">
      <c r="A214" s="14"/>
      <c r="B214" s="51"/>
      <c r="C214" s="14"/>
      <c r="D214" s="1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3.5" customHeight="1">
      <c r="A215" s="14"/>
      <c r="B215" s="51"/>
      <c r="C215" s="14"/>
      <c r="D215" s="1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3.5" customHeight="1">
      <c r="A216" s="14"/>
      <c r="B216" s="51"/>
      <c r="C216" s="14"/>
      <c r="D216" s="1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3.5" customHeight="1">
      <c r="A217" s="14"/>
      <c r="B217" s="51"/>
      <c r="C217" s="14"/>
      <c r="D217" s="1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3.5" customHeight="1">
      <c r="A218" s="14"/>
      <c r="B218" s="51"/>
      <c r="C218" s="14"/>
      <c r="D218" s="1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3.5" customHeight="1">
      <c r="A219" s="14"/>
      <c r="B219" s="51"/>
      <c r="C219" s="14"/>
      <c r="D219" s="1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3.5" customHeight="1">
      <c r="A220" s="14"/>
      <c r="B220" s="51"/>
      <c r="C220" s="14"/>
      <c r="D220" s="1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3.5" customHeight="1">
      <c r="A221" s="14"/>
      <c r="B221" s="51"/>
      <c r="C221" s="14"/>
      <c r="D221" s="1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3.5" customHeight="1">
      <c r="A222" s="14"/>
      <c r="B222" s="51"/>
      <c r="C222" s="14"/>
      <c r="D222" s="1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3.5" customHeight="1">
      <c r="A223" s="14"/>
      <c r="B223" s="51"/>
      <c r="C223" s="14"/>
      <c r="D223" s="1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3.5" customHeight="1">
      <c r="A224" s="14"/>
      <c r="B224" s="51"/>
      <c r="C224" s="14"/>
      <c r="D224" s="1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3.5" customHeight="1">
      <c r="A225" s="14"/>
      <c r="B225" s="51"/>
      <c r="C225" s="14"/>
      <c r="D225" s="1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3.5" customHeight="1">
      <c r="A226" s="14"/>
      <c r="B226" s="51"/>
      <c r="C226" s="14"/>
      <c r="D226" s="1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3.5" customHeight="1">
      <c r="A227" s="14"/>
      <c r="B227" s="51"/>
      <c r="C227" s="14"/>
      <c r="D227" s="1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3.5" customHeight="1">
      <c r="A228" s="14"/>
      <c r="B228" s="51"/>
      <c r="C228" s="14"/>
      <c r="D228" s="1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3.5" customHeight="1">
      <c r="A229" s="14"/>
      <c r="B229" s="51"/>
      <c r="C229" s="14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3.5" customHeight="1">
      <c r="A230" s="14"/>
      <c r="B230" s="51"/>
      <c r="C230" s="14"/>
      <c r="D230" s="1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3.5" customHeight="1">
      <c r="A231" s="14"/>
      <c r="B231" s="51"/>
      <c r="C231" s="14"/>
      <c r="D231" s="1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3.5" customHeight="1">
      <c r="A232" s="14"/>
      <c r="B232" s="51"/>
      <c r="C232" s="14"/>
      <c r="D232" s="1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3.5" customHeight="1">
      <c r="A233" s="14"/>
      <c r="B233" s="51"/>
      <c r="C233" s="14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3.5" customHeight="1">
      <c r="A234" s="14"/>
      <c r="B234" s="51"/>
      <c r="C234" s="14"/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3.5" customHeight="1">
      <c r="A235" s="14"/>
      <c r="B235" s="51"/>
      <c r="C235" s="14"/>
      <c r="D235" s="1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3.5" customHeight="1">
      <c r="A236" s="14"/>
      <c r="B236" s="51"/>
      <c r="C236" s="14"/>
      <c r="D236" s="1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3.5" customHeight="1">
      <c r="A237" s="14"/>
      <c r="B237" s="51"/>
      <c r="C237" s="14"/>
      <c r="D237" s="1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3.5" customHeight="1">
      <c r="A238" s="14"/>
      <c r="B238" s="51"/>
      <c r="C238" s="14"/>
      <c r="D238" s="1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3.5" customHeight="1">
      <c r="A239" s="14"/>
      <c r="B239" s="51"/>
      <c r="C239" s="14"/>
      <c r="D239" s="1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3.5" customHeight="1">
      <c r="A240" s="14"/>
      <c r="B240" s="51"/>
      <c r="C240" s="14"/>
      <c r="D240" s="1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3.5" customHeight="1">
      <c r="A241" s="14"/>
      <c r="B241" s="51"/>
      <c r="C241" s="14"/>
      <c r="D241" s="1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3.5" customHeight="1">
      <c r="A242" s="14"/>
      <c r="B242" s="51"/>
      <c r="C242" s="14"/>
      <c r="D242" s="1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A7:B7"/>
    <mergeCell ref="C7:E7"/>
    <mergeCell ref="F7:K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21" width="2.88"/>
    <col customWidth="1" min="22" max="23" width="9.0"/>
    <col customWidth="1" min="24" max="26" width="8.0"/>
  </cols>
  <sheetData>
    <row r="1" ht="22.5" customHeight="1">
      <c r="A1" s="14"/>
      <c r="B1" s="51"/>
      <c r="C1" s="14"/>
      <c r="D1" s="121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0" customHeight="1">
      <c r="A2" s="16" t="s">
        <v>45</v>
      </c>
      <c r="B2" s="19"/>
      <c r="C2" s="18"/>
      <c r="D2" s="19"/>
      <c r="E2" s="122"/>
      <c r="F2" s="123" t="s">
        <v>46</v>
      </c>
      <c r="G2" s="17"/>
      <c r="H2" s="17"/>
      <c r="I2" s="17"/>
      <c r="J2" s="17"/>
      <c r="K2" s="19"/>
      <c r="L2" s="148" t="s">
        <v>109</v>
      </c>
      <c r="M2" s="17"/>
      <c r="N2" s="17"/>
      <c r="O2" s="17"/>
      <c r="P2" s="17"/>
      <c r="Q2" s="17"/>
      <c r="R2" s="17"/>
      <c r="S2" s="17"/>
      <c r="T2" s="23"/>
      <c r="U2" s="14"/>
      <c r="V2" s="14"/>
      <c r="W2" s="14"/>
      <c r="X2" s="14"/>
      <c r="Y2" s="14"/>
      <c r="Z2" s="14"/>
    </row>
    <row r="3" ht="13.5" customHeight="1">
      <c r="A3" s="124" t="s">
        <v>48</v>
      </c>
      <c r="B3" s="29"/>
      <c r="C3" s="27" t="s">
        <v>49</v>
      </c>
      <c r="D3" s="28"/>
      <c r="E3" s="29"/>
      <c r="F3" s="125" t="s">
        <v>50</v>
      </c>
      <c r="G3" s="28"/>
      <c r="H3" s="28"/>
      <c r="I3" s="28"/>
      <c r="J3" s="28"/>
      <c r="K3" s="29"/>
      <c r="L3" s="32"/>
      <c r="M3" s="28"/>
      <c r="N3" s="28"/>
      <c r="O3" s="33"/>
      <c r="P3" s="33"/>
      <c r="Q3" s="33"/>
      <c r="R3" s="33"/>
      <c r="S3" s="33"/>
      <c r="T3" s="34"/>
      <c r="U3" s="14"/>
      <c r="V3" s="14"/>
      <c r="W3" s="14"/>
      <c r="X3" s="14"/>
      <c r="Y3" s="14"/>
      <c r="Z3" s="14"/>
    </row>
    <row r="4" ht="13.5" customHeight="1">
      <c r="A4" s="25" t="s">
        <v>51</v>
      </c>
      <c r="B4" s="26"/>
      <c r="C4" s="35">
        <v>300.0</v>
      </c>
      <c r="D4" s="31"/>
      <c r="E4" s="36"/>
      <c r="F4" s="30" t="s">
        <v>52</v>
      </c>
      <c r="G4" s="31"/>
      <c r="H4" s="31"/>
      <c r="I4" s="31"/>
      <c r="J4" s="31"/>
      <c r="K4" s="26"/>
      <c r="L4" s="37" t="str">
        <f>IF(FunctionList!E6&lt;&gt;"N/A",SUM(C4*FunctionList!E6/1000,-O7),"N/A")</f>
        <v>#REF!</v>
      </c>
      <c r="M4" s="31"/>
      <c r="N4" s="31"/>
      <c r="O4" s="31"/>
      <c r="P4" s="31"/>
      <c r="Q4" s="31"/>
      <c r="R4" s="31"/>
      <c r="S4" s="31"/>
      <c r="T4" s="38"/>
      <c r="U4" s="14"/>
      <c r="V4" s="24"/>
      <c r="W4" s="14"/>
      <c r="X4" s="14"/>
      <c r="Y4" s="14"/>
      <c r="Z4" s="14"/>
    </row>
    <row r="5" ht="13.5" customHeight="1">
      <c r="A5" s="25" t="s">
        <v>53</v>
      </c>
      <c r="B5" s="26"/>
      <c r="C5" s="39" t="s">
        <v>54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8"/>
      <c r="U5" s="14"/>
      <c r="V5" s="14"/>
      <c r="W5" s="14"/>
      <c r="X5" s="14"/>
      <c r="Y5" s="14"/>
      <c r="Z5" s="14"/>
    </row>
    <row r="6" ht="13.5" customHeight="1">
      <c r="A6" s="40" t="s">
        <v>55</v>
      </c>
      <c r="B6" s="26"/>
      <c r="C6" s="41" t="s">
        <v>56</v>
      </c>
      <c r="D6" s="31"/>
      <c r="E6" s="26"/>
      <c r="F6" s="41" t="s">
        <v>57</v>
      </c>
      <c r="G6" s="31"/>
      <c r="H6" s="31"/>
      <c r="I6" s="31"/>
      <c r="J6" s="31"/>
      <c r="K6" s="26"/>
      <c r="L6" s="42" t="s">
        <v>58</v>
      </c>
      <c r="M6" s="31"/>
      <c r="N6" s="31"/>
      <c r="O6" s="41" t="s">
        <v>59</v>
      </c>
      <c r="P6" s="31"/>
      <c r="Q6" s="31"/>
      <c r="R6" s="31"/>
      <c r="S6" s="31"/>
      <c r="T6" s="38"/>
      <c r="U6" s="14"/>
      <c r="V6" s="24"/>
      <c r="W6" s="14"/>
      <c r="X6" s="14"/>
      <c r="Y6" s="14"/>
      <c r="Z6" s="14"/>
    </row>
    <row r="7" ht="13.5" customHeight="1">
      <c r="A7" s="43">
        <f>COUNTIF(F36:HQ36,"P")</f>
        <v>1</v>
      </c>
      <c r="B7" s="44"/>
      <c r="C7" s="45">
        <f>COUNTIF(F36:HQ36,"F")</f>
        <v>5</v>
      </c>
      <c r="D7" s="46"/>
      <c r="E7" s="44"/>
      <c r="F7" s="45">
        <f>SUM(O7,-A7,-C7)</f>
        <v>9</v>
      </c>
      <c r="G7" s="46"/>
      <c r="H7" s="46"/>
      <c r="I7" s="46"/>
      <c r="J7" s="46"/>
      <c r="K7" s="44"/>
      <c r="L7" s="47">
        <f>COUNTIF(E35:HQ35,"N")</f>
        <v>1</v>
      </c>
      <c r="M7" s="47">
        <f>COUNTIF(E35:HQ35,"A")</f>
        <v>5</v>
      </c>
      <c r="N7" s="47">
        <f>COUNTIF(E35:HQ35,"B")</f>
        <v>0</v>
      </c>
      <c r="O7" s="45">
        <f>COUNTA(E9:HT9)</f>
        <v>15</v>
      </c>
      <c r="P7" s="46"/>
      <c r="Q7" s="46"/>
      <c r="R7" s="46"/>
      <c r="S7" s="46"/>
      <c r="T7" s="49"/>
      <c r="U7" s="50"/>
      <c r="V7" s="14"/>
      <c r="W7" s="14"/>
      <c r="X7" s="14"/>
      <c r="Y7" s="14"/>
      <c r="Z7" s="14"/>
    </row>
    <row r="8" ht="11.25" customHeight="1">
      <c r="A8" s="14"/>
      <c r="B8" s="51"/>
      <c r="C8" s="14"/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3.5" customHeight="1">
      <c r="A9" s="126"/>
      <c r="B9" s="127"/>
      <c r="C9" s="128"/>
      <c r="D9" s="129"/>
      <c r="E9" s="128"/>
      <c r="F9" s="130" t="s">
        <v>60</v>
      </c>
      <c r="G9" s="130" t="s">
        <v>61</v>
      </c>
      <c r="H9" s="130" t="s">
        <v>62</v>
      </c>
      <c r="I9" s="130" t="s">
        <v>63</v>
      </c>
      <c r="J9" s="130" t="s">
        <v>64</v>
      </c>
      <c r="K9" s="130" t="s">
        <v>65</v>
      </c>
      <c r="L9" s="130" t="s">
        <v>66</v>
      </c>
      <c r="M9" s="130" t="s">
        <v>67</v>
      </c>
      <c r="N9" s="130" t="s">
        <v>68</v>
      </c>
      <c r="O9" s="130" t="s">
        <v>69</v>
      </c>
      <c r="P9" s="130" t="s">
        <v>70</v>
      </c>
      <c r="Q9" s="130" t="s">
        <v>71</v>
      </c>
      <c r="R9" s="130" t="s">
        <v>72</v>
      </c>
      <c r="S9" s="130" t="s">
        <v>73</v>
      </c>
      <c r="T9" s="131" t="s">
        <v>74</v>
      </c>
      <c r="U9" s="58"/>
      <c r="V9" s="24"/>
      <c r="W9" s="14"/>
      <c r="X9" s="14"/>
      <c r="Y9" s="14"/>
      <c r="Z9" s="14"/>
    </row>
    <row r="10" ht="13.5" customHeight="1">
      <c r="A10" s="59" t="s">
        <v>75</v>
      </c>
      <c r="B10" s="67" t="s">
        <v>76</v>
      </c>
      <c r="C10" s="68"/>
      <c r="D10" s="69"/>
      <c r="E10" s="132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4"/>
      <c r="U10" s="14"/>
      <c r="V10" s="14"/>
      <c r="W10" s="14"/>
      <c r="X10" s="14"/>
      <c r="Y10" s="14"/>
      <c r="Z10" s="14"/>
    </row>
    <row r="11" ht="13.5" customHeight="1">
      <c r="A11" s="66"/>
      <c r="B11" s="67"/>
      <c r="C11" s="68"/>
      <c r="D11" s="69" t="s">
        <v>99</v>
      </c>
      <c r="E11" s="6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4"/>
      <c r="U11" s="14"/>
      <c r="V11" s="24"/>
      <c r="W11" s="14"/>
      <c r="X11" s="14"/>
      <c r="Y11" s="14"/>
      <c r="Z11" s="14"/>
    </row>
    <row r="12" ht="13.5" customHeight="1">
      <c r="A12" s="66"/>
      <c r="B12" s="67"/>
      <c r="C12" s="68"/>
      <c r="D12" s="69"/>
      <c r="E12" s="6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4"/>
      <c r="U12" s="14"/>
      <c r="V12" s="14"/>
      <c r="W12" s="14"/>
      <c r="X12" s="14"/>
      <c r="Y12" s="14"/>
      <c r="Z12" s="14"/>
    </row>
    <row r="13" ht="13.5" customHeight="1">
      <c r="A13" s="66"/>
      <c r="B13" s="67"/>
      <c r="C13" s="68"/>
      <c r="D13" s="69"/>
      <c r="E13" s="72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4"/>
      <c r="U13" s="14"/>
      <c r="V13" s="24"/>
      <c r="W13" s="14"/>
      <c r="X13" s="14"/>
      <c r="Y13" s="14"/>
      <c r="Z13" s="14"/>
    </row>
    <row r="14" ht="13.5" customHeight="1">
      <c r="A14" s="66"/>
      <c r="B14" s="67" t="s">
        <v>100</v>
      </c>
      <c r="C14" s="68"/>
      <c r="D14" s="69"/>
      <c r="E14" s="7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4"/>
      <c r="U14" s="14"/>
      <c r="V14" s="14"/>
      <c r="W14" s="14"/>
      <c r="X14" s="14"/>
      <c r="Y14" s="14"/>
      <c r="Z14" s="14"/>
    </row>
    <row r="15" ht="13.5" customHeight="1">
      <c r="A15" s="66"/>
      <c r="B15" s="67"/>
      <c r="C15" s="68"/>
      <c r="D15" s="69" t="s">
        <v>78</v>
      </c>
      <c r="E15" s="73"/>
      <c r="F15" s="149" t="s">
        <v>79</v>
      </c>
      <c r="G15" s="149" t="s">
        <v>79</v>
      </c>
      <c r="H15" s="149" t="s">
        <v>79</v>
      </c>
      <c r="I15" s="149"/>
      <c r="J15" s="149"/>
      <c r="K15" s="149"/>
      <c r="L15" s="133"/>
      <c r="M15" s="133"/>
      <c r="N15" s="133"/>
      <c r="O15" s="133"/>
      <c r="P15" s="133"/>
      <c r="Q15" s="133"/>
      <c r="R15" s="133"/>
      <c r="S15" s="133"/>
      <c r="T15" s="134"/>
      <c r="U15" s="14"/>
      <c r="V15" s="14"/>
      <c r="W15" s="14"/>
      <c r="X15" s="14"/>
      <c r="Y15" s="14"/>
      <c r="Z15" s="14"/>
    </row>
    <row r="16" ht="13.5" customHeight="1">
      <c r="A16" s="66"/>
      <c r="B16" s="67"/>
      <c r="C16" s="68"/>
      <c r="D16" s="69" t="s">
        <v>101</v>
      </c>
      <c r="E16" s="73"/>
      <c r="F16" s="149"/>
      <c r="G16" s="149"/>
      <c r="H16" s="149"/>
      <c r="I16" s="149" t="s">
        <v>79</v>
      </c>
      <c r="J16" s="149" t="s">
        <v>79</v>
      </c>
      <c r="K16" s="149" t="s">
        <v>79</v>
      </c>
      <c r="L16" s="133"/>
      <c r="M16" s="133"/>
      <c r="N16" s="133"/>
      <c r="O16" s="133"/>
      <c r="P16" s="133"/>
      <c r="Q16" s="133"/>
      <c r="R16" s="133"/>
      <c r="S16" s="133"/>
      <c r="T16" s="134"/>
      <c r="U16" s="14"/>
      <c r="V16" s="14"/>
      <c r="W16" s="14"/>
      <c r="X16" s="14"/>
      <c r="Y16" s="14"/>
      <c r="Z16" s="14"/>
    </row>
    <row r="17" ht="13.5" customHeight="1">
      <c r="A17" s="66"/>
      <c r="B17" s="67" t="s">
        <v>103</v>
      </c>
      <c r="C17" s="68"/>
      <c r="D17" s="69"/>
      <c r="E17" s="73"/>
      <c r="F17" s="149"/>
      <c r="G17" s="149"/>
      <c r="H17" s="149"/>
      <c r="I17" s="149"/>
      <c r="J17" s="149"/>
      <c r="K17" s="149"/>
      <c r="L17" s="133"/>
      <c r="M17" s="133"/>
      <c r="N17" s="133"/>
      <c r="O17" s="133"/>
      <c r="P17" s="133"/>
      <c r="Q17" s="133"/>
      <c r="R17" s="133"/>
      <c r="S17" s="133"/>
      <c r="T17" s="134"/>
      <c r="U17" s="14"/>
      <c r="V17" s="14"/>
      <c r="W17" s="14"/>
      <c r="X17" s="14"/>
      <c r="Y17" s="14"/>
      <c r="Z17" s="14"/>
    </row>
    <row r="18" ht="13.5" customHeight="1">
      <c r="A18" s="66"/>
      <c r="B18" s="67"/>
      <c r="C18" s="68"/>
      <c r="D18" s="69" t="s">
        <v>104</v>
      </c>
      <c r="E18" s="73"/>
      <c r="F18" s="149" t="s">
        <v>79</v>
      </c>
      <c r="G18" s="149" t="s">
        <v>79</v>
      </c>
      <c r="H18" s="149"/>
      <c r="I18" s="149"/>
      <c r="J18" s="149" t="s">
        <v>79</v>
      </c>
      <c r="K18" s="149"/>
      <c r="L18" s="133"/>
      <c r="M18" s="133"/>
      <c r="N18" s="133"/>
      <c r="O18" s="133"/>
      <c r="P18" s="133"/>
      <c r="Q18" s="133"/>
      <c r="R18" s="133"/>
      <c r="S18" s="133"/>
      <c r="T18" s="134"/>
      <c r="U18" s="14"/>
      <c r="V18" s="14"/>
      <c r="W18" s="14"/>
      <c r="X18" s="14"/>
      <c r="Y18" s="14"/>
      <c r="Z18" s="14"/>
    </row>
    <row r="19" ht="13.5" customHeight="1">
      <c r="A19" s="66"/>
      <c r="B19" s="67"/>
      <c r="C19" s="68"/>
      <c r="D19" s="69" t="s">
        <v>105</v>
      </c>
      <c r="E19" s="73"/>
      <c r="F19" s="149"/>
      <c r="G19" s="149"/>
      <c r="H19" s="149" t="s">
        <v>79</v>
      </c>
      <c r="I19" s="150" t="s">
        <v>79</v>
      </c>
      <c r="J19" s="149"/>
      <c r="K19" s="149" t="s">
        <v>79</v>
      </c>
      <c r="L19" s="133"/>
      <c r="M19" s="133"/>
      <c r="N19" s="133"/>
      <c r="O19" s="133"/>
      <c r="P19" s="133"/>
      <c r="Q19" s="133"/>
      <c r="R19" s="133"/>
      <c r="S19" s="133"/>
      <c r="T19" s="134"/>
      <c r="U19" s="14"/>
      <c r="V19" s="14"/>
      <c r="W19" s="14"/>
      <c r="X19" s="14"/>
      <c r="Y19" s="14"/>
      <c r="Z19" s="14"/>
    </row>
    <row r="20" ht="13.5" customHeight="1">
      <c r="A20" s="66"/>
      <c r="B20" s="67" t="s">
        <v>106</v>
      </c>
      <c r="C20" s="68"/>
      <c r="D20" s="69"/>
      <c r="E20" s="73"/>
      <c r="F20" s="149"/>
      <c r="G20" s="149"/>
      <c r="H20" s="149"/>
      <c r="I20" s="149"/>
      <c r="J20" s="149"/>
      <c r="K20" s="149"/>
      <c r="L20" s="133"/>
      <c r="M20" s="133"/>
      <c r="N20" s="133"/>
      <c r="O20" s="133"/>
      <c r="P20" s="133"/>
      <c r="Q20" s="133"/>
      <c r="R20" s="133"/>
      <c r="S20" s="133"/>
      <c r="T20" s="134"/>
      <c r="U20" s="14"/>
      <c r="V20" s="14"/>
      <c r="W20" s="14"/>
      <c r="X20" s="14"/>
      <c r="Y20" s="14"/>
      <c r="Z20" s="14"/>
    </row>
    <row r="21" ht="13.5" customHeight="1">
      <c r="A21" s="66"/>
      <c r="B21" s="67"/>
      <c r="C21" s="68"/>
      <c r="D21" s="69" t="s">
        <v>78</v>
      </c>
      <c r="E21" s="73"/>
      <c r="F21" s="149" t="s">
        <v>79</v>
      </c>
      <c r="G21" s="149"/>
      <c r="H21" s="149"/>
      <c r="I21" s="150" t="s">
        <v>79</v>
      </c>
      <c r="J21" s="149"/>
      <c r="K21" s="149"/>
      <c r="L21" s="133"/>
      <c r="M21" s="133"/>
      <c r="N21" s="133"/>
      <c r="O21" s="133"/>
      <c r="P21" s="133"/>
      <c r="Q21" s="133"/>
      <c r="R21" s="133"/>
      <c r="S21" s="133"/>
      <c r="T21" s="134"/>
      <c r="U21" s="14"/>
      <c r="V21" s="14"/>
      <c r="W21" s="14"/>
      <c r="X21" s="14"/>
      <c r="Y21" s="14"/>
      <c r="Z21" s="14"/>
    </row>
    <row r="22" ht="13.5" customHeight="1">
      <c r="A22" s="66"/>
      <c r="B22" s="67"/>
      <c r="C22" s="68"/>
      <c r="D22" s="136">
        <v>45017.0</v>
      </c>
      <c r="E22" s="73"/>
      <c r="F22" s="149"/>
      <c r="G22" s="149" t="s">
        <v>79</v>
      </c>
      <c r="H22" s="149"/>
      <c r="I22" s="149"/>
      <c r="J22" s="150" t="s">
        <v>79</v>
      </c>
      <c r="K22" s="149"/>
      <c r="L22" s="133"/>
      <c r="M22" s="133"/>
      <c r="N22" s="133"/>
      <c r="O22" s="133"/>
      <c r="P22" s="133"/>
      <c r="Q22" s="133"/>
      <c r="R22" s="133"/>
      <c r="S22" s="133"/>
      <c r="T22" s="134"/>
      <c r="U22" s="14"/>
      <c r="V22" s="14"/>
      <c r="W22" s="14"/>
      <c r="X22" s="14"/>
      <c r="Y22" s="14"/>
      <c r="Z22" s="14"/>
    </row>
    <row r="23" ht="13.5" customHeight="1">
      <c r="A23" s="66"/>
      <c r="B23" s="67"/>
      <c r="C23" s="68"/>
      <c r="D23" s="136">
        <v>37289.0</v>
      </c>
      <c r="E23" s="73"/>
      <c r="F23" s="149"/>
      <c r="G23" s="149"/>
      <c r="H23" s="149" t="s">
        <v>79</v>
      </c>
      <c r="I23" s="149"/>
      <c r="J23" s="149"/>
      <c r="K23" s="150" t="s">
        <v>79</v>
      </c>
      <c r="L23" s="133"/>
      <c r="M23" s="133"/>
      <c r="N23" s="133"/>
      <c r="O23" s="133"/>
      <c r="P23" s="133"/>
      <c r="Q23" s="133"/>
      <c r="R23" s="133"/>
      <c r="S23" s="133"/>
      <c r="T23" s="134"/>
      <c r="U23" s="14"/>
      <c r="V23" s="14"/>
      <c r="W23" s="14"/>
      <c r="X23" s="14"/>
      <c r="Y23" s="14"/>
      <c r="Z23" s="14"/>
    </row>
    <row r="24" ht="13.5" customHeight="1">
      <c r="A24" s="66"/>
      <c r="B24" s="67" t="s">
        <v>107</v>
      </c>
      <c r="C24" s="68"/>
      <c r="D24" s="69"/>
      <c r="E24" s="73"/>
      <c r="F24" s="149"/>
      <c r="G24" s="149"/>
      <c r="H24" s="149"/>
      <c r="I24" s="149"/>
      <c r="J24" s="149"/>
      <c r="K24" s="149"/>
      <c r="L24" s="133"/>
      <c r="M24" s="133"/>
      <c r="N24" s="133"/>
      <c r="O24" s="133"/>
      <c r="P24" s="133"/>
      <c r="Q24" s="133"/>
      <c r="R24" s="133"/>
      <c r="S24" s="133"/>
      <c r="T24" s="134"/>
      <c r="U24" s="14"/>
      <c r="V24" s="14"/>
      <c r="W24" s="14"/>
      <c r="X24" s="14"/>
      <c r="Y24" s="14"/>
      <c r="Z24" s="14"/>
    </row>
    <row r="25" ht="13.5" customHeight="1">
      <c r="A25" s="66"/>
      <c r="B25" s="67"/>
      <c r="C25" s="68"/>
      <c r="D25" s="69" t="s">
        <v>78</v>
      </c>
      <c r="E25" s="73"/>
      <c r="F25" s="149" t="s">
        <v>79</v>
      </c>
      <c r="G25" s="149"/>
      <c r="H25" s="149"/>
      <c r="I25" s="149"/>
      <c r="J25" s="149" t="s">
        <v>79</v>
      </c>
      <c r="K25" s="149"/>
      <c r="L25" s="133"/>
      <c r="M25" s="133"/>
      <c r="N25" s="133"/>
      <c r="O25" s="133"/>
      <c r="P25" s="133"/>
      <c r="Q25" s="133"/>
      <c r="R25" s="133"/>
      <c r="S25" s="133"/>
      <c r="T25" s="134"/>
      <c r="U25" s="14"/>
      <c r="V25" s="14"/>
      <c r="W25" s="14"/>
      <c r="X25" s="14"/>
      <c r="Y25" s="14"/>
      <c r="Z25" s="14"/>
    </row>
    <row r="26" ht="13.5" customHeight="1">
      <c r="A26" s="66"/>
      <c r="B26" s="75"/>
      <c r="C26" s="76"/>
      <c r="D26" s="77" t="s">
        <v>108</v>
      </c>
      <c r="E26" s="78"/>
      <c r="F26" s="151"/>
      <c r="G26" s="151" t="s">
        <v>79</v>
      </c>
      <c r="H26" s="151" t="s">
        <v>79</v>
      </c>
      <c r="I26" s="152" t="s">
        <v>79</v>
      </c>
      <c r="J26" s="151"/>
      <c r="K26" s="151" t="s">
        <v>79</v>
      </c>
      <c r="L26" s="137"/>
      <c r="M26" s="137"/>
      <c r="N26" s="137"/>
      <c r="O26" s="137"/>
      <c r="P26" s="137"/>
      <c r="Q26" s="137"/>
      <c r="R26" s="137"/>
      <c r="S26" s="137"/>
      <c r="T26" s="138"/>
      <c r="U26" s="14"/>
      <c r="V26" s="14"/>
      <c r="W26" s="14"/>
      <c r="X26" s="14"/>
      <c r="Y26" s="14"/>
      <c r="Z26" s="14"/>
    </row>
    <row r="27" ht="13.5" customHeight="1">
      <c r="A27" s="81" t="s">
        <v>82</v>
      </c>
      <c r="B27" s="82" t="s">
        <v>83</v>
      </c>
      <c r="C27" s="83"/>
      <c r="D27" s="84"/>
      <c r="E27" s="85"/>
      <c r="F27" s="153"/>
      <c r="G27" s="153"/>
      <c r="H27" s="153"/>
      <c r="I27" s="153"/>
      <c r="J27" s="153"/>
      <c r="K27" s="153"/>
      <c r="L27" s="139"/>
      <c r="M27" s="139"/>
      <c r="N27" s="139"/>
      <c r="O27" s="139"/>
      <c r="P27" s="139"/>
      <c r="Q27" s="139"/>
      <c r="R27" s="139"/>
      <c r="S27" s="139"/>
      <c r="T27" s="140"/>
      <c r="U27" s="14"/>
      <c r="V27" s="14"/>
      <c r="W27" s="14"/>
      <c r="X27" s="14"/>
      <c r="Y27" s="14"/>
      <c r="Z27" s="14"/>
    </row>
    <row r="28" ht="13.5" customHeight="1">
      <c r="A28" s="86"/>
      <c r="B28" s="87"/>
      <c r="C28" s="88"/>
      <c r="D28" s="89" t="s">
        <v>84</v>
      </c>
      <c r="E28" s="90"/>
      <c r="F28" s="149"/>
      <c r="G28" s="149"/>
      <c r="H28" s="149"/>
      <c r="I28" s="149"/>
      <c r="J28" s="149"/>
      <c r="K28" s="150" t="s">
        <v>79</v>
      </c>
      <c r="L28" s="133"/>
      <c r="M28" s="133"/>
      <c r="N28" s="133"/>
      <c r="O28" s="133"/>
      <c r="P28" s="133"/>
      <c r="Q28" s="133"/>
      <c r="R28" s="133"/>
      <c r="S28" s="133"/>
      <c r="T28" s="134"/>
      <c r="U28" s="14"/>
      <c r="V28" s="14"/>
      <c r="W28" s="14"/>
      <c r="X28" s="14"/>
      <c r="Y28" s="14"/>
      <c r="Z28" s="14"/>
    </row>
    <row r="29" ht="13.5" customHeight="1">
      <c r="A29" s="86"/>
      <c r="B29" s="87"/>
      <c r="C29" s="141"/>
      <c r="D29" s="89" t="s">
        <v>85</v>
      </c>
      <c r="E29" s="92"/>
      <c r="F29" s="149" t="s">
        <v>79</v>
      </c>
      <c r="G29" s="149" t="s">
        <v>79</v>
      </c>
      <c r="H29" s="149" t="s">
        <v>79</v>
      </c>
      <c r="I29" s="149" t="s">
        <v>79</v>
      </c>
      <c r="J29" s="149" t="s">
        <v>79</v>
      </c>
      <c r="K29" s="149"/>
      <c r="L29" s="133"/>
      <c r="M29" s="133"/>
      <c r="N29" s="133"/>
      <c r="O29" s="133"/>
      <c r="P29" s="133"/>
      <c r="Q29" s="133"/>
      <c r="R29" s="133"/>
      <c r="S29" s="133"/>
      <c r="T29" s="134"/>
      <c r="U29" s="14"/>
      <c r="V29" s="14"/>
      <c r="W29" s="14"/>
      <c r="X29" s="14"/>
      <c r="Y29" s="14"/>
      <c r="Z29" s="14"/>
    </row>
    <row r="30" ht="13.5" customHeight="1">
      <c r="A30" s="86"/>
      <c r="B30" s="87" t="s">
        <v>86</v>
      </c>
      <c r="C30" s="141"/>
      <c r="D30" s="89"/>
      <c r="E30" s="92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4"/>
      <c r="U30" s="14"/>
      <c r="V30" s="14"/>
      <c r="W30" s="14"/>
      <c r="X30" s="14"/>
      <c r="Y30" s="14"/>
      <c r="Z30" s="14"/>
    </row>
    <row r="31" ht="13.5" customHeight="1">
      <c r="A31" s="86"/>
      <c r="B31" s="87"/>
      <c r="C31" s="141"/>
      <c r="D31" s="89"/>
      <c r="E31" s="92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4"/>
      <c r="U31" s="14"/>
      <c r="V31" s="14"/>
      <c r="W31" s="14"/>
      <c r="X31" s="14"/>
      <c r="Y31" s="14"/>
      <c r="Z31" s="14"/>
    </row>
    <row r="32" ht="13.5" customHeight="1">
      <c r="A32" s="86"/>
      <c r="B32" s="87" t="s">
        <v>87</v>
      </c>
      <c r="C32" s="141"/>
      <c r="D32" s="89"/>
      <c r="E32" s="9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4"/>
      <c r="U32" s="14"/>
      <c r="V32" s="14"/>
      <c r="W32" s="14"/>
      <c r="X32" s="14"/>
      <c r="Y32" s="14"/>
      <c r="Z32" s="14"/>
    </row>
    <row r="33" ht="13.5" customHeight="1">
      <c r="A33" s="86"/>
      <c r="B33" s="87"/>
      <c r="C33" s="141"/>
      <c r="D33" s="89" t="s">
        <v>88</v>
      </c>
      <c r="E33" s="92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4"/>
      <c r="U33" s="14"/>
      <c r="V33" s="14"/>
      <c r="W33" s="14"/>
      <c r="X33" s="14"/>
      <c r="Y33" s="14"/>
      <c r="Z33" s="14"/>
    </row>
    <row r="34" ht="13.5" customHeight="1">
      <c r="A34" s="86"/>
      <c r="B34" s="93"/>
      <c r="C34" s="94"/>
      <c r="D34" s="95" t="s">
        <v>89</v>
      </c>
      <c r="E34" s="96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3"/>
      <c r="U34" s="14"/>
      <c r="V34" s="14"/>
      <c r="W34" s="14"/>
      <c r="X34" s="14"/>
      <c r="Y34" s="14"/>
      <c r="Z34" s="14"/>
    </row>
    <row r="35" ht="13.5" customHeight="1">
      <c r="A35" s="81" t="s">
        <v>90</v>
      </c>
      <c r="B35" s="99" t="s">
        <v>91</v>
      </c>
      <c r="C35" s="100"/>
      <c r="D35" s="101"/>
      <c r="E35" s="102"/>
      <c r="F35" s="144" t="s">
        <v>92</v>
      </c>
      <c r="G35" s="144" t="s">
        <v>92</v>
      </c>
      <c r="H35" s="144" t="s">
        <v>92</v>
      </c>
      <c r="I35" s="144" t="s">
        <v>92</v>
      </c>
      <c r="J35" s="144" t="s">
        <v>92</v>
      </c>
      <c r="K35" s="154" t="s">
        <v>93</v>
      </c>
      <c r="L35" s="144"/>
      <c r="M35" s="144"/>
      <c r="N35" s="144"/>
      <c r="O35" s="144"/>
      <c r="P35" s="144"/>
      <c r="Q35" s="144"/>
      <c r="R35" s="144"/>
      <c r="S35" s="144"/>
      <c r="T35" s="145"/>
      <c r="U35" s="14"/>
      <c r="V35" s="14"/>
      <c r="W35" s="14"/>
      <c r="X35" s="14"/>
      <c r="Y35" s="14"/>
      <c r="Z35" s="14"/>
    </row>
    <row r="36" ht="13.5" customHeight="1">
      <c r="A36" s="86"/>
      <c r="B36" s="105" t="s">
        <v>94</v>
      </c>
      <c r="C36" s="31"/>
      <c r="D36" s="26"/>
      <c r="E36" s="106"/>
      <c r="F36" s="146" t="s">
        <v>85</v>
      </c>
      <c r="G36" s="146" t="s">
        <v>85</v>
      </c>
      <c r="H36" s="146" t="s">
        <v>85</v>
      </c>
      <c r="I36" s="146" t="s">
        <v>85</v>
      </c>
      <c r="J36" s="146" t="s">
        <v>85</v>
      </c>
      <c r="K36" s="155" t="s">
        <v>95</v>
      </c>
      <c r="L36" s="146"/>
      <c r="M36" s="146"/>
      <c r="N36" s="146"/>
      <c r="O36" s="146"/>
      <c r="P36" s="146"/>
      <c r="Q36" s="146"/>
      <c r="R36" s="146"/>
      <c r="S36" s="146"/>
      <c r="T36" s="147"/>
      <c r="U36" s="14"/>
      <c r="V36" s="14"/>
      <c r="W36" s="14"/>
      <c r="X36" s="14"/>
      <c r="Y36" s="14"/>
      <c r="Z36" s="14"/>
    </row>
    <row r="37" ht="13.5" customHeight="1">
      <c r="A37" s="86"/>
      <c r="B37" s="109" t="s">
        <v>96</v>
      </c>
      <c r="C37" s="31"/>
      <c r="D37" s="26"/>
      <c r="E37" s="110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2"/>
      <c r="U37" s="14"/>
      <c r="V37" s="14"/>
      <c r="W37" s="14"/>
      <c r="X37" s="14"/>
      <c r="Y37" s="14"/>
      <c r="Z37" s="14"/>
    </row>
    <row r="38" ht="75.75" customHeight="1">
      <c r="A38" s="113"/>
      <c r="B38" s="114" t="s">
        <v>97</v>
      </c>
      <c r="C38" s="115"/>
      <c r="D38" s="116"/>
      <c r="E38" s="117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9"/>
      <c r="U38" s="14"/>
      <c r="V38" s="14"/>
      <c r="W38" s="14"/>
      <c r="X38" s="14"/>
      <c r="Y38" s="14"/>
      <c r="Z38" s="14"/>
    </row>
    <row r="39" ht="11.25" customHeight="1">
      <c r="A39" s="51"/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3.5" customHeight="1">
      <c r="A40" s="14"/>
      <c r="B40" s="51"/>
      <c r="C40" s="14"/>
      <c r="D40" s="15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3.5" customHeight="1">
      <c r="A41" s="14"/>
      <c r="B41" s="51"/>
      <c r="C41" s="14"/>
      <c r="D41" s="1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3.5" customHeight="1">
      <c r="A42" s="14"/>
      <c r="B42" s="51"/>
      <c r="C42" s="14"/>
      <c r="D42" s="15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3.5" customHeight="1">
      <c r="A43" s="14"/>
      <c r="B43" s="51"/>
      <c r="C43" s="14"/>
      <c r="D43" s="1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3.5" customHeight="1">
      <c r="A44" s="14"/>
      <c r="B44" s="51"/>
      <c r="C44" s="14"/>
      <c r="D44" s="1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3.5" customHeight="1">
      <c r="A45" s="14"/>
      <c r="B45" s="51"/>
      <c r="C45" s="14"/>
      <c r="D45" s="1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3.5" customHeight="1">
      <c r="A46" s="14"/>
      <c r="B46" s="51"/>
      <c r="C46" s="14"/>
      <c r="D46" s="1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3.5" customHeight="1">
      <c r="A47" s="14"/>
      <c r="B47" s="51"/>
      <c r="C47" s="14"/>
      <c r="D47" s="1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3.5" customHeight="1">
      <c r="A48" s="14"/>
      <c r="B48" s="51"/>
      <c r="C48" s="14"/>
      <c r="D48" s="1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3.5" customHeight="1">
      <c r="A49" s="14"/>
      <c r="B49" s="51"/>
      <c r="C49" s="14"/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3.5" customHeight="1">
      <c r="A50" s="14"/>
      <c r="B50" s="51"/>
      <c r="C50" s="14"/>
      <c r="D50" s="1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3.5" customHeight="1">
      <c r="A51" s="14"/>
      <c r="B51" s="51"/>
      <c r="C51" s="14"/>
      <c r="D51" s="1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3.5" customHeight="1">
      <c r="A52" s="14"/>
      <c r="B52" s="51"/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3.5" customHeight="1">
      <c r="A53" s="14"/>
      <c r="B53" s="51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3.5" customHeight="1">
      <c r="A54" s="14"/>
      <c r="B54" s="51"/>
      <c r="C54" s="14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3.5" customHeight="1">
      <c r="A55" s="14"/>
      <c r="B55" s="51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3.5" customHeight="1">
      <c r="A56" s="14"/>
      <c r="B56" s="51"/>
      <c r="C56" s="14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3.5" customHeight="1">
      <c r="A57" s="14"/>
      <c r="B57" s="51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3.5" customHeight="1">
      <c r="A58" s="14"/>
      <c r="B58" s="51"/>
      <c r="C58" s="14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3.5" customHeight="1">
      <c r="A59" s="14"/>
      <c r="B59" s="51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3.5" customHeight="1">
      <c r="A60" s="14"/>
      <c r="B60" s="51"/>
      <c r="C60" s="14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3.5" customHeight="1">
      <c r="A61" s="14"/>
      <c r="B61" s="51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3.5" customHeight="1">
      <c r="A62" s="14"/>
      <c r="B62" s="51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3.5" customHeight="1">
      <c r="A63" s="14"/>
      <c r="B63" s="51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3.5" customHeight="1">
      <c r="A64" s="14"/>
      <c r="B64" s="51"/>
      <c r="C64" s="14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3.5" customHeight="1">
      <c r="A65" s="14"/>
      <c r="B65" s="51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3.5" customHeight="1">
      <c r="A66" s="14"/>
      <c r="B66" s="51"/>
      <c r="C66" s="14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3.5" customHeight="1">
      <c r="A67" s="14"/>
      <c r="B67" s="51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3.5" customHeight="1">
      <c r="A68" s="14"/>
      <c r="B68" s="51"/>
      <c r="C68" s="14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3.5" customHeight="1">
      <c r="A69" s="14"/>
      <c r="B69" s="51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3.5" customHeight="1">
      <c r="A70" s="14"/>
      <c r="B70" s="51"/>
      <c r="C70" s="14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3.5" customHeight="1">
      <c r="A71" s="14"/>
      <c r="B71" s="51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3.5" customHeight="1">
      <c r="A72" s="14"/>
      <c r="B72" s="51"/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3.5" customHeight="1">
      <c r="A73" s="14"/>
      <c r="B73" s="51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3.5" customHeight="1">
      <c r="A74" s="14"/>
      <c r="B74" s="51"/>
      <c r="C74" s="14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3.5" customHeight="1">
      <c r="A75" s="14"/>
      <c r="B75" s="51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3.5" customHeight="1">
      <c r="A76" s="14"/>
      <c r="B76" s="51"/>
      <c r="C76" s="14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3.5" customHeight="1">
      <c r="A77" s="14"/>
      <c r="B77" s="51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3.5" customHeight="1">
      <c r="A78" s="14"/>
      <c r="B78" s="51"/>
      <c r="C78" s="14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3.5" customHeight="1">
      <c r="A79" s="14"/>
      <c r="B79" s="51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3.5" customHeight="1">
      <c r="A80" s="14"/>
      <c r="B80" s="51"/>
      <c r="C80" s="14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3.5" customHeight="1">
      <c r="A81" s="14"/>
      <c r="B81" s="51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3.5" customHeight="1">
      <c r="A82" s="14"/>
      <c r="B82" s="51"/>
      <c r="C82" s="14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3.5" customHeight="1">
      <c r="A83" s="14"/>
      <c r="B83" s="51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3.5" customHeight="1">
      <c r="A84" s="14"/>
      <c r="B84" s="51"/>
      <c r="C84" s="14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3.5" customHeight="1">
      <c r="A85" s="14"/>
      <c r="B85" s="51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3.5" customHeight="1">
      <c r="A86" s="14"/>
      <c r="B86" s="51"/>
      <c r="C86" s="14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3.5" customHeight="1">
      <c r="A87" s="14"/>
      <c r="B87" s="51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3.5" customHeight="1">
      <c r="A88" s="14"/>
      <c r="B88" s="51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3.5" customHeight="1">
      <c r="A89" s="14"/>
      <c r="B89" s="51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3.5" customHeight="1">
      <c r="A90" s="14"/>
      <c r="B90" s="51"/>
      <c r="C90" s="14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3.5" customHeight="1">
      <c r="A91" s="14"/>
      <c r="B91" s="51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3.5" customHeight="1">
      <c r="A92" s="14"/>
      <c r="B92" s="51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3.5" customHeight="1">
      <c r="A93" s="14"/>
      <c r="B93" s="51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3.5" customHeight="1">
      <c r="A94" s="14"/>
      <c r="B94" s="51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3.5" customHeight="1">
      <c r="A95" s="14"/>
      <c r="B95" s="51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3.5" customHeight="1">
      <c r="A96" s="14"/>
      <c r="B96" s="51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3.5" customHeight="1">
      <c r="A97" s="14"/>
      <c r="B97" s="51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3.5" customHeight="1">
      <c r="A98" s="14"/>
      <c r="B98" s="51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3.5" customHeight="1">
      <c r="A99" s="14"/>
      <c r="B99" s="51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3.5" customHeight="1">
      <c r="A100" s="14"/>
      <c r="B100" s="51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3.5" customHeight="1">
      <c r="A101" s="14"/>
      <c r="B101" s="51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3.5" customHeight="1">
      <c r="A102" s="14"/>
      <c r="B102" s="51"/>
      <c r="C102" s="14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3.5" customHeight="1">
      <c r="A103" s="14"/>
      <c r="B103" s="51"/>
      <c r="C103" s="14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3.5" customHeight="1">
      <c r="A104" s="14"/>
      <c r="B104" s="51"/>
      <c r="C104" s="14"/>
      <c r="D104" s="1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3.5" customHeight="1">
      <c r="A105" s="14"/>
      <c r="B105" s="51"/>
      <c r="C105" s="14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3.5" customHeight="1">
      <c r="A106" s="14"/>
      <c r="B106" s="51"/>
      <c r="C106" s="14"/>
      <c r="D106" s="1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3.5" customHeight="1">
      <c r="A107" s="14"/>
      <c r="B107" s="51"/>
      <c r="C107" s="14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3.5" customHeight="1">
      <c r="A108" s="14"/>
      <c r="B108" s="51"/>
      <c r="C108" s="14"/>
      <c r="D108" s="1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3.5" customHeight="1">
      <c r="A109" s="14"/>
      <c r="B109" s="51"/>
      <c r="C109" s="14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3.5" customHeight="1">
      <c r="A110" s="14"/>
      <c r="B110" s="51"/>
      <c r="C110" s="14"/>
      <c r="D110" s="1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3.5" customHeight="1">
      <c r="A111" s="14"/>
      <c r="B111" s="51"/>
      <c r="C111" s="14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3.5" customHeight="1">
      <c r="A112" s="14"/>
      <c r="B112" s="51"/>
      <c r="C112" s="14"/>
      <c r="D112" s="1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3.5" customHeight="1">
      <c r="A113" s="14"/>
      <c r="B113" s="51"/>
      <c r="C113" s="14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3.5" customHeight="1">
      <c r="A114" s="14"/>
      <c r="B114" s="51"/>
      <c r="C114" s="14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3.5" customHeight="1">
      <c r="A115" s="14"/>
      <c r="B115" s="51"/>
      <c r="C115" s="14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3.5" customHeight="1">
      <c r="A116" s="14"/>
      <c r="B116" s="51"/>
      <c r="C116" s="14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3.5" customHeight="1">
      <c r="A117" s="14"/>
      <c r="B117" s="51"/>
      <c r="C117" s="14"/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3.5" customHeight="1">
      <c r="A118" s="14"/>
      <c r="B118" s="51"/>
      <c r="C118" s="14"/>
      <c r="D118" s="1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3.5" customHeight="1">
      <c r="A119" s="14"/>
      <c r="B119" s="51"/>
      <c r="C119" s="14"/>
      <c r="D119" s="1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3.5" customHeight="1">
      <c r="A120" s="14"/>
      <c r="B120" s="51"/>
      <c r="C120" s="14"/>
      <c r="D120" s="1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3.5" customHeight="1">
      <c r="A121" s="14"/>
      <c r="B121" s="51"/>
      <c r="C121" s="14"/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3.5" customHeight="1">
      <c r="A122" s="14"/>
      <c r="B122" s="51"/>
      <c r="C122" s="14"/>
      <c r="D122" s="1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3.5" customHeight="1">
      <c r="A123" s="14"/>
      <c r="B123" s="51"/>
      <c r="C123" s="14"/>
      <c r="D123" s="1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3.5" customHeight="1">
      <c r="A124" s="14"/>
      <c r="B124" s="51"/>
      <c r="C124" s="14"/>
      <c r="D124" s="1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3.5" customHeight="1">
      <c r="A125" s="14"/>
      <c r="B125" s="51"/>
      <c r="C125" s="14"/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3.5" customHeight="1">
      <c r="A126" s="14"/>
      <c r="B126" s="51"/>
      <c r="C126" s="14"/>
      <c r="D126" s="1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3.5" customHeight="1">
      <c r="A127" s="14"/>
      <c r="B127" s="51"/>
      <c r="C127" s="14"/>
      <c r="D127" s="1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3.5" customHeight="1">
      <c r="A128" s="14"/>
      <c r="B128" s="51"/>
      <c r="C128" s="14"/>
      <c r="D128" s="1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3.5" customHeight="1">
      <c r="A129" s="14"/>
      <c r="B129" s="51"/>
      <c r="C129" s="14"/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3.5" customHeight="1">
      <c r="A130" s="14"/>
      <c r="B130" s="51"/>
      <c r="C130" s="14"/>
      <c r="D130" s="1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3.5" customHeight="1">
      <c r="A131" s="14"/>
      <c r="B131" s="51"/>
      <c r="C131" s="14"/>
      <c r="D131" s="1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3.5" customHeight="1">
      <c r="A132" s="14"/>
      <c r="B132" s="51"/>
      <c r="C132" s="14"/>
      <c r="D132" s="1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3.5" customHeight="1">
      <c r="A133" s="14"/>
      <c r="B133" s="51"/>
      <c r="C133" s="14"/>
      <c r="D133" s="1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3.5" customHeight="1">
      <c r="A134" s="14"/>
      <c r="B134" s="51"/>
      <c r="C134" s="14"/>
      <c r="D134" s="1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3.5" customHeight="1">
      <c r="A135" s="14"/>
      <c r="B135" s="51"/>
      <c r="C135" s="14"/>
      <c r="D135" s="1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3.5" customHeight="1">
      <c r="A136" s="14"/>
      <c r="B136" s="51"/>
      <c r="C136" s="14"/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3.5" customHeight="1">
      <c r="A137" s="14"/>
      <c r="B137" s="51"/>
      <c r="C137" s="14"/>
      <c r="D137" s="1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3.5" customHeight="1">
      <c r="A138" s="14"/>
      <c r="B138" s="51"/>
      <c r="C138" s="14"/>
      <c r="D138" s="1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3.5" customHeight="1">
      <c r="A139" s="14"/>
      <c r="B139" s="51"/>
      <c r="C139" s="14"/>
      <c r="D139" s="1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3.5" customHeight="1">
      <c r="A140" s="14"/>
      <c r="B140" s="51"/>
      <c r="C140" s="14"/>
      <c r="D140" s="1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3.5" customHeight="1">
      <c r="A141" s="14"/>
      <c r="B141" s="51"/>
      <c r="C141" s="14"/>
      <c r="D141" s="1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3.5" customHeight="1">
      <c r="A142" s="14"/>
      <c r="B142" s="51"/>
      <c r="C142" s="14"/>
      <c r="D142" s="1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3.5" customHeight="1">
      <c r="A143" s="14"/>
      <c r="B143" s="51"/>
      <c r="C143" s="14"/>
      <c r="D143" s="1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3.5" customHeight="1">
      <c r="A144" s="14"/>
      <c r="B144" s="51"/>
      <c r="C144" s="14"/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3.5" customHeight="1">
      <c r="A145" s="14"/>
      <c r="B145" s="51"/>
      <c r="C145" s="14"/>
      <c r="D145" s="1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3.5" customHeight="1">
      <c r="A146" s="14"/>
      <c r="B146" s="51"/>
      <c r="C146" s="14"/>
      <c r="D146" s="1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3.5" customHeight="1">
      <c r="A147" s="14"/>
      <c r="B147" s="51"/>
      <c r="C147" s="14"/>
      <c r="D147" s="1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3.5" customHeight="1">
      <c r="A148" s="14"/>
      <c r="B148" s="51"/>
      <c r="C148" s="14"/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3.5" customHeight="1">
      <c r="A149" s="14"/>
      <c r="B149" s="51"/>
      <c r="C149" s="14"/>
      <c r="D149" s="1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3.5" customHeight="1">
      <c r="A150" s="14"/>
      <c r="B150" s="51"/>
      <c r="C150" s="14"/>
      <c r="D150" s="1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3.5" customHeight="1">
      <c r="A151" s="14"/>
      <c r="B151" s="51"/>
      <c r="C151" s="14"/>
      <c r="D151" s="1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3.5" customHeight="1">
      <c r="A152" s="14"/>
      <c r="B152" s="51"/>
      <c r="C152" s="14"/>
      <c r="D152" s="1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3.5" customHeight="1">
      <c r="A153" s="14"/>
      <c r="B153" s="51"/>
      <c r="C153" s="14"/>
      <c r="D153" s="1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3.5" customHeight="1">
      <c r="A154" s="14"/>
      <c r="B154" s="51"/>
      <c r="C154" s="14"/>
      <c r="D154" s="1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3.5" customHeight="1">
      <c r="A155" s="14"/>
      <c r="B155" s="51"/>
      <c r="C155" s="14"/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3.5" customHeight="1">
      <c r="A156" s="14"/>
      <c r="B156" s="51"/>
      <c r="C156" s="14"/>
      <c r="D156" s="1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3.5" customHeight="1">
      <c r="A157" s="14"/>
      <c r="B157" s="51"/>
      <c r="C157" s="14"/>
      <c r="D157" s="1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3.5" customHeight="1">
      <c r="A158" s="14"/>
      <c r="B158" s="51"/>
      <c r="C158" s="14"/>
      <c r="D158" s="1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3.5" customHeight="1">
      <c r="A159" s="14"/>
      <c r="B159" s="51"/>
      <c r="C159" s="14"/>
      <c r="D159" s="1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3.5" customHeight="1">
      <c r="A160" s="14"/>
      <c r="B160" s="51"/>
      <c r="C160" s="14"/>
      <c r="D160" s="1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3.5" customHeight="1">
      <c r="A161" s="14"/>
      <c r="B161" s="51"/>
      <c r="C161" s="14"/>
      <c r="D161" s="1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3.5" customHeight="1">
      <c r="A162" s="14"/>
      <c r="B162" s="51"/>
      <c r="C162" s="14"/>
      <c r="D162" s="1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3.5" customHeight="1">
      <c r="A163" s="14"/>
      <c r="B163" s="51"/>
      <c r="C163" s="14"/>
      <c r="D163" s="1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3.5" customHeight="1">
      <c r="A164" s="14"/>
      <c r="B164" s="51"/>
      <c r="C164" s="14"/>
      <c r="D164" s="1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3.5" customHeight="1">
      <c r="A165" s="14"/>
      <c r="B165" s="51"/>
      <c r="C165" s="14"/>
      <c r="D165" s="1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3.5" customHeight="1">
      <c r="A166" s="14"/>
      <c r="B166" s="51"/>
      <c r="C166" s="14"/>
      <c r="D166" s="1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3.5" customHeight="1">
      <c r="A167" s="14"/>
      <c r="B167" s="51"/>
      <c r="C167" s="14"/>
      <c r="D167" s="1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3.5" customHeight="1">
      <c r="A168" s="14"/>
      <c r="B168" s="51"/>
      <c r="C168" s="14"/>
      <c r="D168" s="1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3.5" customHeight="1">
      <c r="A169" s="14"/>
      <c r="B169" s="51"/>
      <c r="C169" s="14"/>
      <c r="D169" s="1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3.5" customHeight="1">
      <c r="A170" s="14"/>
      <c r="B170" s="51"/>
      <c r="C170" s="14"/>
      <c r="D170" s="1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3.5" customHeight="1">
      <c r="A171" s="14"/>
      <c r="B171" s="51"/>
      <c r="C171" s="14"/>
      <c r="D171" s="1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3.5" customHeight="1">
      <c r="A172" s="14"/>
      <c r="B172" s="51"/>
      <c r="C172" s="14"/>
      <c r="D172" s="1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3.5" customHeight="1">
      <c r="A173" s="14"/>
      <c r="B173" s="51"/>
      <c r="C173" s="14"/>
      <c r="D173" s="1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3.5" customHeight="1">
      <c r="A174" s="14"/>
      <c r="B174" s="51"/>
      <c r="C174" s="14"/>
      <c r="D174" s="1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14"/>
      <c r="B175" s="51"/>
      <c r="C175" s="14"/>
      <c r="D175" s="1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3.5" customHeight="1">
      <c r="A176" s="14"/>
      <c r="B176" s="51"/>
      <c r="C176" s="14"/>
      <c r="D176" s="1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3.5" customHeight="1">
      <c r="A177" s="14"/>
      <c r="B177" s="51"/>
      <c r="C177" s="14"/>
      <c r="D177" s="1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3.5" customHeight="1">
      <c r="A178" s="14"/>
      <c r="B178" s="51"/>
      <c r="C178" s="14"/>
      <c r="D178" s="1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3.5" customHeight="1">
      <c r="A179" s="14"/>
      <c r="B179" s="51"/>
      <c r="C179" s="14"/>
      <c r="D179" s="1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3.5" customHeight="1">
      <c r="A180" s="14"/>
      <c r="B180" s="51"/>
      <c r="C180" s="14"/>
      <c r="D180" s="1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3.5" customHeight="1">
      <c r="A181" s="14"/>
      <c r="B181" s="51"/>
      <c r="C181" s="14"/>
      <c r="D181" s="1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3.5" customHeight="1">
      <c r="A182" s="14"/>
      <c r="B182" s="51"/>
      <c r="C182" s="14"/>
      <c r="D182" s="1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3.5" customHeight="1">
      <c r="A183" s="14"/>
      <c r="B183" s="51"/>
      <c r="C183" s="14"/>
      <c r="D183" s="1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3.5" customHeight="1">
      <c r="A184" s="14"/>
      <c r="B184" s="51"/>
      <c r="C184" s="14"/>
      <c r="D184" s="1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3.5" customHeight="1">
      <c r="A185" s="14"/>
      <c r="B185" s="51"/>
      <c r="C185" s="14"/>
      <c r="D185" s="1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3.5" customHeight="1">
      <c r="A186" s="14"/>
      <c r="B186" s="51"/>
      <c r="C186" s="14"/>
      <c r="D186" s="1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3.5" customHeight="1">
      <c r="A187" s="14"/>
      <c r="B187" s="51"/>
      <c r="C187" s="14"/>
      <c r="D187" s="1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3.5" customHeight="1">
      <c r="A188" s="14"/>
      <c r="B188" s="51"/>
      <c r="C188" s="14"/>
      <c r="D188" s="1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3.5" customHeight="1">
      <c r="A189" s="14"/>
      <c r="B189" s="51"/>
      <c r="C189" s="14"/>
      <c r="D189" s="1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3.5" customHeight="1">
      <c r="A190" s="14"/>
      <c r="B190" s="51"/>
      <c r="C190" s="14"/>
      <c r="D190" s="1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3.5" customHeight="1">
      <c r="A191" s="14"/>
      <c r="B191" s="51"/>
      <c r="C191" s="14"/>
      <c r="D191" s="1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3.5" customHeight="1">
      <c r="A192" s="14"/>
      <c r="B192" s="51"/>
      <c r="C192" s="14"/>
      <c r="D192" s="1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3.5" customHeight="1">
      <c r="A193" s="14"/>
      <c r="B193" s="51"/>
      <c r="C193" s="14"/>
      <c r="D193" s="1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3.5" customHeight="1">
      <c r="A194" s="14"/>
      <c r="B194" s="51"/>
      <c r="C194" s="14"/>
      <c r="D194" s="1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3.5" customHeight="1">
      <c r="A195" s="14"/>
      <c r="B195" s="51"/>
      <c r="C195" s="14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3.5" customHeight="1">
      <c r="A196" s="14"/>
      <c r="B196" s="51"/>
      <c r="C196" s="14"/>
      <c r="D196" s="1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3.5" customHeight="1">
      <c r="A197" s="14"/>
      <c r="B197" s="51"/>
      <c r="C197" s="14"/>
      <c r="D197" s="1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3.5" customHeight="1">
      <c r="A198" s="14"/>
      <c r="B198" s="51"/>
      <c r="C198" s="14"/>
      <c r="D198" s="1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3.5" customHeight="1">
      <c r="A199" s="14"/>
      <c r="B199" s="51"/>
      <c r="C199" s="14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3.5" customHeight="1">
      <c r="A200" s="14"/>
      <c r="B200" s="51"/>
      <c r="C200" s="14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3.5" customHeight="1">
      <c r="A201" s="14"/>
      <c r="B201" s="51"/>
      <c r="C201" s="14"/>
      <c r="D201" s="1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3.5" customHeight="1">
      <c r="A202" s="14"/>
      <c r="B202" s="51"/>
      <c r="C202" s="14"/>
      <c r="D202" s="1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3.5" customHeight="1">
      <c r="A203" s="14"/>
      <c r="B203" s="51"/>
      <c r="C203" s="14"/>
      <c r="D203" s="1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3.5" customHeight="1">
      <c r="A204" s="14"/>
      <c r="B204" s="51"/>
      <c r="C204" s="14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3.5" customHeight="1">
      <c r="A205" s="14"/>
      <c r="B205" s="51"/>
      <c r="C205" s="14"/>
      <c r="D205" s="1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3.5" customHeight="1">
      <c r="A206" s="14"/>
      <c r="B206" s="51"/>
      <c r="C206" s="14"/>
      <c r="D206" s="1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3.5" customHeight="1">
      <c r="A207" s="14"/>
      <c r="B207" s="51"/>
      <c r="C207" s="14"/>
      <c r="D207" s="1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3.5" customHeight="1">
      <c r="A208" s="14"/>
      <c r="B208" s="51"/>
      <c r="C208" s="14"/>
      <c r="D208" s="1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3.5" customHeight="1">
      <c r="A209" s="14"/>
      <c r="B209" s="51"/>
      <c r="C209" s="14"/>
      <c r="D209" s="1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3.5" customHeight="1">
      <c r="A210" s="14"/>
      <c r="B210" s="51"/>
      <c r="C210" s="14"/>
      <c r="D210" s="1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3.5" customHeight="1">
      <c r="A211" s="14"/>
      <c r="B211" s="51"/>
      <c r="C211" s="14"/>
      <c r="D211" s="1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3.5" customHeight="1">
      <c r="A212" s="14"/>
      <c r="B212" s="51"/>
      <c r="C212" s="14"/>
      <c r="D212" s="1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3.5" customHeight="1">
      <c r="A213" s="14"/>
      <c r="B213" s="51"/>
      <c r="C213" s="14"/>
      <c r="D213" s="1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3.5" customHeight="1">
      <c r="A214" s="14"/>
      <c r="B214" s="51"/>
      <c r="C214" s="14"/>
      <c r="D214" s="1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3.5" customHeight="1">
      <c r="A215" s="14"/>
      <c r="B215" s="51"/>
      <c r="C215" s="14"/>
      <c r="D215" s="1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3.5" customHeight="1">
      <c r="A216" s="14"/>
      <c r="B216" s="51"/>
      <c r="C216" s="14"/>
      <c r="D216" s="1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3.5" customHeight="1">
      <c r="A217" s="14"/>
      <c r="B217" s="51"/>
      <c r="C217" s="14"/>
      <c r="D217" s="1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3.5" customHeight="1">
      <c r="A218" s="14"/>
      <c r="B218" s="51"/>
      <c r="C218" s="14"/>
      <c r="D218" s="1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3.5" customHeight="1">
      <c r="A219" s="14"/>
      <c r="B219" s="51"/>
      <c r="C219" s="14"/>
      <c r="D219" s="1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3.5" customHeight="1">
      <c r="A220" s="14"/>
      <c r="B220" s="51"/>
      <c r="C220" s="14"/>
      <c r="D220" s="1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3.5" customHeight="1">
      <c r="A221" s="14"/>
      <c r="B221" s="51"/>
      <c r="C221" s="14"/>
      <c r="D221" s="1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3.5" customHeight="1">
      <c r="A222" s="14"/>
      <c r="B222" s="51"/>
      <c r="C222" s="14"/>
      <c r="D222" s="1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3.5" customHeight="1">
      <c r="A223" s="14"/>
      <c r="B223" s="51"/>
      <c r="C223" s="14"/>
      <c r="D223" s="1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3.5" customHeight="1">
      <c r="A224" s="14"/>
      <c r="B224" s="51"/>
      <c r="C224" s="14"/>
      <c r="D224" s="1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3.5" customHeight="1">
      <c r="A225" s="14"/>
      <c r="B225" s="51"/>
      <c r="C225" s="14"/>
      <c r="D225" s="1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3.5" customHeight="1">
      <c r="A226" s="14"/>
      <c r="B226" s="51"/>
      <c r="C226" s="14"/>
      <c r="D226" s="1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3.5" customHeight="1">
      <c r="A227" s="14"/>
      <c r="B227" s="51"/>
      <c r="C227" s="14"/>
      <c r="D227" s="1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3.5" customHeight="1">
      <c r="A228" s="14"/>
      <c r="B228" s="51"/>
      <c r="C228" s="14"/>
      <c r="D228" s="1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3.5" customHeight="1">
      <c r="A229" s="14"/>
      <c r="B229" s="51"/>
      <c r="C229" s="14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3.5" customHeight="1">
      <c r="A230" s="14"/>
      <c r="B230" s="51"/>
      <c r="C230" s="14"/>
      <c r="D230" s="1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3.5" customHeight="1">
      <c r="A231" s="14"/>
      <c r="B231" s="51"/>
      <c r="C231" s="14"/>
      <c r="D231" s="1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3.5" customHeight="1">
      <c r="A232" s="14"/>
      <c r="B232" s="51"/>
      <c r="C232" s="14"/>
      <c r="D232" s="1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3.5" customHeight="1">
      <c r="A233" s="14"/>
      <c r="B233" s="51"/>
      <c r="C233" s="14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3.5" customHeight="1">
      <c r="A234" s="14"/>
      <c r="B234" s="51"/>
      <c r="C234" s="14"/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3.5" customHeight="1">
      <c r="A235" s="14"/>
      <c r="B235" s="51"/>
      <c r="C235" s="14"/>
      <c r="D235" s="1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3.5" customHeight="1">
      <c r="A236" s="14"/>
      <c r="B236" s="51"/>
      <c r="C236" s="14"/>
      <c r="D236" s="1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3.5" customHeight="1">
      <c r="A237" s="14"/>
      <c r="B237" s="51"/>
      <c r="C237" s="14"/>
      <c r="D237" s="1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3.5" customHeight="1">
      <c r="A238" s="14"/>
      <c r="B238" s="51"/>
      <c r="C238" s="14"/>
      <c r="D238" s="1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7">
    <mergeCell ref="A2:B2"/>
    <mergeCell ref="C2:D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B35:D35"/>
    <mergeCell ref="B36:D36"/>
    <mergeCell ref="B37:D37"/>
    <mergeCell ref="B38:D38"/>
    <mergeCell ref="A6:B6"/>
    <mergeCell ref="C6:E6"/>
    <mergeCell ref="F6:K6"/>
    <mergeCell ref="L6:N6"/>
    <mergeCell ref="A7:B7"/>
    <mergeCell ref="C7:E7"/>
    <mergeCell ref="F7:K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21" width="2.88"/>
    <col customWidth="1" min="22" max="22" width="7.75"/>
    <col customWidth="1" min="23" max="23" width="9.0"/>
    <col customWidth="1" min="24" max="26" width="8.0"/>
  </cols>
  <sheetData>
    <row r="1" ht="13.5" customHeight="1">
      <c r="A1" s="14"/>
      <c r="B1" s="51"/>
      <c r="C1" s="14"/>
      <c r="D1" s="1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3.5" customHeight="1">
      <c r="A2" s="16" t="s">
        <v>45</v>
      </c>
      <c r="B2" s="19"/>
      <c r="C2" s="18"/>
      <c r="D2" s="19"/>
      <c r="E2" s="14"/>
      <c r="F2" s="123" t="s">
        <v>46</v>
      </c>
      <c r="G2" s="17"/>
      <c r="H2" s="17"/>
      <c r="I2" s="17"/>
      <c r="J2" s="17"/>
      <c r="K2" s="19"/>
      <c r="L2" s="18" t="s">
        <v>110</v>
      </c>
      <c r="M2" s="17"/>
      <c r="N2" s="17"/>
      <c r="O2" s="17"/>
      <c r="P2" s="17"/>
      <c r="Q2" s="17"/>
      <c r="R2" s="17"/>
      <c r="S2" s="17"/>
      <c r="T2" s="23"/>
      <c r="U2" s="14"/>
      <c r="V2" s="14"/>
      <c r="W2" s="14"/>
      <c r="X2" s="14"/>
      <c r="Y2" s="14"/>
      <c r="Z2" s="14"/>
    </row>
    <row r="3" ht="13.5" customHeight="1">
      <c r="A3" s="25" t="s">
        <v>48</v>
      </c>
      <c r="B3" s="26"/>
      <c r="C3" s="27" t="s">
        <v>49</v>
      </c>
      <c r="D3" s="28"/>
      <c r="E3" s="29"/>
      <c r="F3" s="30" t="s">
        <v>50</v>
      </c>
      <c r="G3" s="31"/>
      <c r="H3" s="31"/>
      <c r="I3" s="31"/>
      <c r="J3" s="31"/>
      <c r="K3" s="26"/>
      <c r="L3" s="32"/>
      <c r="M3" s="28"/>
      <c r="N3" s="28"/>
      <c r="O3" s="33"/>
      <c r="P3" s="33"/>
      <c r="Q3" s="33"/>
      <c r="R3" s="33"/>
      <c r="S3" s="33"/>
      <c r="T3" s="34"/>
      <c r="U3" s="14"/>
      <c r="V3" s="14"/>
      <c r="W3" s="14"/>
      <c r="X3" s="14"/>
      <c r="Y3" s="14"/>
      <c r="Z3" s="14"/>
    </row>
    <row r="4" ht="13.5" customHeight="1">
      <c r="A4" s="25" t="s">
        <v>51</v>
      </c>
      <c r="B4" s="26"/>
      <c r="C4" s="35">
        <v>300.0</v>
      </c>
      <c r="D4" s="31"/>
      <c r="E4" s="36"/>
      <c r="F4" s="30" t="s">
        <v>52</v>
      </c>
      <c r="G4" s="31"/>
      <c r="H4" s="31"/>
      <c r="I4" s="31"/>
      <c r="J4" s="31"/>
      <c r="K4" s="26"/>
      <c r="L4" s="37" t="str">
        <f>IF(FunctionList!E6&lt;&gt;"N/A",SUM(C4*FunctionList!E6/1000,-O7),"N/A")</f>
        <v>#REF!</v>
      </c>
      <c r="M4" s="31"/>
      <c r="N4" s="31"/>
      <c r="O4" s="31"/>
      <c r="P4" s="31"/>
      <c r="Q4" s="31"/>
      <c r="R4" s="31"/>
      <c r="S4" s="31"/>
      <c r="T4" s="38"/>
      <c r="U4" s="14"/>
      <c r="V4" s="24"/>
      <c r="W4" s="14"/>
      <c r="X4" s="14"/>
      <c r="Y4" s="14"/>
      <c r="Z4" s="14"/>
    </row>
    <row r="5" ht="13.5" customHeight="1">
      <c r="A5" s="25" t="s">
        <v>53</v>
      </c>
      <c r="B5" s="26"/>
      <c r="C5" s="39" t="s">
        <v>54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8"/>
      <c r="U5" s="14"/>
      <c r="V5" s="14"/>
      <c r="W5" s="14"/>
      <c r="X5" s="14"/>
      <c r="Y5" s="14"/>
      <c r="Z5" s="14"/>
    </row>
    <row r="6" ht="13.5" customHeight="1">
      <c r="A6" s="40" t="s">
        <v>55</v>
      </c>
      <c r="B6" s="26"/>
      <c r="C6" s="41" t="s">
        <v>56</v>
      </c>
      <c r="D6" s="31"/>
      <c r="E6" s="26"/>
      <c r="F6" s="41" t="s">
        <v>57</v>
      </c>
      <c r="G6" s="31"/>
      <c r="H6" s="31"/>
      <c r="I6" s="31"/>
      <c r="J6" s="31"/>
      <c r="K6" s="26"/>
      <c r="L6" s="42" t="s">
        <v>58</v>
      </c>
      <c r="M6" s="31"/>
      <c r="N6" s="31"/>
      <c r="O6" s="41" t="s">
        <v>59</v>
      </c>
      <c r="P6" s="31"/>
      <c r="Q6" s="31"/>
      <c r="R6" s="31"/>
      <c r="S6" s="31"/>
      <c r="T6" s="38"/>
      <c r="U6" s="14"/>
      <c r="V6" s="24"/>
      <c r="W6" s="14"/>
      <c r="X6" s="14"/>
      <c r="Y6" s="14"/>
      <c r="Z6" s="14"/>
    </row>
    <row r="7" ht="13.5" customHeight="1">
      <c r="A7" s="43">
        <f>COUNTIF(F40:HQ40,"P")</f>
        <v>5</v>
      </c>
      <c r="B7" s="44"/>
      <c r="C7" s="45">
        <f>COUNTIF(F40:HQ40,"F")</f>
        <v>0</v>
      </c>
      <c r="D7" s="46"/>
      <c r="E7" s="44"/>
      <c r="F7" s="45">
        <f>SUM(O7,-A7,-C7)</f>
        <v>10</v>
      </c>
      <c r="G7" s="46"/>
      <c r="H7" s="46"/>
      <c r="I7" s="46"/>
      <c r="J7" s="46"/>
      <c r="K7" s="44"/>
      <c r="L7" s="47">
        <f>COUNTIF(E39:HQ39,"N")</f>
        <v>4</v>
      </c>
      <c r="M7" s="47">
        <f>COUNTIF(E39:HQ39,"A")</f>
        <v>1</v>
      </c>
      <c r="N7" s="47">
        <f>COUNTIF(E39:HQ39,"B")</f>
        <v>0</v>
      </c>
      <c r="O7" s="45">
        <f>COUNTA(E9:HT9)</f>
        <v>15</v>
      </c>
      <c r="P7" s="46"/>
      <c r="Q7" s="46"/>
      <c r="R7" s="46"/>
      <c r="S7" s="46"/>
      <c r="T7" s="49"/>
      <c r="U7" s="50"/>
      <c r="V7" s="14"/>
      <c r="W7" s="14"/>
      <c r="X7" s="14"/>
      <c r="Y7" s="14"/>
      <c r="Z7" s="14"/>
    </row>
    <row r="8" ht="11.25" customHeight="1">
      <c r="A8" s="14"/>
      <c r="B8" s="51"/>
      <c r="C8" s="14"/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6.5" customHeight="1">
      <c r="A9" s="126"/>
      <c r="B9" s="156"/>
      <c r="C9" s="157"/>
      <c r="D9" s="158"/>
      <c r="E9" s="157"/>
      <c r="F9" s="159" t="s">
        <v>60</v>
      </c>
      <c r="G9" s="159" t="s">
        <v>61</v>
      </c>
      <c r="H9" s="159" t="s">
        <v>62</v>
      </c>
      <c r="I9" s="159" t="s">
        <v>63</v>
      </c>
      <c r="J9" s="159" t="s">
        <v>64</v>
      </c>
      <c r="K9" s="159" t="s">
        <v>65</v>
      </c>
      <c r="L9" s="159" t="s">
        <v>66</v>
      </c>
      <c r="M9" s="159" t="s">
        <v>67</v>
      </c>
      <c r="N9" s="159" t="s">
        <v>68</v>
      </c>
      <c r="O9" s="159" t="s">
        <v>69</v>
      </c>
      <c r="P9" s="159" t="s">
        <v>70</v>
      </c>
      <c r="Q9" s="159" t="s">
        <v>71</v>
      </c>
      <c r="R9" s="159" t="s">
        <v>72</v>
      </c>
      <c r="S9" s="159" t="s">
        <v>73</v>
      </c>
      <c r="T9" s="160" t="s">
        <v>74</v>
      </c>
      <c r="U9" s="58"/>
      <c r="V9" s="24"/>
      <c r="W9" s="14"/>
      <c r="X9" s="14"/>
      <c r="Y9" s="14"/>
      <c r="Z9" s="14"/>
    </row>
    <row r="10" ht="13.5" customHeight="1">
      <c r="A10" s="59" t="s">
        <v>75</v>
      </c>
      <c r="B10" s="67" t="s">
        <v>76</v>
      </c>
      <c r="C10" s="68"/>
      <c r="D10" s="69"/>
      <c r="E10" s="132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4"/>
      <c r="U10" s="14"/>
      <c r="V10" s="14"/>
      <c r="W10" s="14"/>
      <c r="X10" s="14"/>
      <c r="Y10" s="14"/>
      <c r="Z10" s="14"/>
    </row>
    <row r="11" ht="13.5" customHeight="1">
      <c r="A11" s="66"/>
      <c r="B11" s="67"/>
      <c r="C11" s="68"/>
      <c r="D11" s="69" t="s">
        <v>99</v>
      </c>
      <c r="E11" s="6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4"/>
      <c r="U11" s="14"/>
      <c r="V11" s="24"/>
      <c r="W11" s="14"/>
      <c r="X11" s="14"/>
      <c r="Y11" s="14"/>
      <c r="Z11" s="14"/>
    </row>
    <row r="12" ht="13.5" customHeight="1">
      <c r="A12" s="66"/>
      <c r="B12" s="67"/>
      <c r="C12" s="68"/>
      <c r="D12" s="69"/>
      <c r="E12" s="6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4"/>
      <c r="U12" s="14"/>
      <c r="V12" s="14"/>
      <c r="W12" s="14"/>
      <c r="X12" s="14"/>
      <c r="Y12" s="14"/>
      <c r="Z12" s="14"/>
    </row>
    <row r="13" ht="13.5" customHeight="1">
      <c r="A13" s="66"/>
      <c r="B13" s="67"/>
      <c r="C13" s="68"/>
      <c r="D13" s="69"/>
      <c r="E13" s="72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4"/>
      <c r="U13" s="14"/>
      <c r="V13" s="14"/>
      <c r="W13" s="14"/>
      <c r="X13" s="14"/>
      <c r="Y13" s="14"/>
      <c r="Z13" s="14"/>
    </row>
    <row r="14" ht="13.5" customHeight="1">
      <c r="A14" s="66"/>
      <c r="B14" s="67" t="s">
        <v>111</v>
      </c>
      <c r="C14" s="68"/>
      <c r="D14" s="69"/>
      <c r="E14" s="7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4"/>
      <c r="U14" s="14"/>
      <c r="V14" s="14"/>
      <c r="W14" s="14"/>
      <c r="X14" s="14"/>
      <c r="Y14" s="14"/>
      <c r="Z14" s="14"/>
    </row>
    <row r="15" ht="13.5" customHeight="1">
      <c r="A15" s="66"/>
      <c r="B15" s="67"/>
      <c r="C15" s="68"/>
      <c r="D15" s="69" t="s">
        <v>78</v>
      </c>
      <c r="E15" s="73"/>
      <c r="F15" s="149" t="s">
        <v>79</v>
      </c>
      <c r="G15" s="149" t="s">
        <v>79</v>
      </c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4"/>
      <c r="U15" s="14"/>
      <c r="V15" s="14"/>
      <c r="W15" s="24"/>
      <c r="X15" s="14"/>
      <c r="Y15" s="14"/>
      <c r="Z15" s="14"/>
    </row>
    <row r="16" ht="13.5" customHeight="1">
      <c r="A16" s="66"/>
      <c r="B16" s="67"/>
      <c r="C16" s="68"/>
      <c r="D16" s="69">
        <v>123.0</v>
      </c>
      <c r="E16" s="73"/>
      <c r="F16" s="149"/>
      <c r="G16" s="149"/>
      <c r="H16" s="149" t="s">
        <v>79</v>
      </c>
      <c r="I16" s="149" t="s">
        <v>79</v>
      </c>
      <c r="J16" s="149" t="s">
        <v>79</v>
      </c>
      <c r="K16" s="133"/>
      <c r="L16" s="133"/>
      <c r="M16" s="133"/>
      <c r="N16" s="133"/>
      <c r="O16" s="133"/>
      <c r="P16" s="133"/>
      <c r="Q16" s="133"/>
      <c r="R16" s="133"/>
      <c r="S16" s="133"/>
      <c r="T16" s="134"/>
      <c r="U16" s="14"/>
      <c r="V16" s="14"/>
      <c r="W16" s="14"/>
      <c r="X16" s="14"/>
      <c r="Y16" s="14"/>
      <c r="Z16" s="14"/>
    </row>
    <row r="17" ht="13.5" customHeight="1">
      <c r="A17" s="66"/>
      <c r="B17" s="67"/>
      <c r="C17" s="68"/>
      <c r="D17" s="69"/>
      <c r="E17" s="73"/>
      <c r="F17" s="149"/>
      <c r="G17" s="149"/>
      <c r="H17" s="149"/>
      <c r="I17" s="149"/>
      <c r="J17" s="149"/>
      <c r="K17" s="133"/>
      <c r="L17" s="133"/>
      <c r="M17" s="133"/>
      <c r="N17" s="133"/>
      <c r="O17" s="133"/>
      <c r="P17" s="133"/>
      <c r="Q17" s="133"/>
      <c r="R17" s="133"/>
      <c r="S17" s="133"/>
      <c r="T17" s="134"/>
      <c r="U17" s="135"/>
      <c r="V17" s="14"/>
      <c r="W17" s="14"/>
      <c r="X17" s="14"/>
      <c r="Y17" s="14"/>
      <c r="Z17" s="14"/>
    </row>
    <row r="18" ht="13.5" customHeight="1">
      <c r="A18" s="66"/>
      <c r="B18" s="67" t="s">
        <v>112</v>
      </c>
      <c r="C18" s="68"/>
      <c r="D18" s="69"/>
      <c r="E18" s="73"/>
      <c r="F18" s="149"/>
      <c r="G18" s="149"/>
      <c r="H18" s="149"/>
      <c r="I18" s="149"/>
      <c r="J18" s="149"/>
      <c r="K18" s="133"/>
      <c r="L18" s="133"/>
      <c r="M18" s="133"/>
      <c r="N18" s="133"/>
      <c r="O18" s="133"/>
      <c r="P18" s="133"/>
      <c r="Q18" s="133"/>
      <c r="R18" s="133"/>
      <c r="S18" s="133"/>
      <c r="T18" s="134"/>
      <c r="U18" s="135"/>
      <c r="V18" s="14"/>
      <c r="W18" s="14"/>
      <c r="X18" s="14"/>
      <c r="Y18" s="14"/>
      <c r="Z18" s="14"/>
    </row>
    <row r="19" ht="13.5" customHeight="1">
      <c r="A19" s="66"/>
      <c r="B19" s="67"/>
      <c r="C19" s="68"/>
      <c r="D19" s="15" t="s">
        <v>78</v>
      </c>
      <c r="F19" s="149" t="s">
        <v>79</v>
      </c>
      <c r="G19" s="149"/>
      <c r="H19" s="149" t="s">
        <v>79</v>
      </c>
      <c r="I19" s="149"/>
      <c r="J19" s="149"/>
      <c r="K19" s="133"/>
      <c r="L19" s="133"/>
      <c r="M19" s="133"/>
      <c r="N19" s="133"/>
      <c r="O19" s="133"/>
      <c r="P19" s="133"/>
      <c r="Q19" s="133"/>
      <c r="R19" s="133"/>
      <c r="S19" s="133"/>
      <c r="T19" s="134"/>
      <c r="U19" s="14"/>
      <c r="V19" s="14"/>
      <c r="W19" s="14"/>
      <c r="X19" s="14"/>
      <c r="Y19" s="14"/>
      <c r="Z19" s="14"/>
    </row>
    <row r="20" ht="13.5" customHeight="1">
      <c r="A20" s="66"/>
      <c r="B20" s="67"/>
      <c r="C20" s="68"/>
      <c r="D20" s="69">
        <v>1234.0</v>
      </c>
      <c r="E20" s="73"/>
      <c r="F20" s="149"/>
      <c r="G20" s="149" t="s">
        <v>79</v>
      </c>
      <c r="H20" s="149"/>
      <c r="I20" s="149" t="s">
        <v>79</v>
      </c>
      <c r="J20" s="149" t="s">
        <v>79</v>
      </c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U20" s="14"/>
      <c r="V20" s="14"/>
      <c r="W20" s="14"/>
      <c r="X20" s="14"/>
      <c r="Y20" s="14"/>
      <c r="Z20" s="14"/>
    </row>
    <row r="21" ht="13.5" customHeight="1">
      <c r="A21" s="66"/>
      <c r="B21" s="67"/>
      <c r="C21" s="68"/>
      <c r="D21" s="69"/>
      <c r="E21" s="73"/>
      <c r="F21" s="149"/>
      <c r="G21" s="149"/>
      <c r="H21" s="149"/>
      <c r="I21" s="149"/>
      <c r="J21" s="149"/>
      <c r="K21" s="133"/>
      <c r="L21" s="133"/>
      <c r="M21" s="133"/>
      <c r="N21" s="133"/>
      <c r="O21" s="133"/>
      <c r="P21" s="133"/>
      <c r="Q21" s="133"/>
      <c r="R21" s="133"/>
      <c r="S21" s="133"/>
      <c r="T21" s="134"/>
      <c r="U21" s="14"/>
      <c r="V21" s="14"/>
      <c r="W21" s="14"/>
      <c r="X21" s="14"/>
      <c r="Y21" s="14"/>
      <c r="Z21" s="14"/>
    </row>
    <row r="22" ht="13.5" customHeight="1">
      <c r="A22" s="66"/>
      <c r="B22" s="67"/>
      <c r="C22" s="68"/>
      <c r="D22" s="69"/>
      <c r="E22" s="73"/>
      <c r="F22" s="149"/>
      <c r="G22" s="149"/>
      <c r="H22" s="149"/>
      <c r="I22" s="149"/>
      <c r="J22" s="149"/>
      <c r="K22" s="133"/>
      <c r="L22" s="133"/>
      <c r="M22" s="133"/>
      <c r="N22" s="133"/>
      <c r="O22" s="133"/>
      <c r="P22" s="133"/>
      <c r="Q22" s="133"/>
      <c r="R22" s="133"/>
      <c r="S22" s="133"/>
      <c r="T22" s="134"/>
      <c r="U22" s="14"/>
      <c r="V22" s="14"/>
      <c r="W22" s="14"/>
      <c r="X22" s="14"/>
      <c r="Y22" s="14"/>
    </row>
    <row r="23" ht="13.5" customHeight="1">
      <c r="A23" s="66"/>
      <c r="B23" s="67" t="s">
        <v>113</v>
      </c>
      <c r="C23" s="68"/>
      <c r="D23" s="69"/>
      <c r="E23" s="73"/>
      <c r="F23" s="149"/>
      <c r="G23" s="149"/>
      <c r="H23" s="149"/>
      <c r="I23" s="149"/>
      <c r="J23" s="149"/>
      <c r="K23" s="133"/>
      <c r="L23" s="133"/>
      <c r="M23" s="133"/>
      <c r="N23" s="133"/>
      <c r="O23" s="133"/>
      <c r="P23" s="133"/>
      <c r="Q23" s="133"/>
      <c r="R23" s="133"/>
      <c r="S23" s="133"/>
      <c r="T23" s="134"/>
      <c r="U23" s="14"/>
      <c r="V23" s="14"/>
      <c r="W23" s="14"/>
      <c r="X23" s="14"/>
      <c r="Y23" s="14"/>
      <c r="Z23" s="14"/>
    </row>
    <row r="24" ht="13.5" customHeight="1">
      <c r="A24" s="66"/>
      <c r="B24" s="67"/>
      <c r="C24" s="68"/>
      <c r="D24" s="69" t="s">
        <v>78</v>
      </c>
      <c r="E24" s="73"/>
      <c r="F24" s="149" t="s">
        <v>79</v>
      </c>
      <c r="G24" s="149"/>
      <c r="H24" s="149" t="s">
        <v>79</v>
      </c>
      <c r="I24" s="149"/>
      <c r="J24" s="149"/>
      <c r="K24" s="133"/>
      <c r="L24" s="133"/>
      <c r="M24" s="133"/>
      <c r="N24" s="133"/>
      <c r="O24" s="133"/>
      <c r="P24" s="133"/>
      <c r="Q24" s="133"/>
      <c r="R24" s="133"/>
      <c r="S24" s="133"/>
      <c r="T24" s="134"/>
      <c r="U24" s="14"/>
      <c r="V24" s="14"/>
      <c r="W24" s="14"/>
      <c r="X24" s="14"/>
      <c r="Y24" s="14"/>
      <c r="Z24" s="14"/>
    </row>
    <row r="25" ht="13.5" customHeight="1">
      <c r="A25" s="66"/>
      <c r="B25" s="67"/>
      <c r="C25" s="68"/>
      <c r="D25" s="69">
        <v>1234.0</v>
      </c>
      <c r="E25" s="73"/>
      <c r="F25" s="149"/>
      <c r="G25" s="149" t="s">
        <v>79</v>
      </c>
      <c r="H25" s="149"/>
      <c r="I25" s="149" t="s">
        <v>79</v>
      </c>
      <c r="J25" s="149"/>
      <c r="K25" s="133"/>
      <c r="L25" s="133"/>
      <c r="M25" s="133"/>
      <c r="N25" s="133"/>
      <c r="O25" s="133"/>
      <c r="P25" s="133"/>
      <c r="Q25" s="133"/>
      <c r="R25" s="133"/>
      <c r="S25" s="133"/>
      <c r="T25" s="134"/>
      <c r="U25" s="14"/>
      <c r="V25" s="14"/>
      <c r="W25" s="14"/>
      <c r="X25" s="14"/>
      <c r="Y25" s="14"/>
      <c r="Z25" s="14"/>
    </row>
    <row r="26" ht="13.5" customHeight="1">
      <c r="A26" s="66"/>
      <c r="B26" s="67"/>
      <c r="C26" s="68"/>
      <c r="D26" s="69">
        <v>12345.0</v>
      </c>
      <c r="E26" s="73"/>
      <c r="F26" s="149"/>
      <c r="G26" s="149"/>
      <c r="H26" s="149"/>
      <c r="I26" s="149"/>
      <c r="J26" s="149" t="s">
        <v>79</v>
      </c>
      <c r="K26" s="133"/>
      <c r="L26" s="133"/>
      <c r="M26" s="133"/>
      <c r="N26" s="133"/>
      <c r="O26" s="133"/>
      <c r="P26" s="133"/>
      <c r="Q26" s="133"/>
      <c r="R26" s="133"/>
      <c r="S26" s="133"/>
      <c r="T26" s="134"/>
      <c r="U26" s="14"/>
      <c r="V26" s="14"/>
      <c r="W26" s="14"/>
      <c r="X26" s="14"/>
      <c r="Y26" s="14"/>
      <c r="Z26" s="14"/>
    </row>
    <row r="27" ht="13.5" customHeight="1">
      <c r="A27" s="66"/>
      <c r="B27" s="67"/>
      <c r="C27" s="68"/>
      <c r="D27" s="69"/>
      <c r="E27" s="7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4"/>
      <c r="U27" s="14"/>
      <c r="V27" s="14"/>
      <c r="W27" s="14"/>
      <c r="X27" s="14"/>
      <c r="Y27" s="14"/>
      <c r="Z27" s="14"/>
    </row>
    <row r="28" ht="13.5" customHeight="1">
      <c r="A28" s="66"/>
      <c r="B28" s="67"/>
      <c r="C28" s="68"/>
      <c r="D28" s="69"/>
      <c r="E28" s="7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4"/>
      <c r="U28" s="14"/>
      <c r="V28" s="14"/>
      <c r="W28" s="14"/>
      <c r="X28" s="14"/>
      <c r="Y28" s="14"/>
      <c r="Z28" s="14"/>
    </row>
    <row r="29" ht="13.5" customHeight="1">
      <c r="A29" s="66"/>
      <c r="B29" s="67"/>
      <c r="C29" s="68"/>
      <c r="D29" s="69"/>
      <c r="E29" s="7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4"/>
      <c r="U29" s="14"/>
      <c r="V29" s="14"/>
      <c r="W29" s="14"/>
      <c r="X29" s="14"/>
      <c r="Y29" s="14"/>
      <c r="Z29" s="14"/>
    </row>
    <row r="30" ht="13.5" customHeight="1">
      <c r="A30" s="66"/>
      <c r="B30" s="75"/>
      <c r="C30" s="76"/>
      <c r="D30" s="77"/>
      <c r="E30" s="78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8"/>
      <c r="U30" s="14"/>
      <c r="V30" s="14"/>
      <c r="W30" s="14"/>
      <c r="X30" s="14"/>
      <c r="Y30" s="14"/>
      <c r="Z30" s="14"/>
    </row>
    <row r="31" ht="13.5" customHeight="1">
      <c r="A31" s="81" t="s">
        <v>82</v>
      </c>
      <c r="B31" s="82" t="s">
        <v>83</v>
      </c>
      <c r="C31" s="83"/>
      <c r="D31" s="84"/>
      <c r="E31" s="85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40"/>
      <c r="U31" s="14"/>
      <c r="V31" s="14"/>
      <c r="W31" s="14"/>
      <c r="X31" s="14"/>
      <c r="Y31" s="14"/>
      <c r="Z31" s="14"/>
    </row>
    <row r="32" ht="13.5" customHeight="1">
      <c r="A32" s="86"/>
      <c r="B32" s="87"/>
      <c r="C32" s="88"/>
      <c r="D32" s="89" t="s">
        <v>84</v>
      </c>
      <c r="E32" s="90"/>
      <c r="F32" s="149"/>
      <c r="G32" s="149"/>
      <c r="H32" s="149"/>
      <c r="I32" s="149" t="s">
        <v>79</v>
      </c>
      <c r="J32" s="149"/>
      <c r="K32" s="133"/>
      <c r="L32" s="133"/>
      <c r="M32" s="133"/>
      <c r="N32" s="133"/>
      <c r="O32" s="133"/>
      <c r="P32" s="133"/>
      <c r="Q32" s="133"/>
      <c r="R32" s="133"/>
      <c r="S32" s="133"/>
      <c r="T32" s="134"/>
      <c r="U32" s="14"/>
      <c r="V32" s="14"/>
      <c r="W32" s="14"/>
      <c r="X32" s="14"/>
      <c r="Y32" s="14"/>
      <c r="Z32" s="14"/>
    </row>
    <row r="33" ht="13.5" customHeight="1">
      <c r="A33" s="86"/>
      <c r="B33" s="87"/>
      <c r="C33" s="141"/>
      <c r="D33" s="89" t="s">
        <v>85</v>
      </c>
      <c r="E33" s="92"/>
      <c r="F33" s="149" t="s">
        <v>79</v>
      </c>
      <c r="G33" s="149" t="s">
        <v>79</v>
      </c>
      <c r="H33" s="149" t="s">
        <v>79</v>
      </c>
      <c r="I33" s="149"/>
      <c r="J33" s="149" t="s">
        <v>79</v>
      </c>
      <c r="K33" s="133"/>
      <c r="L33" s="133"/>
      <c r="M33" s="133"/>
      <c r="N33" s="133"/>
      <c r="O33" s="133"/>
      <c r="P33" s="133"/>
      <c r="Q33" s="133"/>
      <c r="R33" s="133"/>
      <c r="S33" s="133"/>
      <c r="T33" s="134"/>
      <c r="U33" s="14"/>
      <c r="V33" s="14"/>
      <c r="W33" s="14"/>
      <c r="X33" s="14"/>
      <c r="Y33" s="14"/>
      <c r="Z33" s="14"/>
    </row>
    <row r="34" ht="13.5" customHeight="1">
      <c r="A34" s="86"/>
      <c r="B34" s="87" t="s">
        <v>86</v>
      </c>
      <c r="C34" s="141"/>
      <c r="D34" s="89"/>
      <c r="E34" s="92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4"/>
      <c r="U34" s="14"/>
      <c r="V34" s="14"/>
      <c r="W34" s="14"/>
      <c r="X34" s="14"/>
      <c r="Y34" s="14"/>
      <c r="Z34" s="14"/>
    </row>
    <row r="35" ht="13.5" customHeight="1">
      <c r="A35" s="86"/>
      <c r="B35" s="87"/>
      <c r="C35" s="141"/>
      <c r="D35" s="89"/>
      <c r="E35" s="92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4"/>
      <c r="U35" s="14"/>
      <c r="V35" s="14"/>
      <c r="W35" s="14"/>
      <c r="X35" s="14"/>
      <c r="Y35" s="14"/>
      <c r="Z35" s="14"/>
    </row>
    <row r="36" ht="13.5" customHeight="1">
      <c r="A36" s="86"/>
      <c r="B36" s="87" t="s">
        <v>87</v>
      </c>
      <c r="C36" s="141"/>
      <c r="D36" s="89"/>
      <c r="E36" s="92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4"/>
      <c r="U36" s="14"/>
      <c r="V36" s="14"/>
      <c r="W36" s="14"/>
      <c r="X36" s="14"/>
      <c r="Y36" s="14"/>
      <c r="Z36" s="14"/>
    </row>
    <row r="37" ht="13.5" customHeight="1">
      <c r="A37" s="86"/>
      <c r="B37" s="87"/>
      <c r="C37" s="141"/>
      <c r="D37" s="89" t="s">
        <v>88</v>
      </c>
      <c r="E37" s="92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4"/>
      <c r="U37" s="14"/>
      <c r="V37" s="14"/>
      <c r="W37" s="14"/>
      <c r="X37" s="14"/>
      <c r="Y37" s="14"/>
      <c r="Z37" s="14"/>
    </row>
    <row r="38" ht="13.5" customHeight="1">
      <c r="A38" s="86"/>
      <c r="B38" s="93"/>
      <c r="C38" s="94"/>
      <c r="D38" s="95" t="s">
        <v>89</v>
      </c>
      <c r="E38" s="96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3"/>
      <c r="U38" s="14"/>
      <c r="V38" s="14"/>
      <c r="W38" s="14"/>
      <c r="X38" s="14"/>
      <c r="Y38" s="14"/>
      <c r="Z38" s="14"/>
    </row>
    <row r="39" ht="13.5" customHeight="1">
      <c r="A39" s="81" t="s">
        <v>90</v>
      </c>
      <c r="B39" s="99" t="s">
        <v>91</v>
      </c>
      <c r="C39" s="100"/>
      <c r="D39" s="101"/>
      <c r="E39" s="102"/>
      <c r="F39" s="144" t="s">
        <v>92</v>
      </c>
      <c r="G39" s="144" t="s">
        <v>93</v>
      </c>
      <c r="H39" s="144" t="s">
        <v>93</v>
      </c>
      <c r="I39" s="144" t="s">
        <v>93</v>
      </c>
      <c r="J39" s="144" t="s">
        <v>93</v>
      </c>
      <c r="K39" s="144"/>
      <c r="L39" s="144"/>
      <c r="M39" s="144"/>
      <c r="N39" s="144"/>
      <c r="O39" s="144"/>
      <c r="P39" s="144"/>
      <c r="Q39" s="144"/>
      <c r="R39" s="144"/>
      <c r="S39" s="144"/>
      <c r="T39" s="145"/>
      <c r="U39" s="14"/>
      <c r="V39" s="14"/>
      <c r="W39" s="14"/>
      <c r="X39" s="14"/>
      <c r="Y39" s="14"/>
      <c r="Z39" s="14"/>
    </row>
    <row r="40" ht="13.5" customHeight="1">
      <c r="A40" s="161"/>
      <c r="B40" s="105" t="s">
        <v>94</v>
      </c>
      <c r="C40" s="31"/>
      <c r="D40" s="26"/>
      <c r="E40" s="106"/>
      <c r="F40" s="146" t="s">
        <v>95</v>
      </c>
      <c r="G40" s="146" t="s">
        <v>95</v>
      </c>
      <c r="H40" s="146" t="s">
        <v>95</v>
      </c>
      <c r="I40" s="146" t="s">
        <v>95</v>
      </c>
      <c r="J40" s="146" t="s">
        <v>95</v>
      </c>
      <c r="K40" s="146"/>
      <c r="L40" s="146"/>
      <c r="M40" s="146"/>
      <c r="N40" s="146"/>
      <c r="O40" s="146"/>
      <c r="P40" s="146"/>
      <c r="Q40" s="146"/>
      <c r="R40" s="146"/>
      <c r="S40" s="146"/>
      <c r="T40" s="147"/>
      <c r="U40" s="14"/>
      <c r="V40" s="14"/>
      <c r="W40" s="14"/>
      <c r="X40" s="14"/>
      <c r="Y40" s="14"/>
      <c r="Z40" s="14"/>
    </row>
    <row r="41" ht="13.5" customHeight="1">
      <c r="A41" s="161"/>
      <c r="B41" s="109" t="s">
        <v>96</v>
      </c>
      <c r="C41" s="31"/>
      <c r="D41" s="26"/>
      <c r="E41" s="110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2"/>
      <c r="U41" s="14"/>
      <c r="V41" s="14"/>
      <c r="W41" s="14"/>
      <c r="X41" s="14"/>
      <c r="Y41" s="14"/>
      <c r="Z41" s="14"/>
    </row>
    <row r="42" ht="75.75" customHeight="1">
      <c r="A42" s="162"/>
      <c r="B42" s="114" t="s">
        <v>97</v>
      </c>
      <c r="C42" s="115"/>
      <c r="D42" s="116"/>
      <c r="E42" s="117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9"/>
      <c r="U42" s="14"/>
      <c r="V42" s="14"/>
      <c r="W42" s="14"/>
      <c r="X42" s="14"/>
      <c r="Y42" s="14"/>
      <c r="Z42" s="14"/>
    </row>
    <row r="43" ht="11.25" customHeight="1">
      <c r="A43" s="51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3.5" customHeight="1">
      <c r="A44" s="14"/>
      <c r="B44" s="51"/>
      <c r="C44" s="14"/>
      <c r="D44" s="1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3.5" customHeight="1">
      <c r="A45" s="14"/>
      <c r="B45" s="51"/>
      <c r="C45" s="14"/>
      <c r="D45" s="1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3.5" customHeight="1">
      <c r="A46" s="14"/>
      <c r="B46" s="51"/>
      <c r="C46" s="14"/>
      <c r="D46" s="1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3.5" customHeight="1">
      <c r="A47" s="14"/>
      <c r="B47" s="51"/>
      <c r="C47" s="14"/>
      <c r="D47" s="1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3.5" customHeight="1">
      <c r="A48" s="14"/>
      <c r="B48" s="51"/>
      <c r="C48" s="14"/>
      <c r="D48" s="1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3.5" customHeight="1">
      <c r="A49" s="14"/>
      <c r="B49" s="51"/>
      <c r="C49" s="14"/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3.5" customHeight="1">
      <c r="A50" s="14"/>
      <c r="B50" s="51"/>
      <c r="C50" s="14"/>
      <c r="D50" s="1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3.5" customHeight="1">
      <c r="A51" s="14"/>
      <c r="B51" s="51"/>
      <c r="C51" s="14"/>
      <c r="D51" s="1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3.5" customHeight="1">
      <c r="A52" s="14"/>
      <c r="B52" s="51"/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3.5" customHeight="1">
      <c r="A53" s="14"/>
      <c r="B53" s="51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3.5" customHeight="1">
      <c r="A54" s="14"/>
      <c r="B54" s="51"/>
      <c r="C54" s="14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3.5" customHeight="1">
      <c r="A55" s="14"/>
      <c r="B55" s="51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3.5" customHeight="1">
      <c r="A56" s="14"/>
      <c r="B56" s="51"/>
      <c r="C56" s="14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3.5" customHeight="1">
      <c r="A57" s="14"/>
      <c r="B57" s="51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3.5" customHeight="1">
      <c r="A58" s="14"/>
      <c r="B58" s="51"/>
      <c r="C58" s="14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3.5" customHeight="1">
      <c r="A59" s="14"/>
      <c r="B59" s="51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3.5" customHeight="1">
      <c r="A60" s="14"/>
      <c r="B60" s="51"/>
      <c r="C60" s="14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3.5" customHeight="1">
      <c r="A61" s="14"/>
      <c r="B61" s="51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3.5" customHeight="1">
      <c r="A62" s="14"/>
      <c r="B62" s="51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3.5" customHeight="1">
      <c r="A63" s="14"/>
      <c r="B63" s="51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3.5" customHeight="1">
      <c r="A64" s="14"/>
      <c r="B64" s="51"/>
      <c r="C64" s="14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3.5" customHeight="1">
      <c r="A65" s="14"/>
      <c r="B65" s="51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3.5" customHeight="1">
      <c r="A66" s="14"/>
      <c r="B66" s="51"/>
      <c r="C66" s="14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3.5" customHeight="1">
      <c r="A67" s="14"/>
      <c r="B67" s="51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3.5" customHeight="1">
      <c r="A68" s="14"/>
      <c r="B68" s="51"/>
      <c r="C68" s="14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3.5" customHeight="1">
      <c r="A69" s="14"/>
      <c r="B69" s="51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3.5" customHeight="1">
      <c r="A70" s="14"/>
      <c r="B70" s="51"/>
      <c r="C70" s="14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3.5" customHeight="1">
      <c r="A71" s="14"/>
      <c r="B71" s="51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3.5" customHeight="1">
      <c r="A72" s="14"/>
      <c r="B72" s="51"/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3.5" customHeight="1">
      <c r="A73" s="14"/>
      <c r="B73" s="51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3.5" customHeight="1">
      <c r="A74" s="14"/>
      <c r="B74" s="51"/>
      <c r="C74" s="14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3.5" customHeight="1">
      <c r="A75" s="14"/>
      <c r="B75" s="51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3.5" customHeight="1">
      <c r="A76" s="14"/>
      <c r="B76" s="51"/>
      <c r="C76" s="14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3.5" customHeight="1">
      <c r="A77" s="14"/>
      <c r="B77" s="51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3.5" customHeight="1">
      <c r="A78" s="14"/>
      <c r="B78" s="51"/>
      <c r="C78" s="14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3.5" customHeight="1">
      <c r="A79" s="14"/>
      <c r="B79" s="51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3.5" customHeight="1">
      <c r="A80" s="14"/>
      <c r="B80" s="51"/>
      <c r="C80" s="14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3.5" customHeight="1">
      <c r="A81" s="14"/>
      <c r="B81" s="51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3.5" customHeight="1">
      <c r="A82" s="14"/>
      <c r="B82" s="51"/>
      <c r="C82" s="14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3.5" customHeight="1">
      <c r="A83" s="14"/>
      <c r="B83" s="51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3.5" customHeight="1">
      <c r="A84" s="14"/>
      <c r="B84" s="51"/>
      <c r="C84" s="14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3.5" customHeight="1">
      <c r="A85" s="14"/>
      <c r="B85" s="51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3.5" customHeight="1">
      <c r="A86" s="14"/>
      <c r="B86" s="51"/>
      <c r="C86" s="14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3.5" customHeight="1">
      <c r="A87" s="14"/>
      <c r="B87" s="51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3.5" customHeight="1">
      <c r="A88" s="14"/>
      <c r="B88" s="51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3.5" customHeight="1">
      <c r="A89" s="14"/>
      <c r="B89" s="51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3.5" customHeight="1">
      <c r="A90" s="14"/>
      <c r="B90" s="51"/>
      <c r="C90" s="14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3.5" customHeight="1">
      <c r="A91" s="14"/>
      <c r="B91" s="51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3.5" customHeight="1">
      <c r="A92" s="14"/>
      <c r="B92" s="51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3.5" customHeight="1">
      <c r="A93" s="14"/>
      <c r="B93" s="51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3.5" customHeight="1">
      <c r="A94" s="14"/>
      <c r="B94" s="51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3.5" customHeight="1">
      <c r="A95" s="14"/>
      <c r="B95" s="51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3.5" customHeight="1">
      <c r="A96" s="14"/>
      <c r="B96" s="51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3.5" customHeight="1">
      <c r="A97" s="14"/>
      <c r="B97" s="51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3.5" customHeight="1">
      <c r="A98" s="14"/>
      <c r="B98" s="51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3.5" customHeight="1">
      <c r="A99" s="14"/>
      <c r="B99" s="51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3.5" customHeight="1">
      <c r="A100" s="14"/>
      <c r="B100" s="51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3.5" customHeight="1">
      <c r="A101" s="14"/>
      <c r="B101" s="51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3.5" customHeight="1">
      <c r="A102" s="14"/>
      <c r="B102" s="51"/>
      <c r="C102" s="14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3.5" customHeight="1">
      <c r="A103" s="14"/>
      <c r="B103" s="51"/>
      <c r="C103" s="14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3.5" customHeight="1">
      <c r="A104" s="14"/>
      <c r="B104" s="51"/>
      <c r="C104" s="14"/>
      <c r="D104" s="1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3.5" customHeight="1">
      <c r="A105" s="14"/>
      <c r="B105" s="51"/>
      <c r="C105" s="14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3.5" customHeight="1">
      <c r="A106" s="14"/>
      <c r="B106" s="51"/>
      <c r="C106" s="14"/>
      <c r="D106" s="1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3.5" customHeight="1">
      <c r="A107" s="14"/>
      <c r="B107" s="51"/>
      <c r="C107" s="14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3.5" customHeight="1">
      <c r="A108" s="14"/>
      <c r="B108" s="51"/>
      <c r="C108" s="14"/>
      <c r="D108" s="1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3.5" customHeight="1">
      <c r="A109" s="14"/>
      <c r="B109" s="51"/>
      <c r="C109" s="14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3.5" customHeight="1">
      <c r="A110" s="14"/>
      <c r="B110" s="51"/>
      <c r="C110" s="14"/>
      <c r="D110" s="1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3.5" customHeight="1">
      <c r="A111" s="14"/>
      <c r="B111" s="51"/>
      <c r="C111" s="14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3.5" customHeight="1">
      <c r="A112" s="14"/>
      <c r="B112" s="51"/>
      <c r="C112" s="14"/>
      <c r="D112" s="1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3.5" customHeight="1">
      <c r="A113" s="14"/>
      <c r="B113" s="51"/>
      <c r="C113" s="14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3.5" customHeight="1">
      <c r="A114" s="14"/>
      <c r="B114" s="51"/>
      <c r="C114" s="14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3.5" customHeight="1">
      <c r="A115" s="14"/>
      <c r="B115" s="51"/>
      <c r="C115" s="14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3.5" customHeight="1">
      <c r="A116" s="14"/>
      <c r="B116" s="51"/>
      <c r="C116" s="14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3.5" customHeight="1">
      <c r="A117" s="14"/>
      <c r="B117" s="51"/>
      <c r="C117" s="14"/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3.5" customHeight="1">
      <c r="A118" s="14"/>
      <c r="B118" s="51"/>
      <c r="C118" s="14"/>
      <c r="D118" s="1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3.5" customHeight="1">
      <c r="A119" s="14"/>
      <c r="B119" s="51"/>
      <c r="C119" s="14"/>
      <c r="D119" s="1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3.5" customHeight="1">
      <c r="A120" s="14"/>
      <c r="B120" s="51"/>
      <c r="C120" s="14"/>
      <c r="D120" s="1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3.5" customHeight="1">
      <c r="A121" s="14"/>
      <c r="B121" s="51"/>
      <c r="C121" s="14"/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3.5" customHeight="1">
      <c r="A122" s="14"/>
      <c r="B122" s="51"/>
      <c r="C122" s="14"/>
      <c r="D122" s="1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3.5" customHeight="1">
      <c r="A123" s="14"/>
      <c r="B123" s="51"/>
      <c r="C123" s="14"/>
      <c r="D123" s="1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3.5" customHeight="1">
      <c r="A124" s="14"/>
      <c r="B124" s="51"/>
      <c r="C124" s="14"/>
      <c r="D124" s="1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3.5" customHeight="1">
      <c r="A125" s="14"/>
      <c r="B125" s="51"/>
      <c r="C125" s="14"/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3.5" customHeight="1">
      <c r="A126" s="14"/>
      <c r="B126" s="51"/>
      <c r="C126" s="14"/>
      <c r="D126" s="1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3.5" customHeight="1">
      <c r="A127" s="14"/>
      <c r="B127" s="51"/>
      <c r="C127" s="14"/>
      <c r="D127" s="1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3.5" customHeight="1">
      <c r="A128" s="14"/>
      <c r="B128" s="51"/>
      <c r="C128" s="14"/>
      <c r="D128" s="1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3.5" customHeight="1">
      <c r="A129" s="14"/>
      <c r="B129" s="51"/>
      <c r="C129" s="14"/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3.5" customHeight="1">
      <c r="A130" s="14"/>
      <c r="B130" s="51"/>
      <c r="C130" s="14"/>
      <c r="D130" s="1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3.5" customHeight="1">
      <c r="A131" s="14"/>
      <c r="B131" s="51"/>
      <c r="C131" s="14"/>
      <c r="D131" s="1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3.5" customHeight="1">
      <c r="A132" s="14"/>
      <c r="B132" s="51"/>
      <c r="C132" s="14"/>
      <c r="D132" s="1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3.5" customHeight="1">
      <c r="A133" s="14"/>
      <c r="B133" s="51"/>
      <c r="C133" s="14"/>
      <c r="D133" s="1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3.5" customHeight="1">
      <c r="A134" s="14"/>
      <c r="B134" s="51"/>
      <c r="C134" s="14"/>
      <c r="D134" s="1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3.5" customHeight="1">
      <c r="A135" s="14"/>
      <c r="B135" s="51"/>
      <c r="C135" s="14"/>
      <c r="D135" s="1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3.5" customHeight="1">
      <c r="A136" s="14"/>
      <c r="B136" s="51"/>
      <c r="C136" s="14"/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3.5" customHeight="1">
      <c r="A137" s="14"/>
      <c r="B137" s="51"/>
      <c r="C137" s="14"/>
      <c r="D137" s="1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3.5" customHeight="1">
      <c r="A138" s="14"/>
      <c r="B138" s="51"/>
      <c r="C138" s="14"/>
      <c r="D138" s="1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3.5" customHeight="1">
      <c r="A139" s="14"/>
      <c r="B139" s="51"/>
      <c r="C139" s="14"/>
      <c r="D139" s="1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3.5" customHeight="1">
      <c r="A140" s="14"/>
      <c r="B140" s="51"/>
      <c r="C140" s="14"/>
      <c r="D140" s="1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3.5" customHeight="1">
      <c r="A141" s="14"/>
      <c r="B141" s="51"/>
      <c r="C141" s="14"/>
      <c r="D141" s="1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3.5" customHeight="1">
      <c r="A142" s="14"/>
      <c r="B142" s="51"/>
      <c r="C142" s="14"/>
      <c r="D142" s="1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3.5" customHeight="1">
      <c r="A143" s="14"/>
      <c r="B143" s="51"/>
      <c r="C143" s="14"/>
      <c r="D143" s="1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3.5" customHeight="1">
      <c r="A144" s="14"/>
      <c r="B144" s="51"/>
      <c r="C144" s="14"/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3.5" customHeight="1">
      <c r="A145" s="14"/>
      <c r="B145" s="51"/>
      <c r="C145" s="14"/>
      <c r="D145" s="1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3.5" customHeight="1">
      <c r="A146" s="14"/>
      <c r="B146" s="51"/>
      <c r="C146" s="14"/>
      <c r="D146" s="1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3.5" customHeight="1">
      <c r="A147" s="14"/>
      <c r="B147" s="51"/>
      <c r="C147" s="14"/>
      <c r="D147" s="1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3.5" customHeight="1">
      <c r="A148" s="14"/>
      <c r="B148" s="51"/>
      <c r="C148" s="14"/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3.5" customHeight="1">
      <c r="A149" s="14"/>
      <c r="B149" s="51"/>
      <c r="C149" s="14"/>
      <c r="D149" s="1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3.5" customHeight="1">
      <c r="A150" s="14"/>
      <c r="B150" s="51"/>
      <c r="C150" s="14"/>
      <c r="D150" s="1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3.5" customHeight="1">
      <c r="A151" s="14"/>
      <c r="B151" s="51"/>
      <c r="C151" s="14"/>
      <c r="D151" s="1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3.5" customHeight="1">
      <c r="A152" s="14"/>
      <c r="B152" s="51"/>
      <c r="C152" s="14"/>
      <c r="D152" s="1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3.5" customHeight="1">
      <c r="A153" s="14"/>
      <c r="B153" s="51"/>
      <c r="C153" s="14"/>
      <c r="D153" s="1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3.5" customHeight="1">
      <c r="A154" s="14"/>
      <c r="B154" s="51"/>
      <c r="C154" s="14"/>
      <c r="D154" s="1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3.5" customHeight="1">
      <c r="A155" s="14"/>
      <c r="B155" s="51"/>
      <c r="C155" s="14"/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3.5" customHeight="1">
      <c r="A156" s="14"/>
      <c r="B156" s="51"/>
      <c r="C156" s="14"/>
      <c r="D156" s="1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3.5" customHeight="1">
      <c r="A157" s="14"/>
      <c r="B157" s="51"/>
      <c r="C157" s="14"/>
      <c r="D157" s="1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3.5" customHeight="1">
      <c r="A158" s="14"/>
      <c r="B158" s="51"/>
      <c r="C158" s="14"/>
      <c r="D158" s="1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3.5" customHeight="1">
      <c r="A159" s="14"/>
      <c r="B159" s="51"/>
      <c r="C159" s="14"/>
      <c r="D159" s="1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3.5" customHeight="1">
      <c r="A160" s="14"/>
      <c r="B160" s="51"/>
      <c r="C160" s="14"/>
      <c r="D160" s="1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3.5" customHeight="1">
      <c r="A161" s="14"/>
      <c r="B161" s="51"/>
      <c r="C161" s="14"/>
      <c r="D161" s="1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3.5" customHeight="1">
      <c r="A162" s="14"/>
      <c r="B162" s="51"/>
      <c r="C162" s="14"/>
      <c r="D162" s="1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3.5" customHeight="1">
      <c r="A163" s="14"/>
      <c r="B163" s="51"/>
      <c r="C163" s="14"/>
      <c r="D163" s="1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3.5" customHeight="1">
      <c r="A164" s="14"/>
      <c r="B164" s="51"/>
      <c r="C164" s="14"/>
      <c r="D164" s="1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3.5" customHeight="1">
      <c r="A165" s="14"/>
      <c r="B165" s="51"/>
      <c r="C165" s="14"/>
      <c r="D165" s="1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3.5" customHeight="1">
      <c r="A166" s="14"/>
      <c r="B166" s="51"/>
      <c r="C166" s="14"/>
      <c r="D166" s="1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3.5" customHeight="1">
      <c r="A167" s="14"/>
      <c r="B167" s="51"/>
      <c r="C167" s="14"/>
      <c r="D167" s="1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3.5" customHeight="1">
      <c r="A168" s="14"/>
      <c r="B168" s="51"/>
      <c r="C168" s="14"/>
      <c r="D168" s="1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3.5" customHeight="1">
      <c r="A169" s="14"/>
      <c r="B169" s="51"/>
      <c r="C169" s="14"/>
      <c r="D169" s="1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3.5" customHeight="1">
      <c r="A170" s="14"/>
      <c r="B170" s="51"/>
      <c r="C170" s="14"/>
      <c r="D170" s="1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3.5" customHeight="1">
      <c r="A171" s="14"/>
      <c r="B171" s="51"/>
      <c r="C171" s="14"/>
      <c r="D171" s="1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3.5" customHeight="1">
      <c r="A172" s="14"/>
      <c r="B172" s="51"/>
      <c r="C172" s="14"/>
      <c r="D172" s="1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3.5" customHeight="1">
      <c r="A173" s="14"/>
      <c r="B173" s="51"/>
      <c r="C173" s="14"/>
      <c r="D173" s="1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3.5" customHeight="1">
      <c r="A174" s="14"/>
      <c r="B174" s="51"/>
      <c r="C174" s="14"/>
      <c r="D174" s="1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14"/>
      <c r="B175" s="51"/>
      <c r="C175" s="14"/>
      <c r="D175" s="1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3.5" customHeight="1">
      <c r="A176" s="14"/>
      <c r="B176" s="51"/>
      <c r="C176" s="14"/>
      <c r="D176" s="1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3.5" customHeight="1">
      <c r="A177" s="14"/>
      <c r="B177" s="51"/>
      <c r="C177" s="14"/>
      <c r="D177" s="1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3.5" customHeight="1">
      <c r="A178" s="14"/>
      <c r="B178" s="51"/>
      <c r="C178" s="14"/>
      <c r="D178" s="1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3.5" customHeight="1">
      <c r="A179" s="14"/>
      <c r="B179" s="51"/>
      <c r="C179" s="14"/>
      <c r="D179" s="1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3.5" customHeight="1">
      <c r="A180" s="14"/>
      <c r="B180" s="51"/>
      <c r="C180" s="14"/>
      <c r="D180" s="1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3.5" customHeight="1">
      <c r="A181" s="14"/>
      <c r="B181" s="51"/>
      <c r="C181" s="14"/>
      <c r="D181" s="1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3.5" customHeight="1">
      <c r="A182" s="14"/>
      <c r="B182" s="51"/>
      <c r="C182" s="14"/>
      <c r="D182" s="1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3.5" customHeight="1">
      <c r="A183" s="14"/>
      <c r="B183" s="51"/>
      <c r="C183" s="14"/>
      <c r="D183" s="1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3.5" customHeight="1">
      <c r="A184" s="14"/>
      <c r="B184" s="51"/>
      <c r="C184" s="14"/>
      <c r="D184" s="1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3.5" customHeight="1">
      <c r="A185" s="14"/>
      <c r="B185" s="51"/>
      <c r="C185" s="14"/>
      <c r="D185" s="1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3.5" customHeight="1">
      <c r="A186" s="14"/>
      <c r="B186" s="51"/>
      <c r="C186" s="14"/>
      <c r="D186" s="1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3.5" customHeight="1">
      <c r="A187" s="14"/>
      <c r="B187" s="51"/>
      <c r="C187" s="14"/>
      <c r="D187" s="1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3.5" customHeight="1">
      <c r="A188" s="14"/>
      <c r="B188" s="51"/>
      <c r="C188" s="14"/>
      <c r="D188" s="1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3.5" customHeight="1">
      <c r="A189" s="14"/>
      <c r="B189" s="51"/>
      <c r="C189" s="14"/>
      <c r="D189" s="1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3.5" customHeight="1">
      <c r="A190" s="14"/>
      <c r="B190" s="51"/>
      <c r="C190" s="14"/>
      <c r="D190" s="1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3.5" customHeight="1">
      <c r="A191" s="14"/>
      <c r="B191" s="51"/>
      <c r="C191" s="14"/>
      <c r="D191" s="1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3.5" customHeight="1">
      <c r="A192" s="14"/>
      <c r="B192" s="51"/>
      <c r="C192" s="14"/>
      <c r="D192" s="1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3.5" customHeight="1">
      <c r="A193" s="14"/>
      <c r="B193" s="51"/>
      <c r="C193" s="14"/>
      <c r="D193" s="1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3.5" customHeight="1">
      <c r="A194" s="14"/>
      <c r="B194" s="51"/>
      <c r="C194" s="14"/>
      <c r="D194" s="1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3.5" customHeight="1">
      <c r="A195" s="14"/>
      <c r="B195" s="51"/>
      <c r="C195" s="14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3.5" customHeight="1">
      <c r="A196" s="14"/>
      <c r="B196" s="51"/>
      <c r="C196" s="14"/>
      <c r="D196" s="1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3.5" customHeight="1">
      <c r="A197" s="14"/>
      <c r="B197" s="51"/>
      <c r="C197" s="14"/>
      <c r="D197" s="1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3.5" customHeight="1">
      <c r="A198" s="14"/>
      <c r="B198" s="51"/>
      <c r="C198" s="14"/>
      <c r="D198" s="1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3.5" customHeight="1">
      <c r="A199" s="14"/>
      <c r="B199" s="51"/>
      <c r="C199" s="14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3.5" customHeight="1">
      <c r="A200" s="14"/>
      <c r="B200" s="51"/>
      <c r="C200" s="14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3.5" customHeight="1">
      <c r="A201" s="14"/>
      <c r="B201" s="51"/>
      <c r="C201" s="14"/>
      <c r="D201" s="1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3.5" customHeight="1">
      <c r="A202" s="14"/>
      <c r="B202" s="51"/>
      <c r="C202" s="14"/>
      <c r="D202" s="1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3.5" customHeight="1">
      <c r="A203" s="14"/>
      <c r="B203" s="51"/>
      <c r="C203" s="14"/>
      <c r="D203" s="1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3.5" customHeight="1">
      <c r="A204" s="14"/>
      <c r="B204" s="51"/>
      <c r="C204" s="14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3.5" customHeight="1">
      <c r="A205" s="14"/>
      <c r="B205" s="51"/>
      <c r="C205" s="14"/>
      <c r="D205" s="1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3.5" customHeight="1">
      <c r="A206" s="14"/>
      <c r="B206" s="51"/>
      <c r="C206" s="14"/>
      <c r="D206" s="1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3.5" customHeight="1">
      <c r="A207" s="14"/>
      <c r="B207" s="51"/>
      <c r="C207" s="14"/>
      <c r="D207" s="1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3.5" customHeight="1">
      <c r="A208" s="14"/>
      <c r="B208" s="51"/>
      <c r="C208" s="14"/>
      <c r="D208" s="1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3.5" customHeight="1">
      <c r="A209" s="14"/>
      <c r="B209" s="51"/>
      <c r="C209" s="14"/>
      <c r="D209" s="1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3.5" customHeight="1">
      <c r="A210" s="14"/>
      <c r="B210" s="51"/>
      <c r="C210" s="14"/>
      <c r="D210" s="1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3.5" customHeight="1">
      <c r="A211" s="14"/>
      <c r="B211" s="51"/>
      <c r="C211" s="14"/>
      <c r="D211" s="1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3.5" customHeight="1">
      <c r="A212" s="14"/>
      <c r="B212" s="51"/>
      <c r="C212" s="14"/>
      <c r="D212" s="1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3.5" customHeight="1">
      <c r="A213" s="14"/>
      <c r="B213" s="51"/>
      <c r="C213" s="14"/>
      <c r="D213" s="1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3.5" customHeight="1">
      <c r="A214" s="14"/>
      <c r="B214" s="51"/>
      <c r="C214" s="14"/>
      <c r="D214" s="1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3.5" customHeight="1">
      <c r="A215" s="14"/>
      <c r="B215" s="51"/>
      <c r="C215" s="14"/>
      <c r="D215" s="1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3.5" customHeight="1">
      <c r="A216" s="14"/>
      <c r="B216" s="51"/>
      <c r="C216" s="14"/>
      <c r="D216" s="1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3.5" customHeight="1">
      <c r="A217" s="14"/>
      <c r="B217" s="51"/>
      <c r="C217" s="14"/>
      <c r="D217" s="1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3.5" customHeight="1">
      <c r="A218" s="14"/>
      <c r="B218" s="51"/>
      <c r="C218" s="14"/>
      <c r="D218" s="1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3.5" customHeight="1">
      <c r="A219" s="14"/>
      <c r="B219" s="51"/>
      <c r="C219" s="14"/>
      <c r="D219" s="1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3.5" customHeight="1">
      <c r="A220" s="14"/>
      <c r="B220" s="51"/>
      <c r="C220" s="14"/>
      <c r="D220" s="1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3.5" customHeight="1">
      <c r="A221" s="14"/>
      <c r="B221" s="51"/>
      <c r="C221" s="14"/>
      <c r="D221" s="1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3.5" customHeight="1">
      <c r="A222" s="14"/>
      <c r="B222" s="51"/>
      <c r="C222" s="14"/>
      <c r="D222" s="1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3.5" customHeight="1">
      <c r="A223" s="14"/>
      <c r="B223" s="51"/>
      <c r="C223" s="14"/>
      <c r="D223" s="1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3.5" customHeight="1">
      <c r="A224" s="14"/>
      <c r="B224" s="51"/>
      <c r="C224" s="14"/>
      <c r="D224" s="1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3.5" customHeight="1">
      <c r="A225" s="14"/>
      <c r="B225" s="51"/>
      <c r="C225" s="14"/>
      <c r="D225" s="1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3.5" customHeight="1">
      <c r="A226" s="14"/>
      <c r="B226" s="51"/>
      <c r="C226" s="14"/>
      <c r="D226" s="1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3.5" customHeight="1">
      <c r="A227" s="14"/>
      <c r="B227" s="51"/>
      <c r="C227" s="14"/>
      <c r="D227" s="1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3.5" customHeight="1">
      <c r="A228" s="14"/>
      <c r="B228" s="51"/>
      <c r="C228" s="14"/>
      <c r="D228" s="1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3.5" customHeight="1">
      <c r="A229" s="14"/>
      <c r="B229" s="51"/>
      <c r="C229" s="14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3.5" customHeight="1">
      <c r="A230" s="14"/>
      <c r="B230" s="51"/>
      <c r="C230" s="14"/>
      <c r="D230" s="1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3.5" customHeight="1">
      <c r="A231" s="14"/>
      <c r="B231" s="51"/>
      <c r="C231" s="14"/>
      <c r="D231" s="1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3.5" customHeight="1">
      <c r="A232" s="14"/>
      <c r="B232" s="51"/>
      <c r="C232" s="14"/>
      <c r="D232" s="1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3.5" customHeight="1">
      <c r="A233" s="14"/>
      <c r="B233" s="51"/>
      <c r="C233" s="14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3.5" customHeight="1">
      <c r="A234" s="14"/>
      <c r="B234" s="51"/>
      <c r="C234" s="14"/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3.5" customHeight="1">
      <c r="A235" s="14"/>
      <c r="B235" s="51"/>
      <c r="C235" s="14"/>
      <c r="D235" s="1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3.5" customHeight="1">
      <c r="A236" s="14"/>
      <c r="B236" s="51"/>
      <c r="C236" s="14"/>
      <c r="D236" s="1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3.5" customHeight="1">
      <c r="A237" s="14"/>
      <c r="B237" s="51"/>
      <c r="C237" s="14"/>
      <c r="D237" s="1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3.5" customHeight="1">
      <c r="A238" s="14"/>
      <c r="B238" s="51"/>
      <c r="C238" s="14"/>
      <c r="D238" s="1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3.5" customHeight="1">
      <c r="A239" s="14"/>
      <c r="B239" s="51"/>
      <c r="C239" s="14"/>
      <c r="D239" s="1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3.5" customHeight="1">
      <c r="A240" s="14"/>
      <c r="B240" s="51"/>
      <c r="C240" s="14"/>
      <c r="D240" s="1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3.5" customHeight="1">
      <c r="A241" s="14"/>
      <c r="B241" s="51"/>
      <c r="C241" s="14"/>
      <c r="D241" s="1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3.5" customHeight="1">
      <c r="A242" s="14"/>
      <c r="B242" s="51"/>
      <c r="C242" s="14"/>
      <c r="D242" s="1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A7:B7"/>
    <mergeCell ref="C7:E7"/>
    <mergeCell ref="F7:K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21" width="2.88"/>
    <col customWidth="1" min="22" max="22" width="7.75"/>
    <col customWidth="1" min="23" max="23" width="9.0"/>
    <col customWidth="1" min="24" max="26" width="8.0"/>
  </cols>
  <sheetData>
    <row r="1" ht="13.5" customHeight="1">
      <c r="A1" s="14"/>
      <c r="B1" s="51"/>
      <c r="C1" s="14"/>
      <c r="D1" s="1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3.5" customHeight="1">
      <c r="A2" s="16" t="s">
        <v>45</v>
      </c>
      <c r="B2" s="19"/>
      <c r="C2" s="18"/>
      <c r="D2" s="19"/>
      <c r="E2" s="14"/>
      <c r="F2" s="123" t="s">
        <v>46</v>
      </c>
      <c r="G2" s="17"/>
      <c r="H2" s="17"/>
      <c r="I2" s="17"/>
      <c r="J2" s="17"/>
      <c r="K2" s="19"/>
      <c r="L2" s="18" t="s">
        <v>114</v>
      </c>
      <c r="M2" s="17"/>
      <c r="N2" s="17"/>
      <c r="O2" s="17"/>
      <c r="P2" s="17"/>
      <c r="Q2" s="17"/>
      <c r="R2" s="17"/>
      <c r="S2" s="17"/>
      <c r="T2" s="23"/>
      <c r="U2" s="14"/>
      <c r="V2" s="14"/>
      <c r="W2" s="14"/>
      <c r="X2" s="14"/>
      <c r="Y2" s="14"/>
      <c r="Z2" s="14"/>
    </row>
    <row r="3" ht="13.5" customHeight="1">
      <c r="A3" s="25" t="s">
        <v>48</v>
      </c>
      <c r="B3" s="26"/>
      <c r="C3" s="27" t="s">
        <v>49</v>
      </c>
      <c r="D3" s="28"/>
      <c r="E3" s="29"/>
      <c r="F3" s="30" t="s">
        <v>50</v>
      </c>
      <c r="G3" s="31"/>
      <c r="H3" s="31"/>
      <c r="I3" s="31"/>
      <c r="J3" s="31"/>
      <c r="K3" s="26"/>
      <c r="L3" s="32"/>
      <c r="M3" s="28"/>
      <c r="N3" s="28"/>
      <c r="O3" s="33"/>
      <c r="P3" s="33"/>
      <c r="Q3" s="33"/>
      <c r="R3" s="33"/>
      <c r="S3" s="33"/>
      <c r="T3" s="34"/>
      <c r="U3" s="14"/>
      <c r="V3" s="14"/>
      <c r="W3" s="14"/>
      <c r="X3" s="14"/>
      <c r="Y3" s="14"/>
      <c r="Z3" s="14"/>
    </row>
    <row r="4" ht="13.5" customHeight="1">
      <c r="A4" s="25" t="s">
        <v>51</v>
      </c>
      <c r="B4" s="26"/>
      <c r="C4" s="35">
        <v>300.0</v>
      </c>
      <c r="D4" s="31"/>
      <c r="E4" s="36"/>
      <c r="F4" s="30" t="s">
        <v>52</v>
      </c>
      <c r="G4" s="31"/>
      <c r="H4" s="31"/>
      <c r="I4" s="31"/>
      <c r="J4" s="31"/>
      <c r="K4" s="26"/>
      <c r="L4" s="37" t="str">
        <f>IF(FunctionList!E6&lt;&gt;"N/A",SUM(C4*FunctionList!E6/1000,-O7),"N/A")</f>
        <v>#REF!</v>
      </c>
      <c r="M4" s="31"/>
      <c r="N4" s="31"/>
      <c r="O4" s="31"/>
      <c r="P4" s="31"/>
      <c r="Q4" s="31"/>
      <c r="R4" s="31"/>
      <c r="S4" s="31"/>
      <c r="T4" s="38"/>
      <c r="U4" s="14"/>
      <c r="V4" s="24"/>
      <c r="W4" s="14"/>
      <c r="X4" s="14"/>
      <c r="Y4" s="14"/>
      <c r="Z4" s="14"/>
    </row>
    <row r="5" ht="13.5" customHeight="1">
      <c r="A5" s="25" t="s">
        <v>53</v>
      </c>
      <c r="B5" s="26"/>
      <c r="C5" s="39" t="s">
        <v>54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8"/>
      <c r="U5" s="14"/>
      <c r="V5" s="14"/>
      <c r="W5" s="14"/>
      <c r="X5" s="14"/>
      <c r="Y5" s="14"/>
      <c r="Z5" s="14"/>
    </row>
    <row r="6" ht="13.5" customHeight="1">
      <c r="A6" s="40" t="s">
        <v>55</v>
      </c>
      <c r="B6" s="26"/>
      <c r="C6" s="41" t="s">
        <v>56</v>
      </c>
      <c r="D6" s="31"/>
      <c r="E6" s="26"/>
      <c r="F6" s="41" t="s">
        <v>57</v>
      </c>
      <c r="G6" s="31"/>
      <c r="H6" s="31"/>
      <c r="I6" s="31"/>
      <c r="J6" s="31"/>
      <c r="K6" s="26"/>
      <c r="L6" s="42" t="s">
        <v>58</v>
      </c>
      <c r="M6" s="31"/>
      <c r="N6" s="31"/>
      <c r="O6" s="41" t="s">
        <v>59</v>
      </c>
      <c r="P6" s="31"/>
      <c r="Q6" s="31"/>
      <c r="R6" s="31"/>
      <c r="S6" s="31"/>
      <c r="T6" s="38"/>
      <c r="U6" s="14"/>
      <c r="V6" s="24"/>
      <c r="W6" s="14"/>
      <c r="X6" s="14"/>
      <c r="Y6" s="14"/>
      <c r="Z6" s="14"/>
    </row>
    <row r="7" ht="13.5" customHeight="1">
      <c r="A7" s="43">
        <f>COUNTIF(F40:HQ40,"P")</f>
        <v>1</v>
      </c>
      <c r="B7" s="44"/>
      <c r="C7" s="45">
        <f>COUNTIF(F40:HQ40,"F")</f>
        <v>2</v>
      </c>
      <c r="D7" s="46"/>
      <c r="E7" s="44"/>
      <c r="F7" s="45">
        <f>SUM(O7,-A7,-C7)</f>
        <v>12</v>
      </c>
      <c r="G7" s="46"/>
      <c r="H7" s="46"/>
      <c r="I7" s="46"/>
      <c r="J7" s="46"/>
      <c r="K7" s="44"/>
      <c r="L7" s="47">
        <f>COUNTIF(E39:HQ39,"N")</f>
        <v>1</v>
      </c>
      <c r="M7" s="47">
        <f>COUNTIF(E39:HQ39,"A")</f>
        <v>2</v>
      </c>
      <c r="N7" s="47">
        <f>COUNTIF(E39:HQ39,"B")</f>
        <v>0</v>
      </c>
      <c r="O7" s="45">
        <f>COUNTA(E9:HT9)</f>
        <v>15</v>
      </c>
      <c r="P7" s="46"/>
      <c r="Q7" s="46"/>
      <c r="R7" s="46"/>
      <c r="S7" s="46"/>
      <c r="T7" s="49"/>
      <c r="U7" s="50"/>
      <c r="V7" s="14"/>
      <c r="W7" s="14"/>
      <c r="X7" s="14"/>
      <c r="Y7" s="14"/>
      <c r="Z7" s="14"/>
    </row>
    <row r="8" ht="11.25" customHeight="1">
      <c r="A8" s="14"/>
      <c r="B8" s="51"/>
      <c r="C8" s="14"/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6.5" customHeight="1">
      <c r="A9" s="126"/>
      <c r="B9" s="156"/>
      <c r="C9" s="157"/>
      <c r="D9" s="158"/>
      <c r="E9" s="157"/>
      <c r="F9" s="159" t="s">
        <v>60</v>
      </c>
      <c r="G9" s="159" t="s">
        <v>61</v>
      </c>
      <c r="H9" s="159" t="s">
        <v>62</v>
      </c>
      <c r="I9" s="159" t="s">
        <v>63</v>
      </c>
      <c r="J9" s="159" t="s">
        <v>64</v>
      </c>
      <c r="K9" s="159" t="s">
        <v>65</v>
      </c>
      <c r="L9" s="159" t="s">
        <v>66</v>
      </c>
      <c r="M9" s="159" t="s">
        <v>67</v>
      </c>
      <c r="N9" s="159" t="s">
        <v>68</v>
      </c>
      <c r="O9" s="159" t="s">
        <v>69</v>
      </c>
      <c r="P9" s="159" t="s">
        <v>70</v>
      </c>
      <c r="Q9" s="159" t="s">
        <v>71</v>
      </c>
      <c r="R9" s="159" t="s">
        <v>72</v>
      </c>
      <c r="S9" s="159" t="s">
        <v>73</v>
      </c>
      <c r="T9" s="160" t="s">
        <v>74</v>
      </c>
      <c r="U9" s="58"/>
      <c r="V9" s="24"/>
      <c r="W9" s="14"/>
      <c r="X9" s="14"/>
      <c r="Y9" s="14"/>
      <c r="Z9" s="14"/>
    </row>
    <row r="10" ht="13.5" customHeight="1">
      <c r="A10" s="59" t="s">
        <v>75</v>
      </c>
      <c r="B10" s="67" t="s">
        <v>76</v>
      </c>
      <c r="C10" s="68"/>
      <c r="D10" s="69"/>
      <c r="E10" s="132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4"/>
      <c r="U10" s="14"/>
      <c r="V10" s="14"/>
      <c r="W10" s="14"/>
      <c r="X10" s="14"/>
      <c r="Y10" s="14"/>
      <c r="Z10" s="14"/>
    </row>
    <row r="11" ht="13.5" customHeight="1">
      <c r="A11" s="66"/>
      <c r="B11" s="67"/>
      <c r="C11" s="68"/>
      <c r="D11" s="69" t="s">
        <v>99</v>
      </c>
      <c r="E11" s="6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4"/>
      <c r="U11" s="14"/>
      <c r="V11" s="24"/>
      <c r="W11" s="14"/>
      <c r="X11" s="14"/>
      <c r="Y11" s="14"/>
      <c r="Z11" s="14"/>
    </row>
    <row r="12" ht="13.5" customHeight="1">
      <c r="A12" s="66"/>
      <c r="B12" s="67"/>
      <c r="C12" s="68"/>
      <c r="D12" s="69"/>
      <c r="E12" s="6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4"/>
      <c r="U12" s="14"/>
      <c r="V12" s="14"/>
      <c r="W12" s="14"/>
      <c r="X12" s="14"/>
      <c r="Y12" s="14"/>
      <c r="Z12" s="14"/>
    </row>
    <row r="13" ht="13.5" customHeight="1">
      <c r="A13" s="66"/>
      <c r="B13" s="67"/>
      <c r="C13" s="68"/>
      <c r="D13" s="69"/>
      <c r="E13" s="72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4"/>
      <c r="U13" s="14"/>
      <c r="V13" s="14"/>
      <c r="W13" s="14"/>
      <c r="X13" s="14"/>
      <c r="Y13" s="14"/>
      <c r="Z13" s="14"/>
    </row>
    <row r="14" ht="13.5" customHeight="1">
      <c r="A14" s="66"/>
      <c r="B14" s="67" t="s">
        <v>115</v>
      </c>
      <c r="C14" s="68"/>
      <c r="D14" s="69"/>
      <c r="E14" s="7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4"/>
      <c r="U14" s="14"/>
      <c r="V14" s="14"/>
      <c r="W14" s="14"/>
      <c r="X14" s="14"/>
      <c r="Y14" s="14"/>
      <c r="Z14" s="14"/>
    </row>
    <row r="15" ht="13.5" customHeight="1">
      <c r="A15" s="66"/>
      <c r="B15" s="67"/>
      <c r="C15" s="68"/>
      <c r="D15" s="69" t="s">
        <v>78</v>
      </c>
      <c r="E15" s="73"/>
      <c r="F15" s="149" t="s">
        <v>79</v>
      </c>
      <c r="G15" s="149"/>
      <c r="H15" s="149"/>
      <c r="I15" s="149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4"/>
      <c r="U15" s="14"/>
      <c r="V15" s="14"/>
      <c r="W15" s="24"/>
      <c r="X15" s="14"/>
      <c r="Y15" s="14"/>
      <c r="Z15" s="14"/>
    </row>
    <row r="16" ht="13.5" customHeight="1">
      <c r="A16" s="66"/>
      <c r="B16" s="67"/>
      <c r="C16" s="68"/>
      <c r="D16" s="69">
        <v>5.0</v>
      </c>
      <c r="E16" s="73"/>
      <c r="F16" s="149"/>
      <c r="G16" s="149" t="s">
        <v>79</v>
      </c>
      <c r="H16" s="149" t="s">
        <v>79</v>
      </c>
      <c r="I16" s="149"/>
      <c r="J16" s="149"/>
      <c r="K16" s="133"/>
      <c r="L16" s="133"/>
      <c r="M16" s="133"/>
      <c r="N16" s="133"/>
      <c r="O16" s="133"/>
      <c r="P16" s="133"/>
      <c r="Q16" s="133"/>
      <c r="R16" s="133"/>
      <c r="S16" s="133"/>
      <c r="T16" s="134"/>
      <c r="U16" s="14"/>
      <c r="V16" s="14"/>
      <c r="W16" s="14"/>
      <c r="X16" s="14"/>
      <c r="Y16" s="14"/>
      <c r="Z16" s="14"/>
    </row>
    <row r="17" ht="13.5" customHeight="1">
      <c r="A17" s="66"/>
      <c r="B17" s="67"/>
      <c r="C17" s="68"/>
      <c r="D17" s="69"/>
      <c r="E17" s="73"/>
      <c r="F17" s="149"/>
      <c r="G17" s="149"/>
      <c r="H17" s="149"/>
      <c r="I17" s="149"/>
      <c r="J17" s="149"/>
      <c r="K17" s="133"/>
      <c r="L17" s="133"/>
      <c r="M17" s="133"/>
      <c r="N17" s="133"/>
      <c r="O17" s="133"/>
      <c r="P17" s="133"/>
      <c r="Q17" s="133"/>
      <c r="R17" s="133"/>
      <c r="S17" s="133"/>
      <c r="T17" s="134"/>
      <c r="U17" s="135"/>
      <c r="V17" s="14"/>
      <c r="W17" s="14"/>
      <c r="X17" s="14"/>
      <c r="Y17" s="14"/>
      <c r="Z17" s="14"/>
    </row>
    <row r="18" ht="13.5" customHeight="1">
      <c r="A18" s="66"/>
      <c r="B18" s="67" t="s">
        <v>116</v>
      </c>
      <c r="C18" s="68"/>
      <c r="D18" s="69"/>
      <c r="E18" s="73"/>
      <c r="F18" s="149"/>
      <c r="G18" s="149"/>
      <c r="H18" s="149"/>
      <c r="I18" s="149"/>
      <c r="J18" s="149"/>
      <c r="K18" s="133"/>
      <c r="L18" s="133"/>
      <c r="M18" s="133"/>
      <c r="N18" s="133"/>
      <c r="O18" s="133"/>
      <c r="P18" s="133"/>
      <c r="Q18" s="133"/>
      <c r="R18" s="133"/>
      <c r="S18" s="133"/>
      <c r="T18" s="134"/>
      <c r="U18" s="135"/>
      <c r="V18" s="14"/>
      <c r="W18" s="14"/>
      <c r="X18" s="14"/>
      <c r="Y18" s="14"/>
      <c r="Z18" s="14"/>
    </row>
    <row r="19" ht="13.5" customHeight="1">
      <c r="A19" s="66"/>
      <c r="B19" s="67"/>
      <c r="C19" s="68"/>
      <c r="D19" s="15" t="s">
        <v>78</v>
      </c>
      <c r="F19" s="149" t="s">
        <v>79</v>
      </c>
      <c r="G19" s="149" t="s">
        <v>79</v>
      </c>
      <c r="H19" s="149"/>
      <c r="I19" s="149"/>
      <c r="J19" s="149"/>
      <c r="K19" s="133"/>
      <c r="L19" s="133"/>
      <c r="M19" s="133"/>
      <c r="N19" s="133"/>
      <c r="O19" s="133"/>
      <c r="P19" s="133"/>
      <c r="Q19" s="133"/>
      <c r="R19" s="133"/>
      <c r="S19" s="133"/>
      <c r="T19" s="134"/>
      <c r="U19" s="14"/>
      <c r="V19" s="14"/>
      <c r="W19" s="14"/>
      <c r="X19" s="14"/>
      <c r="Y19" s="14"/>
      <c r="Z19" s="14"/>
    </row>
    <row r="20" ht="13.5" customHeight="1">
      <c r="A20" s="66"/>
      <c r="B20" s="67"/>
      <c r="C20" s="68"/>
      <c r="D20" s="69">
        <v>1.0</v>
      </c>
      <c r="E20" s="73"/>
      <c r="F20" s="149"/>
      <c r="G20" s="149"/>
      <c r="H20" s="149" t="s">
        <v>79</v>
      </c>
      <c r="I20" s="149"/>
      <c r="J20" s="149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U20" s="14"/>
      <c r="V20" s="14"/>
      <c r="W20" s="14"/>
      <c r="X20" s="14"/>
      <c r="Y20" s="14"/>
      <c r="Z20" s="14"/>
    </row>
    <row r="21" ht="13.5" customHeight="1">
      <c r="A21" s="66"/>
      <c r="B21" s="67"/>
      <c r="C21" s="68"/>
      <c r="D21" s="69"/>
      <c r="E21" s="73"/>
      <c r="F21" s="149"/>
      <c r="G21" s="149"/>
      <c r="H21" s="149"/>
      <c r="I21" s="149"/>
      <c r="J21" s="149"/>
      <c r="K21" s="133"/>
      <c r="L21" s="133"/>
      <c r="M21" s="133"/>
      <c r="N21" s="133"/>
      <c r="O21" s="133"/>
      <c r="P21" s="133"/>
      <c r="Q21" s="133"/>
      <c r="R21" s="133"/>
      <c r="S21" s="133"/>
      <c r="T21" s="134"/>
      <c r="U21" s="14"/>
      <c r="V21" s="14"/>
      <c r="W21" s="14"/>
      <c r="X21" s="14"/>
      <c r="Y21" s="14"/>
      <c r="Z21" s="14"/>
    </row>
    <row r="22" ht="13.5" customHeight="1">
      <c r="A22" s="66"/>
      <c r="B22" s="67"/>
      <c r="C22" s="68"/>
      <c r="D22" s="69"/>
      <c r="E22" s="73"/>
      <c r="F22" s="149"/>
      <c r="G22" s="149"/>
      <c r="H22" s="149"/>
      <c r="I22" s="149"/>
      <c r="J22" s="149"/>
      <c r="K22" s="133"/>
      <c r="L22" s="133"/>
      <c r="M22" s="133"/>
      <c r="N22" s="133"/>
      <c r="O22" s="133"/>
      <c r="P22" s="133"/>
      <c r="Q22" s="133"/>
      <c r="R22" s="133"/>
      <c r="S22" s="133"/>
      <c r="T22" s="134"/>
      <c r="U22" s="14"/>
      <c r="V22" s="14"/>
      <c r="W22" s="14"/>
      <c r="X22" s="14"/>
      <c r="Y22" s="14"/>
    </row>
    <row r="23" ht="13.5" customHeight="1">
      <c r="A23" s="66"/>
      <c r="B23" s="67" t="s">
        <v>117</v>
      </c>
      <c r="C23" s="68"/>
      <c r="D23" s="69"/>
      <c r="E23" s="73"/>
      <c r="F23" s="149"/>
      <c r="G23" s="149"/>
      <c r="H23" s="149"/>
      <c r="I23" s="149"/>
      <c r="J23" s="149"/>
      <c r="K23" s="133"/>
      <c r="L23" s="133"/>
      <c r="M23" s="133"/>
      <c r="N23" s="133"/>
      <c r="O23" s="133"/>
      <c r="P23" s="133"/>
      <c r="Q23" s="133"/>
      <c r="R23" s="133"/>
      <c r="S23" s="133"/>
      <c r="T23" s="134"/>
      <c r="U23" s="14"/>
      <c r="V23" s="14"/>
      <c r="W23" s="14"/>
      <c r="X23" s="14"/>
      <c r="Y23" s="14"/>
      <c r="Z23" s="14"/>
    </row>
    <row r="24" ht="13.5" customHeight="1">
      <c r="A24" s="66"/>
      <c r="B24" s="67"/>
      <c r="C24" s="68"/>
      <c r="D24" s="69" t="s">
        <v>78</v>
      </c>
      <c r="E24" s="73"/>
      <c r="F24" s="149" t="s">
        <v>79</v>
      </c>
      <c r="G24" s="149" t="s">
        <v>79</v>
      </c>
      <c r="H24" s="149"/>
      <c r="I24" s="149"/>
      <c r="J24" s="149"/>
      <c r="K24" s="133"/>
      <c r="L24" s="133"/>
      <c r="M24" s="133"/>
      <c r="N24" s="133"/>
      <c r="O24" s="133"/>
      <c r="P24" s="133"/>
      <c r="Q24" s="133"/>
      <c r="R24" s="133"/>
      <c r="S24" s="133"/>
      <c r="T24" s="134"/>
      <c r="U24" s="14"/>
      <c r="V24" s="14"/>
      <c r="W24" s="14"/>
      <c r="X24" s="14"/>
      <c r="Y24" s="14"/>
      <c r="Z24" s="14"/>
    </row>
    <row r="25" ht="13.5" customHeight="1">
      <c r="A25" s="66"/>
      <c r="B25" s="67"/>
      <c r="C25" s="68"/>
      <c r="D25" s="69">
        <v>1.0</v>
      </c>
      <c r="E25" s="73"/>
      <c r="F25" s="149"/>
      <c r="G25" s="149"/>
      <c r="H25" s="149" t="s">
        <v>79</v>
      </c>
      <c r="I25" s="149"/>
      <c r="J25" s="149"/>
      <c r="K25" s="133"/>
      <c r="L25" s="133"/>
      <c r="M25" s="133"/>
      <c r="N25" s="133"/>
      <c r="O25" s="133"/>
      <c r="P25" s="133"/>
      <c r="Q25" s="133"/>
      <c r="R25" s="133"/>
      <c r="S25" s="133"/>
      <c r="T25" s="134"/>
      <c r="U25" s="14"/>
      <c r="V25" s="14"/>
      <c r="W25" s="14"/>
      <c r="X25" s="14"/>
      <c r="Y25" s="14"/>
      <c r="Z25" s="14"/>
    </row>
    <row r="26" ht="13.5" customHeight="1">
      <c r="A26" s="66"/>
      <c r="B26" s="67"/>
      <c r="C26" s="68"/>
      <c r="D26" s="69"/>
      <c r="E26" s="73"/>
      <c r="F26" s="149"/>
      <c r="G26" s="149"/>
      <c r="H26" s="149"/>
      <c r="I26" s="149"/>
      <c r="J26" s="149"/>
      <c r="K26" s="133"/>
      <c r="L26" s="133"/>
      <c r="M26" s="133"/>
      <c r="N26" s="133"/>
      <c r="O26" s="133"/>
      <c r="P26" s="133"/>
      <c r="Q26" s="133"/>
      <c r="R26" s="133"/>
      <c r="S26" s="133"/>
      <c r="T26" s="134"/>
      <c r="U26" s="14"/>
      <c r="V26" s="14"/>
      <c r="W26" s="14"/>
      <c r="X26" s="14"/>
      <c r="Y26" s="14"/>
      <c r="Z26" s="14"/>
    </row>
    <row r="27" ht="13.5" customHeight="1">
      <c r="A27" s="66"/>
      <c r="B27" s="67" t="s">
        <v>118</v>
      </c>
      <c r="C27" s="68"/>
      <c r="D27" s="69"/>
      <c r="E27" s="73"/>
      <c r="F27" s="149"/>
      <c r="G27" s="149"/>
      <c r="H27" s="149"/>
      <c r="I27" s="149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4"/>
      <c r="U27" s="14"/>
      <c r="V27" s="14"/>
      <c r="W27" s="14"/>
      <c r="X27" s="14"/>
      <c r="Y27" s="14"/>
      <c r="Z27" s="14"/>
    </row>
    <row r="28" ht="13.5" customHeight="1">
      <c r="A28" s="66"/>
      <c r="B28" s="67"/>
      <c r="C28" s="68"/>
      <c r="D28" s="69" t="s">
        <v>78</v>
      </c>
      <c r="E28" s="73"/>
      <c r="F28" s="149" t="s">
        <v>79</v>
      </c>
      <c r="G28" s="149" t="s">
        <v>79</v>
      </c>
      <c r="H28" s="149"/>
      <c r="I28" s="149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4"/>
      <c r="U28" s="14"/>
      <c r="V28" s="14"/>
      <c r="W28" s="14"/>
      <c r="X28" s="14"/>
      <c r="Y28" s="14"/>
      <c r="Z28" s="14"/>
    </row>
    <row r="29" ht="13.5" customHeight="1">
      <c r="A29" s="66"/>
      <c r="B29" s="67"/>
      <c r="C29" s="68"/>
      <c r="D29" s="69">
        <v>1.0</v>
      </c>
      <c r="E29" s="73"/>
      <c r="F29" s="149"/>
      <c r="G29" s="149"/>
      <c r="H29" s="149" t="s">
        <v>79</v>
      </c>
      <c r="I29" s="149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4"/>
      <c r="U29" s="14"/>
      <c r="V29" s="14"/>
      <c r="W29" s="14"/>
      <c r="X29" s="14"/>
      <c r="Y29" s="14"/>
      <c r="Z29" s="14"/>
    </row>
    <row r="30" ht="13.5" customHeight="1">
      <c r="A30" s="66"/>
      <c r="B30" s="75"/>
      <c r="C30" s="76"/>
      <c r="D30" s="77"/>
      <c r="E30" s="78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8"/>
      <c r="U30" s="14"/>
      <c r="V30" s="14"/>
      <c r="W30" s="14"/>
      <c r="X30" s="14"/>
      <c r="Y30" s="14"/>
      <c r="Z30" s="14"/>
    </row>
    <row r="31" ht="13.5" customHeight="1">
      <c r="A31" s="81" t="s">
        <v>82</v>
      </c>
      <c r="B31" s="82" t="s">
        <v>83</v>
      </c>
      <c r="C31" s="83"/>
      <c r="D31" s="84"/>
      <c r="E31" s="85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40"/>
      <c r="U31" s="14"/>
      <c r="V31" s="14"/>
      <c r="W31" s="14"/>
      <c r="X31" s="14"/>
      <c r="Y31" s="14"/>
      <c r="Z31" s="14"/>
    </row>
    <row r="32" ht="13.5" customHeight="1">
      <c r="A32" s="86"/>
      <c r="B32" s="87"/>
      <c r="C32" s="88"/>
      <c r="D32" s="89" t="s">
        <v>84</v>
      </c>
      <c r="E32" s="90"/>
      <c r="F32" s="149"/>
      <c r="G32" s="149"/>
      <c r="H32" s="149" t="s">
        <v>79</v>
      </c>
      <c r="I32" s="149"/>
      <c r="J32" s="149"/>
      <c r="K32" s="133"/>
      <c r="L32" s="133"/>
      <c r="M32" s="133"/>
      <c r="N32" s="133"/>
      <c r="O32" s="133"/>
      <c r="P32" s="133"/>
      <c r="Q32" s="133"/>
      <c r="R32" s="133"/>
      <c r="S32" s="133"/>
      <c r="T32" s="134"/>
      <c r="U32" s="14"/>
      <c r="V32" s="14"/>
      <c r="W32" s="14"/>
      <c r="X32" s="14"/>
      <c r="Y32" s="14"/>
      <c r="Z32" s="14"/>
    </row>
    <row r="33" ht="13.5" customHeight="1">
      <c r="A33" s="86"/>
      <c r="B33" s="87"/>
      <c r="C33" s="141"/>
      <c r="D33" s="89" t="s">
        <v>85</v>
      </c>
      <c r="E33" s="92"/>
      <c r="F33" s="149" t="s">
        <v>79</v>
      </c>
      <c r="G33" s="149" t="s">
        <v>79</v>
      </c>
      <c r="H33" s="149"/>
      <c r="I33" s="149"/>
      <c r="J33" s="149"/>
      <c r="K33" s="133"/>
      <c r="L33" s="133"/>
      <c r="M33" s="133"/>
      <c r="N33" s="133"/>
      <c r="O33" s="133"/>
      <c r="P33" s="133"/>
      <c r="Q33" s="133"/>
      <c r="R33" s="133"/>
      <c r="S33" s="133"/>
      <c r="T33" s="134"/>
      <c r="U33" s="14"/>
      <c r="V33" s="14"/>
      <c r="W33" s="14"/>
      <c r="X33" s="14"/>
      <c r="Y33" s="14"/>
      <c r="Z33" s="14"/>
    </row>
    <row r="34" ht="13.5" customHeight="1">
      <c r="A34" s="86"/>
      <c r="B34" s="87" t="s">
        <v>86</v>
      </c>
      <c r="C34" s="141"/>
      <c r="D34" s="89"/>
      <c r="E34" s="92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4"/>
      <c r="U34" s="14"/>
      <c r="V34" s="14"/>
      <c r="W34" s="14"/>
      <c r="X34" s="14"/>
      <c r="Y34" s="14"/>
      <c r="Z34" s="14"/>
    </row>
    <row r="35" ht="13.5" customHeight="1">
      <c r="A35" s="86"/>
      <c r="B35" s="87"/>
      <c r="C35" s="141"/>
      <c r="D35" s="89"/>
      <c r="E35" s="92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4"/>
      <c r="U35" s="14"/>
      <c r="V35" s="14"/>
      <c r="W35" s="14"/>
      <c r="X35" s="14"/>
      <c r="Y35" s="14"/>
      <c r="Z35" s="14"/>
    </row>
    <row r="36" ht="13.5" customHeight="1">
      <c r="A36" s="86"/>
      <c r="B36" s="87" t="s">
        <v>87</v>
      </c>
      <c r="C36" s="141"/>
      <c r="D36" s="89"/>
      <c r="E36" s="92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4"/>
      <c r="U36" s="14"/>
      <c r="V36" s="14"/>
      <c r="W36" s="14"/>
      <c r="X36" s="14"/>
      <c r="Y36" s="14"/>
      <c r="Z36" s="14"/>
    </row>
    <row r="37" ht="13.5" customHeight="1">
      <c r="A37" s="86"/>
      <c r="B37" s="87"/>
      <c r="C37" s="141"/>
      <c r="D37" s="89" t="s">
        <v>88</v>
      </c>
      <c r="E37" s="92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4"/>
      <c r="U37" s="14"/>
      <c r="V37" s="14"/>
      <c r="W37" s="14"/>
      <c r="X37" s="14"/>
      <c r="Y37" s="14"/>
      <c r="Z37" s="14"/>
    </row>
    <row r="38" ht="13.5" customHeight="1">
      <c r="A38" s="86"/>
      <c r="B38" s="93"/>
      <c r="C38" s="94"/>
      <c r="D38" s="95" t="s">
        <v>89</v>
      </c>
      <c r="E38" s="96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3"/>
      <c r="U38" s="14"/>
      <c r="V38" s="14"/>
      <c r="W38" s="14"/>
      <c r="X38" s="14"/>
      <c r="Y38" s="14"/>
      <c r="Z38" s="14"/>
    </row>
    <row r="39" ht="13.5" customHeight="1">
      <c r="A39" s="81" t="s">
        <v>90</v>
      </c>
      <c r="B39" s="99" t="s">
        <v>91</v>
      </c>
      <c r="C39" s="100"/>
      <c r="D39" s="101"/>
      <c r="E39" s="102"/>
      <c r="F39" s="144" t="s">
        <v>92</v>
      </c>
      <c r="G39" s="144" t="s">
        <v>92</v>
      </c>
      <c r="H39" s="144" t="s">
        <v>93</v>
      </c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5"/>
      <c r="U39" s="14"/>
      <c r="V39" s="14"/>
      <c r="W39" s="14"/>
      <c r="X39" s="14"/>
      <c r="Y39" s="14"/>
      <c r="Z39" s="14"/>
    </row>
    <row r="40" ht="13.5" customHeight="1">
      <c r="A40" s="161"/>
      <c r="B40" s="105" t="s">
        <v>94</v>
      </c>
      <c r="C40" s="31"/>
      <c r="D40" s="26"/>
      <c r="E40" s="106"/>
      <c r="F40" s="146" t="s">
        <v>85</v>
      </c>
      <c r="G40" s="146" t="s">
        <v>85</v>
      </c>
      <c r="H40" s="146" t="s">
        <v>95</v>
      </c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7"/>
      <c r="U40" s="14"/>
      <c r="V40" s="14"/>
      <c r="W40" s="14"/>
      <c r="X40" s="14"/>
      <c r="Y40" s="14"/>
      <c r="Z40" s="14"/>
    </row>
    <row r="41" ht="13.5" customHeight="1">
      <c r="A41" s="161"/>
      <c r="B41" s="109" t="s">
        <v>96</v>
      </c>
      <c r="C41" s="31"/>
      <c r="D41" s="26"/>
      <c r="E41" s="110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2"/>
      <c r="U41" s="14"/>
      <c r="V41" s="14"/>
      <c r="W41" s="14"/>
      <c r="X41" s="14"/>
      <c r="Y41" s="14"/>
      <c r="Z41" s="14"/>
    </row>
    <row r="42" ht="75.75" customHeight="1">
      <c r="A42" s="162"/>
      <c r="B42" s="114" t="s">
        <v>97</v>
      </c>
      <c r="C42" s="115"/>
      <c r="D42" s="116"/>
      <c r="E42" s="117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9"/>
      <c r="U42" s="14"/>
      <c r="V42" s="14"/>
      <c r="W42" s="14"/>
      <c r="X42" s="14"/>
      <c r="Y42" s="14"/>
      <c r="Z42" s="14"/>
    </row>
    <row r="43" ht="11.25" customHeight="1">
      <c r="A43" s="51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3.5" customHeight="1">
      <c r="A44" s="14"/>
      <c r="B44" s="51"/>
      <c r="C44" s="14"/>
      <c r="D44" s="1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3.5" customHeight="1">
      <c r="A45" s="14"/>
      <c r="B45" s="51"/>
      <c r="C45" s="14"/>
      <c r="D45" s="1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3.5" customHeight="1">
      <c r="A46" s="14"/>
      <c r="B46" s="51"/>
      <c r="C46" s="14"/>
      <c r="D46" s="1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3.5" customHeight="1">
      <c r="A47" s="14"/>
      <c r="B47" s="51"/>
      <c r="C47" s="14"/>
      <c r="D47" s="1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3.5" customHeight="1">
      <c r="A48" s="14"/>
      <c r="B48" s="51"/>
      <c r="C48" s="14"/>
      <c r="D48" s="1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3.5" customHeight="1">
      <c r="A49" s="14"/>
      <c r="B49" s="51"/>
      <c r="C49" s="14"/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3.5" customHeight="1">
      <c r="A50" s="14"/>
      <c r="B50" s="51"/>
      <c r="C50" s="14"/>
      <c r="D50" s="1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3.5" customHeight="1">
      <c r="A51" s="14"/>
      <c r="B51" s="51"/>
      <c r="C51" s="14"/>
      <c r="D51" s="1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3.5" customHeight="1">
      <c r="A52" s="14"/>
      <c r="B52" s="51"/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3.5" customHeight="1">
      <c r="A53" s="14"/>
      <c r="B53" s="51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3.5" customHeight="1">
      <c r="A54" s="14"/>
      <c r="B54" s="51"/>
      <c r="C54" s="14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3.5" customHeight="1">
      <c r="A55" s="14"/>
      <c r="B55" s="51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3.5" customHeight="1">
      <c r="A56" s="14"/>
      <c r="B56" s="51"/>
      <c r="C56" s="14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3.5" customHeight="1">
      <c r="A57" s="14"/>
      <c r="B57" s="51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3.5" customHeight="1">
      <c r="A58" s="14"/>
      <c r="B58" s="51"/>
      <c r="C58" s="14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3.5" customHeight="1">
      <c r="A59" s="14"/>
      <c r="B59" s="51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3.5" customHeight="1">
      <c r="A60" s="14"/>
      <c r="B60" s="51"/>
      <c r="C60" s="14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3.5" customHeight="1">
      <c r="A61" s="14"/>
      <c r="B61" s="51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3.5" customHeight="1">
      <c r="A62" s="14"/>
      <c r="B62" s="51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3.5" customHeight="1">
      <c r="A63" s="14"/>
      <c r="B63" s="51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3.5" customHeight="1">
      <c r="A64" s="14"/>
      <c r="B64" s="51"/>
      <c r="C64" s="14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3.5" customHeight="1">
      <c r="A65" s="14"/>
      <c r="B65" s="51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3.5" customHeight="1">
      <c r="A66" s="14"/>
      <c r="B66" s="51"/>
      <c r="C66" s="14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3.5" customHeight="1">
      <c r="A67" s="14"/>
      <c r="B67" s="51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3.5" customHeight="1">
      <c r="A68" s="14"/>
      <c r="B68" s="51"/>
      <c r="C68" s="14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3.5" customHeight="1">
      <c r="A69" s="14"/>
      <c r="B69" s="51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3.5" customHeight="1">
      <c r="A70" s="14"/>
      <c r="B70" s="51"/>
      <c r="C70" s="14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3.5" customHeight="1">
      <c r="A71" s="14"/>
      <c r="B71" s="51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3.5" customHeight="1">
      <c r="A72" s="14"/>
      <c r="B72" s="51"/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3.5" customHeight="1">
      <c r="A73" s="14"/>
      <c r="B73" s="51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3.5" customHeight="1">
      <c r="A74" s="14"/>
      <c r="B74" s="51"/>
      <c r="C74" s="14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3.5" customHeight="1">
      <c r="A75" s="14"/>
      <c r="B75" s="51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3.5" customHeight="1">
      <c r="A76" s="14"/>
      <c r="B76" s="51"/>
      <c r="C76" s="14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3.5" customHeight="1">
      <c r="A77" s="14"/>
      <c r="B77" s="51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3.5" customHeight="1">
      <c r="A78" s="14"/>
      <c r="B78" s="51"/>
      <c r="C78" s="14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3.5" customHeight="1">
      <c r="A79" s="14"/>
      <c r="B79" s="51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3.5" customHeight="1">
      <c r="A80" s="14"/>
      <c r="B80" s="51"/>
      <c r="C80" s="14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3.5" customHeight="1">
      <c r="A81" s="14"/>
      <c r="B81" s="51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3.5" customHeight="1">
      <c r="A82" s="14"/>
      <c r="B82" s="51"/>
      <c r="C82" s="14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3.5" customHeight="1">
      <c r="A83" s="14"/>
      <c r="B83" s="51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3.5" customHeight="1">
      <c r="A84" s="14"/>
      <c r="B84" s="51"/>
      <c r="C84" s="14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3.5" customHeight="1">
      <c r="A85" s="14"/>
      <c r="B85" s="51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3.5" customHeight="1">
      <c r="A86" s="14"/>
      <c r="B86" s="51"/>
      <c r="C86" s="14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3.5" customHeight="1">
      <c r="A87" s="14"/>
      <c r="B87" s="51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3.5" customHeight="1">
      <c r="A88" s="14"/>
      <c r="B88" s="51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3.5" customHeight="1">
      <c r="A89" s="14"/>
      <c r="B89" s="51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3.5" customHeight="1">
      <c r="A90" s="14"/>
      <c r="B90" s="51"/>
      <c r="C90" s="14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3.5" customHeight="1">
      <c r="A91" s="14"/>
      <c r="B91" s="51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3.5" customHeight="1">
      <c r="A92" s="14"/>
      <c r="B92" s="51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3.5" customHeight="1">
      <c r="A93" s="14"/>
      <c r="B93" s="51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3.5" customHeight="1">
      <c r="A94" s="14"/>
      <c r="B94" s="51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3.5" customHeight="1">
      <c r="A95" s="14"/>
      <c r="B95" s="51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3.5" customHeight="1">
      <c r="A96" s="14"/>
      <c r="B96" s="51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3.5" customHeight="1">
      <c r="A97" s="14"/>
      <c r="B97" s="51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3.5" customHeight="1">
      <c r="A98" s="14"/>
      <c r="B98" s="51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3.5" customHeight="1">
      <c r="A99" s="14"/>
      <c r="B99" s="51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3.5" customHeight="1">
      <c r="A100" s="14"/>
      <c r="B100" s="51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3.5" customHeight="1">
      <c r="A101" s="14"/>
      <c r="B101" s="51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3.5" customHeight="1">
      <c r="A102" s="14"/>
      <c r="B102" s="51"/>
      <c r="C102" s="14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3.5" customHeight="1">
      <c r="A103" s="14"/>
      <c r="B103" s="51"/>
      <c r="C103" s="14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3.5" customHeight="1">
      <c r="A104" s="14"/>
      <c r="B104" s="51"/>
      <c r="C104" s="14"/>
      <c r="D104" s="1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3.5" customHeight="1">
      <c r="A105" s="14"/>
      <c r="B105" s="51"/>
      <c r="C105" s="14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3.5" customHeight="1">
      <c r="A106" s="14"/>
      <c r="B106" s="51"/>
      <c r="C106" s="14"/>
      <c r="D106" s="1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3.5" customHeight="1">
      <c r="A107" s="14"/>
      <c r="B107" s="51"/>
      <c r="C107" s="14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3.5" customHeight="1">
      <c r="A108" s="14"/>
      <c r="B108" s="51"/>
      <c r="C108" s="14"/>
      <c r="D108" s="1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3.5" customHeight="1">
      <c r="A109" s="14"/>
      <c r="B109" s="51"/>
      <c r="C109" s="14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3.5" customHeight="1">
      <c r="A110" s="14"/>
      <c r="B110" s="51"/>
      <c r="C110" s="14"/>
      <c r="D110" s="1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3.5" customHeight="1">
      <c r="A111" s="14"/>
      <c r="B111" s="51"/>
      <c r="C111" s="14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3.5" customHeight="1">
      <c r="A112" s="14"/>
      <c r="B112" s="51"/>
      <c r="C112" s="14"/>
      <c r="D112" s="1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3.5" customHeight="1">
      <c r="A113" s="14"/>
      <c r="B113" s="51"/>
      <c r="C113" s="14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3.5" customHeight="1">
      <c r="A114" s="14"/>
      <c r="B114" s="51"/>
      <c r="C114" s="14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3.5" customHeight="1">
      <c r="A115" s="14"/>
      <c r="B115" s="51"/>
      <c r="C115" s="14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3.5" customHeight="1">
      <c r="A116" s="14"/>
      <c r="B116" s="51"/>
      <c r="C116" s="14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3.5" customHeight="1">
      <c r="A117" s="14"/>
      <c r="B117" s="51"/>
      <c r="C117" s="14"/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3.5" customHeight="1">
      <c r="A118" s="14"/>
      <c r="B118" s="51"/>
      <c r="C118" s="14"/>
      <c r="D118" s="1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3.5" customHeight="1">
      <c r="A119" s="14"/>
      <c r="B119" s="51"/>
      <c r="C119" s="14"/>
      <c r="D119" s="1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3.5" customHeight="1">
      <c r="A120" s="14"/>
      <c r="B120" s="51"/>
      <c r="C120" s="14"/>
      <c r="D120" s="1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3.5" customHeight="1">
      <c r="A121" s="14"/>
      <c r="B121" s="51"/>
      <c r="C121" s="14"/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3.5" customHeight="1">
      <c r="A122" s="14"/>
      <c r="B122" s="51"/>
      <c r="C122" s="14"/>
      <c r="D122" s="1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3.5" customHeight="1">
      <c r="A123" s="14"/>
      <c r="B123" s="51"/>
      <c r="C123" s="14"/>
      <c r="D123" s="1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3.5" customHeight="1">
      <c r="A124" s="14"/>
      <c r="B124" s="51"/>
      <c r="C124" s="14"/>
      <c r="D124" s="1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3.5" customHeight="1">
      <c r="A125" s="14"/>
      <c r="B125" s="51"/>
      <c r="C125" s="14"/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3.5" customHeight="1">
      <c r="A126" s="14"/>
      <c r="B126" s="51"/>
      <c r="C126" s="14"/>
      <c r="D126" s="1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3.5" customHeight="1">
      <c r="A127" s="14"/>
      <c r="B127" s="51"/>
      <c r="C127" s="14"/>
      <c r="D127" s="1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3.5" customHeight="1">
      <c r="A128" s="14"/>
      <c r="B128" s="51"/>
      <c r="C128" s="14"/>
      <c r="D128" s="1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3.5" customHeight="1">
      <c r="A129" s="14"/>
      <c r="B129" s="51"/>
      <c r="C129" s="14"/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3.5" customHeight="1">
      <c r="A130" s="14"/>
      <c r="B130" s="51"/>
      <c r="C130" s="14"/>
      <c r="D130" s="1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3.5" customHeight="1">
      <c r="A131" s="14"/>
      <c r="B131" s="51"/>
      <c r="C131" s="14"/>
      <c r="D131" s="1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3.5" customHeight="1">
      <c r="A132" s="14"/>
      <c r="B132" s="51"/>
      <c r="C132" s="14"/>
      <c r="D132" s="1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3.5" customHeight="1">
      <c r="A133" s="14"/>
      <c r="B133" s="51"/>
      <c r="C133" s="14"/>
      <c r="D133" s="1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3.5" customHeight="1">
      <c r="A134" s="14"/>
      <c r="B134" s="51"/>
      <c r="C134" s="14"/>
      <c r="D134" s="1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3.5" customHeight="1">
      <c r="A135" s="14"/>
      <c r="B135" s="51"/>
      <c r="C135" s="14"/>
      <c r="D135" s="1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3.5" customHeight="1">
      <c r="A136" s="14"/>
      <c r="B136" s="51"/>
      <c r="C136" s="14"/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3.5" customHeight="1">
      <c r="A137" s="14"/>
      <c r="B137" s="51"/>
      <c r="C137" s="14"/>
      <c r="D137" s="1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3.5" customHeight="1">
      <c r="A138" s="14"/>
      <c r="B138" s="51"/>
      <c r="C138" s="14"/>
      <c r="D138" s="1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3.5" customHeight="1">
      <c r="A139" s="14"/>
      <c r="B139" s="51"/>
      <c r="C139" s="14"/>
      <c r="D139" s="1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3.5" customHeight="1">
      <c r="A140" s="14"/>
      <c r="B140" s="51"/>
      <c r="C140" s="14"/>
      <c r="D140" s="1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3.5" customHeight="1">
      <c r="A141" s="14"/>
      <c r="B141" s="51"/>
      <c r="C141" s="14"/>
      <c r="D141" s="1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3.5" customHeight="1">
      <c r="A142" s="14"/>
      <c r="B142" s="51"/>
      <c r="C142" s="14"/>
      <c r="D142" s="1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3.5" customHeight="1">
      <c r="A143" s="14"/>
      <c r="B143" s="51"/>
      <c r="C143" s="14"/>
      <c r="D143" s="1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3.5" customHeight="1">
      <c r="A144" s="14"/>
      <c r="B144" s="51"/>
      <c r="C144" s="14"/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3.5" customHeight="1">
      <c r="A145" s="14"/>
      <c r="B145" s="51"/>
      <c r="C145" s="14"/>
      <c r="D145" s="1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3.5" customHeight="1">
      <c r="A146" s="14"/>
      <c r="B146" s="51"/>
      <c r="C146" s="14"/>
      <c r="D146" s="1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3.5" customHeight="1">
      <c r="A147" s="14"/>
      <c r="B147" s="51"/>
      <c r="C147" s="14"/>
      <c r="D147" s="1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3.5" customHeight="1">
      <c r="A148" s="14"/>
      <c r="B148" s="51"/>
      <c r="C148" s="14"/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3.5" customHeight="1">
      <c r="A149" s="14"/>
      <c r="B149" s="51"/>
      <c r="C149" s="14"/>
      <c r="D149" s="1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3.5" customHeight="1">
      <c r="A150" s="14"/>
      <c r="B150" s="51"/>
      <c r="C150" s="14"/>
      <c r="D150" s="1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3.5" customHeight="1">
      <c r="A151" s="14"/>
      <c r="B151" s="51"/>
      <c r="C151" s="14"/>
      <c r="D151" s="1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3.5" customHeight="1">
      <c r="A152" s="14"/>
      <c r="B152" s="51"/>
      <c r="C152" s="14"/>
      <c r="D152" s="1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3.5" customHeight="1">
      <c r="A153" s="14"/>
      <c r="B153" s="51"/>
      <c r="C153" s="14"/>
      <c r="D153" s="1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3.5" customHeight="1">
      <c r="A154" s="14"/>
      <c r="B154" s="51"/>
      <c r="C154" s="14"/>
      <c r="D154" s="1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3.5" customHeight="1">
      <c r="A155" s="14"/>
      <c r="B155" s="51"/>
      <c r="C155" s="14"/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3.5" customHeight="1">
      <c r="A156" s="14"/>
      <c r="B156" s="51"/>
      <c r="C156" s="14"/>
      <c r="D156" s="1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3.5" customHeight="1">
      <c r="A157" s="14"/>
      <c r="B157" s="51"/>
      <c r="C157" s="14"/>
      <c r="D157" s="1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3.5" customHeight="1">
      <c r="A158" s="14"/>
      <c r="B158" s="51"/>
      <c r="C158" s="14"/>
      <c r="D158" s="1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3.5" customHeight="1">
      <c r="A159" s="14"/>
      <c r="B159" s="51"/>
      <c r="C159" s="14"/>
      <c r="D159" s="1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3.5" customHeight="1">
      <c r="A160" s="14"/>
      <c r="B160" s="51"/>
      <c r="C160" s="14"/>
      <c r="D160" s="1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3.5" customHeight="1">
      <c r="A161" s="14"/>
      <c r="B161" s="51"/>
      <c r="C161" s="14"/>
      <c r="D161" s="1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3.5" customHeight="1">
      <c r="A162" s="14"/>
      <c r="B162" s="51"/>
      <c r="C162" s="14"/>
      <c r="D162" s="1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3.5" customHeight="1">
      <c r="A163" s="14"/>
      <c r="B163" s="51"/>
      <c r="C163" s="14"/>
      <c r="D163" s="1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3.5" customHeight="1">
      <c r="A164" s="14"/>
      <c r="B164" s="51"/>
      <c r="C164" s="14"/>
      <c r="D164" s="1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3.5" customHeight="1">
      <c r="A165" s="14"/>
      <c r="B165" s="51"/>
      <c r="C165" s="14"/>
      <c r="D165" s="1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3.5" customHeight="1">
      <c r="A166" s="14"/>
      <c r="B166" s="51"/>
      <c r="C166" s="14"/>
      <c r="D166" s="1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3.5" customHeight="1">
      <c r="A167" s="14"/>
      <c r="B167" s="51"/>
      <c r="C167" s="14"/>
      <c r="D167" s="1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3.5" customHeight="1">
      <c r="A168" s="14"/>
      <c r="B168" s="51"/>
      <c r="C168" s="14"/>
      <c r="D168" s="1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3.5" customHeight="1">
      <c r="A169" s="14"/>
      <c r="B169" s="51"/>
      <c r="C169" s="14"/>
      <c r="D169" s="1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3.5" customHeight="1">
      <c r="A170" s="14"/>
      <c r="B170" s="51"/>
      <c r="C170" s="14"/>
      <c r="D170" s="1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3.5" customHeight="1">
      <c r="A171" s="14"/>
      <c r="B171" s="51"/>
      <c r="C171" s="14"/>
      <c r="D171" s="1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3.5" customHeight="1">
      <c r="A172" s="14"/>
      <c r="B172" s="51"/>
      <c r="C172" s="14"/>
      <c r="D172" s="1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3.5" customHeight="1">
      <c r="A173" s="14"/>
      <c r="B173" s="51"/>
      <c r="C173" s="14"/>
      <c r="D173" s="1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3.5" customHeight="1">
      <c r="A174" s="14"/>
      <c r="B174" s="51"/>
      <c r="C174" s="14"/>
      <c r="D174" s="1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14"/>
      <c r="B175" s="51"/>
      <c r="C175" s="14"/>
      <c r="D175" s="1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3.5" customHeight="1">
      <c r="A176" s="14"/>
      <c r="B176" s="51"/>
      <c r="C176" s="14"/>
      <c r="D176" s="1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3.5" customHeight="1">
      <c r="A177" s="14"/>
      <c r="B177" s="51"/>
      <c r="C177" s="14"/>
      <c r="D177" s="1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3.5" customHeight="1">
      <c r="A178" s="14"/>
      <c r="B178" s="51"/>
      <c r="C178" s="14"/>
      <c r="D178" s="1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3.5" customHeight="1">
      <c r="A179" s="14"/>
      <c r="B179" s="51"/>
      <c r="C179" s="14"/>
      <c r="D179" s="1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3.5" customHeight="1">
      <c r="A180" s="14"/>
      <c r="B180" s="51"/>
      <c r="C180" s="14"/>
      <c r="D180" s="1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3.5" customHeight="1">
      <c r="A181" s="14"/>
      <c r="B181" s="51"/>
      <c r="C181" s="14"/>
      <c r="D181" s="1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3.5" customHeight="1">
      <c r="A182" s="14"/>
      <c r="B182" s="51"/>
      <c r="C182" s="14"/>
      <c r="D182" s="1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3.5" customHeight="1">
      <c r="A183" s="14"/>
      <c r="B183" s="51"/>
      <c r="C183" s="14"/>
      <c r="D183" s="1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3.5" customHeight="1">
      <c r="A184" s="14"/>
      <c r="B184" s="51"/>
      <c r="C184" s="14"/>
      <c r="D184" s="1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3.5" customHeight="1">
      <c r="A185" s="14"/>
      <c r="B185" s="51"/>
      <c r="C185" s="14"/>
      <c r="D185" s="1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3.5" customHeight="1">
      <c r="A186" s="14"/>
      <c r="B186" s="51"/>
      <c r="C186" s="14"/>
      <c r="D186" s="1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3.5" customHeight="1">
      <c r="A187" s="14"/>
      <c r="B187" s="51"/>
      <c r="C187" s="14"/>
      <c r="D187" s="1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3.5" customHeight="1">
      <c r="A188" s="14"/>
      <c r="B188" s="51"/>
      <c r="C188" s="14"/>
      <c r="D188" s="1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3.5" customHeight="1">
      <c r="A189" s="14"/>
      <c r="B189" s="51"/>
      <c r="C189" s="14"/>
      <c r="D189" s="1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3.5" customHeight="1">
      <c r="A190" s="14"/>
      <c r="B190" s="51"/>
      <c r="C190" s="14"/>
      <c r="D190" s="1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3.5" customHeight="1">
      <c r="A191" s="14"/>
      <c r="B191" s="51"/>
      <c r="C191" s="14"/>
      <c r="D191" s="1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3.5" customHeight="1">
      <c r="A192" s="14"/>
      <c r="B192" s="51"/>
      <c r="C192" s="14"/>
      <c r="D192" s="1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3.5" customHeight="1">
      <c r="A193" s="14"/>
      <c r="B193" s="51"/>
      <c r="C193" s="14"/>
      <c r="D193" s="1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3.5" customHeight="1">
      <c r="A194" s="14"/>
      <c r="B194" s="51"/>
      <c r="C194" s="14"/>
      <c r="D194" s="1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3.5" customHeight="1">
      <c r="A195" s="14"/>
      <c r="B195" s="51"/>
      <c r="C195" s="14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3.5" customHeight="1">
      <c r="A196" s="14"/>
      <c r="B196" s="51"/>
      <c r="C196" s="14"/>
      <c r="D196" s="1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3.5" customHeight="1">
      <c r="A197" s="14"/>
      <c r="B197" s="51"/>
      <c r="C197" s="14"/>
      <c r="D197" s="1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3.5" customHeight="1">
      <c r="A198" s="14"/>
      <c r="B198" s="51"/>
      <c r="C198" s="14"/>
      <c r="D198" s="1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3.5" customHeight="1">
      <c r="A199" s="14"/>
      <c r="B199" s="51"/>
      <c r="C199" s="14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3.5" customHeight="1">
      <c r="A200" s="14"/>
      <c r="B200" s="51"/>
      <c r="C200" s="14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3.5" customHeight="1">
      <c r="A201" s="14"/>
      <c r="B201" s="51"/>
      <c r="C201" s="14"/>
      <c r="D201" s="1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3.5" customHeight="1">
      <c r="A202" s="14"/>
      <c r="B202" s="51"/>
      <c r="C202" s="14"/>
      <c r="D202" s="1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3.5" customHeight="1">
      <c r="A203" s="14"/>
      <c r="B203" s="51"/>
      <c r="C203" s="14"/>
      <c r="D203" s="1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3.5" customHeight="1">
      <c r="A204" s="14"/>
      <c r="B204" s="51"/>
      <c r="C204" s="14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3.5" customHeight="1">
      <c r="A205" s="14"/>
      <c r="B205" s="51"/>
      <c r="C205" s="14"/>
      <c r="D205" s="1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3.5" customHeight="1">
      <c r="A206" s="14"/>
      <c r="B206" s="51"/>
      <c r="C206" s="14"/>
      <c r="D206" s="1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3.5" customHeight="1">
      <c r="A207" s="14"/>
      <c r="B207" s="51"/>
      <c r="C207" s="14"/>
      <c r="D207" s="1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3.5" customHeight="1">
      <c r="A208" s="14"/>
      <c r="B208" s="51"/>
      <c r="C208" s="14"/>
      <c r="D208" s="1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3.5" customHeight="1">
      <c r="A209" s="14"/>
      <c r="B209" s="51"/>
      <c r="C209" s="14"/>
      <c r="D209" s="1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3.5" customHeight="1">
      <c r="A210" s="14"/>
      <c r="B210" s="51"/>
      <c r="C210" s="14"/>
      <c r="D210" s="1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3.5" customHeight="1">
      <c r="A211" s="14"/>
      <c r="B211" s="51"/>
      <c r="C211" s="14"/>
      <c r="D211" s="1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3.5" customHeight="1">
      <c r="A212" s="14"/>
      <c r="B212" s="51"/>
      <c r="C212" s="14"/>
      <c r="D212" s="1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3.5" customHeight="1">
      <c r="A213" s="14"/>
      <c r="B213" s="51"/>
      <c r="C213" s="14"/>
      <c r="D213" s="1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3.5" customHeight="1">
      <c r="A214" s="14"/>
      <c r="B214" s="51"/>
      <c r="C214" s="14"/>
      <c r="D214" s="1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3.5" customHeight="1">
      <c r="A215" s="14"/>
      <c r="B215" s="51"/>
      <c r="C215" s="14"/>
      <c r="D215" s="1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3.5" customHeight="1">
      <c r="A216" s="14"/>
      <c r="B216" s="51"/>
      <c r="C216" s="14"/>
      <c r="D216" s="1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3.5" customHeight="1">
      <c r="A217" s="14"/>
      <c r="B217" s="51"/>
      <c r="C217" s="14"/>
      <c r="D217" s="1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3.5" customHeight="1">
      <c r="A218" s="14"/>
      <c r="B218" s="51"/>
      <c r="C218" s="14"/>
      <c r="D218" s="1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3.5" customHeight="1">
      <c r="A219" s="14"/>
      <c r="B219" s="51"/>
      <c r="C219" s="14"/>
      <c r="D219" s="1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3.5" customHeight="1">
      <c r="A220" s="14"/>
      <c r="B220" s="51"/>
      <c r="C220" s="14"/>
      <c r="D220" s="1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3.5" customHeight="1">
      <c r="A221" s="14"/>
      <c r="B221" s="51"/>
      <c r="C221" s="14"/>
      <c r="D221" s="1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3.5" customHeight="1">
      <c r="A222" s="14"/>
      <c r="B222" s="51"/>
      <c r="C222" s="14"/>
      <c r="D222" s="1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3.5" customHeight="1">
      <c r="A223" s="14"/>
      <c r="B223" s="51"/>
      <c r="C223" s="14"/>
      <c r="D223" s="1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3.5" customHeight="1">
      <c r="A224" s="14"/>
      <c r="B224" s="51"/>
      <c r="C224" s="14"/>
      <c r="D224" s="1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3.5" customHeight="1">
      <c r="A225" s="14"/>
      <c r="B225" s="51"/>
      <c r="C225" s="14"/>
      <c r="D225" s="1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3.5" customHeight="1">
      <c r="A226" s="14"/>
      <c r="B226" s="51"/>
      <c r="C226" s="14"/>
      <c r="D226" s="1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3.5" customHeight="1">
      <c r="A227" s="14"/>
      <c r="B227" s="51"/>
      <c r="C227" s="14"/>
      <c r="D227" s="1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3.5" customHeight="1">
      <c r="A228" s="14"/>
      <c r="B228" s="51"/>
      <c r="C228" s="14"/>
      <c r="D228" s="1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3.5" customHeight="1">
      <c r="A229" s="14"/>
      <c r="B229" s="51"/>
      <c r="C229" s="14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3.5" customHeight="1">
      <c r="A230" s="14"/>
      <c r="B230" s="51"/>
      <c r="C230" s="14"/>
      <c r="D230" s="1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3.5" customHeight="1">
      <c r="A231" s="14"/>
      <c r="B231" s="51"/>
      <c r="C231" s="14"/>
      <c r="D231" s="1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3.5" customHeight="1">
      <c r="A232" s="14"/>
      <c r="B232" s="51"/>
      <c r="C232" s="14"/>
      <c r="D232" s="1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3.5" customHeight="1">
      <c r="A233" s="14"/>
      <c r="B233" s="51"/>
      <c r="C233" s="14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3.5" customHeight="1">
      <c r="A234" s="14"/>
      <c r="B234" s="51"/>
      <c r="C234" s="14"/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3.5" customHeight="1">
      <c r="A235" s="14"/>
      <c r="B235" s="51"/>
      <c r="C235" s="14"/>
      <c r="D235" s="1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3.5" customHeight="1">
      <c r="A236" s="14"/>
      <c r="B236" s="51"/>
      <c r="C236" s="14"/>
      <c r="D236" s="1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3.5" customHeight="1">
      <c r="A237" s="14"/>
      <c r="B237" s="51"/>
      <c r="C237" s="14"/>
      <c r="D237" s="1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3.5" customHeight="1">
      <c r="A238" s="14"/>
      <c r="B238" s="51"/>
      <c r="C238" s="14"/>
      <c r="D238" s="1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3.5" customHeight="1">
      <c r="A239" s="14"/>
      <c r="B239" s="51"/>
      <c r="C239" s="14"/>
      <c r="D239" s="1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3.5" customHeight="1">
      <c r="A240" s="14"/>
      <c r="B240" s="51"/>
      <c r="C240" s="14"/>
      <c r="D240" s="1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3.5" customHeight="1">
      <c r="A241" s="14"/>
      <c r="B241" s="51"/>
      <c r="C241" s="14"/>
      <c r="D241" s="1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3.5" customHeight="1">
      <c r="A242" s="14"/>
      <c r="B242" s="51"/>
      <c r="C242" s="14"/>
      <c r="D242" s="1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A7:B7"/>
    <mergeCell ref="C7:E7"/>
    <mergeCell ref="F7:K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21" width="2.88"/>
    <col customWidth="1" min="22" max="22" width="7.75"/>
    <col customWidth="1" min="23" max="23" width="9.0"/>
    <col customWidth="1" min="24" max="26" width="8.0"/>
  </cols>
  <sheetData>
    <row r="1" ht="13.5" customHeight="1">
      <c r="A1" s="14"/>
      <c r="B1" s="51"/>
      <c r="C1" s="14"/>
      <c r="D1" s="1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3.5" customHeight="1">
      <c r="A2" s="16" t="s">
        <v>45</v>
      </c>
      <c r="B2" s="19"/>
      <c r="C2" s="18"/>
      <c r="D2" s="19"/>
      <c r="E2" s="14"/>
      <c r="F2" s="123" t="s">
        <v>46</v>
      </c>
      <c r="G2" s="17"/>
      <c r="H2" s="17"/>
      <c r="I2" s="17"/>
      <c r="J2" s="17"/>
      <c r="K2" s="19"/>
      <c r="L2" s="18" t="s">
        <v>114</v>
      </c>
      <c r="M2" s="17"/>
      <c r="N2" s="17"/>
      <c r="O2" s="17"/>
      <c r="P2" s="17"/>
      <c r="Q2" s="17"/>
      <c r="R2" s="17"/>
      <c r="S2" s="17"/>
      <c r="T2" s="23"/>
      <c r="U2" s="14"/>
      <c r="V2" s="14"/>
      <c r="W2" s="14"/>
      <c r="X2" s="14"/>
      <c r="Y2" s="14"/>
      <c r="Z2" s="14"/>
    </row>
    <row r="3" ht="13.5" customHeight="1">
      <c r="A3" s="25" t="s">
        <v>48</v>
      </c>
      <c r="B3" s="26"/>
      <c r="C3" s="27" t="s">
        <v>49</v>
      </c>
      <c r="D3" s="28"/>
      <c r="E3" s="29"/>
      <c r="F3" s="30" t="s">
        <v>50</v>
      </c>
      <c r="G3" s="31"/>
      <c r="H3" s="31"/>
      <c r="I3" s="31"/>
      <c r="J3" s="31"/>
      <c r="K3" s="26"/>
      <c r="L3" s="32"/>
      <c r="M3" s="28"/>
      <c r="N3" s="28"/>
      <c r="O3" s="33"/>
      <c r="P3" s="33"/>
      <c r="Q3" s="33"/>
      <c r="R3" s="33"/>
      <c r="S3" s="33"/>
      <c r="T3" s="34"/>
      <c r="U3" s="14"/>
      <c r="V3" s="14"/>
      <c r="W3" s="14"/>
      <c r="X3" s="14"/>
      <c r="Y3" s="14"/>
      <c r="Z3" s="14"/>
    </row>
    <row r="4" ht="13.5" customHeight="1">
      <c r="A4" s="25" t="s">
        <v>51</v>
      </c>
      <c r="B4" s="26"/>
      <c r="C4" s="35">
        <v>300.0</v>
      </c>
      <c r="D4" s="31"/>
      <c r="E4" s="36"/>
      <c r="F4" s="30" t="s">
        <v>52</v>
      </c>
      <c r="G4" s="31"/>
      <c r="H4" s="31"/>
      <c r="I4" s="31"/>
      <c r="J4" s="31"/>
      <c r="K4" s="26"/>
      <c r="L4" s="37" t="str">
        <f>IF(FunctionList!E6&lt;&gt;"N/A",SUM(C4*FunctionList!E6/1000,-O7),"N/A")</f>
        <v>#REF!</v>
      </c>
      <c r="M4" s="31"/>
      <c r="N4" s="31"/>
      <c r="O4" s="31"/>
      <c r="P4" s="31"/>
      <c r="Q4" s="31"/>
      <c r="R4" s="31"/>
      <c r="S4" s="31"/>
      <c r="T4" s="38"/>
      <c r="U4" s="14"/>
      <c r="V4" s="24"/>
      <c r="W4" s="14"/>
      <c r="X4" s="14"/>
      <c r="Y4" s="14"/>
      <c r="Z4" s="14"/>
    </row>
    <row r="5" ht="13.5" customHeight="1">
      <c r="A5" s="25" t="s">
        <v>53</v>
      </c>
      <c r="B5" s="26"/>
      <c r="C5" s="39" t="s">
        <v>54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8"/>
      <c r="U5" s="14"/>
      <c r="V5" s="14"/>
      <c r="W5" s="14"/>
      <c r="X5" s="14"/>
      <c r="Y5" s="14"/>
      <c r="Z5" s="14"/>
    </row>
    <row r="6" ht="13.5" customHeight="1">
      <c r="A6" s="40" t="s">
        <v>55</v>
      </c>
      <c r="B6" s="26"/>
      <c r="C6" s="41" t="s">
        <v>56</v>
      </c>
      <c r="D6" s="31"/>
      <c r="E6" s="26"/>
      <c r="F6" s="41" t="s">
        <v>57</v>
      </c>
      <c r="G6" s="31"/>
      <c r="H6" s="31"/>
      <c r="I6" s="31"/>
      <c r="J6" s="31"/>
      <c r="K6" s="26"/>
      <c r="L6" s="42" t="s">
        <v>58</v>
      </c>
      <c r="M6" s="31"/>
      <c r="N6" s="31"/>
      <c r="O6" s="41" t="s">
        <v>59</v>
      </c>
      <c r="P6" s="31"/>
      <c r="Q6" s="31"/>
      <c r="R6" s="31"/>
      <c r="S6" s="31"/>
      <c r="T6" s="38"/>
      <c r="U6" s="14"/>
      <c r="V6" s="24"/>
      <c r="W6" s="14"/>
      <c r="X6" s="14"/>
      <c r="Y6" s="14"/>
      <c r="Z6" s="14"/>
    </row>
    <row r="7" ht="13.5" customHeight="1">
      <c r="A7" s="43">
        <f>COUNTIF(F40:HQ40,"P")</f>
        <v>1</v>
      </c>
      <c r="B7" s="44"/>
      <c r="C7" s="45">
        <f>COUNTIF(F40:HQ40,"F")</f>
        <v>2</v>
      </c>
      <c r="D7" s="46"/>
      <c r="E7" s="44"/>
      <c r="F7" s="45">
        <f>SUM(O7,-A7,-C7)</f>
        <v>12</v>
      </c>
      <c r="G7" s="46"/>
      <c r="H7" s="46"/>
      <c r="I7" s="46"/>
      <c r="J7" s="46"/>
      <c r="K7" s="44"/>
      <c r="L7" s="47">
        <f>COUNTIF(E39:HQ39,"N")</f>
        <v>1</v>
      </c>
      <c r="M7" s="47">
        <f>COUNTIF(E39:HQ39,"A")</f>
        <v>2</v>
      </c>
      <c r="N7" s="47">
        <f>COUNTIF(E39:HQ39,"B")</f>
        <v>0</v>
      </c>
      <c r="O7" s="45">
        <f>COUNTA(E9:HT9)</f>
        <v>15</v>
      </c>
      <c r="P7" s="46"/>
      <c r="Q7" s="46"/>
      <c r="R7" s="46"/>
      <c r="S7" s="46"/>
      <c r="T7" s="49"/>
      <c r="U7" s="50"/>
      <c r="V7" s="14"/>
      <c r="W7" s="14"/>
      <c r="X7" s="14"/>
      <c r="Y7" s="14"/>
      <c r="Z7" s="14"/>
    </row>
    <row r="8" ht="11.25" customHeight="1">
      <c r="A8" s="14"/>
      <c r="B8" s="51"/>
      <c r="C8" s="14"/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6.5" customHeight="1">
      <c r="A9" s="126"/>
      <c r="B9" s="156"/>
      <c r="C9" s="157"/>
      <c r="D9" s="158"/>
      <c r="E9" s="157"/>
      <c r="F9" s="159" t="s">
        <v>60</v>
      </c>
      <c r="G9" s="159" t="s">
        <v>61</v>
      </c>
      <c r="H9" s="159" t="s">
        <v>62</v>
      </c>
      <c r="I9" s="159" t="s">
        <v>63</v>
      </c>
      <c r="J9" s="159" t="s">
        <v>64</v>
      </c>
      <c r="K9" s="159" t="s">
        <v>65</v>
      </c>
      <c r="L9" s="159" t="s">
        <v>66</v>
      </c>
      <c r="M9" s="159" t="s">
        <v>67</v>
      </c>
      <c r="N9" s="159" t="s">
        <v>68</v>
      </c>
      <c r="O9" s="159" t="s">
        <v>69</v>
      </c>
      <c r="P9" s="159" t="s">
        <v>70</v>
      </c>
      <c r="Q9" s="159" t="s">
        <v>71</v>
      </c>
      <c r="R9" s="159" t="s">
        <v>72</v>
      </c>
      <c r="S9" s="159" t="s">
        <v>73</v>
      </c>
      <c r="T9" s="160" t="s">
        <v>74</v>
      </c>
      <c r="U9" s="58"/>
      <c r="V9" s="24"/>
      <c r="W9" s="14"/>
      <c r="X9" s="14"/>
      <c r="Y9" s="14"/>
      <c r="Z9" s="14"/>
    </row>
    <row r="10" ht="13.5" customHeight="1">
      <c r="A10" s="59" t="s">
        <v>75</v>
      </c>
      <c r="B10" s="67" t="s">
        <v>76</v>
      </c>
      <c r="C10" s="68"/>
      <c r="D10" s="69"/>
      <c r="E10" s="132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4"/>
      <c r="U10" s="14"/>
      <c r="V10" s="14"/>
      <c r="W10" s="14"/>
      <c r="X10" s="14"/>
      <c r="Y10" s="14"/>
      <c r="Z10" s="14"/>
    </row>
    <row r="11" ht="13.5" customHeight="1">
      <c r="A11" s="66"/>
      <c r="B11" s="67"/>
      <c r="C11" s="68"/>
      <c r="D11" s="69" t="s">
        <v>99</v>
      </c>
      <c r="E11" s="6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4"/>
      <c r="U11" s="14"/>
      <c r="V11" s="24"/>
      <c r="W11" s="14"/>
      <c r="X11" s="14"/>
      <c r="Y11" s="14"/>
      <c r="Z11" s="14"/>
    </row>
    <row r="12" ht="13.5" customHeight="1">
      <c r="A12" s="66"/>
      <c r="B12" s="67"/>
      <c r="C12" s="68"/>
      <c r="D12" s="69"/>
      <c r="E12" s="6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4"/>
      <c r="U12" s="14"/>
      <c r="V12" s="14"/>
      <c r="W12" s="14"/>
      <c r="X12" s="14"/>
      <c r="Y12" s="14"/>
      <c r="Z12" s="14"/>
    </row>
    <row r="13" ht="13.5" customHeight="1">
      <c r="A13" s="66"/>
      <c r="B13" s="67"/>
      <c r="C13" s="68"/>
      <c r="D13" s="69"/>
      <c r="E13" s="72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4"/>
      <c r="U13" s="14"/>
      <c r="V13" s="14"/>
      <c r="W13" s="14"/>
      <c r="X13" s="14"/>
      <c r="Y13" s="14"/>
      <c r="Z13" s="14"/>
    </row>
    <row r="14" ht="13.5" customHeight="1">
      <c r="A14" s="66"/>
      <c r="B14" s="67" t="s">
        <v>115</v>
      </c>
      <c r="C14" s="68"/>
      <c r="D14" s="69"/>
      <c r="E14" s="7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4"/>
      <c r="U14" s="14"/>
      <c r="V14" s="14"/>
      <c r="W14" s="14"/>
      <c r="X14" s="14"/>
      <c r="Y14" s="14"/>
      <c r="Z14" s="14"/>
    </row>
    <row r="15" ht="13.5" customHeight="1">
      <c r="A15" s="66"/>
      <c r="B15" s="67"/>
      <c r="C15" s="68"/>
      <c r="D15" s="69" t="s">
        <v>78</v>
      </c>
      <c r="E15" s="73"/>
      <c r="F15" s="149" t="s">
        <v>79</v>
      </c>
      <c r="G15" s="149"/>
      <c r="H15" s="149"/>
      <c r="I15" s="149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4"/>
      <c r="U15" s="14"/>
      <c r="V15" s="14"/>
      <c r="W15" s="24"/>
      <c r="X15" s="14"/>
      <c r="Y15" s="14"/>
      <c r="Z15" s="14"/>
    </row>
    <row r="16" ht="13.5" customHeight="1">
      <c r="A16" s="66"/>
      <c r="B16" s="67"/>
      <c r="C16" s="68"/>
      <c r="D16" s="69">
        <v>5.0</v>
      </c>
      <c r="E16" s="73"/>
      <c r="F16" s="149"/>
      <c r="G16" s="149" t="s">
        <v>79</v>
      </c>
      <c r="H16" s="149" t="s">
        <v>79</v>
      </c>
      <c r="I16" s="149"/>
      <c r="J16" s="149"/>
      <c r="K16" s="133"/>
      <c r="L16" s="133"/>
      <c r="M16" s="133"/>
      <c r="N16" s="133"/>
      <c r="O16" s="133"/>
      <c r="P16" s="133"/>
      <c r="Q16" s="133"/>
      <c r="R16" s="133"/>
      <c r="S16" s="133"/>
      <c r="T16" s="134"/>
      <c r="U16" s="14"/>
      <c r="V16" s="14"/>
      <c r="W16" s="14"/>
      <c r="X16" s="14"/>
      <c r="Y16" s="14"/>
      <c r="Z16" s="14"/>
    </row>
    <row r="17" ht="13.5" customHeight="1">
      <c r="A17" s="66"/>
      <c r="B17" s="67"/>
      <c r="C17" s="68"/>
      <c r="D17" s="69"/>
      <c r="E17" s="73"/>
      <c r="F17" s="149"/>
      <c r="G17" s="149"/>
      <c r="H17" s="149"/>
      <c r="I17" s="149"/>
      <c r="J17" s="149"/>
      <c r="K17" s="133"/>
      <c r="L17" s="133"/>
      <c r="M17" s="133"/>
      <c r="N17" s="133"/>
      <c r="O17" s="133"/>
      <c r="P17" s="133"/>
      <c r="Q17" s="133"/>
      <c r="R17" s="133"/>
      <c r="S17" s="133"/>
      <c r="T17" s="134"/>
      <c r="U17" s="135"/>
      <c r="V17" s="14"/>
      <c r="W17" s="14"/>
      <c r="X17" s="14"/>
      <c r="Y17" s="14"/>
      <c r="Z17" s="14"/>
    </row>
    <row r="18" ht="13.5" customHeight="1">
      <c r="A18" s="66"/>
      <c r="B18" s="67" t="s">
        <v>116</v>
      </c>
      <c r="C18" s="68"/>
      <c r="D18" s="69"/>
      <c r="E18" s="73"/>
      <c r="F18" s="149"/>
      <c r="G18" s="149"/>
      <c r="H18" s="149"/>
      <c r="I18" s="149"/>
      <c r="J18" s="149"/>
      <c r="K18" s="133"/>
      <c r="L18" s="133"/>
      <c r="M18" s="133"/>
      <c r="N18" s="133"/>
      <c r="O18" s="133"/>
      <c r="P18" s="133"/>
      <c r="Q18" s="133"/>
      <c r="R18" s="133"/>
      <c r="S18" s="133"/>
      <c r="T18" s="134"/>
      <c r="U18" s="135"/>
      <c r="V18" s="14"/>
      <c r="W18" s="14"/>
      <c r="X18" s="14"/>
      <c r="Y18" s="14"/>
      <c r="Z18" s="14"/>
    </row>
    <row r="19" ht="13.5" customHeight="1">
      <c r="A19" s="66"/>
      <c r="B19" s="67"/>
      <c r="C19" s="68"/>
      <c r="D19" s="15" t="s">
        <v>78</v>
      </c>
      <c r="F19" s="149" t="s">
        <v>79</v>
      </c>
      <c r="G19" s="149" t="s">
        <v>79</v>
      </c>
      <c r="H19" s="149"/>
      <c r="I19" s="149"/>
      <c r="J19" s="149"/>
      <c r="K19" s="133"/>
      <c r="L19" s="133"/>
      <c r="M19" s="133"/>
      <c r="N19" s="133"/>
      <c r="O19" s="133"/>
      <c r="P19" s="133"/>
      <c r="Q19" s="133"/>
      <c r="R19" s="133"/>
      <c r="S19" s="133"/>
      <c r="T19" s="134"/>
      <c r="U19" s="14"/>
      <c r="V19" s="14"/>
      <c r="W19" s="14"/>
      <c r="X19" s="14"/>
      <c r="Y19" s="14"/>
      <c r="Z19" s="14"/>
    </row>
    <row r="20" ht="13.5" customHeight="1">
      <c r="A20" s="66"/>
      <c r="B20" s="67"/>
      <c r="C20" s="68"/>
      <c r="D20" s="69">
        <v>1.0</v>
      </c>
      <c r="E20" s="73"/>
      <c r="F20" s="149"/>
      <c r="G20" s="149"/>
      <c r="H20" s="149" t="s">
        <v>79</v>
      </c>
      <c r="I20" s="149"/>
      <c r="J20" s="149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U20" s="14"/>
      <c r="V20" s="14"/>
      <c r="W20" s="14"/>
      <c r="X20" s="14"/>
      <c r="Y20" s="14"/>
      <c r="Z20" s="14"/>
    </row>
    <row r="21" ht="13.5" customHeight="1">
      <c r="A21" s="66"/>
      <c r="B21" s="67"/>
      <c r="C21" s="68"/>
      <c r="D21" s="69"/>
      <c r="E21" s="73"/>
      <c r="F21" s="149"/>
      <c r="G21" s="149"/>
      <c r="H21" s="149"/>
      <c r="I21" s="149"/>
      <c r="J21" s="149"/>
      <c r="K21" s="133"/>
      <c r="L21" s="133"/>
      <c r="M21" s="133"/>
      <c r="N21" s="133"/>
      <c r="O21" s="133"/>
      <c r="P21" s="133"/>
      <c r="Q21" s="133"/>
      <c r="R21" s="133"/>
      <c r="S21" s="133"/>
      <c r="T21" s="134"/>
      <c r="U21" s="14"/>
      <c r="V21" s="14"/>
      <c r="W21" s="14"/>
      <c r="X21" s="14"/>
      <c r="Y21" s="14"/>
      <c r="Z21" s="14"/>
    </row>
    <row r="22" ht="13.5" customHeight="1">
      <c r="A22" s="66"/>
      <c r="B22" s="67"/>
      <c r="C22" s="68"/>
      <c r="D22" s="69"/>
      <c r="E22" s="73"/>
      <c r="F22" s="149"/>
      <c r="G22" s="149"/>
      <c r="H22" s="149"/>
      <c r="I22" s="149"/>
      <c r="J22" s="149"/>
      <c r="K22" s="133"/>
      <c r="L22" s="133"/>
      <c r="M22" s="133"/>
      <c r="N22" s="133"/>
      <c r="O22" s="133"/>
      <c r="P22" s="133"/>
      <c r="Q22" s="133"/>
      <c r="R22" s="133"/>
      <c r="S22" s="133"/>
      <c r="T22" s="134"/>
      <c r="U22" s="14"/>
      <c r="V22" s="14"/>
      <c r="W22" s="14"/>
      <c r="X22" s="14"/>
      <c r="Y22" s="14"/>
    </row>
    <row r="23" ht="13.5" customHeight="1">
      <c r="A23" s="66"/>
      <c r="B23" s="67" t="s">
        <v>117</v>
      </c>
      <c r="C23" s="68"/>
      <c r="D23" s="69"/>
      <c r="E23" s="73"/>
      <c r="F23" s="149"/>
      <c r="G23" s="149"/>
      <c r="H23" s="149"/>
      <c r="I23" s="149"/>
      <c r="J23" s="149"/>
      <c r="K23" s="133"/>
      <c r="L23" s="133"/>
      <c r="M23" s="133"/>
      <c r="N23" s="133"/>
      <c r="O23" s="133"/>
      <c r="P23" s="133"/>
      <c r="Q23" s="133"/>
      <c r="R23" s="133"/>
      <c r="S23" s="133"/>
      <c r="T23" s="134"/>
      <c r="U23" s="14"/>
      <c r="V23" s="14"/>
      <c r="W23" s="14"/>
      <c r="X23" s="14"/>
      <c r="Y23" s="14"/>
      <c r="Z23" s="14"/>
    </row>
    <row r="24" ht="13.5" customHeight="1">
      <c r="A24" s="66"/>
      <c r="B24" s="67"/>
      <c r="C24" s="68"/>
      <c r="D24" s="69" t="s">
        <v>78</v>
      </c>
      <c r="E24" s="73"/>
      <c r="F24" s="149" t="s">
        <v>79</v>
      </c>
      <c r="G24" s="149" t="s">
        <v>79</v>
      </c>
      <c r="H24" s="149"/>
      <c r="I24" s="149"/>
      <c r="J24" s="149"/>
      <c r="K24" s="133"/>
      <c r="L24" s="133"/>
      <c r="M24" s="133"/>
      <c r="N24" s="133"/>
      <c r="O24" s="133"/>
      <c r="P24" s="133"/>
      <c r="Q24" s="133"/>
      <c r="R24" s="133"/>
      <c r="S24" s="133"/>
      <c r="T24" s="134"/>
      <c r="U24" s="14"/>
      <c r="V24" s="14"/>
      <c r="W24" s="14"/>
      <c r="X24" s="14"/>
      <c r="Y24" s="14"/>
      <c r="Z24" s="14"/>
    </row>
    <row r="25" ht="13.5" customHeight="1">
      <c r="A25" s="66"/>
      <c r="B25" s="67"/>
      <c r="C25" s="68"/>
      <c r="D25" s="69">
        <v>1.0</v>
      </c>
      <c r="E25" s="73"/>
      <c r="F25" s="149"/>
      <c r="G25" s="149"/>
      <c r="H25" s="149" t="s">
        <v>79</v>
      </c>
      <c r="I25" s="149"/>
      <c r="J25" s="149"/>
      <c r="K25" s="133"/>
      <c r="L25" s="133"/>
      <c r="M25" s="133"/>
      <c r="N25" s="133"/>
      <c r="O25" s="133"/>
      <c r="P25" s="133"/>
      <c r="Q25" s="133"/>
      <c r="R25" s="133"/>
      <c r="S25" s="133"/>
      <c r="T25" s="134"/>
      <c r="U25" s="14"/>
      <c r="V25" s="14"/>
      <c r="W25" s="14"/>
      <c r="X25" s="14"/>
      <c r="Y25" s="14"/>
      <c r="Z25" s="14"/>
    </row>
    <row r="26" ht="13.5" customHeight="1">
      <c r="A26" s="66"/>
      <c r="B26" s="67"/>
      <c r="C26" s="68"/>
      <c r="D26" s="69"/>
      <c r="E26" s="73"/>
      <c r="F26" s="149"/>
      <c r="G26" s="149"/>
      <c r="H26" s="149"/>
      <c r="I26" s="149"/>
      <c r="J26" s="149"/>
      <c r="K26" s="133"/>
      <c r="L26" s="133"/>
      <c r="M26" s="133"/>
      <c r="N26" s="133"/>
      <c r="O26" s="133"/>
      <c r="P26" s="133"/>
      <c r="Q26" s="133"/>
      <c r="R26" s="133"/>
      <c r="S26" s="133"/>
      <c r="T26" s="134"/>
      <c r="U26" s="14"/>
      <c r="V26" s="14"/>
      <c r="W26" s="14"/>
      <c r="X26" s="14"/>
      <c r="Y26" s="14"/>
      <c r="Z26" s="14"/>
    </row>
    <row r="27" ht="13.5" customHeight="1">
      <c r="A27" s="66"/>
      <c r="B27" s="67" t="s">
        <v>118</v>
      </c>
      <c r="C27" s="68"/>
      <c r="D27" s="69"/>
      <c r="E27" s="73"/>
      <c r="F27" s="149"/>
      <c r="G27" s="149"/>
      <c r="H27" s="149"/>
      <c r="I27" s="149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4"/>
      <c r="U27" s="14"/>
      <c r="V27" s="14"/>
      <c r="W27" s="14"/>
      <c r="X27" s="14"/>
      <c r="Y27" s="14"/>
      <c r="Z27" s="14"/>
    </row>
    <row r="28" ht="13.5" customHeight="1">
      <c r="A28" s="66"/>
      <c r="B28" s="67"/>
      <c r="C28" s="68"/>
      <c r="D28" s="69" t="s">
        <v>78</v>
      </c>
      <c r="E28" s="73"/>
      <c r="F28" s="149" t="s">
        <v>79</v>
      </c>
      <c r="G28" s="149" t="s">
        <v>79</v>
      </c>
      <c r="H28" s="149"/>
      <c r="I28" s="149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4"/>
      <c r="U28" s="14"/>
      <c r="V28" s="14"/>
      <c r="W28" s="14"/>
      <c r="X28" s="14"/>
      <c r="Y28" s="14"/>
      <c r="Z28" s="14"/>
    </row>
    <row r="29" ht="13.5" customHeight="1">
      <c r="A29" s="66"/>
      <c r="B29" s="67"/>
      <c r="C29" s="68"/>
      <c r="D29" s="69">
        <v>1.0</v>
      </c>
      <c r="E29" s="73"/>
      <c r="F29" s="149"/>
      <c r="G29" s="149"/>
      <c r="H29" s="149" t="s">
        <v>79</v>
      </c>
      <c r="I29" s="149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4"/>
      <c r="U29" s="14"/>
      <c r="V29" s="14"/>
      <c r="W29" s="14"/>
      <c r="X29" s="14"/>
      <c r="Y29" s="14"/>
      <c r="Z29" s="14"/>
    </row>
    <row r="30" ht="13.5" customHeight="1">
      <c r="A30" s="66"/>
      <c r="B30" s="75"/>
      <c r="C30" s="76"/>
      <c r="D30" s="77"/>
      <c r="E30" s="78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8"/>
      <c r="U30" s="14"/>
      <c r="V30" s="14"/>
      <c r="W30" s="14"/>
      <c r="X30" s="14"/>
      <c r="Y30" s="14"/>
      <c r="Z30" s="14"/>
    </row>
    <row r="31" ht="13.5" customHeight="1">
      <c r="A31" s="81" t="s">
        <v>82</v>
      </c>
      <c r="B31" s="82" t="s">
        <v>83</v>
      </c>
      <c r="C31" s="83"/>
      <c r="D31" s="84"/>
      <c r="E31" s="85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40"/>
      <c r="U31" s="14"/>
      <c r="V31" s="14"/>
      <c r="W31" s="14"/>
      <c r="X31" s="14"/>
      <c r="Y31" s="14"/>
      <c r="Z31" s="14"/>
    </row>
    <row r="32" ht="13.5" customHeight="1">
      <c r="A32" s="86"/>
      <c r="B32" s="87"/>
      <c r="C32" s="88"/>
      <c r="D32" s="89" t="s">
        <v>84</v>
      </c>
      <c r="E32" s="90"/>
      <c r="F32" s="149"/>
      <c r="G32" s="149"/>
      <c r="H32" s="149" t="s">
        <v>79</v>
      </c>
      <c r="I32" s="149"/>
      <c r="J32" s="149"/>
      <c r="K32" s="133"/>
      <c r="L32" s="133"/>
      <c r="M32" s="133"/>
      <c r="N32" s="133"/>
      <c r="O32" s="133"/>
      <c r="P32" s="133"/>
      <c r="Q32" s="133"/>
      <c r="R32" s="133"/>
      <c r="S32" s="133"/>
      <c r="T32" s="134"/>
      <c r="U32" s="14"/>
      <c r="V32" s="14"/>
      <c r="W32" s="14"/>
      <c r="X32" s="14"/>
      <c r="Y32" s="14"/>
      <c r="Z32" s="14"/>
    </row>
    <row r="33" ht="13.5" customHeight="1">
      <c r="A33" s="86"/>
      <c r="B33" s="87"/>
      <c r="C33" s="141"/>
      <c r="D33" s="89" t="s">
        <v>85</v>
      </c>
      <c r="E33" s="92"/>
      <c r="F33" s="149" t="s">
        <v>79</v>
      </c>
      <c r="G33" s="149" t="s">
        <v>79</v>
      </c>
      <c r="H33" s="149"/>
      <c r="I33" s="149"/>
      <c r="J33" s="149"/>
      <c r="K33" s="133"/>
      <c r="L33" s="133"/>
      <c r="M33" s="133"/>
      <c r="N33" s="133"/>
      <c r="O33" s="133"/>
      <c r="P33" s="133"/>
      <c r="Q33" s="133"/>
      <c r="R33" s="133"/>
      <c r="S33" s="133"/>
      <c r="T33" s="134"/>
      <c r="U33" s="14"/>
      <c r="V33" s="14"/>
      <c r="W33" s="14"/>
      <c r="X33" s="14"/>
      <c r="Y33" s="14"/>
      <c r="Z33" s="14"/>
    </row>
    <row r="34" ht="13.5" customHeight="1">
      <c r="A34" s="86"/>
      <c r="B34" s="87" t="s">
        <v>86</v>
      </c>
      <c r="C34" s="141"/>
      <c r="D34" s="89"/>
      <c r="E34" s="92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4"/>
      <c r="U34" s="14"/>
      <c r="V34" s="14"/>
      <c r="W34" s="14"/>
      <c r="X34" s="14"/>
      <c r="Y34" s="14"/>
      <c r="Z34" s="14"/>
    </row>
    <row r="35" ht="13.5" customHeight="1">
      <c r="A35" s="86"/>
      <c r="B35" s="87"/>
      <c r="C35" s="141"/>
      <c r="D35" s="89"/>
      <c r="E35" s="92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4"/>
      <c r="U35" s="14"/>
      <c r="V35" s="14"/>
      <c r="W35" s="14"/>
      <c r="X35" s="14"/>
      <c r="Y35" s="14"/>
      <c r="Z35" s="14"/>
    </row>
    <row r="36" ht="13.5" customHeight="1">
      <c r="A36" s="86"/>
      <c r="B36" s="87" t="s">
        <v>87</v>
      </c>
      <c r="C36" s="141"/>
      <c r="D36" s="89"/>
      <c r="E36" s="92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4"/>
      <c r="U36" s="14"/>
      <c r="V36" s="14"/>
      <c r="W36" s="14"/>
      <c r="X36" s="14"/>
      <c r="Y36" s="14"/>
      <c r="Z36" s="14"/>
    </row>
    <row r="37" ht="13.5" customHeight="1">
      <c r="A37" s="86"/>
      <c r="B37" s="87"/>
      <c r="C37" s="141"/>
      <c r="D37" s="89" t="s">
        <v>88</v>
      </c>
      <c r="E37" s="92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4"/>
      <c r="U37" s="14"/>
      <c r="V37" s="14"/>
      <c r="W37" s="14"/>
      <c r="X37" s="14"/>
      <c r="Y37" s="14"/>
      <c r="Z37" s="14"/>
    </row>
    <row r="38" ht="13.5" customHeight="1">
      <c r="A38" s="86"/>
      <c r="B38" s="93"/>
      <c r="C38" s="94"/>
      <c r="D38" s="95" t="s">
        <v>89</v>
      </c>
      <c r="E38" s="96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3"/>
      <c r="U38" s="14"/>
      <c r="V38" s="14"/>
      <c r="W38" s="14"/>
      <c r="X38" s="14"/>
      <c r="Y38" s="14"/>
      <c r="Z38" s="14"/>
    </row>
    <row r="39" ht="13.5" customHeight="1">
      <c r="A39" s="81" t="s">
        <v>90</v>
      </c>
      <c r="B39" s="99" t="s">
        <v>91</v>
      </c>
      <c r="C39" s="100"/>
      <c r="D39" s="101"/>
      <c r="E39" s="102"/>
      <c r="F39" s="144" t="s">
        <v>92</v>
      </c>
      <c r="G39" s="144" t="s">
        <v>92</v>
      </c>
      <c r="H39" s="144" t="s">
        <v>93</v>
      </c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5"/>
      <c r="U39" s="14"/>
      <c r="V39" s="14"/>
      <c r="W39" s="14"/>
      <c r="X39" s="14"/>
      <c r="Y39" s="14"/>
      <c r="Z39" s="14"/>
    </row>
    <row r="40" ht="13.5" customHeight="1">
      <c r="A40" s="161"/>
      <c r="B40" s="105" t="s">
        <v>94</v>
      </c>
      <c r="C40" s="31"/>
      <c r="D40" s="26"/>
      <c r="E40" s="106"/>
      <c r="F40" s="146" t="s">
        <v>85</v>
      </c>
      <c r="G40" s="146" t="s">
        <v>85</v>
      </c>
      <c r="H40" s="146" t="s">
        <v>95</v>
      </c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7"/>
      <c r="U40" s="14"/>
      <c r="V40" s="14"/>
      <c r="W40" s="14"/>
      <c r="X40" s="14"/>
      <c r="Y40" s="14"/>
      <c r="Z40" s="14"/>
    </row>
    <row r="41" ht="13.5" customHeight="1">
      <c r="A41" s="161"/>
      <c r="B41" s="109" t="s">
        <v>96</v>
      </c>
      <c r="C41" s="31"/>
      <c r="D41" s="26"/>
      <c r="E41" s="110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2"/>
      <c r="U41" s="14"/>
      <c r="V41" s="14"/>
      <c r="W41" s="14"/>
      <c r="X41" s="14"/>
      <c r="Y41" s="14"/>
      <c r="Z41" s="14"/>
    </row>
    <row r="42" ht="75.75" customHeight="1">
      <c r="A42" s="162"/>
      <c r="B42" s="114" t="s">
        <v>97</v>
      </c>
      <c r="C42" s="115"/>
      <c r="D42" s="116"/>
      <c r="E42" s="117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9"/>
      <c r="U42" s="14"/>
      <c r="V42" s="14"/>
      <c r="W42" s="14"/>
      <c r="X42" s="14"/>
      <c r="Y42" s="14"/>
      <c r="Z42" s="14"/>
    </row>
    <row r="43" ht="11.25" customHeight="1">
      <c r="A43" s="51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3.5" customHeight="1">
      <c r="A44" s="14"/>
      <c r="B44" s="51"/>
      <c r="C44" s="14"/>
      <c r="D44" s="1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3.5" customHeight="1">
      <c r="A45" s="14"/>
      <c r="B45" s="51"/>
      <c r="C45" s="14"/>
      <c r="D45" s="1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3.5" customHeight="1">
      <c r="A46" s="14"/>
      <c r="B46" s="51"/>
      <c r="C46" s="14"/>
      <c r="D46" s="1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3.5" customHeight="1">
      <c r="A47" s="14"/>
      <c r="B47" s="51"/>
      <c r="C47" s="14"/>
      <c r="D47" s="1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3.5" customHeight="1">
      <c r="A48" s="14"/>
      <c r="B48" s="51"/>
      <c r="C48" s="14"/>
      <c r="D48" s="1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3.5" customHeight="1">
      <c r="A49" s="14"/>
      <c r="B49" s="51"/>
      <c r="C49" s="14"/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3.5" customHeight="1">
      <c r="A50" s="14"/>
      <c r="B50" s="51"/>
      <c r="C50" s="14"/>
      <c r="D50" s="1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3.5" customHeight="1">
      <c r="A51" s="14"/>
      <c r="B51" s="51"/>
      <c r="C51" s="14"/>
      <c r="D51" s="1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3.5" customHeight="1">
      <c r="A52" s="14"/>
      <c r="B52" s="51"/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3.5" customHeight="1">
      <c r="A53" s="14"/>
      <c r="B53" s="51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3.5" customHeight="1">
      <c r="A54" s="14"/>
      <c r="B54" s="51"/>
      <c r="C54" s="14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3.5" customHeight="1">
      <c r="A55" s="14"/>
      <c r="B55" s="51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3.5" customHeight="1">
      <c r="A56" s="14"/>
      <c r="B56" s="51"/>
      <c r="C56" s="14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3.5" customHeight="1">
      <c r="A57" s="14"/>
      <c r="B57" s="51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3.5" customHeight="1">
      <c r="A58" s="14"/>
      <c r="B58" s="51"/>
      <c r="C58" s="14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3.5" customHeight="1">
      <c r="A59" s="14"/>
      <c r="B59" s="51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3.5" customHeight="1">
      <c r="A60" s="14"/>
      <c r="B60" s="51"/>
      <c r="C60" s="14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3.5" customHeight="1">
      <c r="A61" s="14"/>
      <c r="B61" s="51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3.5" customHeight="1">
      <c r="A62" s="14"/>
      <c r="B62" s="51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3.5" customHeight="1">
      <c r="A63" s="14"/>
      <c r="B63" s="51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3.5" customHeight="1">
      <c r="A64" s="14"/>
      <c r="B64" s="51"/>
      <c r="C64" s="14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3.5" customHeight="1">
      <c r="A65" s="14"/>
      <c r="B65" s="51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3.5" customHeight="1">
      <c r="A66" s="14"/>
      <c r="B66" s="51"/>
      <c r="C66" s="14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3.5" customHeight="1">
      <c r="A67" s="14"/>
      <c r="B67" s="51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3.5" customHeight="1">
      <c r="A68" s="14"/>
      <c r="B68" s="51"/>
      <c r="C68" s="14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3.5" customHeight="1">
      <c r="A69" s="14"/>
      <c r="B69" s="51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3.5" customHeight="1">
      <c r="A70" s="14"/>
      <c r="B70" s="51"/>
      <c r="C70" s="14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3.5" customHeight="1">
      <c r="A71" s="14"/>
      <c r="B71" s="51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3.5" customHeight="1">
      <c r="A72" s="14"/>
      <c r="B72" s="51"/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3.5" customHeight="1">
      <c r="A73" s="14"/>
      <c r="B73" s="51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3.5" customHeight="1">
      <c r="A74" s="14"/>
      <c r="B74" s="51"/>
      <c r="C74" s="14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3.5" customHeight="1">
      <c r="A75" s="14"/>
      <c r="B75" s="51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3.5" customHeight="1">
      <c r="A76" s="14"/>
      <c r="B76" s="51"/>
      <c r="C76" s="14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3.5" customHeight="1">
      <c r="A77" s="14"/>
      <c r="B77" s="51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3.5" customHeight="1">
      <c r="A78" s="14"/>
      <c r="B78" s="51"/>
      <c r="C78" s="14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3.5" customHeight="1">
      <c r="A79" s="14"/>
      <c r="B79" s="51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3.5" customHeight="1">
      <c r="A80" s="14"/>
      <c r="B80" s="51"/>
      <c r="C80" s="14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3.5" customHeight="1">
      <c r="A81" s="14"/>
      <c r="B81" s="51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3.5" customHeight="1">
      <c r="A82" s="14"/>
      <c r="B82" s="51"/>
      <c r="C82" s="14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3.5" customHeight="1">
      <c r="A83" s="14"/>
      <c r="B83" s="51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3.5" customHeight="1">
      <c r="A84" s="14"/>
      <c r="B84" s="51"/>
      <c r="C84" s="14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3.5" customHeight="1">
      <c r="A85" s="14"/>
      <c r="B85" s="51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3.5" customHeight="1">
      <c r="A86" s="14"/>
      <c r="B86" s="51"/>
      <c r="C86" s="14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3.5" customHeight="1">
      <c r="A87" s="14"/>
      <c r="B87" s="51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3.5" customHeight="1">
      <c r="A88" s="14"/>
      <c r="B88" s="51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3.5" customHeight="1">
      <c r="A89" s="14"/>
      <c r="B89" s="51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3.5" customHeight="1">
      <c r="A90" s="14"/>
      <c r="B90" s="51"/>
      <c r="C90" s="14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3.5" customHeight="1">
      <c r="A91" s="14"/>
      <c r="B91" s="51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3.5" customHeight="1">
      <c r="A92" s="14"/>
      <c r="B92" s="51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3.5" customHeight="1">
      <c r="A93" s="14"/>
      <c r="B93" s="51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3.5" customHeight="1">
      <c r="A94" s="14"/>
      <c r="B94" s="51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3.5" customHeight="1">
      <c r="A95" s="14"/>
      <c r="B95" s="51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3.5" customHeight="1">
      <c r="A96" s="14"/>
      <c r="B96" s="51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3.5" customHeight="1">
      <c r="A97" s="14"/>
      <c r="B97" s="51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3.5" customHeight="1">
      <c r="A98" s="14"/>
      <c r="B98" s="51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3.5" customHeight="1">
      <c r="A99" s="14"/>
      <c r="B99" s="51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3.5" customHeight="1">
      <c r="A100" s="14"/>
      <c r="B100" s="51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3.5" customHeight="1">
      <c r="A101" s="14"/>
      <c r="B101" s="51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3.5" customHeight="1">
      <c r="A102" s="14"/>
      <c r="B102" s="51"/>
      <c r="C102" s="14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3.5" customHeight="1">
      <c r="A103" s="14"/>
      <c r="B103" s="51"/>
      <c r="C103" s="14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3.5" customHeight="1">
      <c r="A104" s="14"/>
      <c r="B104" s="51"/>
      <c r="C104" s="14"/>
      <c r="D104" s="1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3.5" customHeight="1">
      <c r="A105" s="14"/>
      <c r="B105" s="51"/>
      <c r="C105" s="14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3.5" customHeight="1">
      <c r="A106" s="14"/>
      <c r="B106" s="51"/>
      <c r="C106" s="14"/>
      <c r="D106" s="1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3.5" customHeight="1">
      <c r="A107" s="14"/>
      <c r="B107" s="51"/>
      <c r="C107" s="14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3.5" customHeight="1">
      <c r="A108" s="14"/>
      <c r="B108" s="51"/>
      <c r="C108" s="14"/>
      <c r="D108" s="1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3.5" customHeight="1">
      <c r="A109" s="14"/>
      <c r="B109" s="51"/>
      <c r="C109" s="14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3.5" customHeight="1">
      <c r="A110" s="14"/>
      <c r="B110" s="51"/>
      <c r="C110" s="14"/>
      <c r="D110" s="1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3.5" customHeight="1">
      <c r="A111" s="14"/>
      <c r="B111" s="51"/>
      <c r="C111" s="14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3.5" customHeight="1">
      <c r="A112" s="14"/>
      <c r="B112" s="51"/>
      <c r="C112" s="14"/>
      <c r="D112" s="1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3.5" customHeight="1">
      <c r="A113" s="14"/>
      <c r="B113" s="51"/>
      <c r="C113" s="14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3.5" customHeight="1">
      <c r="A114" s="14"/>
      <c r="B114" s="51"/>
      <c r="C114" s="14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3.5" customHeight="1">
      <c r="A115" s="14"/>
      <c r="B115" s="51"/>
      <c r="C115" s="14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3.5" customHeight="1">
      <c r="A116" s="14"/>
      <c r="B116" s="51"/>
      <c r="C116" s="14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3.5" customHeight="1">
      <c r="A117" s="14"/>
      <c r="B117" s="51"/>
      <c r="C117" s="14"/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3.5" customHeight="1">
      <c r="A118" s="14"/>
      <c r="B118" s="51"/>
      <c r="C118" s="14"/>
      <c r="D118" s="1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3.5" customHeight="1">
      <c r="A119" s="14"/>
      <c r="B119" s="51"/>
      <c r="C119" s="14"/>
      <c r="D119" s="1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3.5" customHeight="1">
      <c r="A120" s="14"/>
      <c r="B120" s="51"/>
      <c r="C120" s="14"/>
      <c r="D120" s="1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3.5" customHeight="1">
      <c r="A121" s="14"/>
      <c r="B121" s="51"/>
      <c r="C121" s="14"/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3.5" customHeight="1">
      <c r="A122" s="14"/>
      <c r="B122" s="51"/>
      <c r="C122" s="14"/>
      <c r="D122" s="1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3.5" customHeight="1">
      <c r="A123" s="14"/>
      <c r="B123" s="51"/>
      <c r="C123" s="14"/>
      <c r="D123" s="1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3.5" customHeight="1">
      <c r="A124" s="14"/>
      <c r="B124" s="51"/>
      <c r="C124" s="14"/>
      <c r="D124" s="1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3.5" customHeight="1">
      <c r="A125" s="14"/>
      <c r="B125" s="51"/>
      <c r="C125" s="14"/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3.5" customHeight="1">
      <c r="A126" s="14"/>
      <c r="B126" s="51"/>
      <c r="C126" s="14"/>
      <c r="D126" s="1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3.5" customHeight="1">
      <c r="A127" s="14"/>
      <c r="B127" s="51"/>
      <c r="C127" s="14"/>
      <c r="D127" s="1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3.5" customHeight="1">
      <c r="A128" s="14"/>
      <c r="B128" s="51"/>
      <c r="C128" s="14"/>
      <c r="D128" s="1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3.5" customHeight="1">
      <c r="A129" s="14"/>
      <c r="B129" s="51"/>
      <c r="C129" s="14"/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3.5" customHeight="1">
      <c r="A130" s="14"/>
      <c r="B130" s="51"/>
      <c r="C130" s="14"/>
      <c r="D130" s="1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3.5" customHeight="1">
      <c r="A131" s="14"/>
      <c r="B131" s="51"/>
      <c r="C131" s="14"/>
      <c r="D131" s="1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3.5" customHeight="1">
      <c r="A132" s="14"/>
      <c r="B132" s="51"/>
      <c r="C132" s="14"/>
      <c r="D132" s="1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3.5" customHeight="1">
      <c r="A133" s="14"/>
      <c r="B133" s="51"/>
      <c r="C133" s="14"/>
      <c r="D133" s="1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3.5" customHeight="1">
      <c r="A134" s="14"/>
      <c r="B134" s="51"/>
      <c r="C134" s="14"/>
      <c r="D134" s="1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3.5" customHeight="1">
      <c r="A135" s="14"/>
      <c r="B135" s="51"/>
      <c r="C135" s="14"/>
      <c r="D135" s="1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3.5" customHeight="1">
      <c r="A136" s="14"/>
      <c r="B136" s="51"/>
      <c r="C136" s="14"/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3.5" customHeight="1">
      <c r="A137" s="14"/>
      <c r="B137" s="51"/>
      <c r="C137" s="14"/>
      <c r="D137" s="1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3.5" customHeight="1">
      <c r="A138" s="14"/>
      <c r="B138" s="51"/>
      <c r="C138" s="14"/>
      <c r="D138" s="1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3.5" customHeight="1">
      <c r="A139" s="14"/>
      <c r="B139" s="51"/>
      <c r="C139" s="14"/>
      <c r="D139" s="1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3.5" customHeight="1">
      <c r="A140" s="14"/>
      <c r="B140" s="51"/>
      <c r="C140" s="14"/>
      <c r="D140" s="1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3.5" customHeight="1">
      <c r="A141" s="14"/>
      <c r="B141" s="51"/>
      <c r="C141" s="14"/>
      <c r="D141" s="1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3.5" customHeight="1">
      <c r="A142" s="14"/>
      <c r="B142" s="51"/>
      <c r="C142" s="14"/>
      <c r="D142" s="1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3.5" customHeight="1">
      <c r="A143" s="14"/>
      <c r="B143" s="51"/>
      <c r="C143" s="14"/>
      <c r="D143" s="1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3.5" customHeight="1">
      <c r="A144" s="14"/>
      <c r="B144" s="51"/>
      <c r="C144" s="14"/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3.5" customHeight="1">
      <c r="A145" s="14"/>
      <c r="B145" s="51"/>
      <c r="C145" s="14"/>
      <c r="D145" s="1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3.5" customHeight="1">
      <c r="A146" s="14"/>
      <c r="B146" s="51"/>
      <c r="C146" s="14"/>
      <c r="D146" s="1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3.5" customHeight="1">
      <c r="A147" s="14"/>
      <c r="B147" s="51"/>
      <c r="C147" s="14"/>
      <c r="D147" s="1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3.5" customHeight="1">
      <c r="A148" s="14"/>
      <c r="B148" s="51"/>
      <c r="C148" s="14"/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3.5" customHeight="1">
      <c r="A149" s="14"/>
      <c r="B149" s="51"/>
      <c r="C149" s="14"/>
      <c r="D149" s="1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3.5" customHeight="1">
      <c r="A150" s="14"/>
      <c r="B150" s="51"/>
      <c r="C150" s="14"/>
      <c r="D150" s="1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3.5" customHeight="1">
      <c r="A151" s="14"/>
      <c r="B151" s="51"/>
      <c r="C151" s="14"/>
      <c r="D151" s="1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3.5" customHeight="1">
      <c r="A152" s="14"/>
      <c r="B152" s="51"/>
      <c r="C152" s="14"/>
      <c r="D152" s="1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3.5" customHeight="1">
      <c r="A153" s="14"/>
      <c r="B153" s="51"/>
      <c r="C153" s="14"/>
      <c r="D153" s="1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3.5" customHeight="1">
      <c r="A154" s="14"/>
      <c r="B154" s="51"/>
      <c r="C154" s="14"/>
      <c r="D154" s="1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3.5" customHeight="1">
      <c r="A155" s="14"/>
      <c r="B155" s="51"/>
      <c r="C155" s="14"/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3.5" customHeight="1">
      <c r="A156" s="14"/>
      <c r="B156" s="51"/>
      <c r="C156" s="14"/>
      <c r="D156" s="1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3.5" customHeight="1">
      <c r="A157" s="14"/>
      <c r="B157" s="51"/>
      <c r="C157" s="14"/>
      <c r="D157" s="1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3.5" customHeight="1">
      <c r="A158" s="14"/>
      <c r="B158" s="51"/>
      <c r="C158" s="14"/>
      <c r="D158" s="1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3.5" customHeight="1">
      <c r="A159" s="14"/>
      <c r="B159" s="51"/>
      <c r="C159" s="14"/>
      <c r="D159" s="1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3.5" customHeight="1">
      <c r="A160" s="14"/>
      <c r="B160" s="51"/>
      <c r="C160" s="14"/>
      <c r="D160" s="1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3.5" customHeight="1">
      <c r="A161" s="14"/>
      <c r="B161" s="51"/>
      <c r="C161" s="14"/>
      <c r="D161" s="1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3.5" customHeight="1">
      <c r="A162" s="14"/>
      <c r="B162" s="51"/>
      <c r="C162" s="14"/>
      <c r="D162" s="1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3.5" customHeight="1">
      <c r="A163" s="14"/>
      <c r="B163" s="51"/>
      <c r="C163" s="14"/>
      <c r="D163" s="1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3.5" customHeight="1">
      <c r="A164" s="14"/>
      <c r="B164" s="51"/>
      <c r="C164" s="14"/>
      <c r="D164" s="1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3.5" customHeight="1">
      <c r="A165" s="14"/>
      <c r="B165" s="51"/>
      <c r="C165" s="14"/>
      <c r="D165" s="1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3.5" customHeight="1">
      <c r="A166" s="14"/>
      <c r="B166" s="51"/>
      <c r="C166" s="14"/>
      <c r="D166" s="1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3.5" customHeight="1">
      <c r="A167" s="14"/>
      <c r="B167" s="51"/>
      <c r="C167" s="14"/>
      <c r="D167" s="1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3.5" customHeight="1">
      <c r="A168" s="14"/>
      <c r="B168" s="51"/>
      <c r="C168" s="14"/>
      <c r="D168" s="1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3.5" customHeight="1">
      <c r="A169" s="14"/>
      <c r="B169" s="51"/>
      <c r="C169" s="14"/>
      <c r="D169" s="1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3.5" customHeight="1">
      <c r="A170" s="14"/>
      <c r="B170" s="51"/>
      <c r="C170" s="14"/>
      <c r="D170" s="1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3.5" customHeight="1">
      <c r="A171" s="14"/>
      <c r="B171" s="51"/>
      <c r="C171" s="14"/>
      <c r="D171" s="1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3.5" customHeight="1">
      <c r="A172" s="14"/>
      <c r="B172" s="51"/>
      <c r="C172" s="14"/>
      <c r="D172" s="1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3.5" customHeight="1">
      <c r="A173" s="14"/>
      <c r="B173" s="51"/>
      <c r="C173" s="14"/>
      <c r="D173" s="1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3.5" customHeight="1">
      <c r="A174" s="14"/>
      <c r="B174" s="51"/>
      <c r="C174" s="14"/>
      <c r="D174" s="1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14"/>
      <c r="B175" s="51"/>
      <c r="C175" s="14"/>
      <c r="D175" s="1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3.5" customHeight="1">
      <c r="A176" s="14"/>
      <c r="B176" s="51"/>
      <c r="C176" s="14"/>
      <c r="D176" s="1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3.5" customHeight="1">
      <c r="A177" s="14"/>
      <c r="B177" s="51"/>
      <c r="C177" s="14"/>
      <c r="D177" s="1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3.5" customHeight="1">
      <c r="A178" s="14"/>
      <c r="B178" s="51"/>
      <c r="C178" s="14"/>
      <c r="D178" s="1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3.5" customHeight="1">
      <c r="A179" s="14"/>
      <c r="B179" s="51"/>
      <c r="C179" s="14"/>
      <c r="D179" s="1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3.5" customHeight="1">
      <c r="A180" s="14"/>
      <c r="B180" s="51"/>
      <c r="C180" s="14"/>
      <c r="D180" s="1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3.5" customHeight="1">
      <c r="A181" s="14"/>
      <c r="B181" s="51"/>
      <c r="C181" s="14"/>
      <c r="D181" s="1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3.5" customHeight="1">
      <c r="A182" s="14"/>
      <c r="B182" s="51"/>
      <c r="C182" s="14"/>
      <c r="D182" s="1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3.5" customHeight="1">
      <c r="A183" s="14"/>
      <c r="B183" s="51"/>
      <c r="C183" s="14"/>
      <c r="D183" s="1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3.5" customHeight="1">
      <c r="A184" s="14"/>
      <c r="B184" s="51"/>
      <c r="C184" s="14"/>
      <c r="D184" s="1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3.5" customHeight="1">
      <c r="A185" s="14"/>
      <c r="B185" s="51"/>
      <c r="C185" s="14"/>
      <c r="D185" s="1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3.5" customHeight="1">
      <c r="A186" s="14"/>
      <c r="B186" s="51"/>
      <c r="C186" s="14"/>
      <c r="D186" s="1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3.5" customHeight="1">
      <c r="A187" s="14"/>
      <c r="B187" s="51"/>
      <c r="C187" s="14"/>
      <c r="D187" s="1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3.5" customHeight="1">
      <c r="A188" s="14"/>
      <c r="B188" s="51"/>
      <c r="C188" s="14"/>
      <c r="D188" s="1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3.5" customHeight="1">
      <c r="A189" s="14"/>
      <c r="B189" s="51"/>
      <c r="C189" s="14"/>
      <c r="D189" s="1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3.5" customHeight="1">
      <c r="A190" s="14"/>
      <c r="B190" s="51"/>
      <c r="C190" s="14"/>
      <c r="D190" s="1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3.5" customHeight="1">
      <c r="A191" s="14"/>
      <c r="B191" s="51"/>
      <c r="C191" s="14"/>
      <c r="D191" s="1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3.5" customHeight="1">
      <c r="A192" s="14"/>
      <c r="B192" s="51"/>
      <c r="C192" s="14"/>
      <c r="D192" s="1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3.5" customHeight="1">
      <c r="A193" s="14"/>
      <c r="B193" s="51"/>
      <c r="C193" s="14"/>
      <c r="D193" s="1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3.5" customHeight="1">
      <c r="A194" s="14"/>
      <c r="B194" s="51"/>
      <c r="C194" s="14"/>
      <c r="D194" s="1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3.5" customHeight="1">
      <c r="A195" s="14"/>
      <c r="B195" s="51"/>
      <c r="C195" s="14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3.5" customHeight="1">
      <c r="A196" s="14"/>
      <c r="B196" s="51"/>
      <c r="C196" s="14"/>
      <c r="D196" s="1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3.5" customHeight="1">
      <c r="A197" s="14"/>
      <c r="B197" s="51"/>
      <c r="C197" s="14"/>
      <c r="D197" s="1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3.5" customHeight="1">
      <c r="A198" s="14"/>
      <c r="B198" s="51"/>
      <c r="C198" s="14"/>
      <c r="D198" s="1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3.5" customHeight="1">
      <c r="A199" s="14"/>
      <c r="B199" s="51"/>
      <c r="C199" s="14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3.5" customHeight="1">
      <c r="A200" s="14"/>
      <c r="B200" s="51"/>
      <c r="C200" s="14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3.5" customHeight="1">
      <c r="A201" s="14"/>
      <c r="B201" s="51"/>
      <c r="C201" s="14"/>
      <c r="D201" s="1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3.5" customHeight="1">
      <c r="A202" s="14"/>
      <c r="B202" s="51"/>
      <c r="C202" s="14"/>
      <c r="D202" s="1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3.5" customHeight="1">
      <c r="A203" s="14"/>
      <c r="B203" s="51"/>
      <c r="C203" s="14"/>
      <c r="D203" s="1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3.5" customHeight="1">
      <c r="A204" s="14"/>
      <c r="B204" s="51"/>
      <c r="C204" s="14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3.5" customHeight="1">
      <c r="A205" s="14"/>
      <c r="B205" s="51"/>
      <c r="C205" s="14"/>
      <c r="D205" s="1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3.5" customHeight="1">
      <c r="A206" s="14"/>
      <c r="B206" s="51"/>
      <c r="C206" s="14"/>
      <c r="D206" s="1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3.5" customHeight="1">
      <c r="A207" s="14"/>
      <c r="B207" s="51"/>
      <c r="C207" s="14"/>
      <c r="D207" s="1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3.5" customHeight="1">
      <c r="A208" s="14"/>
      <c r="B208" s="51"/>
      <c r="C208" s="14"/>
      <c r="D208" s="1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3.5" customHeight="1">
      <c r="A209" s="14"/>
      <c r="B209" s="51"/>
      <c r="C209" s="14"/>
      <c r="D209" s="1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3.5" customHeight="1">
      <c r="A210" s="14"/>
      <c r="B210" s="51"/>
      <c r="C210" s="14"/>
      <c r="D210" s="1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3.5" customHeight="1">
      <c r="A211" s="14"/>
      <c r="B211" s="51"/>
      <c r="C211" s="14"/>
      <c r="D211" s="1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3.5" customHeight="1">
      <c r="A212" s="14"/>
      <c r="B212" s="51"/>
      <c r="C212" s="14"/>
      <c r="D212" s="1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3.5" customHeight="1">
      <c r="A213" s="14"/>
      <c r="B213" s="51"/>
      <c r="C213" s="14"/>
      <c r="D213" s="1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3.5" customHeight="1">
      <c r="A214" s="14"/>
      <c r="B214" s="51"/>
      <c r="C214" s="14"/>
      <c r="D214" s="1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3.5" customHeight="1">
      <c r="A215" s="14"/>
      <c r="B215" s="51"/>
      <c r="C215" s="14"/>
      <c r="D215" s="1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3.5" customHeight="1">
      <c r="A216" s="14"/>
      <c r="B216" s="51"/>
      <c r="C216" s="14"/>
      <c r="D216" s="1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3.5" customHeight="1">
      <c r="A217" s="14"/>
      <c r="B217" s="51"/>
      <c r="C217" s="14"/>
      <c r="D217" s="1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3.5" customHeight="1">
      <c r="A218" s="14"/>
      <c r="B218" s="51"/>
      <c r="C218" s="14"/>
      <c r="D218" s="1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3.5" customHeight="1">
      <c r="A219" s="14"/>
      <c r="B219" s="51"/>
      <c r="C219" s="14"/>
      <c r="D219" s="1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3.5" customHeight="1">
      <c r="A220" s="14"/>
      <c r="B220" s="51"/>
      <c r="C220" s="14"/>
      <c r="D220" s="1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3.5" customHeight="1">
      <c r="A221" s="14"/>
      <c r="B221" s="51"/>
      <c r="C221" s="14"/>
      <c r="D221" s="1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3.5" customHeight="1">
      <c r="A222" s="14"/>
      <c r="B222" s="51"/>
      <c r="C222" s="14"/>
      <c r="D222" s="1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3.5" customHeight="1">
      <c r="A223" s="14"/>
      <c r="B223" s="51"/>
      <c r="C223" s="14"/>
      <c r="D223" s="1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3.5" customHeight="1">
      <c r="A224" s="14"/>
      <c r="B224" s="51"/>
      <c r="C224" s="14"/>
      <c r="D224" s="1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3.5" customHeight="1">
      <c r="A225" s="14"/>
      <c r="B225" s="51"/>
      <c r="C225" s="14"/>
      <c r="D225" s="1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3.5" customHeight="1">
      <c r="A226" s="14"/>
      <c r="B226" s="51"/>
      <c r="C226" s="14"/>
      <c r="D226" s="1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3.5" customHeight="1">
      <c r="A227" s="14"/>
      <c r="B227" s="51"/>
      <c r="C227" s="14"/>
      <c r="D227" s="1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3.5" customHeight="1">
      <c r="A228" s="14"/>
      <c r="B228" s="51"/>
      <c r="C228" s="14"/>
      <c r="D228" s="1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3.5" customHeight="1">
      <c r="A229" s="14"/>
      <c r="B229" s="51"/>
      <c r="C229" s="14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3.5" customHeight="1">
      <c r="A230" s="14"/>
      <c r="B230" s="51"/>
      <c r="C230" s="14"/>
      <c r="D230" s="1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3.5" customHeight="1">
      <c r="A231" s="14"/>
      <c r="B231" s="51"/>
      <c r="C231" s="14"/>
      <c r="D231" s="1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3.5" customHeight="1">
      <c r="A232" s="14"/>
      <c r="B232" s="51"/>
      <c r="C232" s="14"/>
      <c r="D232" s="1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3.5" customHeight="1">
      <c r="A233" s="14"/>
      <c r="B233" s="51"/>
      <c r="C233" s="14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3.5" customHeight="1">
      <c r="A234" s="14"/>
      <c r="B234" s="51"/>
      <c r="C234" s="14"/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3.5" customHeight="1">
      <c r="A235" s="14"/>
      <c r="B235" s="51"/>
      <c r="C235" s="14"/>
      <c r="D235" s="1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3.5" customHeight="1">
      <c r="A236" s="14"/>
      <c r="B236" s="51"/>
      <c r="C236" s="14"/>
      <c r="D236" s="1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3.5" customHeight="1">
      <c r="A237" s="14"/>
      <c r="B237" s="51"/>
      <c r="C237" s="14"/>
      <c r="D237" s="1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3.5" customHeight="1">
      <c r="A238" s="14"/>
      <c r="B238" s="51"/>
      <c r="C238" s="14"/>
      <c r="D238" s="1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3.5" customHeight="1">
      <c r="A239" s="14"/>
      <c r="B239" s="51"/>
      <c r="C239" s="14"/>
      <c r="D239" s="1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3.5" customHeight="1">
      <c r="A240" s="14"/>
      <c r="B240" s="51"/>
      <c r="C240" s="14"/>
      <c r="D240" s="1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3.5" customHeight="1">
      <c r="A241" s="14"/>
      <c r="B241" s="51"/>
      <c r="C241" s="14"/>
      <c r="D241" s="1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3.5" customHeight="1">
      <c r="A242" s="14"/>
      <c r="B242" s="51"/>
      <c r="C242" s="14"/>
      <c r="D242" s="1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A7:B7"/>
    <mergeCell ref="C7:E7"/>
    <mergeCell ref="F7:K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21" width="2.88"/>
    <col customWidth="1" min="22" max="22" width="7.75"/>
    <col customWidth="1" min="23" max="23" width="9.0"/>
    <col customWidth="1" min="24" max="26" width="8.0"/>
  </cols>
  <sheetData>
    <row r="1" ht="13.5" customHeight="1">
      <c r="A1" s="14"/>
      <c r="B1" s="51"/>
      <c r="C1" s="14"/>
      <c r="D1" s="1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3.5" customHeight="1">
      <c r="A2" s="16" t="s">
        <v>45</v>
      </c>
      <c r="B2" s="19"/>
      <c r="C2" s="18"/>
      <c r="D2" s="19"/>
      <c r="E2" s="14"/>
      <c r="F2" s="123" t="s">
        <v>46</v>
      </c>
      <c r="G2" s="17"/>
      <c r="H2" s="17"/>
      <c r="I2" s="17"/>
      <c r="J2" s="17"/>
      <c r="K2" s="19"/>
      <c r="L2" s="18" t="s">
        <v>119</v>
      </c>
      <c r="M2" s="17"/>
      <c r="N2" s="17"/>
      <c r="O2" s="17"/>
      <c r="P2" s="17"/>
      <c r="Q2" s="17"/>
      <c r="R2" s="17"/>
      <c r="S2" s="17"/>
      <c r="T2" s="23"/>
      <c r="U2" s="14"/>
      <c r="V2" s="14"/>
      <c r="W2" s="14"/>
      <c r="X2" s="14"/>
      <c r="Y2" s="14"/>
      <c r="Z2" s="14"/>
    </row>
    <row r="3" ht="13.5" customHeight="1">
      <c r="A3" s="25" t="s">
        <v>48</v>
      </c>
      <c r="B3" s="26"/>
      <c r="C3" s="27" t="s">
        <v>49</v>
      </c>
      <c r="D3" s="28"/>
      <c r="E3" s="29"/>
      <c r="F3" s="30" t="s">
        <v>50</v>
      </c>
      <c r="G3" s="31"/>
      <c r="H3" s="31"/>
      <c r="I3" s="31"/>
      <c r="J3" s="31"/>
      <c r="K3" s="26"/>
      <c r="L3" s="32"/>
      <c r="M3" s="28"/>
      <c r="N3" s="28"/>
      <c r="O3" s="33"/>
      <c r="P3" s="33"/>
      <c r="Q3" s="33"/>
      <c r="R3" s="33"/>
      <c r="S3" s="33"/>
      <c r="T3" s="34"/>
      <c r="U3" s="14"/>
      <c r="V3" s="14"/>
      <c r="W3" s="14"/>
      <c r="X3" s="14"/>
      <c r="Y3" s="14"/>
      <c r="Z3" s="14"/>
    </row>
    <row r="4" ht="13.5" customHeight="1">
      <c r="A4" s="25" t="s">
        <v>51</v>
      </c>
      <c r="B4" s="26"/>
      <c r="C4" s="35">
        <v>300.0</v>
      </c>
      <c r="D4" s="31"/>
      <c r="E4" s="36"/>
      <c r="F4" s="30" t="s">
        <v>52</v>
      </c>
      <c r="G4" s="31"/>
      <c r="H4" s="31"/>
      <c r="I4" s="31"/>
      <c r="J4" s="31"/>
      <c r="K4" s="26"/>
      <c r="L4" s="37" t="str">
        <f>IF(FunctionList!E6&lt;&gt;"N/A",SUM(C4*FunctionList!E6/1000,-O7),"N/A")</f>
        <v>#REF!</v>
      </c>
      <c r="M4" s="31"/>
      <c r="N4" s="31"/>
      <c r="O4" s="31"/>
      <c r="P4" s="31"/>
      <c r="Q4" s="31"/>
      <c r="R4" s="31"/>
      <c r="S4" s="31"/>
      <c r="T4" s="38"/>
      <c r="U4" s="14"/>
      <c r="V4" s="24"/>
      <c r="W4" s="14"/>
      <c r="X4" s="14"/>
      <c r="Y4" s="14"/>
      <c r="Z4" s="14"/>
    </row>
    <row r="5" ht="13.5" customHeight="1">
      <c r="A5" s="25" t="s">
        <v>53</v>
      </c>
      <c r="B5" s="26"/>
      <c r="C5" s="39" t="s">
        <v>54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8"/>
      <c r="U5" s="14"/>
      <c r="V5" s="14"/>
      <c r="W5" s="14"/>
      <c r="X5" s="14"/>
      <c r="Y5" s="14"/>
      <c r="Z5" s="14"/>
    </row>
    <row r="6" ht="13.5" customHeight="1">
      <c r="A6" s="40" t="s">
        <v>55</v>
      </c>
      <c r="B6" s="26"/>
      <c r="C6" s="41" t="s">
        <v>56</v>
      </c>
      <c r="D6" s="31"/>
      <c r="E6" s="26"/>
      <c r="F6" s="41" t="s">
        <v>57</v>
      </c>
      <c r="G6" s="31"/>
      <c r="H6" s="31"/>
      <c r="I6" s="31"/>
      <c r="J6" s="31"/>
      <c r="K6" s="26"/>
      <c r="L6" s="42" t="s">
        <v>58</v>
      </c>
      <c r="M6" s="31"/>
      <c r="N6" s="31"/>
      <c r="O6" s="41" t="s">
        <v>59</v>
      </c>
      <c r="P6" s="31"/>
      <c r="Q6" s="31"/>
      <c r="R6" s="31"/>
      <c r="S6" s="31"/>
      <c r="T6" s="38"/>
      <c r="U6" s="14"/>
      <c r="V6" s="24"/>
      <c r="W6" s="14"/>
      <c r="X6" s="14"/>
      <c r="Y6" s="14"/>
      <c r="Z6" s="14"/>
    </row>
    <row r="7" ht="13.5" customHeight="1">
      <c r="A7" s="43">
        <f>COUNTIF(F44:HQ44,"P")</f>
        <v>1</v>
      </c>
      <c r="B7" s="44"/>
      <c r="C7" s="45">
        <f>COUNTIF(F44:HQ44,"F")</f>
        <v>2</v>
      </c>
      <c r="D7" s="46"/>
      <c r="E7" s="44"/>
      <c r="F7" s="45">
        <f>SUM(O7,-A7,-C7)</f>
        <v>12</v>
      </c>
      <c r="G7" s="46"/>
      <c r="H7" s="46"/>
      <c r="I7" s="46"/>
      <c r="J7" s="46"/>
      <c r="K7" s="44"/>
      <c r="L7" s="47">
        <f>COUNTIF(E43:HQ43,"N")</f>
        <v>1</v>
      </c>
      <c r="M7" s="47">
        <f>COUNTIF(E43:HQ43,"A")</f>
        <v>2</v>
      </c>
      <c r="N7" s="47">
        <f>COUNTIF(E43:HQ43,"B")</f>
        <v>0</v>
      </c>
      <c r="O7" s="45">
        <f>COUNTA(E9:HT9)</f>
        <v>15</v>
      </c>
      <c r="P7" s="46"/>
      <c r="Q7" s="46"/>
      <c r="R7" s="46"/>
      <c r="S7" s="46"/>
      <c r="T7" s="49"/>
      <c r="U7" s="50"/>
      <c r="V7" s="14"/>
      <c r="W7" s="14"/>
      <c r="X7" s="14"/>
      <c r="Y7" s="14"/>
      <c r="Z7" s="14"/>
    </row>
    <row r="8" ht="11.25" customHeight="1">
      <c r="A8" s="14"/>
      <c r="B8" s="51"/>
      <c r="C8" s="14"/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6.5" customHeight="1">
      <c r="A9" s="126"/>
      <c r="B9" s="156"/>
      <c r="C9" s="157"/>
      <c r="D9" s="158"/>
      <c r="E9" s="157"/>
      <c r="F9" s="159" t="s">
        <v>60</v>
      </c>
      <c r="G9" s="159" t="s">
        <v>61</v>
      </c>
      <c r="H9" s="159" t="s">
        <v>62</v>
      </c>
      <c r="I9" s="159" t="s">
        <v>63</v>
      </c>
      <c r="J9" s="159" t="s">
        <v>64</v>
      </c>
      <c r="K9" s="159" t="s">
        <v>65</v>
      </c>
      <c r="L9" s="159" t="s">
        <v>66</v>
      </c>
      <c r="M9" s="159" t="s">
        <v>67</v>
      </c>
      <c r="N9" s="159" t="s">
        <v>68</v>
      </c>
      <c r="O9" s="159" t="s">
        <v>69</v>
      </c>
      <c r="P9" s="159" t="s">
        <v>70</v>
      </c>
      <c r="Q9" s="159" t="s">
        <v>71</v>
      </c>
      <c r="R9" s="159" t="s">
        <v>72</v>
      </c>
      <c r="S9" s="159" t="s">
        <v>73</v>
      </c>
      <c r="T9" s="160" t="s">
        <v>74</v>
      </c>
      <c r="U9" s="58"/>
      <c r="V9" s="24"/>
      <c r="W9" s="14"/>
      <c r="X9" s="14"/>
      <c r="Y9" s="14"/>
      <c r="Z9" s="14"/>
    </row>
    <row r="10" ht="13.5" customHeight="1">
      <c r="A10" s="59" t="s">
        <v>75</v>
      </c>
      <c r="B10" s="67" t="s">
        <v>76</v>
      </c>
      <c r="C10" s="68"/>
      <c r="D10" s="69"/>
      <c r="E10" s="132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4"/>
      <c r="U10" s="14"/>
      <c r="V10" s="14"/>
      <c r="W10" s="14"/>
      <c r="X10" s="14"/>
      <c r="Y10" s="14"/>
      <c r="Z10" s="14"/>
    </row>
    <row r="11" ht="13.5" customHeight="1">
      <c r="A11" s="66"/>
      <c r="B11" s="67"/>
      <c r="C11" s="68"/>
      <c r="D11" s="69" t="s">
        <v>99</v>
      </c>
      <c r="E11" s="6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4"/>
      <c r="U11" s="14"/>
      <c r="V11" s="24"/>
      <c r="W11" s="14"/>
      <c r="X11" s="14"/>
      <c r="Y11" s="14"/>
      <c r="Z11" s="14"/>
    </row>
    <row r="12" ht="13.5" customHeight="1">
      <c r="A12" s="66"/>
      <c r="B12" s="67"/>
      <c r="C12" s="68"/>
      <c r="D12" s="69"/>
      <c r="E12" s="6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4"/>
      <c r="U12" s="14"/>
      <c r="V12" s="14"/>
      <c r="W12" s="14"/>
      <c r="X12" s="14"/>
      <c r="Y12" s="14"/>
      <c r="Z12" s="14"/>
    </row>
    <row r="13" ht="13.5" customHeight="1">
      <c r="A13" s="66"/>
      <c r="B13" s="67"/>
      <c r="C13" s="68"/>
      <c r="D13" s="69"/>
      <c r="E13" s="72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4"/>
      <c r="U13" s="14"/>
      <c r="V13" s="14"/>
      <c r="W13" s="14"/>
      <c r="X13" s="14"/>
      <c r="Y13" s="14"/>
      <c r="Z13" s="14"/>
    </row>
    <row r="14" ht="13.5" customHeight="1">
      <c r="A14" s="66"/>
      <c r="B14" s="67" t="s">
        <v>120</v>
      </c>
      <c r="C14" s="68"/>
      <c r="D14" s="69"/>
      <c r="E14" s="7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4"/>
      <c r="U14" s="14"/>
      <c r="V14" s="14"/>
      <c r="W14" s="14"/>
      <c r="X14" s="14"/>
      <c r="Y14" s="14"/>
      <c r="Z14" s="14"/>
    </row>
    <row r="15" ht="13.5" customHeight="1">
      <c r="A15" s="66"/>
      <c r="B15" s="67"/>
      <c r="C15" s="68"/>
      <c r="D15" s="69" t="s">
        <v>78</v>
      </c>
      <c r="E15" s="73"/>
      <c r="F15" s="149" t="s">
        <v>79</v>
      </c>
      <c r="G15" s="149"/>
      <c r="H15" s="149"/>
      <c r="I15" s="149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4"/>
      <c r="U15" s="14"/>
      <c r="V15" s="14"/>
      <c r="W15" s="24"/>
      <c r="X15" s="14"/>
      <c r="Y15" s="14"/>
      <c r="Z15" s="14"/>
    </row>
    <row r="16" ht="13.5" customHeight="1">
      <c r="A16" s="66"/>
      <c r="B16" s="67"/>
      <c r="C16" s="68"/>
      <c r="D16" s="69">
        <v>10.0</v>
      </c>
      <c r="E16" s="73"/>
      <c r="F16" s="149"/>
      <c r="G16" s="149" t="s">
        <v>79</v>
      </c>
      <c r="H16" s="149" t="s">
        <v>79</v>
      </c>
      <c r="I16" s="149"/>
      <c r="J16" s="149"/>
      <c r="K16" s="133"/>
      <c r="L16" s="133"/>
      <c r="M16" s="133"/>
      <c r="N16" s="133"/>
      <c r="O16" s="133"/>
      <c r="P16" s="133"/>
      <c r="Q16" s="133"/>
      <c r="R16" s="133"/>
      <c r="S16" s="133"/>
      <c r="T16" s="134"/>
      <c r="U16" s="14"/>
      <c r="V16" s="14"/>
      <c r="W16" s="14"/>
      <c r="X16" s="14"/>
      <c r="Y16" s="14"/>
      <c r="Z16" s="14"/>
    </row>
    <row r="17" ht="13.5" customHeight="1">
      <c r="A17" s="66"/>
      <c r="B17" s="67"/>
      <c r="C17" s="68"/>
      <c r="D17" s="69"/>
      <c r="E17" s="73"/>
      <c r="F17" s="149"/>
      <c r="G17" s="149"/>
      <c r="H17" s="149"/>
      <c r="I17" s="149"/>
      <c r="J17" s="149"/>
      <c r="K17" s="133"/>
      <c r="L17" s="133"/>
      <c r="M17" s="133"/>
      <c r="N17" s="133"/>
      <c r="O17" s="133"/>
      <c r="P17" s="133"/>
      <c r="Q17" s="133"/>
      <c r="R17" s="133"/>
      <c r="S17" s="133"/>
      <c r="T17" s="134"/>
      <c r="U17" s="135"/>
      <c r="V17" s="14"/>
      <c r="W17" s="14"/>
      <c r="X17" s="14"/>
      <c r="Y17" s="14"/>
      <c r="Z17" s="14"/>
    </row>
    <row r="18" ht="13.5" customHeight="1">
      <c r="A18" s="66"/>
      <c r="B18" s="67" t="s">
        <v>121</v>
      </c>
      <c r="C18" s="68"/>
      <c r="D18" s="69"/>
      <c r="E18" s="73"/>
      <c r="F18" s="149"/>
      <c r="G18" s="149"/>
      <c r="H18" s="149"/>
      <c r="I18" s="149"/>
      <c r="J18" s="149"/>
      <c r="K18" s="133"/>
      <c r="L18" s="133"/>
      <c r="M18" s="133"/>
      <c r="N18" s="133"/>
      <c r="O18" s="133"/>
      <c r="P18" s="133"/>
      <c r="Q18" s="133"/>
      <c r="R18" s="133"/>
      <c r="S18" s="133"/>
      <c r="T18" s="134"/>
      <c r="U18" s="135"/>
      <c r="V18" s="14"/>
      <c r="W18" s="14"/>
      <c r="X18" s="14"/>
      <c r="Y18" s="14"/>
      <c r="Z18" s="14"/>
    </row>
    <row r="19" ht="13.5" customHeight="1">
      <c r="A19" s="66"/>
      <c r="B19" s="67"/>
      <c r="C19" s="68"/>
      <c r="D19" s="15" t="s">
        <v>78</v>
      </c>
      <c r="F19" s="149" t="s">
        <v>79</v>
      </c>
      <c r="G19" s="149" t="s">
        <v>79</v>
      </c>
      <c r="H19" s="149"/>
      <c r="I19" s="149"/>
      <c r="J19" s="149"/>
      <c r="K19" s="133"/>
      <c r="L19" s="133"/>
      <c r="M19" s="133"/>
      <c r="N19" s="133"/>
      <c r="O19" s="133"/>
      <c r="P19" s="133"/>
      <c r="Q19" s="133"/>
      <c r="R19" s="133"/>
      <c r="S19" s="133"/>
      <c r="T19" s="134"/>
      <c r="U19" s="14"/>
      <c r="V19" s="14"/>
      <c r="W19" s="14"/>
      <c r="X19" s="14"/>
      <c r="Y19" s="14"/>
      <c r="Z19" s="14"/>
    </row>
    <row r="20" ht="13.5" customHeight="1">
      <c r="A20" s="66"/>
      <c r="B20" s="67"/>
      <c r="C20" s="68"/>
      <c r="D20" s="69" t="s">
        <v>122</v>
      </c>
      <c r="E20" s="73"/>
      <c r="F20" s="149"/>
      <c r="G20" s="149"/>
      <c r="H20" s="149" t="s">
        <v>79</v>
      </c>
      <c r="I20" s="149"/>
      <c r="J20" s="149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U20" s="14"/>
      <c r="V20" s="14"/>
      <c r="W20" s="14"/>
      <c r="X20" s="14"/>
      <c r="Y20" s="14"/>
      <c r="Z20" s="14"/>
    </row>
    <row r="21" ht="13.5" customHeight="1">
      <c r="A21" s="66"/>
      <c r="B21" s="67"/>
      <c r="C21" s="68"/>
      <c r="D21" s="69"/>
      <c r="E21" s="73"/>
      <c r="F21" s="149"/>
      <c r="G21" s="149"/>
      <c r="H21" s="149"/>
      <c r="I21" s="149"/>
      <c r="J21" s="149"/>
      <c r="K21" s="133"/>
      <c r="L21" s="133"/>
      <c r="M21" s="133"/>
      <c r="N21" s="133"/>
      <c r="O21" s="133"/>
      <c r="P21" s="133"/>
      <c r="Q21" s="133"/>
      <c r="R21" s="133"/>
      <c r="S21" s="133"/>
      <c r="T21" s="134"/>
      <c r="U21" s="14"/>
      <c r="V21" s="14"/>
      <c r="W21" s="14"/>
      <c r="X21" s="14"/>
      <c r="Y21" s="14"/>
      <c r="Z21" s="14"/>
    </row>
    <row r="22" ht="13.5" customHeight="1">
      <c r="A22" s="66"/>
      <c r="B22" s="67"/>
      <c r="C22" s="68"/>
      <c r="D22" s="69"/>
      <c r="E22" s="73"/>
      <c r="F22" s="149"/>
      <c r="G22" s="149"/>
      <c r="H22" s="149"/>
      <c r="I22" s="149"/>
      <c r="J22" s="149"/>
      <c r="K22" s="133"/>
      <c r="L22" s="133"/>
      <c r="M22" s="133"/>
      <c r="N22" s="133"/>
      <c r="O22" s="133"/>
      <c r="P22" s="133"/>
      <c r="Q22" s="133"/>
      <c r="R22" s="133"/>
      <c r="S22" s="133"/>
      <c r="T22" s="134"/>
      <c r="U22" s="14"/>
      <c r="V22" s="14"/>
      <c r="W22" s="14"/>
      <c r="X22" s="14"/>
      <c r="Y22" s="14"/>
    </row>
    <row r="23" ht="13.5" customHeight="1">
      <c r="A23" s="66"/>
      <c r="B23" s="67" t="s">
        <v>123</v>
      </c>
      <c r="C23" s="68"/>
      <c r="D23" s="69"/>
      <c r="E23" s="73"/>
      <c r="F23" s="149"/>
      <c r="G23" s="149"/>
      <c r="H23" s="149"/>
      <c r="I23" s="149"/>
      <c r="J23" s="149"/>
      <c r="K23" s="133"/>
      <c r="L23" s="133"/>
      <c r="M23" s="133"/>
      <c r="N23" s="133"/>
      <c r="O23" s="133"/>
      <c r="P23" s="133"/>
      <c r="Q23" s="133"/>
      <c r="R23" s="133"/>
      <c r="S23" s="133"/>
      <c r="T23" s="134"/>
      <c r="U23" s="14"/>
      <c r="V23" s="14"/>
      <c r="W23" s="14"/>
      <c r="X23" s="14"/>
      <c r="Y23" s="14"/>
      <c r="Z23" s="14"/>
    </row>
    <row r="24" ht="13.5" customHeight="1">
      <c r="A24" s="66"/>
      <c r="B24" s="67"/>
      <c r="C24" s="68"/>
      <c r="D24" s="69" t="s">
        <v>78</v>
      </c>
      <c r="E24" s="73"/>
      <c r="F24" s="149" t="s">
        <v>79</v>
      </c>
      <c r="G24" s="149" t="s">
        <v>79</v>
      </c>
      <c r="H24" s="149"/>
      <c r="I24" s="149"/>
      <c r="J24" s="149"/>
      <c r="K24" s="133"/>
      <c r="L24" s="133"/>
      <c r="M24" s="133"/>
      <c r="N24" s="133"/>
      <c r="O24" s="133"/>
      <c r="P24" s="133"/>
      <c r="Q24" s="133"/>
      <c r="R24" s="133"/>
      <c r="S24" s="133"/>
      <c r="T24" s="134"/>
      <c r="U24" s="14"/>
      <c r="V24" s="14"/>
      <c r="W24" s="14"/>
      <c r="X24" s="14"/>
      <c r="Y24" s="14"/>
      <c r="Z24" s="14"/>
    </row>
    <row r="25" ht="13.5" customHeight="1">
      <c r="A25" s="66"/>
      <c r="B25" s="67"/>
      <c r="C25" s="68"/>
      <c r="D25" s="69" t="s">
        <v>124</v>
      </c>
      <c r="E25" s="73"/>
      <c r="F25" s="149"/>
      <c r="G25" s="149"/>
      <c r="H25" s="149" t="s">
        <v>79</v>
      </c>
      <c r="I25" s="149"/>
      <c r="J25" s="149"/>
      <c r="K25" s="133"/>
      <c r="L25" s="133"/>
      <c r="M25" s="133"/>
      <c r="N25" s="133"/>
      <c r="O25" s="133"/>
      <c r="P25" s="133"/>
      <c r="Q25" s="133"/>
      <c r="R25" s="133"/>
      <c r="S25" s="133"/>
      <c r="T25" s="134"/>
      <c r="U25" s="14"/>
      <c r="V25" s="14"/>
      <c r="W25" s="14"/>
      <c r="X25" s="14"/>
      <c r="Y25" s="14"/>
      <c r="Z25" s="14"/>
    </row>
    <row r="26" ht="13.5" customHeight="1">
      <c r="A26" s="66"/>
      <c r="B26" s="67"/>
      <c r="C26" s="68"/>
      <c r="D26" s="69"/>
      <c r="E26" s="73"/>
      <c r="F26" s="149"/>
      <c r="G26" s="149"/>
      <c r="H26" s="149"/>
      <c r="I26" s="149"/>
      <c r="J26" s="149"/>
      <c r="K26" s="133"/>
      <c r="L26" s="133"/>
      <c r="M26" s="133"/>
      <c r="N26" s="133"/>
      <c r="O26" s="133"/>
      <c r="P26" s="133"/>
      <c r="Q26" s="133"/>
      <c r="R26" s="133"/>
      <c r="S26" s="133"/>
      <c r="T26" s="134"/>
      <c r="U26" s="14"/>
      <c r="V26" s="14"/>
      <c r="W26" s="14"/>
      <c r="X26" s="14"/>
      <c r="Y26" s="14"/>
      <c r="Z26" s="14"/>
    </row>
    <row r="27" ht="13.5" customHeight="1">
      <c r="A27" s="66"/>
      <c r="B27" s="67" t="s">
        <v>125</v>
      </c>
      <c r="C27" s="68"/>
      <c r="D27" s="69"/>
      <c r="E27" s="73"/>
      <c r="F27" s="149"/>
      <c r="G27" s="149"/>
      <c r="H27" s="149"/>
      <c r="I27" s="149"/>
      <c r="J27" s="149"/>
      <c r="K27" s="133"/>
      <c r="L27" s="133"/>
      <c r="M27" s="133"/>
      <c r="N27" s="133"/>
      <c r="O27" s="133"/>
      <c r="P27" s="133"/>
      <c r="Q27" s="133"/>
      <c r="R27" s="133"/>
      <c r="S27" s="133"/>
      <c r="T27" s="134"/>
      <c r="U27" s="14"/>
      <c r="V27" s="14"/>
      <c r="W27" s="14"/>
      <c r="X27" s="14"/>
      <c r="Y27" s="14"/>
      <c r="Z27" s="14"/>
    </row>
    <row r="28" ht="13.5" customHeight="1">
      <c r="A28" s="66"/>
      <c r="B28" s="67"/>
      <c r="C28" s="68"/>
      <c r="D28" s="69" t="s">
        <v>78</v>
      </c>
      <c r="E28" s="73"/>
      <c r="F28" s="149" t="s">
        <v>79</v>
      </c>
      <c r="G28" s="149" t="s">
        <v>79</v>
      </c>
      <c r="H28" s="149"/>
      <c r="I28" s="149"/>
      <c r="J28" s="149"/>
      <c r="K28" s="133"/>
      <c r="L28" s="133"/>
      <c r="M28" s="133"/>
      <c r="N28" s="133"/>
      <c r="O28" s="133"/>
      <c r="P28" s="133"/>
      <c r="Q28" s="133"/>
      <c r="R28" s="133"/>
      <c r="S28" s="133"/>
      <c r="T28" s="134"/>
      <c r="U28" s="14"/>
      <c r="V28" s="14"/>
      <c r="W28" s="14"/>
      <c r="X28" s="14"/>
      <c r="Y28" s="14"/>
      <c r="Z28" s="14"/>
    </row>
    <row r="29" ht="13.5" customHeight="1">
      <c r="A29" s="66"/>
      <c r="B29" s="67"/>
      <c r="C29" s="68"/>
      <c r="D29" s="69" t="s">
        <v>126</v>
      </c>
      <c r="E29" s="73"/>
      <c r="F29" s="149"/>
      <c r="G29" s="149"/>
      <c r="H29" s="149" t="s">
        <v>79</v>
      </c>
      <c r="I29" s="149"/>
      <c r="J29" s="149"/>
      <c r="K29" s="133"/>
      <c r="L29" s="133"/>
      <c r="M29" s="133"/>
      <c r="N29" s="133"/>
      <c r="O29" s="133"/>
      <c r="P29" s="133"/>
      <c r="Q29" s="133"/>
      <c r="R29" s="133"/>
      <c r="S29" s="133"/>
      <c r="T29" s="134"/>
      <c r="U29" s="14"/>
      <c r="V29" s="14"/>
      <c r="W29" s="14"/>
      <c r="X29" s="14"/>
      <c r="Y29" s="14"/>
      <c r="Z29" s="14"/>
    </row>
    <row r="30" ht="13.5" customHeight="1">
      <c r="A30" s="66"/>
      <c r="B30" s="67"/>
      <c r="C30" s="68"/>
      <c r="D30" s="69"/>
      <c r="E30" s="73"/>
      <c r="F30" s="149"/>
      <c r="G30" s="149"/>
      <c r="H30" s="149"/>
      <c r="I30" s="149"/>
      <c r="J30" s="149"/>
      <c r="K30" s="133"/>
      <c r="L30" s="133"/>
      <c r="M30" s="133"/>
      <c r="N30" s="133"/>
      <c r="O30" s="133"/>
      <c r="P30" s="133"/>
      <c r="Q30" s="133"/>
      <c r="R30" s="133"/>
      <c r="S30" s="133"/>
      <c r="T30" s="134"/>
      <c r="U30" s="14"/>
      <c r="V30" s="14"/>
      <c r="W30" s="14"/>
      <c r="X30" s="14"/>
      <c r="Y30" s="14"/>
      <c r="Z30" s="14"/>
    </row>
    <row r="31" ht="13.5" customHeight="1">
      <c r="A31" s="66"/>
      <c r="B31" s="67" t="s">
        <v>127</v>
      </c>
      <c r="C31" s="68"/>
      <c r="D31" s="69"/>
      <c r="E31" s="73"/>
      <c r="F31" s="149"/>
      <c r="G31" s="149"/>
      <c r="H31" s="149"/>
      <c r="I31" s="149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4"/>
      <c r="U31" s="14"/>
      <c r="V31" s="14"/>
      <c r="W31" s="14"/>
      <c r="X31" s="14"/>
      <c r="Y31" s="14"/>
      <c r="Z31" s="14"/>
    </row>
    <row r="32" ht="13.5" customHeight="1">
      <c r="A32" s="66"/>
      <c r="B32" s="67"/>
      <c r="C32" s="68"/>
      <c r="D32" s="69" t="s">
        <v>78</v>
      </c>
      <c r="E32" s="73"/>
      <c r="F32" s="149" t="s">
        <v>79</v>
      </c>
      <c r="G32" s="149" t="s">
        <v>79</v>
      </c>
      <c r="H32" s="149"/>
      <c r="I32" s="149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4"/>
      <c r="U32" s="14"/>
      <c r="V32" s="14"/>
      <c r="W32" s="14"/>
      <c r="X32" s="14"/>
      <c r="Y32" s="14"/>
      <c r="Z32" s="14"/>
    </row>
    <row r="33" ht="13.5" customHeight="1">
      <c r="A33" s="66"/>
      <c r="B33" s="67"/>
      <c r="C33" s="68"/>
      <c r="D33" s="69">
        <v>1.0</v>
      </c>
      <c r="E33" s="73"/>
      <c r="F33" s="149"/>
      <c r="G33" s="149"/>
      <c r="H33" s="149" t="s">
        <v>79</v>
      </c>
      <c r="I33" s="149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4"/>
      <c r="U33" s="14"/>
      <c r="V33" s="14"/>
      <c r="W33" s="14"/>
      <c r="X33" s="14"/>
      <c r="Y33" s="14"/>
      <c r="Z33" s="14"/>
    </row>
    <row r="34" ht="13.5" customHeight="1">
      <c r="A34" s="66"/>
      <c r="B34" s="75"/>
      <c r="C34" s="76"/>
      <c r="D34" s="77"/>
      <c r="E34" s="78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8"/>
      <c r="U34" s="14"/>
      <c r="V34" s="14"/>
      <c r="W34" s="14"/>
      <c r="X34" s="14"/>
      <c r="Y34" s="14"/>
      <c r="Z34" s="14"/>
    </row>
    <row r="35" ht="13.5" customHeight="1">
      <c r="A35" s="81" t="s">
        <v>82</v>
      </c>
      <c r="B35" s="82" t="s">
        <v>83</v>
      </c>
      <c r="C35" s="83"/>
      <c r="D35" s="84"/>
      <c r="E35" s="85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40"/>
      <c r="U35" s="14"/>
      <c r="V35" s="14"/>
      <c r="W35" s="14"/>
      <c r="X35" s="14"/>
      <c r="Y35" s="14"/>
      <c r="Z35" s="14"/>
    </row>
    <row r="36" ht="13.5" customHeight="1">
      <c r="A36" s="86"/>
      <c r="B36" s="87"/>
      <c r="C36" s="88"/>
      <c r="D36" s="89" t="s">
        <v>84</v>
      </c>
      <c r="E36" s="90"/>
      <c r="F36" s="149"/>
      <c r="G36" s="149"/>
      <c r="H36" s="149" t="s">
        <v>79</v>
      </c>
      <c r="I36" s="149"/>
      <c r="J36" s="149"/>
      <c r="K36" s="133"/>
      <c r="L36" s="133"/>
      <c r="M36" s="133"/>
      <c r="N36" s="133"/>
      <c r="O36" s="133"/>
      <c r="P36" s="133"/>
      <c r="Q36" s="133"/>
      <c r="R36" s="133"/>
      <c r="S36" s="133"/>
      <c r="T36" s="134"/>
      <c r="U36" s="14"/>
      <c r="V36" s="14"/>
      <c r="W36" s="14"/>
      <c r="X36" s="14"/>
      <c r="Y36" s="14"/>
      <c r="Z36" s="14"/>
    </row>
    <row r="37" ht="13.5" customHeight="1">
      <c r="A37" s="86"/>
      <c r="B37" s="87"/>
      <c r="C37" s="141"/>
      <c r="D37" s="89" t="s">
        <v>85</v>
      </c>
      <c r="E37" s="92"/>
      <c r="F37" s="149" t="s">
        <v>79</v>
      </c>
      <c r="G37" s="149" t="s">
        <v>79</v>
      </c>
      <c r="H37" s="149"/>
      <c r="I37" s="149"/>
      <c r="J37" s="149"/>
      <c r="K37" s="133"/>
      <c r="L37" s="133"/>
      <c r="M37" s="133"/>
      <c r="N37" s="133"/>
      <c r="O37" s="133"/>
      <c r="P37" s="133"/>
      <c r="Q37" s="133"/>
      <c r="R37" s="133"/>
      <c r="S37" s="133"/>
      <c r="T37" s="134"/>
      <c r="U37" s="14"/>
      <c r="V37" s="14"/>
      <c r="W37" s="14"/>
      <c r="X37" s="14"/>
      <c r="Y37" s="14"/>
      <c r="Z37" s="14"/>
    </row>
    <row r="38" ht="13.5" customHeight="1">
      <c r="A38" s="86"/>
      <c r="B38" s="87" t="s">
        <v>86</v>
      </c>
      <c r="C38" s="141"/>
      <c r="D38" s="89"/>
      <c r="E38" s="92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4"/>
      <c r="U38" s="14"/>
      <c r="V38" s="14"/>
      <c r="W38" s="14"/>
      <c r="X38" s="14"/>
      <c r="Y38" s="14"/>
      <c r="Z38" s="14"/>
    </row>
    <row r="39" ht="13.5" customHeight="1">
      <c r="A39" s="86"/>
      <c r="B39" s="87"/>
      <c r="C39" s="141"/>
      <c r="D39" s="89"/>
      <c r="E39" s="92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  <c r="U39" s="14"/>
      <c r="V39" s="14"/>
      <c r="W39" s="14"/>
      <c r="X39" s="14"/>
      <c r="Y39" s="14"/>
      <c r="Z39" s="14"/>
    </row>
    <row r="40" ht="13.5" customHeight="1">
      <c r="A40" s="86"/>
      <c r="B40" s="87" t="s">
        <v>87</v>
      </c>
      <c r="C40" s="141"/>
      <c r="D40" s="89"/>
      <c r="E40" s="92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4"/>
      <c r="U40" s="14"/>
      <c r="V40" s="14"/>
      <c r="W40" s="14"/>
      <c r="X40" s="14"/>
      <c r="Y40" s="14"/>
      <c r="Z40" s="14"/>
    </row>
    <row r="41" ht="13.5" customHeight="1">
      <c r="A41" s="86"/>
      <c r="B41" s="87"/>
      <c r="C41" s="141"/>
      <c r="D41" s="89" t="s">
        <v>88</v>
      </c>
      <c r="E41" s="92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4"/>
      <c r="U41" s="14"/>
      <c r="V41" s="14"/>
      <c r="W41" s="14"/>
      <c r="X41" s="14"/>
      <c r="Y41" s="14"/>
      <c r="Z41" s="14"/>
    </row>
    <row r="42" ht="13.5" customHeight="1">
      <c r="A42" s="86"/>
      <c r="B42" s="93"/>
      <c r="C42" s="94"/>
      <c r="D42" s="95" t="s">
        <v>89</v>
      </c>
      <c r="E42" s="96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3"/>
      <c r="U42" s="14"/>
      <c r="V42" s="14"/>
      <c r="W42" s="14"/>
      <c r="X42" s="14"/>
      <c r="Y42" s="14"/>
      <c r="Z42" s="14"/>
    </row>
    <row r="43" ht="13.5" customHeight="1">
      <c r="A43" s="81" t="s">
        <v>90</v>
      </c>
      <c r="B43" s="99" t="s">
        <v>91</v>
      </c>
      <c r="C43" s="100"/>
      <c r="D43" s="101"/>
      <c r="E43" s="102"/>
      <c r="F43" s="144" t="s">
        <v>92</v>
      </c>
      <c r="G43" s="144" t="s">
        <v>92</v>
      </c>
      <c r="H43" s="144" t="s">
        <v>93</v>
      </c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5"/>
      <c r="U43" s="14"/>
      <c r="V43" s="14"/>
      <c r="W43" s="14"/>
      <c r="X43" s="14"/>
      <c r="Y43" s="14"/>
      <c r="Z43" s="14"/>
    </row>
    <row r="44" ht="13.5" customHeight="1">
      <c r="A44" s="161"/>
      <c r="B44" s="105" t="s">
        <v>94</v>
      </c>
      <c r="C44" s="31"/>
      <c r="D44" s="26"/>
      <c r="E44" s="106"/>
      <c r="F44" s="146" t="s">
        <v>85</v>
      </c>
      <c r="G44" s="146" t="s">
        <v>85</v>
      </c>
      <c r="H44" s="146" t="s">
        <v>95</v>
      </c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7"/>
      <c r="U44" s="14"/>
      <c r="V44" s="14"/>
      <c r="W44" s="14"/>
      <c r="X44" s="14"/>
      <c r="Y44" s="14"/>
      <c r="Z44" s="14"/>
    </row>
    <row r="45" ht="13.5" customHeight="1">
      <c r="A45" s="161"/>
      <c r="B45" s="109" t="s">
        <v>96</v>
      </c>
      <c r="C45" s="31"/>
      <c r="D45" s="26"/>
      <c r="E45" s="110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2"/>
      <c r="U45" s="14"/>
      <c r="V45" s="14"/>
      <c r="W45" s="14"/>
      <c r="X45" s="14"/>
      <c r="Y45" s="14"/>
      <c r="Z45" s="14"/>
    </row>
    <row r="46" ht="75.75" customHeight="1">
      <c r="A46" s="162"/>
      <c r="B46" s="114" t="s">
        <v>97</v>
      </c>
      <c r="C46" s="115"/>
      <c r="D46" s="116"/>
      <c r="E46" s="117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9"/>
      <c r="U46" s="14"/>
      <c r="V46" s="14"/>
      <c r="W46" s="14"/>
      <c r="X46" s="14"/>
      <c r="Y46" s="14"/>
      <c r="Z46" s="14"/>
    </row>
    <row r="47" ht="11.25" customHeight="1">
      <c r="A47" s="51"/>
      <c r="B47" s="14"/>
      <c r="C47" s="15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3.5" customHeight="1">
      <c r="A48" s="14"/>
      <c r="B48" s="51"/>
      <c r="C48" s="14"/>
      <c r="D48" s="1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3.5" customHeight="1">
      <c r="A49" s="14"/>
      <c r="B49" s="51"/>
      <c r="C49" s="14"/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3.5" customHeight="1">
      <c r="A50" s="14"/>
      <c r="B50" s="51"/>
      <c r="C50" s="14"/>
      <c r="D50" s="1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3.5" customHeight="1">
      <c r="A51" s="14"/>
      <c r="B51" s="51"/>
      <c r="C51" s="14"/>
      <c r="D51" s="1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3.5" customHeight="1">
      <c r="A52" s="14"/>
      <c r="B52" s="51"/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3.5" customHeight="1">
      <c r="A53" s="14"/>
      <c r="B53" s="51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3.5" customHeight="1">
      <c r="A54" s="14"/>
      <c r="B54" s="51"/>
      <c r="C54" s="14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3.5" customHeight="1">
      <c r="A55" s="14"/>
      <c r="B55" s="51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3.5" customHeight="1">
      <c r="A56" s="14"/>
      <c r="B56" s="51"/>
      <c r="C56" s="14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3.5" customHeight="1">
      <c r="A57" s="14"/>
      <c r="B57" s="51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3.5" customHeight="1">
      <c r="A58" s="14"/>
      <c r="B58" s="51"/>
      <c r="C58" s="14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3.5" customHeight="1">
      <c r="A59" s="14"/>
      <c r="B59" s="51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3.5" customHeight="1">
      <c r="A60" s="14"/>
      <c r="B60" s="51"/>
      <c r="C60" s="14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3.5" customHeight="1">
      <c r="A61" s="14"/>
      <c r="B61" s="51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3.5" customHeight="1">
      <c r="A62" s="14"/>
      <c r="B62" s="51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3.5" customHeight="1">
      <c r="A63" s="14"/>
      <c r="B63" s="51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3.5" customHeight="1">
      <c r="A64" s="14"/>
      <c r="B64" s="51"/>
      <c r="C64" s="14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3.5" customHeight="1">
      <c r="A65" s="14"/>
      <c r="B65" s="51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3.5" customHeight="1">
      <c r="A66" s="14"/>
      <c r="B66" s="51"/>
      <c r="C66" s="14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3.5" customHeight="1">
      <c r="A67" s="14"/>
      <c r="B67" s="51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3.5" customHeight="1">
      <c r="A68" s="14"/>
      <c r="B68" s="51"/>
      <c r="C68" s="14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3.5" customHeight="1">
      <c r="A69" s="14"/>
      <c r="B69" s="51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3.5" customHeight="1">
      <c r="A70" s="14"/>
      <c r="B70" s="51"/>
      <c r="C70" s="14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3.5" customHeight="1">
      <c r="A71" s="14"/>
      <c r="B71" s="51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3.5" customHeight="1">
      <c r="A72" s="14"/>
      <c r="B72" s="51"/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3.5" customHeight="1">
      <c r="A73" s="14"/>
      <c r="B73" s="51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3.5" customHeight="1">
      <c r="A74" s="14"/>
      <c r="B74" s="51"/>
      <c r="C74" s="14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3.5" customHeight="1">
      <c r="A75" s="14"/>
      <c r="B75" s="51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3.5" customHeight="1">
      <c r="A76" s="14"/>
      <c r="B76" s="51"/>
      <c r="C76" s="14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3.5" customHeight="1">
      <c r="A77" s="14"/>
      <c r="B77" s="51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3.5" customHeight="1">
      <c r="A78" s="14"/>
      <c r="B78" s="51"/>
      <c r="C78" s="14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3.5" customHeight="1">
      <c r="A79" s="14"/>
      <c r="B79" s="51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3.5" customHeight="1">
      <c r="A80" s="14"/>
      <c r="B80" s="51"/>
      <c r="C80" s="14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3.5" customHeight="1">
      <c r="A81" s="14"/>
      <c r="B81" s="51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3.5" customHeight="1">
      <c r="A82" s="14"/>
      <c r="B82" s="51"/>
      <c r="C82" s="14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3.5" customHeight="1">
      <c r="A83" s="14"/>
      <c r="B83" s="51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3.5" customHeight="1">
      <c r="A84" s="14"/>
      <c r="B84" s="51"/>
      <c r="C84" s="14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3.5" customHeight="1">
      <c r="A85" s="14"/>
      <c r="B85" s="51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3.5" customHeight="1">
      <c r="A86" s="14"/>
      <c r="B86" s="51"/>
      <c r="C86" s="14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3.5" customHeight="1">
      <c r="A87" s="14"/>
      <c r="B87" s="51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3.5" customHeight="1">
      <c r="A88" s="14"/>
      <c r="B88" s="51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3.5" customHeight="1">
      <c r="A89" s="14"/>
      <c r="B89" s="51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3.5" customHeight="1">
      <c r="A90" s="14"/>
      <c r="B90" s="51"/>
      <c r="C90" s="14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3.5" customHeight="1">
      <c r="A91" s="14"/>
      <c r="B91" s="51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3.5" customHeight="1">
      <c r="A92" s="14"/>
      <c r="B92" s="51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3.5" customHeight="1">
      <c r="A93" s="14"/>
      <c r="B93" s="51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3.5" customHeight="1">
      <c r="A94" s="14"/>
      <c r="B94" s="51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3.5" customHeight="1">
      <c r="A95" s="14"/>
      <c r="B95" s="51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3.5" customHeight="1">
      <c r="A96" s="14"/>
      <c r="B96" s="51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3.5" customHeight="1">
      <c r="A97" s="14"/>
      <c r="B97" s="51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3.5" customHeight="1">
      <c r="A98" s="14"/>
      <c r="B98" s="51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3.5" customHeight="1">
      <c r="A99" s="14"/>
      <c r="B99" s="51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3.5" customHeight="1">
      <c r="A100" s="14"/>
      <c r="B100" s="51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3.5" customHeight="1">
      <c r="A101" s="14"/>
      <c r="B101" s="51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3.5" customHeight="1">
      <c r="A102" s="14"/>
      <c r="B102" s="51"/>
      <c r="C102" s="14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3.5" customHeight="1">
      <c r="A103" s="14"/>
      <c r="B103" s="51"/>
      <c r="C103" s="14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3.5" customHeight="1">
      <c r="A104" s="14"/>
      <c r="B104" s="51"/>
      <c r="C104" s="14"/>
      <c r="D104" s="1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3.5" customHeight="1">
      <c r="A105" s="14"/>
      <c r="B105" s="51"/>
      <c r="C105" s="14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3.5" customHeight="1">
      <c r="A106" s="14"/>
      <c r="B106" s="51"/>
      <c r="C106" s="14"/>
      <c r="D106" s="1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3.5" customHeight="1">
      <c r="A107" s="14"/>
      <c r="B107" s="51"/>
      <c r="C107" s="14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3.5" customHeight="1">
      <c r="A108" s="14"/>
      <c r="B108" s="51"/>
      <c r="C108" s="14"/>
      <c r="D108" s="1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3.5" customHeight="1">
      <c r="A109" s="14"/>
      <c r="B109" s="51"/>
      <c r="C109" s="14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3.5" customHeight="1">
      <c r="A110" s="14"/>
      <c r="B110" s="51"/>
      <c r="C110" s="14"/>
      <c r="D110" s="1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3.5" customHeight="1">
      <c r="A111" s="14"/>
      <c r="B111" s="51"/>
      <c r="C111" s="14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3.5" customHeight="1">
      <c r="A112" s="14"/>
      <c r="B112" s="51"/>
      <c r="C112" s="14"/>
      <c r="D112" s="1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3.5" customHeight="1">
      <c r="A113" s="14"/>
      <c r="B113" s="51"/>
      <c r="C113" s="14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3.5" customHeight="1">
      <c r="A114" s="14"/>
      <c r="B114" s="51"/>
      <c r="C114" s="14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3.5" customHeight="1">
      <c r="A115" s="14"/>
      <c r="B115" s="51"/>
      <c r="C115" s="14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3.5" customHeight="1">
      <c r="A116" s="14"/>
      <c r="B116" s="51"/>
      <c r="C116" s="14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3.5" customHeight="1">
      <c r="A117" s="14"/>
      <c r="B117" s="51"/>
      <c r="C117" s="14"/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3.5" customHeight="1">
      <c r="A118" s="14"/>
      <c r="B118" s="51"/>
      <c r="C118" s="14"/>
      <c r="D118" s="1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3.5" customHeight="1">
      <c r="A119" s="14"/>
      <c r="B119" s="51"/>
      <c r="C119" s="14"/>
      <c r="D119" s="1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3.5" customHeight="1">
      <c r="A120" s="14"/>
      <c r="B120" s="51"/>
      <c r="C120" s="14"/>
      <c r="D120" s="1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3.5" customHeight="1">
      <c r="A121" s="14"/>
      <c r="B121" s="51"/>
      <c r="C121" s="14"/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3.5" customHeight="1">
      <c r="A122" s="14"/>
      <c r="B122" s="51"/>
      <c r="C122" s="14"/>
      <c r="D122" s="1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3.5" customHeight="1">
      <c r="A123" s="14"/>
      <c r="B123" s="51"/>
      <c r="C123" s="14"/>
      <c r="D123" s="1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3.5" customHeight="1">
      <c r="A124" s="14"/>
      <c r="B124" s="51"/>
      <c r="C124" s="14"/>
      <c r="D124" s="1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3.5" customHeight="1">
      <c r="A125" s="14"/>
      <c r="B125" s="51"/>
      <c r="C125" s="14"/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3.5" customHeight="1">
      <c r="A126" s="14"/>
      <c r="B126" s="51"/>
      <c r="C126" s="14"/>
      <c r="D126" s="1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3.5" customHeight="1">
      <c r="A127" s="14"/>
      <c r="B127" s="51"/>
      <c r="C127" s="14"/>
      <c r="D127" s="1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3.5" customHeight="1">
      <c r="A128" s="14"/>
      <c r="B128" s="51"/>
      <c r="C128" s="14"/>
      <c r="D128" s="1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3.5" customHeight="1">
      <c r="A129" s="14"/>
      <c r="B129" s="51"/>
      <c r="C129" s="14"/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3.5" customHeight="1">
      <c r="A130" s="14"/>
      <c r="B130" s="51"/>
      <c r="C130" s="14"/>
      <c r="D130" s="1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3.5" customHeight="1">
      <c r="A131" s="14"/>
      <c r="B131" s="51"/>
      <c r="C131" s="14"/>
      <c r="D131" s="1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3.5" customHeight="1">
      <c r="A132" s="14"/>
      <c r="B132" s="51"/>
      <c r="C132" s="14"/>
      <c r="D132" s="1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3.5" customHeight="1">
      <c r="A133" s="14"/>
      <c r="B133" s="51"/>
      <c r="C133" s="14"/>
      <c r="D133" s="1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3.5" customHeight="1">
      <c r="A134" s="14"/>
      <c r="B134" s="51"/>
      <c r="C134" s="14"/>
      <c r="D134" s="1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3.5" customHeight="1">
      <c r="A135" s="14"/>
      <c r="B135" s="51"/>
      <c r="C135" s="14"/>
      <c r="D135" s="1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3.5" customHeight="1">
      <c r="A136" s="14"/>
      <c r="B136" s="51"/>
      <c r="C136" s="14"/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3.5" customHeight="1">
      <c r="A137" s="14"/>
      <c r="B137" s="51"/>
      <c r="C137" s="14"/>
      <c r="D137" s="1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3.5" customHeight="1">
      <c r="A138" s="14"/>
      <c r="B138" s="51"/>
      <c r="C138" s="14"/>
      <c r="D138" s="1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3.5" customHeight="1">
      <c r="A139" s="14"/>
      <c r="B139" s="51"/>
      <c r="C139" s="14"/>
      <c r="D139" s="1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3.5" customHeight="1">
      <c r="A140" s="14"/>
      <c r="B140" s="51"/>
      <c r="C140" s="14"/>
      <c r="D140" s="1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3.5" customHeight="1">
      <c r="A141" s="14"/>
      <c r="B141" s="51"/>
      <c r="C141" s="14"/>
      <c r="D141" s="1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3.5" customHeight="1">
      <c r="A142" s="14"/>
      <c r="B142" s="51"/>
      <c r="C142" s="14"/>
      <c r="D142" s="1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3.5" customHeight="1">
      <c r="A143" s="14"/>
      <c r="B143" s="51"/>
      <c r="C143" s="14"/>
      <c r="D143" s="1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3.5" customHeight="1">
      <c r="A144" s="14"/>
      <c r="B144" s="51"/>
      <c r="C144" s="14"/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3.5" customHeight="1">
      <c r="A145" s="14"/>
      <c r="B145" s="51"/>
      <c r="C145" s="14"/>
      <c r="D145" s="1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3.5" customHeight="1">
      <c r="A146" s="14"/>
      <c r="B146" s="51"/>
      <c r="C146" s="14"/>
      <c r="D146" s="1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3.5" customHeight="1">
      <c r="A147" s="14"/>
      <c r="B147" s="51"/>
      <c r="C147" s="14"/>
      <c r="D147" s="1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3.5" customHeight="1">
      <c r="A148" s="14"/>
      <c r="B148" s="51"/>
      <c r="C148" s="14"/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3.5" customHeight="1">
      <c r="A149" s="14"/>
      <c r="B149" s="51"/>
      <c r="C149" s="14"/>
      <c r="D149" s="1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3.5" customHeight="1">
      <c r="A150" s="14"/>
      <c r="B150" s="51"/>
      <c r="C150" s="14"/>
      <c r="D150" s="1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3.5" customHeight="1">
      <c r="A151" s="14"/>
      <c r="B151" s="51"/>
      <c r="C151" s="14"/>
      <c r="D151" s="1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3.5" customHeight="1">
      <c r="A152" s="14"/>
      <c r="B152" s="51"/>
      <c r="C152" s="14"/>
      <c r="D152" s="1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3.5" customHeight="1">
      <c r="A153" s="14"/>
      <c r="B153" s="51"/>
      <c r="C153" s="14"/>
      <c r="D153" s="1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3.5" customHeight="1">
      <c r="A154" s="14"/>
      <c r="B154" s="51"/>
      <c r="C154" s="14"/>
      <c r="D154" s="1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3.5" customHeight="1">
      <c r="A155" s="14"/>
      <c r="B155" s="51"/>
      <c r="C155" s="14"/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3.5" customHeight="1">
      <c r="A156" s="14"/>
      <c r="B156" s="51"/>
      <c r="C156" s="14"/>
      <c r="D156" s="1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3.5" customHeight="1">
      <c r="A157" s="14"/>
      <c r="B157" s="51"/>
      <c r="C157" s="14"/>
      <c r="D157" s="1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3.5" customHeight="1">
      <c r="A158" s="14"/>
      <c r="B158" s="51"/>
      <c r="C158" s="14"/>
      <c r="D158" s="1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3.5" customHeight="1">
      <c r="A159" s="14"/>
      <c r="B159" s="51"/>
      <c r="C159" s="14"/>
      <c r="D159" s="1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3.5" customHeight="1">
      <c r="A160" s="14"/>
      <c r="B160" s="51"/>
      <c r="C160" s="14"/>
      <c r="D160" s="1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3.5" customHeight="1">
      <c r="A161" s="14"/>
      <c r="B161" s="51"/>
      <c r="C161" s="14"/>
      <c r="D161" s="1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3.5" customHeight="1">
      <c r="A162" s="14"/>
      <c r="B162" s="51"/>
      <c r="C162" s="14"/>
      <c r="D162" s="1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3.5" customHeight="1">
      <c r="A163" s="14"/>
      <c r="B163" s="51"/>
      <c r="C163" s="14"/>
      <c r="D163" s="1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3.5" customHeight="1">
      <c r="A164" s="14"/>
      <c r="B164" s="51"/>
      <c r="C164" s="14"/>
      <c r="D164" s="1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3.5" customHeight="1">
      <c r="A165" s="14"/>
      <c r="B165" s="51"/>
      <c r="C165" s="14"/>
      <c r="D165" s="1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3.5" customHeight="1">
      <c r="A166" s="14"/>
      <c r="B166" s="51"/>
      <c r="C166" s="14"/>
      <c r="D166" s="1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3.5" customHeight="1">
      <c r="A167" s="14"/>
      <c r="B167" s="51"/>
      <c r="C167" s="14"/>
      <c r="D167" s="1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3.5" customHeight="1">
      <c r="A168" s="14"/>
      <c r="B168" s="51"/>
      <c r="C168" s="14"/>
      <c r="D168" s="1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3.5" customHeight="1">
      <c r="A169" s="14"/>
      <c r="B169" s="51"/>
      <c r="C169" s="14"/>
      <c r="D169" s="1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3.5" customHeight="1">
      <c r="A170" s="14"/>
      <c r="B170" s="51"/>
      <c r="C170" s="14"/>
      <c r="D170" s="1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3.5" customHeight="1">
      <c r="A171" s="14"/>
      <c r="B171" s="51"/>
      <c r="C171" s="14"/>
      <c r="D171" s="1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3.5" customHeight="1">
      <c r="A172" s="14"/>
      <c r="B172" s="51"/>
      <c r="C172" s="14"/>
      <c r="D172" s="1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3.5" customHeight="1">
      <c r="A173" s="14"/>
      <c r="B173" s="51"/>
      <c r="C173" s="14"/>
      <c r="D173" s="1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3.5" customHeight="1">
      <c r="A174" s="14"/>
      <c r="B174" s="51"/>
      <c r="C174" s="14"/>
      <c r="D174" s="1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14"/>
      <c r="B175" s="51"/>
      <c r="C175" s="14"/>
      <c r="D175" s="1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3.5" customHeight="1">
      <c r="A176" s="14"/>
      <c r="B176" s="51"/>
      <c r="C176" s="14"/>
      <c r="D176" s="1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3.5" customHeight="1">
      <c r="A177" s="14"/>
      <c r="B177" s="51"/>
      <c r="C177" s="14"/>
      <c r="D177" s="1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3.5" customHeight="1">
      <c r="A178" s="14"/>
      <c r="B178" s="51"/>
      <c r="C178" s="14"/>
      <c r="D178" s="1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3.5" customHeight="1">
      <c r="A179" s="14"/>
      <c r="B179" s="51"/>
      <c r="C179" s="14"/>
      <c r="D179" s="1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3.5" customHeight="1">
      <c r="A180" s="14"/>
      <c r="B180" s="51"/>
      <c r="C180" s="14"/>
      <c r="D180" s="1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3.5" customHeight="1">
      <c r="A181" s="14"/>
      <c r="B181" s="51"/>
      <c r="C181" s="14"/>
      <c r="D181" s="1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3.5" customHeight="1">
      <c r="A182" s="14"/>
      <c r="B182" s="51"/>
      <c r="C182" s="14"/>
      <c r="D182" s="1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3.5" customHeight="1">
      <c r="A183" s="14"/>
      <c r="B183" s="51"/>
      <c r="C183" s="14"/>
      <c r="D183" s="1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3.5" customHeight="1">
      <c r="A184" s="14"/>
      <c r="B184" s="51"/>
      <c r="C184" s="14"/>
      <c r="D184" s="1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3.5" customHeight="1">
      <c r="A185" s="14"/>
      <c r="B185" s="51"/>
      <c r="C185" s="14"/>
      <c r="D185" s="1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3.5" customHeight="1">
      <c r="A186" s="14"/>
      <c r="B186" s="51"/>
      <c r="C186" s="14"/>
      <c r="D186" s="1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3.5" customHeight="1">
      <c r="A187" s="14"/>
      <c r="B187" s="51"/>
      <c r="C187" s="14"/>
      <c r="D187" s="1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3.5" customHeight="1">
      <c r="A188" s="14"/>
      <c r="B188" s="51"/>
      <c r="C188" s="14"/>
      <c r="D188" s="1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3.5" customHeight="1">
      <c r="A189" s="14"/>
      <c r="B189" s="51"/>
      <c r="C189" s="14"/>
      <c r="D189" s="1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3.5" customHeight="1">
      <c r="A190" s="14"/>
      <c r="B190" s="51"/>
      <c r="C190" s="14"/>
      <c r="D190" s="1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3.5" customHeight="1">
      <c r="A191" s="14"/>
      <c r="B191" s="51"/>
      <c r="C191" s="14"/>
      <c r="D191" s="1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3.5" customHeight="1">
      <c r="A192" s="14"/>
      <c r="B192" s="51"/>
      <c r="C192" s="14"/>
      <c r="D192" s="1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3.5" customHeight="1">
      <c r="A193" s="14"/>
      <c r="B193" s="51"/>
      <c r="C193" s="14"/>
      <c r="D193" s="1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3.5" customHeight="1">
      <c r="A194" s="14"/>
      <c r="B194" s="51"/>
      <c r="C194" s="14"/>
      <c r="D194" s="1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3.5" customHeight="1">
      <c r="A195" s="14"/>
      <c r="B195" s="51"/>
      <c r="C195" s="14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3.5" customHeight="1">
      <c r="A196" s="14"/>
      <c r="B196" s="51"/>
      <c r="C196" s="14"/>
      <c r="D196" s="1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3.5" customHeight="1">
      <c r="A197" s="14"/>
      <c r="B197" s="51"/>
      <c r="C197" s="14"/>
      <c r="D197" s="1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3.5" customHeight="1">
      <c r="A198" s="14"/>
      <c r="B198" s="51"/>
      <c r="C198" s="14"/>
      <c r="D198" s="1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3.5" customHeight="1">
      <c r="A199" s="14"/>
      <c r="B199" s="51"/>
      <c r="C199" s="14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3.5" customHeight="1">
      <c r="A200" s="14"/>
      <c r="B200" s="51"/>
      <c r="C200" s="14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3.5" customHeight="1">
      <c r="A201" s="14"/>
      <c r="B201" s="51"/>
      <c r="C201" s="14"/>
      <c r="D201" s="1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3.5" customHeight="1">
      <c r="A202" s="14"/>
      <c r="B202" s="51"/>
      <c r="C202" s="14"/>
      <c r="D202" s="1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3.5" customHeight="1">
      <c r="A203" s="14"/>
      <c r="B203" s="51"/>
      <c r="C203" s="14"/>
      <c r="D203" s="1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3.5" customHeight="1">
      <c r="A204" s="14"/>
      <c r="B204" s="51"/>
      <c r="C204" s="14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3.5" customHeight="1">
      <c r="A205" s="14"/>
      <c r="B205" s="51"/>
      <c r="C205" s="14"/>
      <c r="D205" s="1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3.5" customHeight="1">
      <c r="A206" s="14"/>
      <c r="B206" s="51"/>
      <c r="C206" s="14"/>
      <c r="D206" s="1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3.5" customHeight="1">
      <c r="A207" s="14"/>
      <c r="B207" s="51"/>
      <c r="C207" s="14"/>
      <c r="D207" s="1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3.5" customHeight="1">
      <c r="A208" s="14"/>
      <c r="B208" s="51"/>
      <c r="C208" s="14"/>
      <c r="D208" s="1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3.5" customHeight="1">
      <c r="A209" s="14"/>
      <c r="B209" s="51"/>
      <c r="C209" s="14"/>
      <c r="D209" s="1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3.5" customHeight="1">
      <c r="A210" s="14"/>
      <c r="B210" s="51"/>
      <c r="C210" s="14"/>
      <c r="D210" s="1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3.5" customHeight="1">
      <c r="A211" s="14"/>
      <c r="B211" s="51"/>
      <c r="C211" s="14"/>
      <c r="D211" s="1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3.5" customHeight="1">
      <c r="A212" s="14"/>
      <c r="B212" s="51"/>
      <c r="C212" s="14"/>
      <c r="D212" s="1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3.5" customHeight="1">
      <c r="A213" s="14"/>
      <c r="B213" s="51"/>
      <c r="C213" s="14"/>
      <c r="D213" s="1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3.5" customHeight="1">
      <c r="A214" s="14"/>
      <c r="B214" s="51"/>
      <c r="C214" s="14"/>
      <c r="D214" s="1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3.5" customHeight="1">
      <c r="A215" s="14"/>
      <c r="B215" s="51"/>
      <c r="C215" s="14"/>
      <c r="D215" s="1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3.5" customHeight="1">
      <c r="A216" s="14"/>
      <c r="B216" s="51"/>
      <c r="C216" s="14"/>
      <c r="D216" s="1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3.5" customHeight="1">
      <c r="A217" s="14"/>
      <c r="B217" s="51"/>
      <c r="C217" s="14"/>
      <c r="D217" s="1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3.5" customHeight="1">
      <c r="A218" s="14"/>
      <c r="B218" s="51"/>
      <c r="C218" s="14"/>
      <c r="D218" s="1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3.5" customHeight="1">
      <c r="A219" s="14"/>
      <c r="B219" s="51"/>
      <c r="C219" s="14"/>
      <c r="D219" s="1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3.5" customHeight="1">
      <c r="A220" s="14"/>
      <c r="B220" s="51"/>
      <c r="C220" s="14"/>
      <c r="D220" s="1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3.5" customHeight="1">
      <c r="A221" s="14"/>
      <c r="B221" s="51"/>
      <c r="C221" s="14"/>
      <c r="D221" s="1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3.5" customHeight="1">
      <c r="A222" s="14"/>
      <c r="B222" s="51"/>
      <c r="C222" s="14"/>
      <c r="D222" s="1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3.5" customHeight="1">
      <c r="A223" s="14"/>
      <c r="B223" s="51"/>
      <c r="C223" s="14"/>
      <c r="D223" s="1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3.5" customHeight="1">
      <c r="A224" s="14"/>
      <c r="B224" s="51"/>
      <c r="C224" s="14"/>
      <c r="D224" s="1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3.5" customHeight="1">
      <c r="A225" s="14"/>
      <c r="B225" s="51"/>
      <c r="C225" s="14"/>
      <c r="D225" s="1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3.5" customHeight="1">
      <c r="A226" s="14"/>
      <c r="B226" s="51"/>
      <c r="C226" s="14"/>
      <c r="D226" s="1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3.5" customHeight="1">
      <c r="A227" s="14"/>
      <c r="B227" s="51"/>
      <c r="C227" s="14"/>
      <c r="D227" s="1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3.5" customHeight="1">
      <c r="A228" s="14"/>
      <c r="B228" s="51"/>
      <c r="C228" s="14"/>
      <c r="D228" s="1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3.5" customHeight="1">
      <c r="A229" s="14"/>
      <c r="B229" s="51"/>
      <c r="C229" s="14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3.5" customHeight="1">
      <c r="A230" s="14"/>
      <c r="B230" s="51"/>
      <c r="C230" s="14"/>
      <c r="D230" s="1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3.5" customHeight="1">
      <c r="A231" s="14"/>
      <c r="B231" s="51"/>
      <c r="C231" s="14"/>
      <c r="D231" s="1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3.5" customHeight="1">
      <c r="A232" s="14"/>
      <c r="B232" s="51"/>
      <c r="C232" s="14"/>
      <c r="D232" s="1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3.5" customHeight="1">
      <c r="A233" s="14"/>
      <c r="B233" s="51"/>
      <c r="C233" s="14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3.5" customHeight="1">
      <c r="A234" s="14"/>
      <c r="B234" s="51"/>
      <c r="C234" s="14"/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3.5" customHeight="1">
      <c r="A235" s="14"/>
      <c r="B235" s="51"/>
      <c r="C235" s="14"/>
      <c r="D235" s="1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3.5" customHeight="1">
      <c r="A236" s="14"/>
      <c r="B236" s="51"/>
      <c r="C236" s="14"/>
      <c r="D236" s="1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3.5" customHeight="1">
      <c r="A237" s="14"/>
      <c r="B237" s="51"/>
      <c r="C237" s="14"/>
      <c r="D237" s="1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3.5" customHeight="1">
      <c r="A238" s="14"/>
      <c r="B238" s="51"/>
      <c r="C238" s="14"/>
      <c r="D238" s="1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3.5" customHeight="1">
      <c r="A239" s="14"/>
      <c r="B239" s="51"/>
      <c r="C239" s="14"/>
      <c r="D239" s="1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3.5" customHeight="1">
      <c r="A240" s="14"/>
      <c r="B240" s="51"/>
      <c r="C240" s="14"/>
      <c r="D240" s="1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3.5" customHeight="1">
      <c r="A241" s="14"/>
      <c r="B241" s="51"/>
      <c r="C241" s="14"/>
      <c r="D241" s="1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3.5" customHeight="1">
      <c r="A242" s="14"/>
      <c r="B242" s="51"/>
      <c r="C242" s="14"/>
      <c r="D242" s="1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3.5" customHeight="1">
      <c r="A243" s="14"/>
      <c r="B243" s="51"/>
      <c r="C243" s="14"/>
      <c r="D243" s="15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3.5" customHeight="1">
      <c r="A244" s="14"/>
      <c r="B244" s="51"/>
      <c r="C244" s="14"/>
      <c r="D244" s="15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3.5" customHeight="1">
      <c r="A245" s="14"/>
      <c r="B245" s="51"/>
      <c r="C245" s="14"/>
      <c r="D245" s="15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3.5" customHeight="1">
      <c r="A246" s="14"/>
      <c r="B246" s="51"/>
      <c r="C246" s="14"/>
      <c r="D246" s="1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43:D43"/>
    <mergeCell ref="B44:D44"/>
    <mergeCell ref="B45:D45"/>
    <mergeCell ref="B46:D46"/>
    <mergeCell ref="A6:B6"/>
    <mergeCell ref="C6:E6"/>
    <mergeCell ref="F6:K6"/>
    <mergeCell ref="L6:N6"/>
    <mergeCell ref="A7:B7"/>
    <mergeCell ref="C7:E7"/>
    <mergeCell ref="F7:K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21" width="2.88"/>
    <col customWidth="1" min="22" max="22" width="7.75"/>
    <col customWidth="1" min="23" max="23" width="9.0"/>
    <col customWidth="1" min="24" max="26" width="8.0"/>
  </cols>
  <sheetData>
    <row r="1" ht="13.5" customHeight="1">
      <c r="A1" s="14"/>
      <c r="B1" s="51"/>
      <c r="C1" s="14"/>
      <c r="D1" s="1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3.5" customHeight="1">
      <c r="A2" s="16" t="s">
        <v>45</v>
      </c>
      <c r="B2" s="19"/>
      <c r="C2" s="18"/>
      <c r="D2" s="19"/>
      <c r="E2" s="14"/>
      <c r="F2" s="123" t="s">
        <v>46</v>
      </c>
      <c r="G2" s="17"/>
      <c r="H2" s="17"/>
      <c r="I2" s="17"/>
      <c r="J2" s="17"/>
      <c r="K2" s="19"/>
      <c r="L2" s="18" t="s">
        <v>119</v>
      </c>
      <c r="M2" s="17"/>
      <c r="N2" s="17"/>
      <c r="O2" s="17"/>
      <c r="P2" s="17"/>
      <c r="Q2" s="17"/>
      <c r="R2" s="17"/>
      <c r="S2" s="17"/>
      <c r="T2" s="23"/>
      <c r="U2" s="14"/>
      <c r="V2" s="14"/>
      <c r="W2" s="14"/>
      <c r="X2" s="14"/>
      <c r="Y2" s="14"/>
      <c r="Z2" s="14"/>
    </row>
    <row r="3" ht="13.5" customHeight="1">
      <c r="A3" s="25" t="s">
        <v>48</v>
      </c>
      <c r="B3" s="26"/>
      <c r="C3" s="27" t="s">
        <v>49</v>
      </c>
      <c r="D3" s="28"/>
      <c r="E3" s="29"/>
      <c r="F3" s="30" t="s">
        <v>50</v>
      </c>
      <c r="G3" s="31"/>
      <c r="H3" s="31"/>
      <c r="I3" s="31"/>
      <c r="J3" s="31"/>
      <c r="K3" s="26"/>
      <c r="L3" s="32"/>
      <c r="M3" s="28"/>
      <c r="N3" s="28"/>
      <c r="O3" s="33"/>
      <c r="P3" s="33"/>
      <c r="Q3" s="33"/>
      <c r="R3" s="33"/>
      <c r="S3" s="33"/>
      <c r="T3" s="34"/>
      <c r="U3" s="14"/>
      <c r="V3" s="14"/>
      <c r="W3" s="14"/>
      <c r="X3" s="14"/>
      <c r="Y3" s="14"/>
      <c r="Z3" s="14"/>
    </row>
    <row r="4" ht="13.5" customHeight="1">
      <c r="A4" s="25" t="s">
        <v>51</v>
      </c>
      <c r="B4" s="26"/>
      <c r="C4" s="35">
        <v>300.0</v>
      </c>
      <c r="D4" s="31"/>
      <c r="E4" s="36"/>
      <c r="F4" s="30" t="s">
        <v>52</v>
      </c>
      <c r="G4" s="31"/>
      <c r="H4" s="31"/>
      <c r="I4" s="31"/>
      <c r="J4" s="31"/>
      <c r="K4" s="26"/>
      <c r="L4" s="37" t="str">
        <f>IF(FunctionList!E6&lt;&gt;"N/A",SUM(C4*FunctionList!E6/1000,-O7),"N/A")</f>
        <v>#REF!</v>
      </c>
      <c r="M4" s="31"/>
      <c r="N4" s="31"/>
      <c r="O4" s="31"/>
      <c r="P4" s="31"/>
      <c r="Q4" s="31"/>
      <c r="R4" s="31"/>
      <c r="S4" s="31"/>
      <c r="T4" s="38"/>
      <c r="U4" s="14"/>
      <c r="V4" s="24"/>
      <c r="W4" s="14"/>
      <c r="X4" s="14"/>
      <c r="Y4" s="14"/>
      <c r="Z4" s="14"/>
    </row>
    <row r="5" ht="13.5" customHeight="1">
      <c r="A5" s="25" t="s">
        <v>53</v>
      </c>
      <c r="B5" s="26"/>
      <c r="C5" s="39" t="s">
        <v>54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8"/>
      <c r="U5" s="14"/>
      <c r="V5" s="14"/>
      <c r="W5" s="14"/>
      <c r="X5" s="14"/>
      <c r="Y5" s="14"/>
      <c r="Z5" s="14"/>
    </row>
    <row r="6" ht="13.5" customHeight="1">
      <c r="A6" s="40" t="s">
        <v>55</v>
      </c>
      <c r="B6" s="26"/>
      <c r="C6" s="41" t="s">
        <v>56</v>
      </c>
      <c r="D6" s="31"/>
      <c r="E6" s="26"/>
      <c r="F6" s="41" t="s">
        <v>57</v>
      </c>
      <c r="G6" s="31"/>
      <c r="H6" s="31"/>
      <c r="I6" s="31"/>
      <c r="J6" s="31"/>
      <c r="K6" s="26"/>
      <c r="L6" s="42" t="s">
        <v>58</v>
      </c>
      <c r="M6" s="31"/>
      <c r="N6" s="31"/>
      <c r="O6" s="41" t="s">
        <v>59</v>
      </c>
      <c r="P6" s="31"/>
      <c r="Q6" s="31"/>
      <c r="R6" s="31"/>
      <c r="S6" s="31"/>
      <c r="T6" s="38"/>
      <c r="U6" s="14"/>
      <c r="V6" s="24"/>
      <c r="W6" s="14"/>
      <c r="X6" s="14"/>
      <c r="Y6" s="14"/>
      <c r="Z6" s="14"/>
    </row>
    <row r="7" ht="13.5" customHeight="1">
      <c r="A7" s="43">
        <f>COUNTIF(F44:HQ44,"P")</f>
        <v>1</v>
      </c>
      <c r="B7" s="44"/>
      <c r="C7" s="45">
        <f>COUNTIF(F44:HQ44,"F")</f>
        <v>2</v>
      </c>
      <c r="D7" s="46"/>
      <c r="E7" s="44"/>
      <c r="F7" s="45">
        <f>SUM(O7,-A7,-C7)</f>
        <v>12</v>
      </c>
      <c r="G7" s="46"/>
      <c r="H7" s="46"/>
      <c r="I7" s="46"/>
      <c r="J7" s="46"/>
      <c r="K7" s="44"/>
      <c r="L7" s="47">
        <f>COUNTIF(E43:HQ43,"N")</f>
        <v>1</v>
      </c>
      <c r="M7" s="47">
        <f>COUNTIF(E43:HQ43,"A")</f>
        <v>2</v>
      </c>
      <c r="N7" s="47">
        <f>COUNTIF(E43:HQ43,"B")</f>
        <v>0</v>
      </c>
      <c r="O7" s="45">
        <f>COUNTA(E9:HT9)</f>
        <v>15</v>
      </c>
      <c r="P7" s="46"/>
      <c r="Q7" s="46"/>
      <c r="R7" s="46"/>
      <c r="S7" s="46"/>
      <c r="T7" s="49"/>
      <c r="U7" s="50"/>
      <c r="V7" s="14"/>
      <c r="W7" s="14"/>
      <c r="X7" s="14"/>
      <c r="Y7" s="14"/>
      <c r="Z7" s="14"/>
    </row>
    <row r="8" ht="11.25" customHeight="1">
      <c r="A8" s="14"/>
      <c r="B8" s="51"/>
      <c r="C8" s="14"/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6.5" customHeight="1">
      <c r="A9" s="126"/>
      <c r="B9" s="156"/>
      <c r="C9" s="157"/>
      <c r="D9" s="158"/>
      <c r="E9" s="157"/>
      <c r="F9" s="159" t="s">
        <v>60</v>
      </c>
      <c r="G9" s="159" t="s">
        <v>61</v>
      </c>
      <c r="H9" s="159" t="s">
        <v>62</v>
      </c>
      <c r="I9" s="159" t="s">
        <v>63</v>
      </c>
      <c r="J9" s="159" t="s">
        <v>64</v>
      </c>
      <c r="K9" s="159" t="s">
        <v>65</v>
      </c>
      <c r="L9" s="159" t="s">
        <v>66</v>
      </c>
      <c r="M9" s="159" t="s">
        <v>67</v>
      </c>
      <c r="N9" s="159" t="s">
        <v>68</v>
      </c>
      <c r="O9" s="159" t="s">
        <v>69</v>
      </c>
      <c r="P9" s="159" t="s">
        <v>70</v>
      </c>
      <c r="Q9" s="159" t="s">
        <v>71</v>
      </c>
      <c r="R9" s="159" t="s">
        <v>72</v>
      </c>
      <c r="S9" s="159" t="s">
        <v>73</v>
      </c>
      <c r="T9" s="160" t="s">
        <v>74</v>
      </c>
      <c r="U9" s="58"/>
      <c r="V9" s="24"/>
      <c r="W9" s="14"/>
      <c r="X9" s="14"/>
      <c r="Y9" s="14"/>
      <c r="Z9" s="14"/>
    </row>
    <row r="10" ht="13.5" customHeight="1">
      <c r="A10" s="59" t="s">
        <v>75</v>
      </c>
      <c r="B10" s="67" t="s">
        <v>76</v>
      </c>
      <c r="C10" s="68"/>
      <c r="D10" s="69"/>
      <c r="E10" s="132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4"/>
      <c r="U10" s="14"/>
      <c r="V10" s="14"/>
      <c r="W10" s="14"/>
      <c r="X10" s="14"/>
      <c r="Y10" s="14"/>
      <c r="Z10" s="14"/>
    </row>
    <row r="11" ht="13.5" customHeight="1">
      <c r="A11" s="66"/>
      <c r="B11" s="67"/>
      <c r="C11" s="68"/>
      <c r="D11" s="69" t="s">
        <v>99</v>
      </c>
      <c r="E11" s="6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4"/>
      <c r="U11" s="14"/>
      <c r="V11" s="24"/>
      <c r="W11" s="14"/>
      <c r="X11" s="14"/>
      <c r="Y11" s="14"/>
      <c r="Z11" s="14"/>
    </row>
    <row r="12" ht="13.5" customHeight="1">
      <c r="A12" s="66"/>
      <c r="B12" s="67"/>
      <c r="C12" s="68"/>
      <c r="D12" s="69"/>
      <c r="E12" s="6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4"/>
      <c r="U12" s="14"/>
      <c r="V12" s="14"/>
      <c r="W12" s="14"/>
      <c r="X12" s="14"/>
      <c r="Y12" s="14"/>
      <c r="Z12" s="14"/>
    </row>
    <row r="13" ht="13.5" customHeight="1">
      <c r="A13" s="66"/>
      <c r="B13" s="67"/>
      <c r="C13" s="68"/>
      <c r="D13" s="69"/>
      <c r="E13" s="72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4"/>
      <c r="U13" s="14"/>
      <c r="V13" s="14"/>
      <c r="W13" s="14"/>
      <c r="X13" s="14"/>
      <c r="Y13" s="14"/>
      <c r="Z13" s="14"/>
    </row>
    <row r="14" ht="13.5" customHeight="1">
      <c r="A14" s="66"/>
      <c r="B14" s="67" t="s">
        <v>120</v>
      </c>
      <c r="C14" s="68"/>
      <c r="D14" s="69"/>
      <c r="E14" s="7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4"/>
      <c r="U14" s="14"/>
      <c r="V14" s="14"/>
      <c r="W14" s="14"/>
      <c r="X14" s="14"/>
      <c r="Y14" s="14"/>
      <c r="Z14" s="14"/>
    </row>
    <row r="15" ht="13.5" customHeight="1">
      <c r="A15" s="66"/>
      <c r="B15" s="67"/>
      <c r="C15" s="68"/>
      <c r="D15" s="69" t="s">
        <v>78</v>
      </c>
      <c r="E15" s="73"/>
      <c r="F15" s="149" t="s">
        <v>79</v>
      </c>
      <c r="G15" s="149"/>
      <c r="H15" s="149"/>
      <c r="I15" s="149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4"/>
      <c r="U15" s="14"/>
      <c r="V15" s="14"/>
      <c r="W15" s="24"/>
      <c r="X15" s="14"/>
      <c r="Y15" s="14"/>
      <c r="Z15" s="14"/>
    </row>
    <row r="16" ht="13.5" customHeight="1">
      <c r="A16" s="66"/>
      <c r="B16" s="67"/>
      <c r="C16" s="68"/>
      <c r="D16" s="69">
        <v>10.0</v>
      </c>
      <c r="E16" s="73"/>
      <c r="F16" s="149"/>
      <c r="G16" s="149" t="s">
        <v>79</v>
      </c>
      <c r="H16" s="149" t="s">
        <v>79</v>
      </c>
      <c r="I16" s="149"/>
      <c r="J16" s="149"/>
      <c r="K16" s="133"/>
      <c r="L16" s="133"/>
      <c r="M16" s="133"/>
      <c r="N16" s="133"/>
      <c r="O16" s="133"/>
      <c r="P16" s="133"/>
      <c r="Q16" s="133"/>
      <c r="R16" s="133"/>
      <c r="S16" s="133"/>
      <c r="T16" s="134"/>
      <c r="U16" s="14"/>
      <c r="V16" s="14"/>
      <c r="W16" s="14"/>
      <c r="X16" s="14"/>
      <c r="Y16" s="14"/>
      <c r="Z16" s="14"/>
    </row>
    <row r="17" ht="13.5" customHeight="1">
      <c r="A17" s="66"/>
      <c r="B17" s="67"/>
      <c r="C17" s="68"/>
      <c r="D17" s="69"/>
      <c r="E17" s="73"/>
      <c r="F17" s="149"/>
      <c r="G17" s="149"/>
      <c r="H17" s="149"/>
      <c r="I17" s="149"/>
      <c r="J17" s="149"/>
      <c r="K17" s="133"/>
      <c r="L17" s="133"/>
      <c r="M17" s="133"/>
      <c r="N17" s="133"/>
      <c r="O17" s="133"/>
      <c r="P17" s="133"/>
      <c r="Q17" s="133"/>
      <c r="R17" s="133"/>
      <c r="S17" s="133"/>
      <c r="T17" s="134"/>
      <c r="U17" s="135"/>
      <c r="V17" s="14"/>
      <c r="W17" s="14"/>
      <c r="X17" s="14"/>
      <c r="Y17" s="14"/>
      <c r="Z17" s="14"/>
    </row>
    <row r="18" ht="13.5" customHeight="1">
      <c r="A18" s="66"/>
      <c r="B18" s="67" t="s">
        <v>121</v>
      </c>
      <c r="C18" s="68"/>
      <c r="D18" s="69"/>
      <c r="E18" s="73"/>
      <c r="F18" s="149"/>
      <c r="G18" s="149"/>
      <c r="H18" s="149"/>
      <c r="I18" s="149"/>
      <c r="J18" s="149"/>
      <c r="K18" s="133"/>
      <c r="L18" s="133"/>
      <c r="M18" s="133"/>
      <c r="N18" s="133"/>
      <c r="O18" s="133"/>
      <c r="P18" s="133"/>
      <c r="Q18" s="133"/>
      <c r="R18" s="133"/>
      <c r="S18" s="133"/>
      <c r="T18" s="134"/>
      <c r="U18" s="135"/>
      <c r="V18" s="14"/>
      <c r="W18" s="14"/>
      <c r="X18" s="14"/>
      <c r="Y18" s="14"/>
      <c r="Z18" s="14"/>
    </row>
    <row r="19" ht="13.5" customHeight="1">
      <c r="A19" s="66"/>
      <c r="B19" s="67"/>
      <c r="C19" s="68"/>
      <c r="D19" s="15" t="s">
        <v>78</v>
      </c>
      <c r="F19" s="149" t="s">
        <v>79</v>
      </c>
      <c r="G19" s="149" t="s">
        <v>79</v>
      </c>
      <c r="H19" s="149"/>
      <c r="I19" s="149"/>
      <c r="J19" s="149"/>
      <c r="K19" s="133"/>
      <c r="L19" s="133"/>
      <c r="M19" s="133"/>
      <c r="N19" s="133"/>
      <c r="O19" s="133"/>
      <c r="P19" s="133"/>
      <c r="Q19" s="133"/>
      <c r="R19" s="133"/>
      <c r="S19" s="133"/>
      <c r="T19" s="134"/>
      <c r="U19" s="14"/>
      <c r="V19" s="14"/>
      <c r="W19" s="14"/>
      <c r="X19" s="14"/>
      <c r="Y19" s="14"/>
      <c r="Z19" s="14"/>
    </row>
    <row r="20" ht="13.5" customHeight="1">
      <c r="A20" s="66"/>
      <c r="B20" s="67"/>
      <c r="C20" s="68"/>
      <c r="D20" s="69" t="s">
        <v>122</v>
      </c>
      <c r="E20" s="73"/>
      <c r="F20" s="149"/>
      <c r="G20" s="149"/>
      <c r="H20" s="149" t="s">
        <v>79</v>
      </c>
      <c r="I20" s="149"/>
      <c r="J20" s="149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U20" s="14"/>
      <c r="V20" s="14"/>
      <c r="W20" s="14"/>
      <c r="X20" s="14"/>
      <c r="Y20" s="14"/>
      <c r="Z20" s="14"/>
    </row>
    <row r="21" ht="13.5" customHeight="1">
      <c r="A21" s="66"/>
      <c r="B21" s="67"/>
      <c r="C21" s="68"/>
      <c r="D21" s="69"/>
      <c r="E21" s="73"/>
      <c r="F21" s="149"/>
      <c r="G21" s="149"/>
      <c r="H21" s="149"/>
      <c r="I21" s="149"/>
      <c r="J21" s="149"/>
      <c r="K21" s="133"/>
      <c r="L21" s="133"/>
      <c r="M21" s="133"/>
      <c r="N21" s="133"/>
      <c r="O21" s="133"/>
      <c r="P21" s="133"/>
      <c r="Q21" s="133"/>
      <c r="R21" s="133"/>
      <c r="S21" s="133"/>
      <c r="T21" s="134"/>
      <c r="U21" s="14"/>
      <c r="V21" s="14"/>
      <c r="W21" s="14"/>
      <c r="X21" s="14"/>
      <c r="Y21" s="14"/>
      <c r="Z21" s="14"/>
    </row>
    <row r="22" ht="13.5" customHeight="1">
      <c r="A22" s="66"/>
      <c r="B22" s="67"/>
      <c r="C22" s="68"/>
      <c r="D22" s="69"/>
      <c r="E22" s="73"/>
      <c r="F22" s="149"/>
      <c r="G22" s="149"/>
      <c r="H22" s="149"/>
      <c r="I22" s="149"/>
      <c r="J22" s="149"/>
      <c r="K22" s="133"/>
      <c r="L22" s="133"/>
      <c r="M22" s="133"/>
      <c r="N22" s="133"/>
      <c r="O22" s="133"/>
      <c r="P22" s="133"/>
      <c r="Q22" s="133"/>
      <c r="R22" s="133"/>
      <c r="S22" s="133"/>
      <c r="T22" s="134"/>
      <c r="U22" s="14"/>
      <c r="V22" s="14"/>
      <c r="W22" s="14"/>
      <c r="X22" s="14"/>
      <c r="Y22" s="14"/>
    </row>
    <row r="23" ht="13.5" customHeight="1">
      <c r="A23" s="66"/>
      <c r="B23" s="67" t="s">
        <v>123</v>
      </c>
      <c r="C23" s="68"/>
      <c r="D23" s="69"/>
      <c r="E23" s="73"/>
      <c r="F23" s="149"/>
      <c r="G23" s="149"/>
      <c r="H23" s="149"/>
      <c r="I23" s="149"/>
      <c r="J23" s="149"/>
      <c r="K23" s="133"/>
      <c r="L23" s="133"/>
      <c r="M23" s="133"/>
      <c r="N23" s="133"/>
      <c r="O23" s="133"/>
      <c r="P23" s="133"/>
      <c r="Q23" s="133"/>
      <c r="R23" s="133"/>
      <c r="S23" s="133"/>
      <c r="T23" s="134"/>
      <c r="U23" s="14"/>
      <c r="V23" s="14"/>
      <c r="W23" s="14"/>
      <c r="X23" s="14"/>
      <c r="Y23" s="14"/>
      <c r="Z23" s="14"/>
    </row>
    <row r="24" ht="13.5" customHeight="1">
      <c r="A24" s="66"/>
      <c r="B24" s="67"/>
      <c r="C24" s="68"/>
      <c r="D24" s="69" t="s">
        <v>78</v>
      </c>
      <c r="E24" s="73"/>
      <c r="F24" s="149" t="s">
        <v>79</v>
      </c>
      <c r="G24" s="149" t="s">
        <v>79</v>
      </c>
      <c r="H24" s="149"/>
      <c r="I24" s="149"/>
      <c r="J24" s="149"/>
      <c r="K24" s="133"/>
      <c r="L24" s="133"/>
      <c r="M24" s="133"/>
      <c r="N24" s="133"/>
      <c r="O24" s="133"/>
      <c r="P24" s="133"/>
      <c r="Q24" s="133"/>
      <c r="R24" s="133"/>
      <c r="S24" s="133"/>
      <c r="T24" s="134"/>
      <c r="U24" s="14"/>
      <c r="V24" s="14"/>
      <c r="W24" s="14"/>
      <c r="X24" s="14"/>
      <c r="Y24" s="14"/>
      <c r="Z24" s="14"/>
    </row>
    <row r="25" ht="13.5" customHeight="1">
      <c r="A25" s="66"/>
      <c r="B25" s="67"/>
      <c r="C25" s="68"/>
      <c r="D25" s="69" t="s">
        <v>124</v>
      </c>
      <c r="E25" s="73"/>
      <c r="F25" s="149"/>
      <c r="G25" s="149"/>
      <c r="H25" s="149" t="s">
        <v>79</v>
      </c>
      <c r="I25" s="149"/>
      <c r="J25" s="149"/>
      <c r="K25" s="133"/>
      <c r="L25" s="133"/>
      <c r="M25" s="133"/>
      <c r="N25" s="133"/>
      <c r="O25" s="133"/>
      <c r="P25" s="133"/>
      <c r="Q25" s="133"/>
      <c r="R25" s="133"/>
      <c r="S25" s="133"/>
      <c r="T25" s="134"/>
      <c r="U25" s="14"/>
      <c r="V25" s="14"/>
      <c r="W25" s="14"/>
      <c r="X25" s="14"/>
      <c r="Y25" s="14"/>
      <c r="Z25" s="14"/>
    </row>
    <row r="26" ht="13.5" customHeight="1">
      <c r="A26" s="66"/>
      <c r="B26" s="67"/>
      <c r="C26" s="68"/>
      <c r="D26" s="69"/>
      <c r="E26" s="73"/>
      <c r="F26" s="149"/>
      <c r="G26" s="149"/>
      <c r="H26" s="149"/>
      <c r="I26" s="149"/>
      <c r="J26" s="149"/>
      <c r="K26" s="133"/>
      <c r="L26" s="133"/>
      <c r="M26" s="133"/>
      <c r="N26" s="133"/>
      <c r="O26" s="133"/>
      <c r="P26" s="133"/>
      <c r="Q26" s="133"/>
      <c r="R26" s="133"/>
      <c r="S26" s="133"/>
      <c r="T26" s="134"/>
      <c r="U26" s="14"/>
      <c r="V26" s="14"/>
      <c r="W26" s="14"/>
      <c r="X26" s="14"/>
      <c r="Y26" s="14"/>
      <c r="Z26" s="14"/>
    </row>
    <row r="27" ht="13.5" customHeight="1">
      <c r="A27" s="66"/>
      <c r="B27" s="67" t="s">
        <v>125</v>
      </c>
      <c r="C27" s="68"/>
      <c r="D27" s="69"/>
      <c r="E27" s="73"/>
      <c r="F27" s="149"/>
      <c r="G27" s="149"/>
      <c r="H27" s="149"/>
      <c r="I27" s="149"/>
      <c r="J27" s="149"/>
      <c r="K27" s="133"/>
      <c r="L27" s="133"/>
      <c r="M27" s="133"/>
      <c r="N27" s="133"/>
      <c r="O27" s="133"/>
      <c r="P27" s="133"/>
      <c r="Q27" s="133"/>
      <c r="R27" s="133"/>
      <c r="S27" s="133"/>
      <c r="T27" s="134"/>
      <c r="U27" s="14"/>
      <c r="V27" s="14"/>
      <c r="W27" s="14"/>
      <c r="X27" s="14"/>
      <c r="Y27" s="14"/>
      <c r="Z27" s="14"/>
    </row>
    <row r="28" ht="13.5" customHeight="1">
      <c r="A28" s="66"/>
      <c r="B28" s="67"/>
      <c r="C28" s="68"/>
      <c r="D28" s="69" t="s">
        <v>78</v>
      </c>
      <c r="E28" s="73"/>
      <c r="F28" s="149" t="s">
        <v>79</v>
      </c>
      <c r="G28" s="149" t="s">
        <v>79</v>
      </c>
      <c r="H28" s="149"/>
      <c r="I28" s="149"/>
      <c r="J28" s="149"/>
      <c r="K28" s="133"/>
      <c r="L28" s="133"/>
      <c r="M28" s="133"/>
      <c r="N28" s="133"/>
      <c r="O28" s="133"/>
      <c r="P28" s="133"/>
      <c r="Q28" s="133"/>
      <c r="R28" s="133"/>
      <c r="S28" s="133"/>
      <c r="T28" s="134"/>
      <c r="U28" s="14"/>
      <c r="V28" s="14"/>
      <c r="W28" s="14"/>
      <c r="X28" s="14"/>
      <c r="Y28" s="14"/>
      <c r="Z28" s="14"/>
    </row>
    <row r="29" ht="13.5" customHeight="1">
      <c r="A29" s="66"/>
      <c r="B29" s="67"/>
      <c r="C29" s="68"/>
      <c r="D29" s="69" t="s">
        <v>126</v>
      </c>
      <c r="E29" s="73"/>
      <c r="F29" s="149"/>
      <c r="G29" s="149"/>
      <c r="H29" s="149" t="s">
        <v>79</v>
      </c>
      <c r="I29" s="149"/>
      <c r="J29" s="149"/>
      <c r="K29" s="133"/>
      <c r="L29" s="133"/>
      <c r="M29" s="133"/>
      <c r="N29" s="133"/>
      <c r="O29" s="133"/>
      <c r="P29" s="133"/>
      <c r="Q29" s="133"/>
      <c r="R29" s="133"/>
      <c r="S29" s="133"/>
      <c r="T29" s="134"/>
      <c r="U29" s="14"/>
      <c r="V29" s="14"/>
      <c r="W29" s="14"/>
      <c r="X29" s="14"/>
      <c r="Y29" s="14"/>
      <c r="Z29" s="14"/>
    </row>
    <row r="30" ht="13.5" customHeight="1">
      <c r="A30" s="66"/>
      <c r="B30" s="67"/>
      <c r="C30" s="68"/>
      <c r="D30" s="69"/>
      <c r="E30" s="73"/>
      <c r="F30" s="149"/>
      <c r="G30" s="149"/>
      <c r="H30" s="149"/>
      <c r="I30" s="149"/>
      <c r="J30" s="149"/>
      <c r="K30" s="133"/>
      <c r="L30" s="133"/>
      <c r="M30" s="133"/>
      <c r="N30" s="133"/>
      <c r="O30" s="133"/>
      <c r="P30" s="133"/>
      <c r="Q30" s="133"/>
      <c r="R30" s="133"/>
      <c r="S30" s="133"/>
      <c r="T30" s="134"/>
      <c r="U30" s="14"/>
      <c r="V30" s="14"/>
      <c r="W30" s="14"/>
      <c r="X30" s="14"/>
      <c r="Y30" s="14"/>
      <c r="Z30" s="14"/>
    </row>
    <row r="31" ht="13.5" customHeight="1">
      <c r="A31" s="66"/>
      <c r="B31" s="67" t="s">
        <v>127</v>
      </c>
      <c r="C31" s="68"/>
      <c r="D31" s="69"/>
      <c r="E31" s="73"/>
      <c r="F31" s="149"/>
      <c r="G31" s="149"/>
      <c r="H31" s="149"/>
      <c r="I31" s="149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4"/>
      <c r="U31" s="14"/>
      <c r="V31" s="14"/>
      <c r="W31" s="14"/>
      <c r="X31" s="14"/>
      <c r="Y31" s="14"/>
      <c r="Z31" s="14"/>
    </row>
    <row r="32" ht="13.5" customHeight="1">
      <c r="A32" s="66"/>
      <c r="B32" s="67"/>
      <c r="C32" s="68"/>
      <c r="D32" s="69" t="s">
        <v>78</v>
      </c>
      <c r="E32" s="73"/>
      <c r="F32" s="149" t="s">
        <v>79</v>
      </c>
      <c r="G32" s="149" t="s">
        <v>79</v>
      </c>
      <c r="H32" s="149"/>
      <c r="I32" s="149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4"/>
      <c r="U32" s="14"/>
      <c r="V32" s="14"/>
      <c r="W32" s="14"/>
      <c r="X32" s="14"/>
      <c r="Y32" s="14"/>
      <c r="Z32" s="14"/>
    </row>
    <row r="33" ht="13.5" customHeight="1">
      <c r="A33" s="66"/>
      <c r="B33" s="67"/>
      <c r="C33" s="68"/>
      <c r="D33" s="69">
        <v>1.0</v>
      </c>
      <c r="E33" s="73"/>
      <c r="F33" s="149"/>
      <c r="G33" s="149"/>
      <c r="H33" s="149" t="s">
        <v>79</v>
      </c>
      <c r="I33" s="149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4"/>
      <c r="U33" s="14"/>
      <c r="V33" s="14"/>
      <c r="W33" s="14"/>
      <c r="X33" s="14"/>
      <c r="Y33" s="14"/>
      <c r="Z33" s="14"/>
    </row>
    <row r="34" ht="13.5" customHeight="1">
      <c r="A34" s="66"/>
      <c r="B34" s="75"/>
      <c r="C34" s="76"/>
      <c r="D34" s="77"/>
      <c r="E34" s="78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8"/>
      <c r="U34" s="14"/>
      <c r="V34" s="14"/>
      <c r="W34" s="14"/>
      <c r="X34" s="14"/>
      <c r="Y34" s="14"/>
      <c r="Z34" s="14"/>
    </row>
    <row r="35" ht="13.5" customHeight="1">
      <c r="A35" s="81" t="s">
        <v>82</v>
      </c>
      <c r="B35" s="82" t="s">
        <v>83</v>
      </c>
      <c r="C35" s="83"/>
      <c r="D35" s="84"/>
      <c r="E35" s="85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40"/>
      <c r="U35" s="14"/>
      <c r="V35" s="14"/>
      <c r="W35" s="14"/>
      <c r="X35" s="14"/>
      <c r="Y35" s="14"/>
      <c r="Z35" s="14"/>
    </row>
    <row r="36" ht="13.5" customHeight="1">
      <c r="A36" s="86"/>
      <c r="B36" s="87"/>
      <c r="C36" s="88"/>
      <c r="D36" s="89" t="s">
        <v>84</v>
      </c>
      <c r="E36" s="90"/>
      <c r="F36" s="149"/>
      <c r="G36" s="149"/>
      <c r="H36" s="149" t="s">
        <v>79</v>
      </c>
      <c r="I36" s="149"/>
      <c r="J36" s="149"/>
      <c r="K36" s="133"/>
      <c r="L36" s="133"/>
      <c r="M36" s="133"/>
      <c r="N36" s="133"/>
      <c r="O36" s="133"/>
      <c r="P36" s="133"/>
      <c r="Q36" s="133"/>
      <c r="R36" s="133"/>
      <c r="S36" s="133"/>
      <c r="T36" s="134"/>
      <c r="U36" s="14"/>
      <c r="V36" s="14"/>
      <c r="W36" s="14"/>
      <c r="X36" s="14"/>
      <c r="Y36" s="14"/>
      <c r="Z36" s="14"/>
    </row>
    <row r="37" ht="13.5" customHeight="1">
      <c r="A37" s="86"/>
      <c r="B37" s="87"/>
      <c r="C37" s="141"/>
      <c r="D37" s="89" t="s">
        <v>85</v>
      </c>
      <c r="E37" s="92"/>
      <c r="F37" s="149" t="s">
        <v>79</v>
      </c>
      <c r="G37" s="149" t="s">
        <v>79</v>
      </c>
      <c r="H37" s="149"/>
      <c r="I37" s="149"/>
      <c r="J37" s="149"/>
      <c r="K37" s="133"/>
      <c r="L37" s="133"/>
      <c r="M37" s="133"/>
      <c r="N37" s="133"/>
      <c r="O37" s="133"/>
      <c r="P37" s="133"/>
      <c r="Q37" s="133"/>
      <c r="R37" s="133"/>
      <c r="S37" s="133"/>
      <c r="T37" s="134"/>
      <c r="U37" s="14"/>
      <c r="V37" s="14"/>
      <c r="W37" s="14"/>
      <c r="X37" s="14"/>
      <c r="Y37" s="14"/>
      <c r="Z37" s="14"/>
    </row>
    <row r="38" ht="13.5" customHeight="1">
      <c r="A38" s="86"/>
      <c r="B38" s="87" t="s">
        <v>86</v>
      </c>
      <c r="C38" s="141"/>
      <c r="D38" s="89"/>
      <c r="E38" s="92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4"/>
      <c r="U38" s="14"/>
      <c r="V38" s="14"/>
      <c r="W38" s="14"/>
      <c r="X38" s="14"/>
      <c r="Y38" s="14"/>
      <c r="Z38" s="14"/>
    </row>
    <row r="39" ht="13.5" customHeight="1">
      <c r="A39" s="86"/>
      <c r="B39" s="87"/>
      <c r="C39" s="141"/>
      <c r="D39" s="89"/>
      <c r="E39" s="92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  <c r="U39" s="14"/>
      <c r="V39" s="14"/>
      <c r="W39" s="14"/>
      <c r="X39" s="14"/>
      <c r="Y39" s="14"/>
      <c r="Z39" s="14"/>
    </row>
    <row r="40" ht="13.5" customHeight="1">
      <c r="A40" s="86"/>
      <c r="B40" s="87" t="s">
        <v>87</v>
      </c>
      <c r="C40" s="141"/>
      <c r="D40" s="89"/>
      <c r="E40" s="92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4"/>
      <c r="U40" s="14"/>
      <c r="V40" s="14"/>
      <c r="W40" s="14"/>
      <c r="X40" s="14"/>
      <c r="Y40" s="14"/>
      <c r="Z40" s="14"/>
    </row>
    <row r="41" ht="13.5" customHeight="1">
      <c r="A41" s="86"/>
      <c r="B41" s="87"/>
      <c r="C41" s="141"/>
      <c r="D41" s="89" t="s">
        <v>88</v>
      </c>
      <c r="E41" s="92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4"/>
      <c r="U41" s="14"/>
      <c r="V41" s="14"/>
      <c r="W41" s="14"/>
      <c r="X41" s="14"/>
      <c r="Y41" s="14"/>
      <c r="Z41" s="14"/>
    </row>
    <row r="42" ht="13.5" customHeight="1">
      <c r="A42" s="86"/>
      <c r="B42" s="93"/>
      <c r="C42" s="94"/>
      <c r="D42" s="95" t="s">
        <v>89</v>
      </c>
      <c r="E42" s="96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3"/>
      <c r="U42" s="14"/>
      <c r="V42" s="14"/>
      <c r="W42" s="14"/>
      <c r="X42" s="14"/>
      <c r="Y42" s="14"/>
      <c r="Z42" s="14"/>
    </row>
    <row r="43" ht="13.5" customHeight="1">
      <c r="A43" s="81" t="s">
        <v>90</v>
      </c>
      <c r="B43" s="99" t="s">
        <v>91</v>
      </c>
      <c r="C43" s="100"/>
      <c r="D43" s="101"/>
      <c r="E43" s="102"/>
      <c r="F43" s="144" t="s">
        <v>92</v>
      </c>
      <c r="G43" s="144" t="s">
        <v>92</v>
      </c>
      <c r="H43" s="144" t="s">
        <v>93</v>
      </c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5"/>
      <c r="U43" s="14"/>
      <c r="V43" s="14"/>
      <c r="W43" s="14"/>
      <c r="X43" s="14"/>
      <c r="Y43" s="14"/>
      <c r="Z43" s="14"/>
    </row>
    <row r="44" ht="13.5" customHeight="1">
      <c r="A44" s="161"/>
      <c r="B44" s="105" t="s">
        <v>94</v>
      </c>
      <c r="C44" s="31"/>
      <c r="D44" s="26"/>
      <c r="E44" s="106"/>
      <c r="F44" s="146" t="s">
        <v>85</v>
      </c>
      <c r="G44" s="146" t="s">
        <v>85</v>
      </c>
      <c r="H44" s="146" t="s">
        <v>95</v>
      </c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7"/>
      <c r="U44" s="14"/>
      <c r="V44" s="14"/>
      <c r="W44" s="14"/>
      <c r="X44" s="14"/>
      <c r="Y44" s="14"/>
      <c r="Z44" s="14"/>
    </row>
    <row r="45" ht="13.5" customHeight="1">
      <c r="A45" s="161"/>
      <c r="B45" s="109" t="s">
        <v>96</v>
      </c>
      <c r="C45" s="31"/>
      <c r="D45" s="26"/>
      <c r="E45" s="110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2"/>
      <c r="U45" s="14"/>
      <c r="V45" s="14"/>
      <c r="W45" s="14"/>
      <c r="X45" s="14"/>
      <c r="Y45" s="14"/>
      <c r="Z45" s="14"/>
    </row>
    <row r="46" ht="75.75" customHeight="1">
      <c r="A46" s="162"/>
      <c r="B46" s="114" t="s">
        <v>97</v>
      </c>
      <c r="C46" s="115"/>
      <c r="D46" s="116"/>
      <c r="E46" s="117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9"/>
      <c r="U46" s="14"/>
      <c r="V46" s="14"/>
      <c r="W46" s="14"/>
      <c r="X46" s="14"/>
      <c r="Y46" s="14"/>
      <c r="Z46" s="14"/>
    </row>
    <row r="47" ht="11.25" customHeight="1">
      <c r="A47" s="51"/>
      <c r="B47" s="14"/>
      <c r="C47" s="15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3.5" customHeight="1">
      <c r="A48" s="14"/>
      <c r="B48" s="51"/>
      <c r="C48" s="14"/>
      <c r="D48" s="1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3.5" customHeight="1">
      <c r="A49" s="14"/>
      <c r="B49" s="51"/>
      <c r="C49" s="14"/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3.5" customHeight="1">
      <c r="A50" s="14"/>
      <c r="B50" s="51"/>
      <c r="C50" s="14"/>
      <c r="D50" s="1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3.5" customHeight="1">
      <c r="A51" s="14"/>
      <c r="B51" s="51"/>
      <c r="C51" s="14"/>
      <c r="D51" s="1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3.5" customHeight="1">
      <c r="A52" s="14"/>
      <c r="B52" s="51"/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3.5" customHeight="1">
      <c r="A53" s="14"/>
      <c r="B53" s="51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3.5" customHeight="1">
      <c r="A54" s="14"/>
      <c r="B54" s="51"/>
      <c r="C54" s="14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3.5" customHeight="1">
      <c r="A55" s="14"/>
      <c r="B55" s="51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3.5" customHeight="1">
      <c r="A56" s="14"/>
      <c r="B56" s="51"/>
      <c r="C56" s="14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3.5" customHeight="1">
      <c r="A57" s="14"/>
      <c r="B57" s="51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3.5" customHeight="1">
      <c r="A58" s="14"/>
      <c r="B58" s="51"/>
      <c r="C58" s="14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3.5" customHeight="1">
      <c r="A59" s="14"/>
      <c r="B59" s="51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3.5" customHeight="1">
      <c r="A60" s="14"/>
      <c r="B60" s="51"/>
      <c r="C60" s="14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3.5" customHeight="1">
      <c r="A61" s="14"/>
      <c r="B61" s="51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3.5" customHeight="1">
      <c r="A62" s="14"/>
      <c r="B62" s="51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3.5" customHeight="1">
      <c r="A63" s="14"/>
      <c r="B63" s="51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3.5" customHeight="1">
      <c r="A64" s="14"/>
      <c r="B64" s="51"/>
      <c r="C64" s="14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3.5" customHeight="1">
      <c r="A65" s="14"/>
      <c r="B65" s="51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3.5" customHeight="1">
      <c r="A66" s="14"/>
      <c r="B66" s="51"/>
      <c r="C66" s="14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3.5" customHeight="1">
      <c r="A67" s="14"/>
      <c r="B67" s="51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3.5" customHeight="1">
      <c r="A68" s="14"/>
      <c r="B68" s="51"/>
      <c r="C68" s="14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3.5" customHeight="1">
      <c r="A69" s="14"/>
      <c r="B69" s="51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3.5" customHeight="1">
      <c r="A70" s="14"/>
      <c r="B70" s="51"/>
      <c r="C70" s="14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3.5" customHeight="1">
      <c r="A71" s="14"/>
      <c r="B71" s="51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3.5" customHeight="1">
      <c r="A72" s="14"/>
      <c r="B72" s="51"/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3.5" customHeight="1">
      <c r="A73" s="14"/>
      <c r="B73" s="51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3.5" customHeight="1">
      <c r="A74" s="14"/>
      <c r="B74" s="51"/>
      <c r="C74" s="14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3.5" customHeight="1">
      <c r="A75" s="14"/>
      <c r="B75" s="51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3.5" customHeight="1">
      <c r="A76" s="14"/>
      <c r="B76" s="51"/>
      <c r="C76" s="14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3.5" customHeight="1">
      <c r="A77" s="14"/>
      <c r="B77" s="51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3.5" customHeight="1">
      <c r="A78" s="14"/>
      <c r="B78" s="51"/>
      <c r="C78" s="14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3.5" customHeight="1">
      <c r="A79" s="14"/>
      <c r="B79" s="51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3.5" customHeight="1">
      <c r="A80" s="14"/>
      <c r="B80" s="51"/>
      <c r="C80" s="14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3.5" customHeight="1">
      <c r="A81" s="14"/>
      <c r="B81" s="51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3.5" customHeight="1">
      <c r="A82" s="14"/>
      <c r="B82" s="51"/>
      <c r="C82" s="14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3.5" customHeight="1">
      <c r="A83" s="14"/>
      <c r="B83" s="51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3.5" customHeight="1">
      <c r="A84" s="14"/>
      <c r="B84" s="51"/>
      <c r="C84" s="14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3.5" customHeight="1">
      <c r="A85" s="14"/>
      <c r="B85" s="51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3.5" customHeight="1">
      <c r="A86" s="14"/>
      <c r="B86" s="51"/>
      <c r="C86" s="14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3.5" customHeight="1">
      <c r="A87" s="14"/>
      <c r="B87" s="51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3.5" customHeight="1">
      <c r="A88" s="14"/>
      <c r="B88" s="51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3.5" customHeight="1">
      <c r="A89" s="14"/>
      <c r="B89" s="51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3.5" customHeight="1">
      <c r="A90" s="14"/>
      <c r="B90" s="51"/>
      <c r="C90" s="14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3.5" customHeight="1">
      <c r="A91" s="14"/>
      <c r="B91" s="51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3.5" customHeight="1">
      <c r="A92" s="14"/>
      <c r="B92" s="51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3.5" customHeight="1">
      <c r="A93" s="14"/>
      <c r="B93" s="51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3.5" customHeight="1">
      <c r="A94" s="14"/>
      <c r="B94" s="51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3.5" customHeight="1">
      <c r="A95" s="14"/>
      <c r="B95" s="51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3.5" customHeight="1">
      <c r="A96" s="14"/>
      <c r="B96" s="51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3.5" customHeight="1">
      <c r="A97" s="14"/>
      <c r="B97" s="51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3.5" customHeight="1">
      <c r="A98" s="14"/>
      <c r="B98" s="51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3.5" customHeight="1">
      <c r="A99" s="14"/>
      <c r="B99" s="51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3.5" customHeight="1">
      <c r="A100" s="14"/>
      <c r="B100" s="51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3.5" customHeight="1">
      <c r="A101" s="14"/>
      <c r="B101" s="51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3.5" customHeight="1">
      <c r="A102" s="14"/>
      <c r="B102" s="51"/>
      <c r="C102" s="14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3.5" customHeight="1">
      <c r="A103" s="14"/>
      <c r="B103" s="51"/>
      <c r="C103" s="14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3.5" customHeight="1">
      <c r="A104" s="14"/>
      <c r="B104" s="51"/>
      <c r="C104" s="14"/>
      <c r="D104" s="1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3.5" customHeight="1">
      <c r="A105" s="14"/>
      <c r="B105" s="51"/>
      <c r="C105" s="14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3.5" customHeight="1">
      <c r="A106" s="14"/>
      <c r="B106" s="51"/>
      <c r="C106" s="14"/>
      <c r="D106" s="1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3.5" customHeight="1">
      <c r="A107" s="14"/>
      <c r="B107" s="51"/>
      <c r="C107" s="14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3.5" customHeight="1">
      <c r="A108" s="14"/>
      <c r="B108" s="51"/>
      <c r="C108" s="14"/>
      <c r="D108" s="1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3.5" customHeight="1">
      <c r="A109" s="14"/>
      <c r="B109" s="51"/>
      <c r="C109" s="14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3.5" customHeight="1">
      <c r="A110" s="14"/>
      <c r="B110" s="51"/>
      <c r="C110" s="14"/>
      <c r="D110" s="1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3.5" customHeight="1">
      <c r="A111" s="14"/>
      <c r="B111" s="51"/>
      <c r="C111" s="14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3.5" customHeight="1">
      <c r="A112" s="14"/>
      <c r="B112" s="51"/>
      <c r="C112" s="14"/>
      <c r="D112" s="1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3.5" customHeight="1">
      <c r="A113" s="14"/>
      <c r="B113" s="51"/>
      <c r="C113" s="14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3.5" customHeight="1">
      <c r="A114" s="14"/>
      <c r="B114" s="51"/>
      <c r="C114" s="14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3.5" customHeight="1">
      <c r="A115" s="14"/>
      <c r="B115" s="51"/>
      <c r="C115" s="14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3.5" customHeight="1">
      <c r="A116" s="14"/>
      <c r="B116" s="51"/>
      <c r="C116" s="14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3.5" customHeight="1">
      <c r="A117" s="14"/>
      <c r="B117" s="51"/>
      <c r="C117" s="14"/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3.5" customHeight="1">
      <c r="A118" s="14"/>
      <c r="B118" s="51"/>
      <c r="C118" s="14"/>
      <c r="D118" s="1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3.5" customHeight="1">
      <c r="A119" s="14"/>
      <c r="B119" s="51"/>
      <c r="C119" s="14"/>
      <c r="D119" s="1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3.5" customHeight="1">
      <c r="A120" s="14"/>
      <c r="B120" s="51"/>
      <c r="C120" s="14"/>
      <c r="D120" s="1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3.5" customHeight="1">
      <c r="A121" s="14"/>
      <c r="B121" s="51"/>
      <c r="C121" s="14"/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3.5" customHeight="1">
      <c r="A122" s="14"/>
      <c r="B122" s="51"/>
      <c r="C122" s="14"/>
      <c r="D122" s="1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3.5" customHeight="1">
      <c r="A123" s="14"/>
      <c r="B123" s="51"/>
      <c r="C123" s="14"/>
      <c r="D123" s="1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3.5" customHeight="1">
      <c r="A124" s="14"/>
      <c r="B124" s="51"/>
      <c r="C124" s="14"/>
      <c r="D124" s="1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3.5" customHeight="1">
      <c r="A125" s="14"/>
      <c r="B125" s="51"/>
      <c r="C125" s="14"/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3.5" customHeight="1">
      <c r="A126" s="14"/>
      <c r="B126" s="51"/>
      <c r="C126" s="14"/>
      <c r="D126" s="1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3.5" customHeight="1">
      <c r="A127" s="14"/>
      <c r="B127" s="51"/>
      <c r="C127" s="14"/>
      <c r="D127" s="1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3.5" customHeight="1">
      <c r="A128" s="14"/>
      <c r="B128" s="51"/>
      <c r="C128" s="14"/>
      <c r="D128" s="1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3.5" customHeight="1">
      <c r="A129" s="14"/>
      <c r="B129" s="51"/>
      <c r="C129" s="14"/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3.5" customHeight="1">
      <c r="A130" s="14"/>
      <c r="B130" s="51"/>
      <c r="C130" s="14"/>
      <c r="D130" s="1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3.5" customHeight="1">
      <c r="A131" s="14"/>
      <c r="B131" s="51"/>
      <c r="C131" s="14"/>
      <c r="D131" s="1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3.5" customHeight="1">
      <c r="A132" s="14"/>
      <c r="B132" s="51"/>
      <c r="C132" s="14"/>
      <c r="D132" s="1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3.5" customHeight="1">
      <c r="A133" s="14"/>
      <c r="B133" s="51"/>
      <c r="C133" s="14"/>
      <c r="D133" s="1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3.5" customHeight="1">
      <c r="A134" s="14"/>
      <c r="B134" s="51"/>
      <c r="C134" s="14"/>
      <c r="D134" s="1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3.5" customHeight="1">
      <c r="A135" s="14"/>
      <c r="B135" s="51"/>
      <c r="C135" s="14"/>
      <c r="D135" s="1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3.5" customHeight="1">
      <c r="A136" s="14"/>
      <c r="B136" s="51"/>
      <c r="C136" s="14"/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3.5" customHeight="1">
      <c r="A137" s="14"/>
      <c r="B137" s="51"/>
      <c r="C137" s="14"/>
      <c r="D137" s="1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3.5" customHeight="1">
      <c r="A138" s="14"/>
      <c r="B138" s="51"/>
      <c r="C138" s="14"/>
      <c r="D138" s="1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3.5" customHeight="1">
      <c r="A139" s="14"/>
      <c r="B139" s="51"/>
      <c r="C139" s="14"/>
      <c r="D139" s="1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3.5" customHeight="1">
      <c r="A140" s="14"/>
      <c r="B140" s="51"/>
      <c r="C140" s="14"/>
      <c r="D140" s="1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3.5" customHeight="1">
      <c r="A141" s="14"/>
      <c r="B141" s="51"/>
      <c r="C141" s="14"/>
      <c r="D141" s="1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3.5" customHeight="1">
      <c r="A142" s="14"/>
      <c r="B142" s="51"/>
      <c r="C142" s="14"/>
      <c r="D142" s="1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3.5" customHeight="1">
      <c r="A143" s="14"/>
      <c r="B143" s="51"/>
      <c r="C143" s="14"/>
      <c r="D143" s="1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3.5" customHeight="1">
      <c r="A144" s="14"/>
      <c r="B144" s="51"/>
      <c r="C144" s="14"/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3.5" customHeight="1">
      <c r="A145" s="14"/>
      <c r="B145" s="51"/>
      <c r="C145" s="14"/>
      <c r="D145" s="1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3.5" customHeight="1">
      <c r="A146" s="14"/>
      <c r="B146" s="51"/>
      <c r="C146" s="14"/>
      <c r="D146" s="1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3.5" customHeight="1">
      <c r="A147" s="14"/>
      <c r="B147" s="51"/>
      <c r="C147" s="14"/>
      <c r="D147" s="1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3.5" customHeight="1">
      <c r="A148" s="14"/>
      <c r="B148" s="51"/>
      <c r="C148" s="14"/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3.5" customHeight="1">
      <c r="A149" s="14"/>
      <c r="B149" s="51"/>
      <c r="C149" s="14"/>
      <c r="D149" s="1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3.5" customHeight="1">
      <c r="A150" s="14"/>
      <c r="B150" s="51"/>
      <c r="C150" s="14"/>
      <c r="D150" s="1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3.5" customHeight="1">
      <c r="A151" s="14"/>
      <c r="B151" s="51"/>
      <c r="C151" s="14"/>
      <c r="D151" s="1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3.5" customHeight="1">
      <c r="A152" s="14"/>
      <c r="B152" s="51"/>
      <c r="C152" s="14"/>
      <c r="D152" s="1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3.5" customHeight="1">
      <c r="A153" s="14"/>
      <c r="B153" s="51"/>
      <c r="C153" s="14"/>
      <c r="D153" s="1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3.5" customHeight="1">
      <c r="A154" s="14"/>
      <c r="B154" s="51"/>
      <c r="C154" s="14"/>
      <c r="D154" s="1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3.5" customHeight="1">
      <c r="A155" s="14"/>
      <c r="B155" s="51"/>
      <c r="C155" s="14"/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3.5" customHeight="1">
      <c r="A156" s="14"/>
      <c r="B156" s="51"/>
      <c r="C156" s="14"/>
      <c r="D156" s="1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3.5" customHeight="1">
      <c r="A157" s="14"/>
      <c r="B157" s="51"/>
      <c r="C157" s="14"/>
      <c r="D157" s="1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3.5" customHeight="1">
      <c r="A158" s="14"/>
      <c r="B158" s="51"/>
      <c r="C158" s="14"/>
      <c r="D158" s="1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3.5" customHeight="1">
      <c r="A159" s="14"/>
      <c r="B159" s="51"/>
      <c r="C159" s="14"/>
      <c r="D159" s="1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3.5" customHeight="1">
      <c r="A160" s="14"/>
      <c r="B160" s="51"/>
      <c r="C160" s="14"/>
      <c r="D160" s="1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3.5" customHeight="1">
      <c r="A161" s="14"/>
      <c r="B161" s="51"/>
      <c r="C161" s="14"/>
      <c r="D161" s="1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3.5" customHeight="1">
      <c r="A162" s="14"/>
      <c r="B162" s="51"/>
      <c r="C162" s="14"/>
      <c r="D162" s="1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3.5" customHeight="1">
      <c r="A163" s="14"/>
      <c r="B163" s="51"/>
      <c r="C163" s="14"/>
      <c r="D163" s="1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3.5" customHeight="1">
      <c r="A164" s="14"/>
      <c r="B164" s="51"/>
      <c r="C164" s="14"/>
      <c r="D164" s="1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3.5" customHeight="1">
      <c r="A165" s="14"/>
      <c r="B165" s="51"/>
      <c r="C165" s="14"/>
      <c r="D165" s="1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3.5" customHeight="1">
      <c r="A166" s="14"/>
      <c r="B166" s="51"/>
      <c r="C166" s="14"/>
      <c r="D166" s="1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3.5" customHeight="1">
      <c r="A167" s="14"/>
      <c r="B167" s="51"/>
      <c r="C167" s="14"/>
      <c r="D167" s="1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3.5" customHeight="1">
      <c r="A168" s="14"/>
      <c r="B168" s="51"/>
      <c r="C168" s="14"/>
      <c r="D168" s="1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3.5" customHeight="1">
      <c r="A169" s="14"/>
      <c r="B169" s="51"/>
      <c r="C169" s="14"/>
      <c r="D169" s="1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3.5" customHeight="1">
      <c r="A170" s="14"/>
      <c r="B170" s="51"/>
      <c r="C170" s="14"/>
      <c r="D170" s="1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3.5" customHeight="1">
      <c r="A171" s="14"/>
      <c r="B171" s="51"/>
      <c r="C171" s="14"/>
      <c r="D171" s="1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3.5" customHeight="1">
      <c r="A172" s="14"/>
      <c r="B172" s="51"/>
      <c r="C172" s="14"/>
      <c r="D172" s="1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3.5" customHeight="1">
      <c r="A173" s="14"/>
      <c r="B173" s="51"/>
      <c r="C173" s="14"/>
      <c r="D173" s="1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3.5" customHeight="1">
      <c r="A174" s="14"/>
      <c r="B174" s="51"/>
      <c r="C174" s="14"/>
      <c r="D174" s="1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14"/>
      <c r="B175" s="51"/>
      <c r="C175" s="14"/>
      <c r="D175" s="1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3.5" customHeight="1">
      <c r="A176" s="14"/>
      <c r="B176" s="51"/>
      <c r="C176" s="14"/>
      <c r="D176" s="1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3.5" customHeight="1">
      <c r="A177" s="14"/>
      <c r="B177" s="51"/>
      <c r="C177" s="14"/>
      <c r="D177" s="1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3.5" customHeight="1">
      <c r="A178" s="14"/>
      <c r="B178" s="51"/>
      <c r="C178" s="14"/>
      <c r="D178" s="1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3.5" customHeight="1">
      <c r="A179" s="14"/>
      <c r="B179" s="51"/>
      <c r="C179" s="14"/>
      <c r="D179" s="1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3.5" customHeight="1">
      <c r="A180" s="14"/>
      <c r="B180" s="51"/>
      <c r="C180" s="14"/>
      <c r="D180" s="1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3.5" customHeight="1">
      <c r="A181" s="14"/>
      <c r="B181" s="51"/>
      <c r="C181" s="14"/>
      <c r="D181" s="1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3.5" customHeight="1">
      <c r="A182" s="14"/>
      <c r="B182" s="51"/>
      <c r="C182" s="14"/>
      <c r="D182" s="1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3.5" customHeight="1">
      <c r="A183" s="14"/>
      <c r="B183" s="51"/>
      <c r="C183" s="14"/>
      <c r="D183" s="1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3.5" customHeight="1">
      <c r="A184" s="14"/>
      <c r="B184" s="51"/>
      <c r="C184" s="14"/>
      <c r="D184" s="1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3.5" customHeight="1">
      <c r="A185" s="14"/>
      <c r="B185" s="51"/>
      <c r="C185" s="14"/>
      <c r="D185" s="1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3.5" customHeight="1">
      <c r="A186" s="14"/>
      <c r="B186" s="51"/>
      <c r="C186" s="14"/>
      <c r="D186" s="1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3.5" customHeight="1">
      <c r="A187" s="14"/>
      <c r="B187" s="51"/>
      <c r="C187" s="14"/>
      <c r="D187" s="1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3.5" customHeight="1">
      <c r="A188" s="14"/>
      <c r="B188" s="51"/>
      <c r="C188" s="14"/>
      <c r="D188" s="1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3.5" customHeight="1">
      <c r="A189" s="14"/>
      <c r="B189" s="51"/>
      <c r="C189" s="14"/>
      <c r="D189" s="1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3.5" customHeight="1">
      <c r="A190" s="14"/>
      <c r="B190" s="51"/>
      <c r="C190" s="14"/>
      <c r="D190" s="1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3.5" customHeight="1">
      <c r="A191" s="14"/>
      <c r="B191" s="51"/>
      <c r="C191" s="14"/>
      <c r="D191" s="1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3.5" customHeight="1">
      <c r="A192" s="14"/>
      <c r="B192" s="51"/>
      <c r="C192" s="14"/>
      <c r="D192" s="1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3.5" customHeight="1">
      <c r="A193" s="14"/>
      <c r="B193" s="51"/>
      <c r="C193" s="14"/>
      <c r="D193" s="1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3.5" customHeight="1">
      <c r="A194" s="14"/>
      <c r="B194" s="51"/>
      <c r="C194" s="14"/>
      <c r="D194" s="1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3.5" customHeight="1">
      <c r="A195" s="14"/>
      <c r="B195" s="51"/>
      <c r="C195" s="14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3.5" customHeight="1">
      <c r="A196" s="14"/>
      <c r="B196" s="51"/>
      <c r="C196" s="14"/>
      <c r="D196" s="1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3.5" customHeight="1">
      <c r="A197" s="14"/>
      <c r="B197" s="51"/>
      <c r="C197" s="14"/>
      <c r="D197" s="1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3.5" customHeight="1">
      <c r="A198" s="14"/>
      <c r="B198" s="51"/>
      <c r="C198" s="14"/>
      <c r="D198" s="1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3.5" customHeight="1">
      <c r="A199" s="14"/>
      <c r="B199" s="51"/>
      <c r="C199" s="14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3.5" customHeight="1">
      <c r="A200" s="14"/>
      <c r="B200" s="51"/>
      <c r="C200" s="14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3.5" customHeight="1">
      <c r="A201" s="14"/>
      <c r="B201" s="51"/>
      <c r="C201" s="14"/>
      <c r="D201" s="1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3.5" customHeight="1">
      <c r="A202" s="14"/>
      <c r="B202" s="51"/>
      <c r="C202" s="14"/>
      <c r="D202" s="1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3.5" customHeight="1">
      <c r="A203" s="14"/>
      <c r="B203" s="51"/>
      <c r="C203" s="14"/>
      <c r="D203" s="1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3.5" customHeight="1">
      <c r="A204" s="14"/>
      <c r="B204" s="51"/>
      <c r="C204" s="14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3.5" customHeight="1">
      <c r="A205" s="14"/>
      <c r="B205" s="51"/>
      <c r="C205" s="14"/>
      <c r="D205" s="1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3.5" customHeight="1">
      <c r="A206" s="14"/>
      <c r="B206" s="51"/>
      <c r="C206" s="14"/>
      <c r="D206" s="1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3.5" customHeight="1">
      <c r="A207" s="14"/>
      <c r="B207" s="51"/>
      <c r="C207" s="14"/>
      <c r="D207" s="1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3.5" customHeight="1">
      <c r="A208" s="14"/>
      <c r="B208" s="51"/>
      <c r="C208" s="14"/>
      <c r="D208" s="1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3.5" customHeight="1">
      <c r="A209" s="14"/>
      <c r="B209" s="51"/>
      <c r="C209" s="14"/>
      <c r="D209" s="1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3.5" customHeight="1">
      <c r="A210" s="14"/>
      <c r="B210" s="51"/>
      <c r="C210" s="14"/>
      <c r="D210" s="1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3.5" customHeight="1">
      <c r="A211" s="14"/>
      <c r="B211" s="51"/>
      <c r="C211" s="14"/>
      <c r="D211" s="1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3.5" customHeight="1">
      <c r="A212" s="14"/>
      <c r="B212" s="51"/>
      <c r="C212" s="14"/>
      <c r="D212" s="1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3.5" customHeight="1">
      <c r="A213" s="14"/>
      <c r="B213" s="51"/>
      <c r="C213" s="14"/>
      <c r="D213" s="1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3.5" customHeight="1">
      <c r="A214" s="14"/>
      <c r="B214" s="51"/>
      <c r="C214" s="14"/>
      <c r="D214" s="1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3.5" customHeight="1">
      <c r="A215" s="14"/>
      <c r="B215" s="51"/>
      <c r="C215" s="14"/>
      <c r="D215" s="1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3.5" customHeight="1">
      <c r="A216" s="14"/>
      <c r="B216" s="51"/>
      <c r="C216" s="14"/>
      <c r="D216" s="1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3.5" customHeight="1">
      <c r="A217" s="14"/>
      <c r="B217" s="51"/>
      <c r="C217" s="14"/>
      <c r="D217" s="1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3.5" customHeight="1">
      <c r="A218" s="14"/>
      <c r="B218" s="51"/>
      <c r="C218" s="14"/>
      <c r="D218" s="1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3.5" customHeight="1">
      <c r="A219" s="14"/>
      <c r="B219" s="51"/>
      <c r="C219" s="14"/>
      <c r="D219" s="1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3.5" customHeight="1">
      <c r="A220" s="14"/>
      <c r="B220" s="51"/>
      <c r="C220" s="14"/>
      <c r="D220" s="1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3.5" customHeight="1">
      <c r="A221" s="14"/>
      <c r="B221" s="51"/>
      <c r="C221" s="14"/>
      <c r="D221" s="1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3.5" customHeight="1">
      <c r="A222" s="14"/>
      <c r="B222" s="51"/>
      <c r="C222" s="14"/>
      <c r="D222" s="1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3.5" customHeight="1">
      <c r="A223" s="14"/>
      <c r="B223" s="51"/>
      <c r="C223" s="14"/>
      <c r="D223" s="1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3.5" customHeight="1">
      <c r="A224" s="14"/>
      <c r="B224" s="51"/>
      <c r="C224" s="14"/>
      <c r="D224" s="1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3.5" customHeight="1">
      <c r="A225" s="14"/>
      <c r="B225" s="51"/>
      <c r="C225" s="14"/>
      <c r="D225" s="1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3.5" customHeight="1">
      <c r="A226" s="14"/>
      <c r="B226" s="51"/>
      <c r="C226" s="14"/>
      <c r="D226" s="1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3.5" customHeight="1">
      <c r="A227" s="14"/>
      <c r="B227" s="51"/>
      <c r="C227" s="14"/>
      <c r="D227" s="1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3.5" customHeight="1">
      <c r="A228" s="14"/>
      <c r="B228" s="51"/>
      <c r="C228" s="14"/>
      <c r="D228" s="1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3.5" customHeight="1">
      <c r="A229" s="14"/>
      <c r="B229" s="51"/>
      <c r="C229" s="14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3.5" customHeight="1">
      <c r="A230" s="14"/>
      <c r="B230" s="51"/>
      <c r="C230" s="14"/>
      <c r="D230" s="1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3.5" customHeight="1">
      <c r="A231" s="14"/>
      <c r="B231" s="51"/>
      <c r="C231" s="14"/>
      <c r="D231" s="1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3.5" customHeight="1">
      <c r="A232" s="14"/>
      <c r="B232" s="51"/>
      <c r="C232" s="14"/>
      <c r="D232" s="1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3.5" customHeight="1">
      <c r="A233" s="14"/>
      <c r="B233" s="51"/>
      <c r="C233" s="14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3.5" customHeight="1">
      <c r="A234" s="14"/>
      <c r="B234" s="51"/>
      <c r="C234" s="14"/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3.5" customHeight="1">
      <c r="A235" s="14"/>
      <c r="B235" s="51"/>
      <c r="C235" s="14"/>
      <c r="D235" s="1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3.5" customHeight="1">
      <c r="A236" s="14"/>
      <c r="B236" s="51"/>
      <c r="C236" s="14"/>
      <c r="D236" s="1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3.5" customHeight="1">
      <c r="A237" s="14"/>
      <c r="B237" s="51"/>
      <c r="C237" s="14"/>
      <c r="D237" s="1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3.5" customHeight="1">
      <c r="A238" s="14"/>
      <c r="B238" s="51"/>
      <c r="C238" s="14"/>
      <c r="D238" s="1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3.5" customHeight="1">
      <c r="A239" s="14"/>
      <c r="B239" s="51"/>
      <c r="C239" s="14"/>
      <c r="D239" s="1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3.5" customHeight="1">
      <c r="A240" s="14"/>
      <c r="B240" s="51"/>
      <c r="C240" s="14"/>
      <c r="D240" s="1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3.5" customHeight="1">
      <c r="A241" s="14"/>
      <c r="B241" s="51"/>
      <c r="C241" s="14"/>
      <c r="D241" s="1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3.5" customHeight="1">
      <c r="A242" s="14"/>
      <c r="B242" s="51"/>
      <c r="C242" s="14"/>
      <c r="D242" s="1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3.5" customHeight="1">
      <c r="A243" s="14"/>
      <c r="B243" s="51"/>
      <c r="C243" s="14"/>
      <c r="D243" s="15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3.5" customHeight="1">
      <c r="A244" s="14"/>
      <c r="B244" s="51"/>
      <c r="C244" s="14"/>
      <c r="D244" s="15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3.5" customHeight="1">
      <c r="A245" s="14"/>
      <c r="B245" s="51"/>
      <c r="C245" s="14"/>
      <c r="D245" s="15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3.5" customHeight="1">
      <c r="A246" s="14"/>
      <c r="B246" s="51"/>
      <c r="C246" s="14"/>
      <c r="D246" s="1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43:D43"/>
    <mergeCell ref="B44:D44"/>
    <mergeCell ref="B45:D45"/>
    <mergeCell ref="B46:D46"/>
    <mergeCell ref="A6:B6"/>
    <mergeCell ref="C6:E6"/>
    <mergeCell ref="F6:K6"/>
    <mergeCell ref="L6:N6"/>
    <mergeCell ref="A7:B7"/>
    <mergeCell ref="C7:E7"/>
    <mergeCell ref="F7:K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