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8_{DCCC65D6-9383-49A6-83BB-0DECF99968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PUT" sheetId="11" r:id="rId1"/>
    <sheet name="INVOICE" sheetId="12" r:id="rId2"/>
    <sheet name="PACKING LIST" sheetId="2" r:id="rId3"/>
    <sheet name="CQ" sheetId="4" r:id="rId4"/>
    <sheet name="DPL" sheetId="8" r:id="rId5"/>
    <sheet name="CSHT" sheetId="9" r:id="rId6"/>
    <sheet name="FORM AK" sheetId="10" r:id="rId7"/>
    <sheet name="INVOICE (HQ)" sheetId="13" r:id="rId8"/>
    <sheet name="__ITEM__" sheetId="15" r:id="rId9"/>
  </sheets>
  <definedNames>
    <definedName name="_xlnm.Print_Area" localSheetId="3">CQ!$A$1:$G$55</definedName>
    <definedName name="_xlnm.Print_Area" localSheetId="4">DPL!$A$1:$F$35</definedName>
    <definedName name="_xlnm.Print_Area" localSheetId="0">INPUT!$A$1:$G$66</definedName>
    <definedName name="_xlnm.Print_Area" localSheetId="1">INVOICE!$A$1:$G$51</definedName>
    <definedName name="_xlnm.Print_Area" localSheetId="7">'INVOICE (HQ)'!$A$1:$G$51</definedName>
    <definedName name="_xlnm.Print_Area" localSheetId="2">'PACKING LIST'!$A$1:$G$51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5" l="1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3" i="15"/>
  <c r="E26" i="11"/>
  <c r="E27" i="13" s="1"/>
  <c r="K27" i="13"/>
  <c r="C39" i="13"/>
  <c r="B37" i="13"/>
  <c r="C31" i="13"/>
  <c r="B31" i="13"/>
  <c r="C30" i="13"/>
  <c r="B30" i="13"/>
  <c r="F27" i="13"/>
  <c r="C23" i="13"/>
  <c r="A23" i="13"/>
  <c r="C21" i="13"/>
  <c r="A21" i="13"/>
  <c r="E20" i="13"/>
  <c r="E19" i="13"/>
  <c r="A18" i="13"/>
  <c r="E17" i="13"/>
  <c r="A17" i="13"/>
  <c r="A15" i="13"/>
  <c r="E14" i="13"/>
  <c r="A14" i="13"/>
  <c r="A8" i="13"/>
  <c r="A6" i="13"/>
  <c r="A5" i="13"/>
  <c r="F4" i="13"/>
  <c r="A4" i="13"/>
  <c r="F3" i="13"/>
  <c r="A3" i="13"/>
  <c r="G26" i="11" l="1"/>
  <c r="G27" i="13"/>
  <c r="D31" i="10"/>
  <c r="G26" i="2"/>
  <c r="J28" i="10"/>
  <c r="A24" i="10"/>
  <c r="A21" i="10"/>
  <c r="A18" i="10"/>
  <c r="C14" i="10"/>
  <c r="A10" i="10"/>
  <c r="A9" i="10"/>
  <c r="E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C37" i="4"/>
  <c r="C30" i="4"/>
  <c r="B28" i="4"/>
  <c r="F25" i="4"/>
  <c r="C21" i="4"/>
  <c r="A21" i="4"/>
  <c r="C19" i="4"/>
  <c r="A19" i="4"/>
  <c r="E17" i="4"/>
  <c r="E15" i="4"/>
  <c r="A14" i="4"/>
  <c r="E13" i="4"/>
  <c r="A13" i="4"/>
  <c r="A12" i="4"/>
  <c r="A8" i="4"/>
  <c r="A6" i="4"/>
  <c r="A5" i="4"/>
  <c r="F4" i="4"/>
  <c r="A4" i="4"/>
  <c r="F3" i="4"/>
  <c r="A3" i="4"/>
  <c r="C37" i="2"/>
  <c r="C31" i="2"/>
  <c r="C30" i="2"/>
  <c r="B30" i="2"/>
  <c r="C29" i="2"/>
  <c r="B29" i="2"/>
  <c r="B27" i="2"/>
  <c r="C22" i="2"/>
  <c r="A22" i="2"/>
  <c r="C20" i="2"/>
  <c r="A20" i="2"/>
  <c r="E19" i="2"/>
  <c r="E18" i="2"/>
  <c r="E16" i="2"/>
  <c r="A16" i="2"/>
  <c r="A15" i="2"/>
  <c r="E14" i="2"/>
  <c r="A14" i="2"/>
  <c r="A8" i="2"/>
  <c r="A6" i="2"/>
  <c r="A5" i="2"/>
  <c r="F4" i="2"/>
  <c r="A4" i="2"/>
  <c r="F3" i="2"/>
  <c r="A3" i="2"/>
  <c r="C39" i="12"/>
  <c r="B37" i="12"/>
  <c r="C31" i="12"/>
  <c r="D34" i="10" s="1"/>
  <c r="B31" i="12"/>
  <c r="C30" i="12"/>
  <c r="D33" i="10" s="1"/>
  <c r="B30" i="12"/>
  <c r="F27" i="12"/>
  <c r="C23" i="12"/>
  <c r="A23" i="12"/>
  <c r="C21" i="12"/>
  <c r="A21" i="12"/>
  <c r="E20" i="12"/>
  <c r="E19" i="12"/>
  <c r="A18" i="12"/>
  <c r="E17" i="12"/>
  <c r="A17" i="12"/>
  <c r="A15" i="12"/>
  <c r="E14" i="12"/>
  <c r="A14" i="12"/>
  <c r="A13" i="2" s="1"/>
  <c r="A8" i="12"/>
  <c r="A6" i="12"/>
  <c r="A5" i="12"/>
  <c r="F4" i="12"/>
  <c r="A4" i="12"/>
  <c r="F3" i="12"/>
  <c r="A3" i="12"/>
  <c r="D32" i="10"/>
  <c r="H29" i="10" s="1"/>
  <c r="F28" i="8" l="1"/>
  <c r="F26" i="2"/>
  <c r="G42" i="11" l="1"/>
  <c r="E26" i="2"/>
  <c r="E25" i="4"/>
  <c r="E27" i="12"/>
  <c r="G27" i="12" s="1"/>
  <c r="G36" i="12" l="1"/>
  <c r="G36" i="13"/>
  <c r="G35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E3" authorId="0" shapeId="0" xr:uid="{00000000-0006-0000-0500-000001000000}">
      <text>
        <r>
          <rPr>
            <b/>
            <sz val="9"/>
            <rFont val="Tahoma"/>
            <family val="2"/>
          </rPr>
          <t>Nhập mã loại container</t>
        </r>
        <r>
          <rPr>
            <sz val="9"/>
            <rFont val="Tahoma"/>
            <family val="2"/>
          </rPr>
          <t xml:space="preserve">
20: Container 20 feet
40: Container 40 feet</t>
        </r>
      </text>
    </comment>
    <comment ref="F3" authorId="0" shapeId="0" xr:uid="{00000000-0006-0000-0500-000002000000}">
      <text>
        <r>
          <rPr>
            <sz val="9"/>
            <rFont val="Tahoma"/>
            <family val="2"/>
          </rPr>
          <t xml:space="preserve">Nhập mã tính chất cont:
</t>
        </r>
        <r>
          <rPr>
            <b/>
            <sz val="9"/>
            <rFont val="Tahoma"/>
            <family val="2"/>
          </rPr>
          <t>KHO</t>
        </r>
        <r>
          <rPr>
            <sz val="9"/>
            <rFont val="Tahoma"/>
            <family val="2"/>
          </rPr>
          <t xml:space="preserve">: Container hàng khô
</t>
        </r>
        <r>
          <rPr>
            <b/>
            <sz val="9"/>
            <rFont val="Tahoma"/>
            <family val="2"/>
          </rPr>
          <t>LANH</t>
        </r>
        <r>
          <rPr>
            <sz val="9"/>
            <rFont val="Tahoma"/>
            <family val="2"/>
          </rPr>
          <t>: Container hàng lạnh</t>
        </r>
      </text>
    </comment>
    <comment ref="E4" authorId="0" shapeId="0" xr:uid="{00000000-0006-0000-0500-000003000000}">
      <text>
        <r>
          <rPr>
            <b/>
            <sz val="9"/>
            <rFont val="Tahoma"/>
            <family val="2"/>
          </rPr>
          <t>Nhập mã loại container</t>
        </r>
        <r>
          <rPr>
            <sz val="9"/>
            <rFont val="Tahoma"/>
            <family val="2"/>
          </rPr>
          <t xml:space="preserve">
20: Container 20 feet
40: Container 40 feet</t>
        </r>
      </text>
    </comment>
    <comment ref="F4" authorId="0" shapeId="0" xr:uid="{00000000-0006-0000-0500-000004000000}">
      <text>
        <r>
          <rPr>
            <sz val="9"/>
            <rFont val="Tahoma"/>
            <family val="2"/>
          </rPr>
          <t xml:space="preserve">Nhập mã tính chất cont:
</t>
        </r>
        <r>
          <rPr>
            <b/>
            <sz val="9"/>
            <rFont val="Tahoma"/>
            <family val="2"/>
          </rPr>
          <t xml:space="preserve">KHO: </t>
        </r>
        <r>
          <rPr>
            <sz val="9"/>
            <rFont val="Tahoma"/>
            <family val="2"/>
          </rPr>
          <t xml:space="preserve">Container hàng khô
</t>
        </r>
        <r>
          <rPr>
            <b/>
            <sz val="9"/>
            <rFont val="Tahoma"/>
            <family val="2"/>
          </rPr>
          <t>LANH</t>
        </r>
        <r>
          <rPr>
            <sz val="9"/>
            <rFont val="Tahoma"/>
            <family val="2"/>
          </rPr>
          <t>: Container hàng lạnh</t>
        </r>
      </text>
    </comment>
    <comment ref="E5" authorId="0" shapeId="0" xr:uid="{00000000-0006-0000-0500-000005000000}">
      <text>
        <r>
          <rPr>
            <b/>
            <sz val="9"/>
            <rFont val="Tahoma"/>
            <family val="2"/>
          </rPr>
          <t>Nhập mã loại container</t>
        </r>
        <r>
          <rPr>
            <sz val="9"/>
            <rFont val="Tahoma"/>
            <family val="2"/>
          </rPr>
          <t xml:space="preserve">
20: Container 20 feet
40: Container 40 feet</t>
        </r>
      </text>
    </comment>
    <comment ref="F5" authorId="0" shapeId="0" xr:uid="{00000000-0006-0000-0500-000006000000}">
      <text>
        <r>
          <rPr>
            <sz val="9"/>
            <rFont val="Tahoma"/>
            <family val="2"/>
          </rPr>
          <t xml:space="preserve">Nhập mã tính chất cont:
</t>
        </r>
        <r>
          <rPr>
            <b/>
            <sz val="9"/>
            <rFont val="Tahoma"/>
            <family val="2"/>
          </rPr>
          <t xml:space="preserve">KHO: </t>
        </r>
        <r>
          <rPr>
            <sz val="9"/>
            <rFont val="Tahoma"/>
            <family val="2"/>
          </rPr>
          <t xml:space="preserve">Container hàng khô
</t>
        </r>
        <r>
          <rPr>
            <b/>
            <sz val="9"/>
            <rFont val="Tahoma"/>
            <family val="2"/>
          </rPr>
          <t>LANH</t>
        </r>
        <r>
          <rPr>
            <sz val="9"/>
            <rFont val="Tahoma"/>
            <family val="2"/>
          </rPr>
          <t>: Container hàng lạnh</t>
        </r>
      </text>
    </comment>
    <comment ref="F6" authorId="0" shapeId="0" xr:uid="{00000000-0006-0000-0500-000007000000}">
      <text>
        <r>
          <rPr>
            <sz val="9"/>
            <rFont val="Tahoma"/>
            <family val="2"/>
          </rPr>
          <t xml:space="preserve">Nhập mã tính chất cont:
</t>
        </r>
        <r>
          <rPr>
            <b/>
            <sz val="9"/>
            <rFont val="Tahoma"/>
            <family val="2"/>
          </rPr>
          <t xml:space="preserve">KHO: </t>
        </r>
        <r>
          <rPr>
            <sz val="9"/>
            <rFont val="Tahoma"/>
            <family val="2"/>
          </rPr>
          <t xml:space="preserve">Container hàng khô
</t>
        </r>
        <r>
          <rPr>
            <b/>
            <sz val="9"/>
            <rFont val="Tahoma"/>
            <family val="2"/>
          </rPr>
          <t>LANH</t>
        </r>
        <r>
          <rPr>
            <sz val="9"/>
            <rFont val="Tahoma"/>
            <family val="2"/>
          </rPr>
          <t>: Container hàng lạnh</t>
        </r>
      </text>
    </comment>
    <comment ref="E7" authorId="0" shapeId="0" xr:uid="{00000000-0006-0000-0500-000008000000}">
      <text>
        <r>
          <rPr>
            <b/>
            <sz val="9"/>
            <rFont val="Tahoma"/>
            <family val="2"/>
          </rPr>
          <t>Nhập mã loại container</t>
        </r>
        <r>
          <rPr>
            <sz val="9"/>
            <rFont val="Tahoma"/>
            <family val="2"/>
          </rPr>
          <t xml:space="preserve">
20: Container 20 feet
40: Container 40 feet</t>
        </r>
      </text>
    </comment>
    <comment ref="F7" authorId="0" shapeId="0" xr:uid="{00000000-0006-0000-0500-000009000000}">
      <text>
        <r>
          <rPr>
            <sz val="9"/>
            <rFont val="Tahoma"/>
            <family val="2"/>
          </rPr>
          <t xml:space="preserve">Nhập mã tính chất cont:
</t>
        </r>
        <r>
          <rPr>
            <b/>
            <sz val="9"/>
            <rFont val="Tahoma"/>
            <family val="2"/>
          </rPr>
          <t xml:space="preserve">KHO: </t>
        </r>
        <r>
          <rPr>
            <sz val="9"/>
            <rFont val="Tahoma"/>
            <family val="2"/>
          </rPr>
          <t xml:space="preserve">Container hàng khô
</t>
        </r>
        <r>
          <rPr>
            <b/>
            <sz val="9"/>
            <rFont val="Tahoma"/>
            <family val="2"/>
          </rPr>
          <t>LANH</t>
        </r>
        <r>
          <rPr>
            <sz val="9"/>
            <rFont val="Tahoma"/>
            <family val="2"/>
          </rPr>
          <t>: Container hàng lạnh</t>
        </r>
      </text>
    </comment>
    <comment ref="E8" authorId="0" shapeId="0" xr:uid="{00000000-0006-0000-0500-00000A000000}">
      <text>
        <r>
          <rPr>
            <b/>
            <sz val="9"/>
            <rFont val="Tahoma"/>
            <family val="2"/>
          </rPr>
          <t>Nhập mã loại container</t>
        </r>
        <r>
          <rPr>
            <sz val="9"/>
            <rFont val="Tahoma"/>
            <family val="2"/>
          </rPr>
          <t xml:space="preserve">
20: Container 20 feet
40: Container 40 feet</t>
        </r>
      </text>
    </comment>
    <comment ref="E9" authorId="0" shapeId="0" xr:uid="{00000000-0006-0000-0500-00000B000000}">
      <text>
        <r>
          <rPr>
            <b/>
            <sz val="9"/>
            <rFont val="Tahoma"/>
            <family val="2"/>
          </rPr>
          <t>Nhập mã loại container</t>
        </r>
        <r>
          <rPr>
            <sz val="9"/>
            <rFont val="Tahoma"/>
            <family val="2"/>
          </rPr>
          <t xml:space="preserve">
20: Container 20 feet
40: Container 40 feet</t>
        </r>
      </text>
    </comment>
    <comment ref="E22" authorId="0" shapeId="0" xr:uid="{00000000-0006-0000-0500-00000C000000}">
      <text>
        <r>
          <rPr>
            <b/>
            <sz val="9"/>
            <rFont val="Tahoma"/>
            <family val="2"/>
          </rPr>
          <t>Nhập mã loại container</t>
        </r>
        <r>
          <rPr>
            <sz val="9"/>
            <rFont val="Tahoma"/>
            <family val="2"/>
          </rPr>
          <t xml:space="preserve">
20: Container 20 feet
40: Container 40 feet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DANKO</author>
    <author>Windows User</author>
    <author>Ha MH</author>
    <author>Huyen Nguyen</author>
  </authors>
  <commentList>
    <comment ref="B14" authorId="0" shapeId="0" xr:uid="{00000000-0006-0000-0600-000001000000}">
      <text>
        <r>
          <rPr>
            <b/>
            <sz val="8"/>
            <rFont val="Tahoma"/>
            <family val="2"/>
          </rPr>
          <t>DANKO:</t>
        </r>
        <r>
          <rPr>
            <sz val="8"/>
            <rFont val="Tahoma"/>
            <family val="2"/>
          </rPr>
          <t xml:space="preserve">
</t>
        </r>
      </text>
    </comment>
    <comment ref="A18" authorId="1" shapeId="0" xr:uid="{00000000-0006-0000-0600-000002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Ngày tàu chạy</t>
        </r>
      </text>
    </comment>
    <comment ref="A22" authorId="2" shapeId="0" xr:uid="{00000000-0006-0000-0600-000003000000}">
      <text>
        <r>
          <rPr>
            <b/>
            <sz val="8"/>
            <rFont val="Tahoma"/>
            <family val="2"/>
          </rPr>
          <t>Ha MH:</t>
        </r>
        <r>
          <rPr>
            <sz val="8"/>
            <rFont val="Tahoma"/>
            <family val="2"/>
          </rPr>
          <t xml:space="preserve">
TEN TAU</t>
        </r>
      </text>
    </comment>
    <comment ref="A23" authorId="2" shapeId="0" xr:uid="{00000000-0006-0000-0600-000004000000}">
      <text>
        <r>
          <rPr>
            <b/>
            <sz val="8"/>
            <rFont val="Tahoma"/>
            <family val="2"/>
          </rPr>
          <t xml:space="preserve">Ha MH
</t>
        </r>
        <r>
          <rPr>
            <sz val="8"/>
            <rFont val="Tahoma"/>
            <family val="2"/>
          </rPr>
          <t>CANG NK</t>
        </r>
      </text>
    </comment>
    <comment ref="L26" authorId="2" shapeId="0" xr:uid="{00000000-0006-0000-0600-000005000000}">
      <text>
        <r>
          <rPr>
            <b/>
            <sz val="8"/>
            <rFont val="Tahoma"/>
            <family val="2"/>
          </rPr>
          <t>Ha MH:</t>
        </r>
        <r>
          <rPr>
            <sz val="8"/>
            <rFont val="Tahoma"/>
            <family val="2"/>
          </rPr>
          <t xml:space="preserve">
TEN HANG</t>
        </r>
      </text>
    </comment>
    <comment ref="C27" authorId="2" shapeId="0" xr:uid="{00000000-0006-0000-0600-000006000000}">
      <text>
        <r>
          <rPr>
            <b/>
            <sz val="8"/>
            <rFont val="Tahoma"/>
            <family val="2"/>
          </rPr>
          <t>Ha MH:</t>
        </r>
        <r>
          <rPr>
            <sz val="8"/>
            <rFont val="Tahoma"/>
            <family val="2"/>
          </rPr>
          <t xml:space="preserve">
TEN HANG</t>
        </r>
      </text>
    </comment>
    <comment ref="G27" authorId="0" shapeId="0" xr:uid="{00000000-0006-0000-0600-000007000000}">
      <text>
        <r>
          <rPr>
            <sz val="8"/>
            <rFont val="Tahoma"/>
            <family val="2"/>
          </rPr>
          <t xml:space="preserve">Origin
</t>
        </r>
      </text>
    </comment>
    <comment ref="L27" authorId="2" shapeId="0" xr:uid="{00000000-0006-0000-0600-000008000000}">
      <text>
        <r>
          <rPr>
            <b/>
            <sz val="8"/>
            <rFont val="Tahoma"/>
            <family val="2"/>
          </rPr>
          <t>Ha MH:</t>
        </r>
        <r>
          <rPr>
            <sz val="8"/>
            <rFont val="Tahoma"/>
            <family val="2"/>
          </rPr>
          <t xml:space="preserve">
TEN HANG</t>
        </r>
      </text>
    </comment>
    <comment ref="J28" authorId="2" shapeId="0" xr:uid="{00000000-0006-0000-0600-000009000000}">
      <text>
        <r>
          <rPr>
            <b/>
            <sz val="8"/>
            <rFont val="Tahoma"/>
            <family val="2"/>
          </rPr>
          <t>Ha MH:</t>
        </r>
        <r>
          <rPr>
            <sz val="8"/>
            <rFont val="Tahoma"/>
            <family val="2"/>
          </rPr>
          <t xml:space="preserve">
SO INVOICE
</t>
        </r>
      </text>
    </comment>
    <comment ref="G31" authorId="2" shapeId="0" xr:uid="{00000000-0006-0000-0600-00000A000000}">
      <text>
        <r>
          <rPr>
            <b/>
            <sz val="8"/>
            <rFont val="Tahoma"/>
            <family val="2"/>
          </rPr>
          <t>Ha MH:</t>
        </r>
        <r>
          <rPr>
            <sz val="8"/>
            <rFont val="Tahoma"/>
            <family val="2"/>
          </rPr>
          <t xml:space="preserve">
SO LUONG</t>
        </r>
      </text>
    </comment>
    <comment ref="J32" authorId="3" shapeId="0" xr:uid="{00000000-0006-0000-0600-00000B000000}">
      <text>
        <r>
          <rPr>
            <b/>
            <sz val="9"/>
            <rFont val="Tahoma"/>
            <family val="2"/>
          </rPr>
          <t>Huyen Nguyen:</t>
        </r>
        <r>
          <rPr>
            <sz val="9"/>
            <rFont val="Tahoma"/>
            <family val="2"/>
          </rPr>
          <t xml:space="preserve">
Ngày invoice</t>
        </r>
      </text>
    </comment>
    <comment ref="G33" authorId="2" shapeId="0" xr:uid="{00000000-0006-0000-0600-00000C000000}">
      <text>
        <r>
          <rPr>
            <b/>
            <sz val="8"/>
            <rFont val="Tahoma"/>
            <family val="2"/>
          </rPr>
          <t>Ha MH:</t>
        </r>
        <r>
          <rPr>
            <sz val="8"/>
            <rFont val="Tahoma"/>
            <family val="2"/>
          </rPr>
          <t xml:space="preserve">
SO LUONG</t>
        </r>
      </text>
    </comment>
    <comment ref="G35" authorId="2" shapeId="0" xr:uid="{00000000-0006-0000-0600-00000D000000}">
      <text>
        <r>
          <rPr>
            <b/>
            <sz val="8"/>
            <rFont val="Tahoma"/>
            <family val="2"/>
          </rPr>
          <t>Ha MH:</t>
        </r>
        <r>
          <rPr>
            <sz val="8"/>
            <rFont val="Tahoma"/>
            <family val="2"/>
          </rPr>
          <t xml:space="preserve">
SO LUONG</t>
        </r>
      </text>
    </comment>
  </commentList>
</comments>
</file>

<file path=xl/sharedStrings.xml><?xml version="1.0" encoding="utf-8"?>
<sst xmlns="http://schemas.openxmlformats.org/spreadsheetml/2006/main" count="387" uniqueCount="248">
  <si>
    <t xml:space="preserve">Shipper / Exporter: </t>
  </si>
  <si>
    <t xml:space="preserve">                           No. &amp; Date</t>
  </si>
  <si>
    <t>No. &amp; Date of Invoice</t>
  </si>
  <si>
    <t>VIET NAM SMART WOOD JSC</t>
  </si>
  <si>
    <t>No</t>
  </si>
  <si>
    <t>NO. 16, LANE 25, GROUP 7, VAN PHUC WARD, HA DONG DISTRICT, HANOI, VIETNAM</t>
  </si>
  <si>
    <t>Date</t>
  </si>
  <si>
    <t>REPRESENTED BY: MR. VU THANH TUNG – CEO.</t>
  </si>
  <si>
    <r>
      <rPr>
        <sz val="11"/>
        <color theme="0"/>
        <rFont val="Times New Roman"/>
        <family val="1"/>
      </rPr>
      <t>2F, Yooncheon Building,14 Of Teheran-Ro, 86-</t>
    </r>
    <r>
      <rPr>
        <sz val="10"/>
        <color theme="0"/>
        <rFont val="Times New Roman"/>
        <family val="1"/>
      </rPr>
      <t xml:space="preserve">Gil, Gangnam-Gu, Seoul, Korea                                                </t>
    </r>
  </si>
  <si>
    <t>TEL: +84-987879857</t>
  </si>
  <si>
    <t xml:space="preserve">Consignee: </t>
  </si>
  <si>
    <t>Notify party</t>
  </si>
  <si>
    <t>Contract No:</t>
  </si>
  <si>
    <t>Terms of Payment:</t>
  </si>
  <si>
    <t>Term of Delivery:</t>
  </si>
  <si>
    <t>Port of loading</t>
  </si>
  <si>
    <t>Final destination</t>
  </si>
  <si>
    <t>INCOTERM 2010</t>
  </si>
  <si>
    <t>Vessel</t>
  </si>
  <si>
    <t>Sailing on or about</t>
  </si>
  <si>
    <t>Remarks</t>
  </si>
  <si>
    <t>NO.</t>
  </si>
  <si>
    <t xml:space="preserve">  Description of Goods</t>
  </si>
  <si>
    <t>Quantity</t>
  </si>
  <si>
    <t>Unit Price</t>
  </si>
  <si>
    <t>Amount</t>
  </si>
  <si>
    <t>(MT)</t>
  </si>
  <si>
    <t>(USD/MT )</t>
  </si>
  <si>
    <t>(USD)</t>
  </si>
  <si>
    <t>COMMODITY: WOOD PELLET</t>
  </si>
  <si>
    <t>ORIGIN: VIETNAM</t>
  </si>
  <si>
    <t>HS CODE: 44013100</t>
  </si>
  <si>
    <t>Net (MT)</t>
  </si>
  <si>
    <t>Gross (MT)</t>
  </si>
  <si>
    <t>Number of Containers</t>
  </si>
  <si>
    <t>LC NO</t>
  </si>
  <si>
    <t>LC DATE</t>
  </si>
  <si>
    <t>GRAND TOTAL</t>
  </si>
  <si>
    <t xml:space="preserve">SAY: </t>
  </si>
  <si>
    <t xml:space="preserve">                                                     VIET NAM SMART WOOD JSC</t>
  </si>
  <si>
    <t xml:space="preserve">             Authorized Signature(s)</t>
  </si>
  <si>
    <t>SIGNED COMMERCIAL INVOICE</t>
  </si>
  <si>
    <t>(dd/mm/yyyy)</t>
  </si>
  <si>
    <t>To Applicant:</t>
  </si>
  <si>
    <t>Terms of Price:</t>
  </si>
  <si>
    <t>Port of Discharge</t>
  </si>
  <si>
    <t>Shipment Date</t>
  </si>
  <si>
    <t xml:space="preserve">COMMODITY </t>
  </si>
  <si>
    <t>WOOD PELLET</t>
  </si>
  <si>
    <t>COUNTRY OF ORIGIN</t>
  </si>
  <si>
    <t>VIETNAM</t>
  </si>
  <si>
    <t>HS CODE</t>
  </si>
  <si>
    <t xml:space="preserve"> </t>
  </si>
  <si>
    <t xml:space="preserve">            </t>
  </si>
  <si>
    <t>PACKING LIST</t>
  </si>
  <si>
    <t xml:space="preserve">No. &amp; Date </t>
  </si>
  <si>
    <t>Terms of Price</t>
  </si>
  <si>
    <t>Net Weight</t>
  </si>
  <si>
    <t>Gross Weight</t>
  </si>
  <si>
    <t>NUMBER OF CONTAINERS</t>
  </si>
  <si>
    <t>CERTIFICATE OF QUALITY</t>
  </si>
  <si>
    <t>Notify party:</t>
  </si>
  <si>
    <t>NW</t>
  </si>
  <si>
    <t>GW</t>
  </si>
  <si>
    <t xml:space="preserve">COMMODITY: WOOD PELLET </t>
  </si>
  <si>
    <t>DETAIL PACKING LIST</t>
  </si>
  <si>
    <t>No.</t>
  </si>
  <si>
    <t>CONTAINER No.</t>
  </si>
  <si>
    <t>SEAL No.</t>
  </si>
  <si>
    <t>N.WEIGHT (KG)</t>
  </si>
  <si>
    <t>G.WEIGHT (KG)</t>
  </si>
  <si>
    <t>KMTU7351073</t>
  </si>
  <si>
    <t>KMB064598</t>
  </si>
  <si>
    <t>SEGU2406868</t>
  </si>
  <si>
    <t>KMB064586</t>
  </si>
  <si>
    <t>TCKU3234127</t>
  </si>
  <si>
    <t>KMB064577</t>
  </si>
  <si>
    <t>TRHU1702398</t>
  </si>
  <si>
    <t>KMB064585</t>
  </si>
  <si>
    <t>TGBU2530160</t>
  </si>
  <si>
    <t>KMB064579</t>
  </si>
  <si>
    <t>BEAU2833560</t>
  </si>
  <si>
    <t>KMB064584</t>
  </si>
  <si>
    <t>TEMU5701842</t>
  </si>
  <si>
    <t>KMB064587</t>
  </si>
  <si>
    <t>TCLU3878831</t>
  </si>
  <si>
    <t>KMB064578</t>
  </si>
  <si>
    <t>KMTU7353672</t>
  </si>
  <si>
    <t>KMB063778</t>
  </si>
  <si>
    <t>SEGU3131174</t>
  </si>
  <si>
    <t>KMB064582</t>
  </si>
  <si>
    <t>TEMU4474410</t>
  </si>
  <si>
    <t>KMB063780</t>
  </si>
  <si>
    <t>TEMU4473814</t>
  </si>
  <si>
    <t>KMB063776</t>
  </si>
  <si>
    <t>DFSU1897843</t>
  </si>
  <si>
    <t>KMB063695</t>
  </si>
  <si>
    <t>BEAU2841098</t>
  </si>
  <si>
    <t>KMB064581</t>
  </si>
  <si>
    <t>SEGU2469850</t>
  </si>
  <si>
    <t>KMB064589</t>
  </si>
  <si>
    <t>SEGU1871551</t>
  </si>
  <si>
    <t>KMB063619</t>
  </si>
  <si>
    <t>TEMU3533014</t>
  </si>
  <si>
    <t>KMB063647</t>
  </si>
  <si>
    <t>BEAU2854290</t>
  </si>
  <si>
    <t>KMB063624</t>
  </si>
  <si>
    <t>FCIU4395465</t>
  </si>
  <si>
    <t>KMB063613</t>
  </si>
  <si>
    <t>SEGU2276131</t>
  </si>
  <si>
    <t>KMB063625</t>
  </si>
  <si>
    <t>BEAU2395329</t>
  </si>
  <si>
    <t>KMB064588</t>
  </si>
  <si>
    <t>SEGU2377780</t>
  </si>
  <si>
    <t>KMB063637</t>
  </si>
  <si>
    <t>GESU1438151</t>
  </si>
  <si>
    <t>KMB068519</t>
  </si>
  <si>
    <t>BSIU2537697</t>
  </si>
  <si>
    <t>KMB068509</t>
  </si>
  <si>
    <t>FCIU6495000</t>
  </si>
  <si>
    <t>KMB064583</t>
  </si>
  <si>
    <t>TOTAL</t>
  </si>
  <si>
    <t>BULK IN : 25 X 20 GP CONTAINERS</t>
  </si>
  <si>
    <t>Cellmark Asia Pte Ltd</t>
  </si>
  <si>
    <t>DANH SÁCH HÀNG CONTAINER</t>
  </si>
  <si>
    <t>STT</t>
  </si>
  <si>
    <t>Số vận đơn</t>
  </si>
  <si>
    <t>Số hiệu container</t>
  </si>
  <si>
    <t>Số seal</t>
  </si>
  <si>
    <t>Loại container</t>
  </si>
  <si>
    <t>Tính chất container</t>
  </si>
  <si>
    <t>Ghi chú</t>
  </si>
  <si>
    <t>BSIU3026325</t>
  </si>
  <si>
    <t>STXP459784</t>
  </si>
  <si>
    <t>KHO</t>
  </si>
  <si>
    <t>BSIU3026027</t>
  </si>
  <si>
    <t>STXP459747</t>
  </si>
  <si>
    <t>STXU2070473</t>
  </si>
  <si>
    <t>STXP459754</t>
  </si>
  <si>
    <t>FBIU0479801</t>
  </si>
  <si>
    <t>STXP459749</t>
  </si>
  <si>
    <t>FCIU3091600</t>
  </si>
  <si>
    <t>STXP459775</t>
  </si>
  <si>
    <t>STXU2052000</t>
  </si>
  <si>
    <t>STXP459795</t>
  </si>
  <si>
    <t>STXU2070684</t>
  </si>
  <si>
    <t>STXP459734</t>
  </si>
  <si>
    <t>CAIU6713926</t>
  </si>
  <si>
    <t>STXP459757</t>
  </si>
  <si>
    <t>STXU2058523</t>
  </si>
  <si>
    <t>STXP459744</t>
  </si>
  <si>
    <t>CAIU6714780</t>
  </si>
  <si>
    <t>STXP459722</t>
  </si>
  <si>
    <t>STXU2040057</t>
  </si>
  <si>
    <t>STXP459745</t>
  </si>
  <si>
    <t>STXU2063134</t>
  </si>
  <si>
    <t>STXP459732</t>
  </si>
  <si>
    <t>FCIU2310113</t>
  </si>
  <si>
    <t>STXP459714</t>
  </si>
  <si>
    <t>STXU2054282</t>
  </si>
  <si>
    <t>STXP459712</t>
  </si>
  <si>
    <t>STXU2057105</t>
  </si>
  <si>
    <t>STXP459783</t>
  </si>
  <si>
    <t>STXU2028426</t>
  </si>
  <si>
    <t>STXP459724</t>
  </si>
  <si>
    <t>POLU2006496</t>
  </si>
  <si>
    <t>STXP459711</t>
  </si>
  <si>
    <t>STXU2062020</t>
  </si>
  <si>
    <t>STXP459794</t>
  </si>
  <si>
    <t>FBIU0480000</t>
  </si>
  <si>
    <t>STXP459713</t>
  </si>
  <si>
    <t>STXU2045017</t>
  </si>
  <si>
    <t>STXP459743</t>
  </si>
  <si>
    <t>STXU2039380</t>
  </si>
  <si>
    <t>STXP459756</t>
  </si>
  <si>
    <t>STXU2058858</t>
  </si>
  <si>
    <t>STXP459739</t>
  </si>
  <si>
    <t>STXU2042229</t>
  </si>
  <si>
    <t>STXP459750</t>
  </si>
  <si>
    <t>FCIU3196561</t>
  </si>
  <si>
    <t>STXP459770</t>
  </si>
  <si>
    <t>STXU2041958</t>
  </si>
  <si>
    <t>STXP459788</t>
  </si>
  <si>
    <t>BSIU3156720</t>
  </si>
  <si>
    <t>STXP459785</t>
  </si>
  <si>
    <t>STXU2010751</t>
  </si>
  <si>
    <t>STXP459746</t>
  </si>
  <si>
    <t>STXU2053389</t>
  </si>
  <si>
    <t>STXP459787</t>
  </si>
  <si>
    <t>CAIU6114980</t>
  </si>
  <si>
    <t>STXP459726</t>
  </si>
  <si>
    <t>POLU2011297</t>
  </si>
  <si>
    <t>STXP459797</t>
  </si>
  <si>
    <t>NO 16, LANE 25, GROUP 7, VAN PHUC WARD</t>
  </si>
  <si>
    <t>HA DONG DISTRICT, HANOI, VIETNAM</t>
  </si>
  <si>
    <t xml:space="preserve">           VIETNAM</t>
  </si>
  <si>
    <t>BY: SEA</t>
  </si>
  <si>
    <t xml:space="preserve">FROM : </t>
  </si>
  <si>
    <t xml:space="preserve">  </t>
  </si>
  <si>
    <t xml:space="preserve">                      </t>
  </si>
  <si>
    <t>"WO"</t>
  </si>
  <si>
    <t>G.W</t>
  </si>
  <si>
    <t>COUNTRY OF ORIGIN: VIETNAM</t>
  </si>
  <si>
    <t>MT</t>
  </si>
  <si>
    <r>
      <rPr>
        <b/>
        <sz val="8"/>
        <rFont val=".VnTimeH"/>
        <family val="2"/>
      </rPr>
      <t xml:space="preserve">N.W: </t>
    </r>
  </si>
  <si>
    <t xml:space="preserve">G.W: </t>
  </si>
  <si>
    <t>LC DATED</t>
  </si>
  <si>
    <t>VIET NAM</t>
  </si>
  <si>
    <t>KOREA</t>
  </si>
  <si>
    <t>2307/SW-MKS</t>
  </si>
  <si>
    <t xml:space="preserve">CONTRACT NO: </t>
  </si>
  <si>
    <t xml:space="preserve">VN-KR 23/01/015135  </t>
  </si>
  <si>
    <t>Hanoi, 21 JUNE 2023</t>
  </si>
  <si>
    <t>GRAND TOTAL FOB</t>
  </si>
  <si>
    <t>GRAND TOTAL FAS</t>
  </si>
  <si>
    <t>TO THE ORDER OF INDUSTRIAL BANK OF KOREA</t>
  </si>
  <si>
    <t>INCOTERM 2020</t>
  </si>
  <si>
    <t>(1)</t>
  </si>
  <si>
    <t>(2)</t>
  </si>
  <si>
    <t>(3)</t>
  </si>
  <si>
    <r>
      <rPr>
        <b/>
        <sz val="11"/>
        <color rgb="FFFF0000"/>
        <rFont val="Times New Roman"/>
        <family val="1"/>
      </rPr>
      <t>(4)</t>
    </r>
    <r>
      <rPr>
        <b/>
        <sz val="10"/>
        <color rgb="FFFF0000"/>
        <rFont val="Times New Roman"/>
        <family val="1"/>
      </rPr>
      <t xml:space="preserve">
</t>
    </r>
  </si>
  <si>
    <r>
      <rPr>
        <b/>
        <sz val="11"/>
        <color rgb="FFFF0000"/>
        <rFont val="Times New Roman"/>
        <family val="1"/>
      </rPr>
      <t>(5)</t>
    </r>
    <r>
      <rPr>
        <b/>
        <sz val="10"/>
        <color rgb="FFFF0000"/>
        <rFont val="Times New Roman"/>
        <family val="1"/>
      </rPr>
      <t xml:space="preserve">
</t>
    </r>
  </si>
  <si>
    <r>
      <t xml:space="preserve">REPRESENTED BY: </t>
    </r>
    <r>
      <rPr>
        <sz val="11"/>
        <color rgb="FFFF0000"/>
        <rFont val="Times New Roman"/>
        <family val="1"/>
      </rPr>
      <t>(6)</t>
    </r>
  </si>
  <si>
    <r>
      <t xml:space="preserve">TEL: </t>
    </r>
    <r>
      <rPr>
        <sz val="10"/>
        <color rgb="FFFF0000"/>
        <rFont val="Times New Roman"/>
        <family val="1"/>
      </rPr>
      <t>(7)</t>
    </r>
  </si>
  <si>
    <t>(8)</t>
  </si>
  <si>
    <t>(9)</t>
  </si>
  <si>
    <t>(10)</t>
  </si>
  <si>
    <t>(11)</t>
  </si>
  <si>
    <t>(12)</t>
  </si>
  <si>
    <t>(13)</t>
  </si>
  <si>
    <t>(14)</t>
  </si>
  <si>
    <t>(15)</t>
  </si>
  <si>
    <r>
      <t xml:space="preserve">COMMODITY: </t>
    </r>
    <r>
      <rPr>
        <sz val="10"/>
        <color rgb="FFFF0000"/>
        <rFont val="Times New Roman"/>
        <family val="1"/>
      </rPr>
      <t>(16)</t>
    </r>
  </si>
  <si>
    <r>
      <t xml:space="preserve">ORIGIN: </t>
    </r>
    <r>
      <rPr>
        <sz val="10"/>
        <color rgb="FFFF0000"/>
        <rFont val="Times New Roman"/>
        <family val="1"/>
      </rPr>
      <t>(17)</t>
    </r>
  </si>
  <si>
    <r>
      <t xml:space="preserve">HS CODE: </t>
    </r>
    <r>
      <rPr>
        <sz val="10"/>
        <color rgb="FFFF0000"/>
        <rFont val="Times New Roman"/>
        <family val="1"/>
      </rPr>
      <t>(18)</t>
    </r>
  </si>
  <si>
    <r>
      <t xml:space="preserve">SHIPMENT TERM: </t>
    </r>
    <r>
      <rPr>
        <sz val="10"/>
        <color rgb="FFFF0000"/>
        <rFont val="Times New Roman"/>
        <family val="1"/>
      </rPr>
      <t>(19)</t>
    </r>
  </si>
  <si>
    <t>(20)</t>
  </si>
  <si>
    <t>(22)</t>
  </si>
  <si>
    <t>(21)</t>
  </si>
  <si>
    <t>(23)</t>
  </si>
  <si>
    <t>(24)</t>
  </si>
  <si>
    <t>(25)</t>
  </si>
  <si>
    <t>Item</t>
  </si>
  <si>
    <t>Data</t>
  </si>
  <si>
    <t>Note</t>
  </si>
  <si>
    <t>INPUT + Tên hợp đồng</t>
  </si>
  <si>
    <t>Tên hợp đồng Hiện tại chưa có thông tin</t>
  </si>
  <si>
    <t>(26)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</si>
</sst>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[$-409]dd\-mmm\-yy;@"/>
    <numFmt numFmtId="165" formatCode="[$-409]mmmm\ d\,\ yyyy;@"/>
    <numFmt numFmtId="166" formatCode="#,##0.00;[Red]#,##0.00"/>
    <numFmt numFmtId="167" formatCode="[$-409]d\-mmm\-yyyy;@"/>
    <numFmt numFmtId="168" formatCode="[$-1010409]d\ mmmm\ yyyy"/>
    <numFmt numFmtId="169" formatCode="#,##0.000"/>
    <numFmt numFmtId="170" formatCode="_(* #,##0_);_(* \(#,##0\);_(* &quot;-&quot;??_);_(@_)"/>
    <numFmt numFmtId="171" formatCode="_-* #,##0\ _₫_-;\-* #,##0\ _₫_-;_-* &quot;-&quot;??\ _₫_-;_-@"/>
    <numFmt numFmtId="172" formatCode="#,##0.0;[Red]#,##0.0"/>
    <numFmt numFmtId="173" formatCode="#,##0.0"/>
  </numFmts>
  <fonts count="57">
    <font>
      <sz val="10"/>
      <color rgb="FF000000"/>
      <name val="Arial"/>
      <charset val="134"/>
    </font>
    <font>
      <b/>
      <sz val="9"/>
      <name val=".VnTimeH"/>
      <family val="2"/>
    </font>
    <font>
      <b/>
      <sz val="9"/>
      <name val=".VnTime"/>
      <family val="2"/>
    </font>
    <font>
      <b/>
      <sz val="12"/>
      <name val=".VnTime"/>
      <family val="2"/>
    </font>
    <font>
      <sz val="12"/>
      <name val=".VnTime"/>
      <family val="2"/>
    </font>
    <font>
      <b/>
      <sz val="11"/>
      <name val=".VnTimeH"/>
      <family val="2"/>
    </font>
    <font>
      <b/>
      <sz val="8"/>
      <name val=".VnTimeH"/>
      <family val="2"/>
    </font>
    <font>
      <b/>
      <sz val="8"/>
      <color rgb="FFFF0000"/>
      <name val=".VnTimeH"/>
      <family val="2"/>
    </font>
    <font>
      <b/>
      <sz val="8"/>
      <name val=".VnTime"/>
      <family val="2"/>
    </font>
    <font>
      <b/>
      <sz val="6"/>
      <name val=".VnTime"/>
      <family val="2"/>
    </font>
    <font>
      <sz val="9"/>
      <name val=".VnTimeH"/>
      <family val="2"/>
    </font>
    <font>
      <sz val="8"/>
      <name val=".VnTime"/>
      <family val="2"/>
    </font>
    <font>
      <b/>
      <sz val="11"/>
      <name val="Times New Roman"/>
      <family val="1"/>
    </font>
    <font>
      <sz val="7"/>
      <name val=".VnTime"/>
      <family val="2"/>
    </font>
    <font>
      <b/>
      <sz val="10"/>
      <name val=".VnTime"/>
      <family val="2"/>
    </font>
    <font>
      <sz val="10"/>
      <name val=".VnTime"/>
      <family val="2"/>
    </font>
    <font>
      <b/>
      <sz val="10"/>
      <color rgb="FFFF0000"/>
      <name val=".VnTimeH"/>
      <family val="2"/>
    </font>
    <font>
      <b/>
      <sz val="7.5"/>
      <name val=".VnTime"/>
      <family val="2"/>
    </font>
    <font>
      <b/>
      <sz val="8"/>
      <color rgb="FFFF0000"/>
      <name val=".VnTime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Arial"/>
      <family val="2"/>
    </font>
    <font>
      <sz val="11"/>
      <color rgb="FF000000"/>
      <name val="Arial"/>
      <family val="2"/>
    </font>
    <font>
      <b/>
      <sz val="14"/>
      <color theme="1"/>
      <name val="Times New Roman"/>
      <family val="1"/>
    </font>
    <font>
      <b/>
      <sz val="11"/>
      <name val="Arial"/>
      <family val="2"/>
    </font>
    <font>
      <sz val="12"/>
      <color theme="1"/>
      <name val="Times New Roman"/>
      <family val="1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sz val="9"/>
      <name val="Times New Roman"/>
      <family val="1"/>
    </font>
    <font>
      <sz val="10"/>
      <color rgb="FF000000"/>
      <name val="Times New Roman"/>
      <family val="1"/>
    </font>
    <font>
      <sz val="11"/>
      <color rgb="FFFF0000"/>
      <name val="Times New Roman"/>
      <family val="1"/>
    </font>
    <font>
      <sz val="11"/>
      <color rgb="FF000000"/>
      <name val="Times New Roman"/>
      <family val="1"/>
    </font>
    <font>
      <b/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9"/>
      <color rgb="FFFF0000"/>
      <name val="Times New Roman"/>
      <family val="1"/>
    </font>
    <font>
      <sz val="10"/>
      <color theme="0"/>
      <name val="Times New Roman"/>
      <family val="1"/>
    </font>
    <font>
      <b/>
      <sz val="11"/>
      <color rgb="FFC0000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Times New Roman"/>
      <family val="1"/>
    </font>
    <font>
      <sz val="8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b/>
      <sz val="8"/>
      <name val="Tahoma"/>
      <family val="2"/>
    </font>
    <font>
      <sz val="12"/>
      <color rgb="FFFF0000"/>
      <name val="Arial"/>
      <family val="2"/>
    </font>
    <font>
      <b/>
      <sz val="20"/>
      <color rgb="FFFF0000"/>
      <name val="Times New Roman"/>
      <family val="1"/>
    </font>
    <font>
      <b/>
      <sz val="10"/>
      <color rgb="FFFF0000"/>
      <name val="Times New Roman"/>
      <family val="1"/>
    </font>
    <font>
      <sz val="12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rgb="FF000000"/>
      </bottom>
      <diagonal/>
    </border>
    <border>
      <left/>
      <right/>
      <top style="medium">
        <color auto="1"/>
      </top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auto="1"/>
      </right>
      <top style="medium">
        <color rgb="FF000000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auto="1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rgb="FF000000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auto="1"/>
      </right>
      <top style="medium">
        <color rgb="FF000000"/>
      </top>
      <bottom/>
      <diagonal/>
    </border>
    <border>
      <left style="medium">
        <color auto="1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medium">
        <color rgb="FF000000"/>
      </left>
      <right/>
      <top style="medium">
        <color auto="1"/>
      </top>
      <bottom/>
      <diagonal/>
    </border>
    <border>
      <left style="medium">
        <color rgb="FF000000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rgb="FF000000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rgb="FF000000"/>
      </right>
      <top/>
      <bottom style="thin">
        <color auto="1"/>
      </bottom>
      <diagonal/>
    </border>
  </borders>
  <cellStyleXfs count="5">
    <xf numFmtId="0" fontId="0" fillId="0" borderId="0"/>
    <xf numFmtId="43" fontId="45" fillId="0" borderId="0" applyFont="0" applyFill="0" applyBorder="0" applyAlignment="0" applyProtection="0"/>
    <xf numFmtId="0" fontId="4" fillId="0" borderId="0"/>
    <xf numFmtId="43" fontId="47" fillId="0" borderId="0" applyFont="0" applyFill="0" applyBorder="0" applyAlignment="0" applyProtection="0"/>
    <xf numFmtId="0" fontId="46" fillId="0" borderId="0"/>
  </cellStyleXfs>
  <cellXfs count="369">
    <xf numFmtId="0" fontId="0" fillId="0" borderId="0" xfId="0"/>
    <xf numFmtId="0" fontId="1" fillId="2" borderId="0" xfId="2" applyFont="1" applyFill="1"/>
    <xf numFmtId="0" fontId="2" fillId="2" borderId="0" xfId="2" applyFont="1" applyFill="1"/>
    <xf numFmtId="0" fontId="3" fillId="2" borderId="0" xfId="2" applyFont="1" applyFill="1"/>
    <xf numFmtId="0" fontId="4" fillId="2" borderId="0" xfId="2" applyFill="1"/>
    <xf numFmtId="167" fontId="4" fillId="2" borderId="0" xfId="2" applyNumberFormat="1" applyFill="1"/>
    <xf numFmtId="0" fontId="1" fillId="2" borderId="0" xfId="2" applyFont="1" applyFill="1" applyAlignment="1">
      <alignment horizontal="left"/>
    </xf>
    <xf numFmtId="0" fontId="6" fillId="2" borderId="0" xfId="0" applyFont="1" applyFill="1"/>
    <xf numFmtId="0" fontId="6" fillId="2" borderId="0" xfId="2" applyFont="1" applyFill="1"/>
    <xf numFmtId="0" fontId="8" fillId="2" borderId="0" xfId="2" applyFont="1" applyFill="1"/>
    <xf numFmtId="0" fontId="7" fillId="2" borderId="0" xfId="0" applyFont="1" applyFill="1"/>
    <xf numFmtId="10" fontId="8" fillId="2" borderId="0" xfId="2" applyNumberFormat="1" applyFont="1" applyFill="1" applyAlignment="1">
      <alignment horizontal="center" wrapText="1"/>
    </xf>
    <xf numFmtId="4" fontId="8" fillId="2" borderId="0" xfId="2" applyNumberFormat="1" applyFont="1" applyFill="1" applyAlignment="1">
      <alignment horizontal="center"/>
    </xf>
    <xf numFmtId="0" fontId="6" fillId="2" borderId="0" xfId="0" applyFont="1" applyFill="1" applyAlignment="1">
      <alignment horizontal="right"/>
    </xf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10" fillId="2" borderId="0" xfId="2" applyFont="1" applyFill="1" applyAlignment="1">
      <alignment horizontal="left"/>
    </xf>
    <xf numFmtId="4" fontId="7" fillId="2" borderId="0" xfId="0" applyNumberFormat="1" applyFont="1" applyFill="1" applyAlignment="1">
      <alignment horizontal="left" wrapText="1"/>
    </xf>
    <xf numFmtId="169" fontId="7" fillId="2" borderId="0" xfId="0" applyNumberFormat="1" applyFont="1" applyFill="1" applyAlignment="1">
      <alignment wrapText="1"/>
    </xf>
    <xf numFmtId="0" fontId="10" fillId="2" borderId="0" xfId="2" applyFont="1" applyFill="1"/>
    <xf numFmtId="3" fontId="6" fillId="2" borderId="0" xfId="0" applyNumberFormat="1" applyFont="1" applyFill="1" applyAlignment="1">
      <alignment horizontal="right"/>
    </xf>
    <xf numFmtId="0" fontId="6" fillId="3" borderId="0" xfId="0" applyFont="1" applyFill="1" applyAlignment="1">
      <alignment horizontal="left"/>
    </xf>
    <xf numFmtId="0" fontId="6" fillId="3" borderId="0" xfId="0" applyFont="1" applyFill="1"/>
    <xf numFmtId="2" fontId="6" fillId="2" borderId="0" xfId="0" applyNumberFormat="1" applyFont="1" applyFill="1" applyAlignment="1">
      <alignment horizontal="left"/>
    </xf>
    <xf numFmtId="0" fontId="11" fillId="2" borderId="0" xfId="2" applyFont="1" applyFill="1"/>
    <xf numFmtId="0" fontId="13" fillId="2" borderId="0" xfId="2" applyFont="1" applyFill="1" applyAlignment="1">
      <alignment wrapText="1"/>
    </xf>
    <xf numFmtId="0" fontId="13" fillId="2" borderId="0" xfId="2" applyFont="1" applyFill="1" applyAlignment="1">
      <alignment horizontal="left" wrapText="1"/>
    </xf>
    <xf numFmtId="0" fontId="11" fillId="2" borderId="0" xfId="2" applyFont="1" applyFill="1" applyAlignment="1">
      <alignment horizontal="left"/>
    </xf>
    <xf numFmtId="0" fontId="14" fillId="2" borderId="0" xfId="2" applyFont="1" applyFill="1"/>
    <xf numFmtId="0" fontId="15" fillId="2" borderId="0" xfId="2" applyFont="1" applyFill="1"/>
    <xf numFmtId="0" fontId="14" fillId="2" borderId="0" xfId="2" applyFont="1" applyFill="1" applyAlignment="1">
      <alignment horizontal="center"/>
    </xf>
    <xf numFmtId="0" fontId="16" fillId="2" borderId="0" xfId="2" applyFont="1" applyFill="1"/>
    <xf numFmtId="167" fontId="1" fillId="2" borderId="0" xfId="2" applyNumberFormat="1" applyFont="1" applyFill="1"/>
    <xf numFmtId="0" fontId="5" fillId="2" borderId="0" xfId="2" applyFont="1" applyFill="1"/>
    <xf numFmtId="167" fontId="2" fillId="2" borderId="0" xfId="2" applyNumberFormat="1" applyFont="1" applyFill="1"/>
    <xf numFmtId="167" fontId="3" fillId="2" borderId="0" xfId="2" applyNumberFormat="1" applyFont="1" applyFill="1"/>
    <xf numFmtId="0" fontId="17" fillId="2" borderId="0" xfId="2" applyFont="1" applyFill="1"/>
    <xf numFmtId="167" fontId="7" fillId="2" borderId="0" xfId="2" applyNumberFormat="1" applyFont="1" applyFill="1" applyAlignment="1">
      <alignment horizontal="left"/>
    </xf>
    <xf numFmtId="0" fontId="18" fillId="2" borderId="0" xfId="2" applyFont="1" applyFill="1"/>
    <xf numFmtId="167" fontId="8" fillId="2" borderId="0" xfId="2" applyNumberFormat="1" applyFont="1" applyFill="1" applyAlignment="1">
      <alignment horizontal="center"/>
    </xf>
    <xf numFmtId="10" fontId="8" fillId="2" borderId="0" xfId="2" applyNumberFormat="1" applyFont="1" applyFill="1" applyAlignment="1">
      <alignment horizontal="center"/>
    </xf>
    <xf numFmtId="43" fontId="8" fillId="2" borderId="0" xfId="1" applyFont="1" applyFill="1" applyAlignment="1">
      <alignment horizontal="center"/>
    </xf>
    <xf numFmtId="4" fontId="6" fillId="2" borderId="0" xfId="2" applyNumberFormat="1" applyFont="1" applyFill="1" applyAlignment="1">
      <alignment horizontal="center"/>
    </xf>
    <xf numFmtId="167" fontId="6" fillId="2" borderId="0" xfId="0" applyNumberFormat="1" applyFont="1" applyFill="1" applyAlignment="1">
      <alignment horizontal="center" wrapText="1"/>
    </xf>
    <xf numFmtId="164" fontId="6" fillId="2" borderId="0" xfId="0" applyNumberFormat="1" applyFont="1" applyFill="1" applyAlignment="1">
      <alignment horizontal="center" wrapText="1"/>
    </xf>
    <xf numFmtId="4" fontId="1" fillId="2" borderId="0" xfId="2" applyNumberFormat="1" applyFont="1" applyFill="1" applyAlignment="1">
      <alignment horizontal="center"/>
    </xf>
    <xf numFmtId="10" fontId="2" fillId="2" borderId="0" xfId="2" applyNumberFormat="1" applyFont="1" applyFill="1" applyAlignment="1">
      <alignment horizontal="center"/>
    </xf>
    <xf numFmtId="4" fontId="2" fillId="2" borderId="0" xfId="2" applyNumberFormat="1" applyFont="1" applyFill="1" applyAlignment="1">
      <alignment horizontal="center"/>
    </xf>
    <xf numFmtId="0" fontId="8" fillId="2" borderId="0" xfId="2" applyFont="1" applyFill="1" applyAlignment="1">
      <alignment wrapText="1"/>
    </xf>
    <xf numFmtId="167" fontId="8" fillId="2" borderId="0" xfId="2" applyNumberFormat="1" applyFont="1" applyFill="1" applyAlignment="1">
      <alignment wrapText="1"/>
    </xf>
    <xf numFmtId="167" fontId="13" fillId="2" borderId="0" xfId="2" applyNumberFormat="1" applyFont="1" applyFill="1" applyAlignment="1">
      <alignment wrapText="1"/>
    </xf>
    <xf numFmtId="167" fontId="13" fillId="2" borderId="0" xfId="2" applyNumberFormat="1" applyFont="1" applyFill="1" applyAlignment="1">
      <alignment horizontal="left" wrapText="1"/>
    </xf>
    <xf numFmtId="0" fontId="19" fillId="0" borderId="0" xfId="0" applyFont="1"/>
    <xf numFmtId="0" fontId="20" fillId="4" borderId="2" xfId="0" applyFont="1" applyFill="1" applyBorder="1" applyAlignment="1">
      <alignment horizontal="center"/>
    </xf>
    <xf numFmtId="0" fontId="19" fillId="0" borderId="2" xfId="0" applyFont="1" applyBorder="1" applyAlignment="1">
      <alignment horizontal="center" vertical="center"/>
    </xf>
    <xf numFmtId="1" fontId="19" fillId="0" borderId="2" xfId="0" applyNumberFormat="1" applyFont="1" applyBorder="1"/>
    <xf numFmtId="0" fontId="21" fillId="2" borderId="2" xfId="4" applyFont="1" applyFill="1" applyBorder="1" applyAlignment="1">
      <alignment horizontal="center" vertical="center"/>
    </xf>
    <xf numFmtId="0" fontId="19" fillId="0" borderId="2" xfId="0" applyFont="1" applyBorder="1"/>
    <xf numFmtId="0" fontId="22" fillId="2" borderId="0" xfId="0" applyFont="1" applyFill="1"/>
    <xf numFmtId="170" fontId="22" fillId="2" borderId="0" xfId="1" applyNumberFormat="1" applyFont="1" applyFill="1" applyAlignment="1"/>
    <xf numFmtId="0" fontId="21" fillId="2" borderId="0" xfId="0" applyFont="1" applyFill="1"/>
    <xf numFmtId="0" fontId="24" fillId="2" borderId="3" xfId="0" applyFont="1" applyFill="1" applyBorder="1" applyAlignment="1">
      <alignment horizontal="center" vertical="center" wrapText="1"/>
    </xf>
    <xf numFmtId="0" fontId="24" fillId="2" borderId="3" xfId="0" applyFont="1" applyFill="1" applyBorder="1" applyAlignment="1">
      <alignment vertical="center" wrapText="1"/>
    </xf>
    <xf numFmtId="170" fontId="24" fillId="2" borderId="3" xfId="1" applyNumberFormat="1" applyFont="1" applyFill="1" applyBorder="1" applyAlignment="1">
      <alignment horizontal="center" vertical="center" wrapText="1"/>
    </xf>
    <xf numFmtId="0" fontId="21" fillId="2" borderId="3" xfId="0" applyFont="1" applyFill="1" applyBorder="1" applyAlignment="1">
      <alignment horizontal="center" vertical="center" wrapText="1"/>
    </xf>
    <xf numFmtId="49" fontId="25" fillId="5" borderId="3" xfId="0" applyNumberFormat="1" applyFont="1" applyFill="1" applyBorder="1" applyAlignment="1">
      <alignment horizontal="center"/>
    </xf>
    <xf numFmtId="171" fontId="25" fillId="5" borderId="3" xfId="0" applyNumberFormat="1" applyFont="1" applyFill="1" applyBorder="1" applyAlignment="1">
      <alignment horizontal="center"/>
    </xf>
    <xf numFmtId="170" fontId="21" fillId="2" borderId="2" xfId="3" applyNumberFormat="1" applyFont="1" applyFill="1" applyBorder="1" applyAlignment="1">
      <alignment horizontal="center" vertical="center" wrapText="1"/>
    </xf>
    <xf numFmtId="49" fontId="26" fillId="5" borderId="3" xfId="0" applyNumberFormat="1" applyFont="1" applyFill="1" applyBorder="1" applyAlignment="1">
      <alignment horizontal="center"/>
    </xf>
    <xf numFmtId="170" fontId="24" fillId="2" borderId="6" xfId="1" applyNumberFormat="1" applyFont="1" applyFill="1" applyBorder="1" applyAlignment="1">
      <alignment horizontal="center"/>
    </xf>
    <xf numFmtId="43" fontId="21" fillId="2" borderId="0" xfId="0" applyNumberFormat="1" applyFont="1" applyFill="1"/>
    <xf numFmtId="0" fontId="22" fillId="2" borderId="0" xfId="0" applyFont="1" applyFill="1" applyAlignment="1">
      <alignment horizontal="center"/>
    </xf>
    <xf numFmtId="0" fontId="27" fillId="2" borderId="0" xfId="0" applyFont="1" applyFill="1"/>
    <xf numFmtId="170" fontId="21" fillId="2" borderId="0" xfId="1" applyNumberFormat="1" applyFont="1" applyFill="1" applyAlignment="1"/>
    <xf numFmtId="0" fontId="28" fillId="2" borderId="0" xfId="0" applyFont="1" applyFill="1"/>
    <xf numFmtId="171" fontId="22" fillId="2" borderId="0" xfId="0" applyNumberFormat="1" applyFont="1" applyFill="1" applyAlignment="1">
      <alignment horizontal="center"/>
    </xf>
    <xf numFmtId="0" fontId="29" fillId="2" borderId="0" xfId="0" applyFont="1" applyFill="1"/>
    <xf numFmtId="0" fontId="30" fillId="2" borderId="0" xfId="0" applyFont="1" applyFill="1"/>
    <xf numFmtId="0" fontId="29" fillId="3" borderId="10" xfId="0" applyFont="1" applyFill="1" applyBorder="1"/>
    <xf numFmtId="0" fontId="30" fillId="3" borderId="11" xfId="0" applyFont="1" applyFill="1" applyBorder="1"/>
    <xf numFmtId="0" fontId="32" fillId="3" borderId="11" xfId="0" applyFont="1" applyFill="1" applyBorder="1"/>
    <xf numFmtId="0" fontId="32" fillId="3" borderId="12" xfId="0" applyFont="1" applyFill="1" applyBorder="1"/>
    <xf numFmtId="0" fontId="33" fillId="3" borderId="13" xfId="0" applyFont="1" applyFill="1" applyBorder="1"/>
    <xf numFmtId="0" fontId="12" fillId="3" borderId="11" xfId="0" applyFont="1" applyFill="1" applyBorder="1"/>
    <xf numFmtId="0" fontId="30" fillId="3" borderId="14" xfId="0" applyFont="1" applyFill="1" applyBorder="1"/>
    <xf numFmtId="0" fontId="32" fillId="2" borderId="0" xfId="0" applyFont="1" applyFill="1"/>
    <xf numFmtId="0" fontId="12" fillId="3" borderId="15" xfId="0" applyFont="1" applyFill="1" applyBorder="1"/>
    <xf numFmtId="0" fontId="30" fillId="3" borderId="16" xfId="0" applyFont="1" applyFill="1" applyBorder="1"/>
    <xf numFmtId="0" fontId="29" fillId="2" borderId="17" xfId="0" applyFont="1" applyFill="1" applyBorder="1"/>
    <xf numFmtId="0" fontId="29" fillId="3" borderId="0" xfId="0" applyFont="1" applyFill="1"/>
    <xf numFmtId="49" fontId="29" fillId="2" borderId="18" xfId="0" applyNumberFormat="1" applyFont="1" applyFill="1" applyBorder="1" applyAlignment="1">
      <alignment horizontal="right"/>
    </xf>
    <xf numFmtId="0" fontId="29" fillId="2" borderId="16" xfId="0" applyFont="1" applyFill="1" applyBorder="1"/>
    <xf numFmtId="0" fontId="29" fillId="3" borderId="17" xfId="0" applyFont="1" applyFill="1" applyBorder="1" applyAlignment="1">
      <alignment vertical="top" wrapText="1"/>
    </xf>
    <xf numFmtId="14" fontId="29" fillId="2" borderId="0" xfId="0" applyNumberFormat="1" applyFont="1" applyFill="1" applyAlignment="1">
      <alignment horizontal="left" vertical="top"/>
    </xf>
    <xf numFmtId="0" fontId="32" fillId="3" borderId="18" xfId="0" applyFont="1" applyFill="1" applyBorder="1" applyAlignment="1">
      <alignment vertical="top"/>
    </xf>
    <xf numFmtId="0" fontId="32" fillId="2" borderId="0" xfId="0" applyFont="1" applyFill="1" applyAlignment="1">
      <alignment vertical="top"/>
    </xf>
    <xf numFmtId="0" fontId="32" fillId="3" borderId="0" xfId="0" applyFont="1" applyFill="1" applyAlignment="1">
      <alignment horizontal="left" vertical="top" wrapText="1"/>
    </xf>
    <xf numFmtId="0" fontId="12" fillId="3" borderId="20" xfId="0" applyFont="1" applyFill="1" applyBorder="1" applyAlignment="1">
      <alignment horizontal="center" vertical="top" wrapText="1"/>
    </xf>
    <xf numFmtId="0" fontId="12" fillId="3" borderId="0" xfId="0" applyFont="1" applyFill="1" applyAlignment="1">
      <alignment horizontal="center" vertical="top" wrapText="1"/>
    </xf>
    <xf numFmtId="0" fontId="12" fillId="3" borderId="18" xfId="0" applyFont="1" applyFill="1" applyBorder="1" applyAlignment="1">
      <alignment horizontal="center" vertical="top" wrapText="1"/>
    </xf>
    <xf numFmtId="0" fontId="29" fillId="3" borderId="15" xfId="0" applyFont="1" applyFill="1" applyBorder="1" applyAlignment="1">
      <alignment horizontal="left"/>
    </xf>
    <xf numFmtId="0" fontId="29" fillId="2" borderId="24" xfId="0" applyFont="1" applyFill="1" applyBorder="1"/>
    <xf numFmtId="0" fontId="29" fillId="2" borderId="22" xfId="0" applyFont="1" applyFill="1" applyBorder="1"/>
    <xf numFmtId="0" fontId="29" fillId="2" borderId="25" xfId="0" applyFont="1" applyFill="1" applyBorder="1"/>
    <xf numFmtId="0" fontId="30" fillId="3" borderId="12" xfId="0" applyFont="1" applyFill="1" applyBorder="1" applyAlignment="1">
      <alignment wrapText="1"/>
    </xf>
    <xf numFmtId="0" fontId="29" fillId="2" borderId="26" xfId="0" applyFont="1" applyFill="1" applyBorder="1" applyAlignment="1">
      <alignment horizontal="center" vertical="top"/>
    </xf>
    <xf numFmtId="0" fontId="29" fillId="2" borderId="0" xfId="0" applyFont="1" applyFill="1" applyAlignment="1">
      <alignment horizontal="center" vertical="top"/>
    </xf>
    <xf numFmtId="0" fontId="29" fillId="2" borderId="18" xfId="0" applyFont="1" applyFill="1" applyBorder="1" applyAlignment="1">
      <alignment horizontal="center" vertical="top"/>
    </xf>
    <xf numFmtId="0" fontId="30" fillId="3" borderId="15" xfId="0" applyFont="1" applyFill="1" applyBorder="1" applyAlignment="1">
      <alignment horizontal="left"/>
    </xf>
    <xf numFmtId="0" fontId="30" fillId="3" borderId="0" xfId="0" applyFont="1" applyFill="1" applyAlignment="1">
      <alignment horizontal="left"/>
    </xf>
    <xf numFmtId="0" fontId="32" fillId="3" borderId="0" xfId="0" applyFont="1" applyFill="1"/>
    <xf numFmtId="0" fontId="32" fillId="3" borderId="16" xfId="0" applyFont="1" applyFill="1" applyBorder="1"/>
    <xf numFmtId="0" fontId="30" fillId="3" borderId="0" xfId="0" applyFont="1" applyFill="1"/>
    <xf numFmtId="0" fontId="29" fillId="3" borderId="19" xfId="0" applyFont="1" applyFill="1" applyBorder="1"/>
    <xf numFmtId="0" fontId="12" fillId="3" borderId="20" xfId="0" applyFont="1" applyFill="1" applyBorder="1"/>
    <xf numFmtId="0" fontId="32" fillId="3" borderId="23" xfId="0" applyFont="1" applyFill="1" applyBorder="1"/>
    <xf numFmtId="0" fontId="30" fillId="2" borderId="18" xfId="0" applyFont="1" applyFill="1" applyBorder="1"/>
    <xf numFmtId="0" fontId="30" fillId="3" borderId="12" xfId="0" applyFont="1" applyFill="1" applyBorder="1"/>
    <xf numFmtId="0" fontId="29" fillId="3" borderId="19" xfId="0" applyFont="1" applyFill="1" applyBorder="1" applyAlignment="1">
      <alignment vertical="top"/>
    </xf>
    <xf numFmtId="0" fontId="32" fillId="3" borderId="14" xfId="0" applyFont="1" applyFill="1" applyBorder="1"/>
    <xf numFmtId="0" fontId="32" fillId="3" borderId="24" xfId="0" applyFont="1" applyFill="1" applyBorder="1"/>
    <xf numFmtId="0" fontId="30" fillId="3" borderId="22" xfId="0" applyFont="1" applyFill="1" applyBorder="1"/>
    <xf numFmtId="0" fontId="30" fillId="3" borderId="25" xfId="0" applyFont="1" applyFill="1" applyBorder="1"/>
    <xf numFmtId="0" fontId="12" fillId="3" borderId="19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9" xfId="0" applyFont="1" applyFill="1" applyBorder="1" applyAlignment="1">
      <alignment horizontal="center"/>
    </xf>
    <xf numFmtId="0" fontId="30" fillId="2" borderId="22" xfId="0" applyFont="1" applyFill="1" applyBorder="1"/>
    <xf numFmtId="0" fontId="32" fillId="3" borderId="24" xfId="0" applyFont="1" applyFill="1" applyBorder="1" applyAlignment="1">
      <alignment horizontal="center"/>
    </xf>
    <xf numFmtId="0" fontId="29" fillId="3" borderId="32" xfId="0" applyFont="1" applyFill="1" applyBorder="1" applyAlignment="1">
      <alignment horizontal="center"/>
    </xf>
    <xf numFmtId="0" fontId="29" fillId="3" borderId="33" xfId="0" applyFont="1" applyFill="1" applyBorder="1" applyAlignment="1">
      <alignment horizontal="center"/>
    </xf>
    <xf numFmtId="0" fontId="29" fillId="3" borderId="15" xfId="0" applyFont="1" applyFill="1" applyBorder="1" applyAlignment="1">
      <alignment horizontal="center"/>
    </xf>
    <xf numFmtId="3" fontId="30" fillId="3" borderId="0" xfId="0" applyNumberFormat="1" applyFont="1" applyFill="1" applyAlignment="1">
      <alignment horizontal="right"/>
    </xf>
    <xf numFmtId="2" fontId="32" fillId="3" borderId="0" xfId="0" applyNumberFormat="1" applyFont="1" applyFill="1"/>
    <xf numFmtId="4" fontId="32" fillId="3" borderId="18" xfId="0" applyNumberFormat="1" applyFont="1" applyFill="1" applyBorder="1" applyAlignment="1">
      <alignment horizontal="right"/>
    </xf>
    <xf numFmtId="0" fontId="29" fillId="3" borderId="15" xfId="0" applyFont="1" applyFill="1" applyBorder="1" applyAlignment="1">
      <alignment horizontal="center" vertical="center"/>
    </xf>
    <xf numFmtId="43" fontId="29" fillId="3" borderId="0" xfId="1" applyFont="1" applyFill="1" applyBorder="1" applyAlignment="1"/>
    <xf numFmtId="166" fontId="29" fillId="3" borderId="0" xfId="0" applyNumberFormat="1" applyFont="1" applyFill="1" applyAlignment="1">
      <alignment horizontal="center"/>
    </xf>
    <xf numFmtId="4" fontId="29" fillId="3" borderId="18" xfId="0" applyNumberFormat="1" applyFont="1" applyFill="1" applyBorder="1" applyAlignment="1">
      <alignment horizontal="center"/>
    </xf>
    <xf numFmtId="0" fontId="29" fillId="3" borderId="0" xfId="0" applyFont="1" applyFill="1" applyAlignment="1">
      <alignment horizontal="center"/>
    </xf>
    <xf numFmtId="172" fontId="29" fillId="3" borderId="0" xfId="0" applyNumberFormat="1" applyFont="1" applyFill="1" applyAlignment="1">
      <alignment horizontal="center"/>
    </xf>
    <xf numFmtId="3" fontId="29" fillId="3" borderId="0" xfId="0" applyNumberFormat="1" applyFont="1" applyFill="1"/>
    <xf numFmtId="4" fontId="29" fillId="3" borderId="18" xfId="0" applyNumberFormat="1" applyFont="1" applyFill="1" applyBorder="1" applyAlignment="1">
      <alignment horizontal="right"/>
    </xf>
    <xf numFmtId="0" fontId="29" fillId="3" borderId="0" xfId="0" applyFont="1" applyFill="1" applyAlignment="1">
      <alignment horizontal="left"/>
    </xf>
    <xf numFmtId="3" fontId="29" fillId="3" borderId="0" xfId="0" applyNumberFormat="1" applyFont="1" applyFill="1" applyAlignment="1">
      <alignment horizontal="right"/>
    </xf>
    <xf numFmtId="2" fontId="29" fillId="3" borderId="0" xfId="0" applyNumberFormat="1" applyFont="1" applyFill="1" applyAlignment="1">
      <alignment horizontal="center"/>
    </xf>
    <xf numFmtId="170" fontId="29" fillId="3" borderId="0" xfId="0" applyNumberFormat="1" applyFont="1" applyFill="1"/>
    <xf numFmtId="0" fontId="34" fillId="3" borderId="0" xfId="0" applyFont="1" applyFill="1"/>
    <xf numFmtId="3" fontId="29" fillId="2" borderId="0" xfId="0" applyNumberFormat="1" applyFont="1" applyFill="1"/>
    <xf numFmtId="170" fontId="32" fillId="2" borderId="0" xfId="0" applyNumberFormat="1" applyFont="1" applyFill="1"/>
    <xf numFmtId="0" fontId="35" fillId="3" borderId="0" xfId="0" applyFont="1" applyFill="1"/>
    <xf numFmtId="0" fontId="32" fillId="3" borderId="0" xfId="0" applyFont="1" applyFill="1" applyAlignment="1">
      <alignment horizontal="left"/>
    </xf>
    <xf numFmtId="0" fontId="30" fillId="0" borderId="0" xfId="0" applyFont="1"/>
    <xf numFmtId="173" fontId="29" fillId="3" borderId="18" xfId="0" applyNumberFormat="1" applyFont="1" applyFill="1" applyBorder="1" applyAlignment="1">
      <alignment horizontal="right"/>
    </xf>
    <xf numFmtId="0" fontId="30" fillId="3" borderId="34" xfId="0" applyFont="1" applyFill="1" applyBorder="1"/>
    <xf numFmtId="0" fontId="30" fillId="2" borderId="35" xfId="0" applyFont="1" applyFill="1" applyBorder="1"/>
    <xf numFmtId="0" fontId="30" fillId="2" borderId="36" xfId="0" applyFont="1" applyFill="1" applyBorder="1"/>
    <xf numFmtId="4" fontId="32" fillId="3" borderId="0" xfId="0" applyNumberFormat="1" applyFont="1" applyFill="1" applyAlignment="1">
      <alignment horizontal="center"/>
    </xf>
    <xf numFmtId="170" fontId="30" fillId="2" borderId="0" xfId="0" applyNumberFormat="1" applyFont="1" applyFill="1"/>
    <xf numFmtId="0" fontId="30" fillId="2" borderId="0" xfId="0" applyFont="1" applyFill="1" applyAlignment="1">
      <alignment vertical="top"/>
    </xf>
    <xf numFmtId="170" fontId="30" fillId="2" borderId="0" xfId="0" applyNumberFormat="1" applyFont="1" applyFill="1" applyAlignment="1">
      <alignment vertical="top"/>
    </xf>
    <xf numFmtId="170" fontId="29" fillId="2" borderId="0" xfId="0" applyNumberFormat="1" applyFont="1" applyFill="1"/>
    <xf numFmtId="43" fontId="30" fillId="2" borderId="0" xfId="0" applyNumberFormat="1" applyFont="1" applyFill="1"/>
    <xf numFmtId="0" fontId="30" fillId="2" borderId="0" xfId="0" applyFont="1" applyFill="1" applyAlignment="1">
      <alignment horizontal="left" vertical="top"/>
    </xf>
    <xf numFmtId="0" fontId="30" fillId="2" borderId="0" xfId="0" applyFont="1" applyFill="1" applyAlignment="1">
      <alignment horizontal="left" vertical="center"/>
    </xf>
    <xf numFmtId="0" fontId="29" fillId="3" borderId="37" xfId="0" applyFont="1" applyFill="1" applyBorder="1"/>
    <xf numFmtId="0" fontId="30" fillId="3" borderId="38" xfId="0" applyFont="1" applyFill="1" applyBorder="1"/>
    <xf numFmtId="0" fontId="32" fillId="3" borderId="38" xfId="0" applyFont="1" applyFill="1" applyBorder="1"/>
    <xf numFmtId="0" fontId="32" fillId="3" borderId="40" xfId="0" applyFont="1" applyFill="1" applyBorder="1"/>
    <xf numFmtId="0" fontId="33" fillId="3" borderId="41" xfId="0" applyFont="1" applyFill="1" applyBorder="1"/>
    <xf numFmtId="0" fontId="12" fillId="3" borderId="38" xfId="0" applyFont="1" applyFill="1" applyBorder="1"/>
    <xf numFmtId="0" fontId="30" fillId="3" borderId="39" xfId="0" applyFont="1" applyFill="1" applyBorder="1"/>
    <xf numFmtId="0" fontId="29" fillId="3" borderId="16" xfId="0" applyFont="1" applyFill="1" applyBorder="1"/>
    <xf numFmtId="0" fontId="30" fillId="2" borderId="24" xfId="0" applyFont="1" applyFill="1" applyBorder="1"/>
    <xf numFmtId="0" fontId="30" fillId="2" borderId="25" xfId="0" applyFont="1" applyFill="1" applyBorder="1"/>
    <xf numFmtId="0" fontId="29" fillId="3" borderId="11" xfId="0" applyFont="1" applyFill="1" applyBorder="1"/>
    <xf numFmtId="0" fontId="29" fillId="3" borderId="12" xfId="0" applyFont="1" applyFill="1" applyBorder="1" applyAlignment="1">
      <alignment wrapText="1"/>
    </xf>
    <xf numFmtId="0" fontId="32" fillId="3" borderId="20" xfId="0" applyFont="1" applyFill="1" applyBorder="1"/>
    <xf numFmtId="0" fontId="30" fillId="3" borderId="18" xfId="0" applyFont="1" applyFill="1" applyBorder="1"/>
    <xf numFmtId="0" fontId="12" fillId="3" borderId="43" xfId="0" applyFont="1" applyFill="1" applyBorder="1" applyAlignment="1">
      <alignment horizontal="center"/>
    </xf>
    <xf numFmtId="0" fontId="12" fillId="3" borderId="44" xfId="0" applyFont="1" applyFill="1" applyBorder="1" applyAlignment="1">
      <alignment horizontal="center"/>
    </xf>
    <xf numFmtId="2" fontId="32" fillId="3" borderId="18" xfId="0" applyNumberFormat="1" applyFont="1" applyFill="1" applyBorder="1"/>
    <xf numFmtId="166" fontId="29" fillId="3" borderId="18" xfId="0" applyNumberFormat="1" applyFont="1" applyFill="1" applyBorder="1" applyAlignment="1">
      <alignment horizontal="center"/>
    </xf>
    <xf numFmtId="165" fontId="29" fillId="3" borderId="0" xfId="0" applyNumberFormat="1" applyFont="1" applyFill="1" applyAlignment="1">
      <alignment horizontal="left"/>
    </xf>
    <xf numFmtId="0" fontId="29" fillId="3" borderId="10" xfId="0" applyFont="1" applyFill="1" applyBorder="1" applyAlignment="1">
      <alignment vertical="top"/>
    </xf>
    <xf numFmtId="0" fontId="29" fillId="3" borderId="11" xfId="0" applyFont="1" applyFill="1" applyBorder="1" applyAlignment="1">
      <alignment vertical="top"/>
    </xf>
    <xf numFmtId="0" fontId="29" fillId="3" borderId="12" xfId="0" applyFont="1" applyFill="1" applyBorder="1" applyAlignment="1">
      <alignment vertical="top"/>
    </xf>
    <xf numFmtId="0" fontId="33" fillId="3" borderId="13" xfId="0" applyFont="1" applyFill="1" applyBorder="1" applyAlignment="1">
      <alignment vertical="top"/>
    </xf>
    <xf numFmtId="0" fontId="12" fillId="3" borderId="11" xfId="0" applyFont="1" applyFill="1" applyBorder="1" applyAlignment="1">
      <alignment vertical="top"/>
    </xf>
    <xf numFmtId="0" fontId="30" fillId="3" borderId="14" xfId="0" applyFont="1" applyFill="1" applyBorder="1" applyAlignment="1">
      <alignment vertical="top"/>
    </xf>
    <xf numFmtId="0" fontId="12" fillId="3" borderId="15" xfId="0" applyFont="1" applyFill="1" applyBorder="1" applyAlignment="1">
      <alignment vertical="top"/>
    </xf>
    <xf numFmtId="0" fontId="29" fillId="2" borderId="0" xfId="0" applyFont="1" applyFill="1" applyAlignment="1">
      <alignment vertical="top"/>
    </xf>
    <xf numFmtId="0" fontId="29" fillId="3" borderId="16" xfId="0" applyFont="1" applyFill="1" applyBorder="1" applyAlignment="1">
      <alignment vertical="top"/>
    </xf>
    <xf numFmtId="0" fontId="29" fillId="2" borderId="17" xfId="0" applyFont="1" applyFill="1" applyBorder="1" applyAlignment="1">
      <alignment vertical="top"/>
    </xf>
    <xf numFmtId="0" fontId="29" fillId="3" borderId="0" xfId="0" applyFont="1" applyFill="1" applyAlignment="1">
      <alignment vertical="top"/>
    </xf>
    <xf numFmtId="49" fontId="29" fillId="2" borderId="18" xfId="0" applyNumberFormat="1" applyFont="1" applyFill="1" applyBorder="1" applyAlignment="1">
      <alignment horizontal="right" vertical="top"/>
    </xf>
    <xf numFmtId="0" fontId="29" fillId="2" borderId="16" xfId="0" applyFont="1" applyFill="1" applyBorder="1" applyAlignment="1">
      <alignment vertical="top"/>
    </xf>
    <xf numFmtId="0" fontId="29" fillId="3" borderId="15" xfId="0" applyFont="1" applyFill="1" applyBorder="1" applyAlignment="1">
      <alignment horizontal="left" vertical="top"/>
    </xf>
    <xf numFmtId="0" fontId="30" fillId="2" borderId="24" xfId="0" applyFont="1" applyFill="1" applyBorder="1" applyAlignment="1">
      <alignment vertical="top"/>
    </xf>
    <xf numFmtId="0" fontId="30" fillId="2" borderId="22" xfId="0" applyFont="1" applyFill="1" applyBorder="1" applyAlignment="1">
      <alignment vertical="top"/>
    </xf>
    <xf numFmtId="0" fontId="30" fillId="2" borderId="25" xfId="0" applyFont="1" applyFill="1" applyBorder="1" applyAlignment="1">
      <alignment vertical="top"/>
    </xf>
    <xf numFmtId="0" fontId="29" fillId="3" borderId="12" xfId="0" applyFont="1" applyFill="1" applyBorder="1"/>
    <xf numFmtId="0" fontId="29" fillId="3" borderId="23" xfId="0" applyFont="1" applyFill="1" applyBorder="1"/>
    <xf numFmtId="0" fontId="30" fillId="2" borderId="0" xfId="0" applyFont="1" applyFill="1" applyAlignment="1">
      <alignment vertical="top" wrapText="1"/>
    </xf>
    <xf numFmtId="168" fontId="30" fillId="2" borderId="0" xfId="0" applyNumberFormat="1" applyFont="1" applyFill="1" applyAlignment="1">
      <alignment horizontal="left" vertical="top"/>
    </xf>
    <xf numFmtId="2" fontId="30" fillId="3" borderId="0" xfId="0" applyNumberFormat="1" applyFont="1" applyFill="1" applyAlignment="1">
      <alignment horizontal="left"/>
    </xf>
    <xf numFmtId="0" fontId="12" fillId="3" borderId="0" xfId="0" applyFont="1" applyFill="1"/>
    <xf numFmtId="0" fontId="29" fillId="3" borderId="0" xfId="0" applyFont="1" applyFill="1" applyAlignment="1">
      <alignment horizontal="right"/>
    </xf>
    <xf numFmtId="4" fontId="29" fillId="3" borderId="45" xfId="0" applyNumberFormat="1" applyFont="1" applyFill="1" applyBorder="1" applyAlignment="1">
      <alignment horizontal="center"/>
    </xf>
    <xf numFmtId="0" fontId="36" fillId="3" borderId="15" xfId="0" applyFont="1" applyFill="1" applyBorder="1" applyAlignment="1">
      <alignment horizontal="center"/>
    </xf>
    <xf numFmtId="0" fontId="37" fillId="2" borderId="0" xfId="0" applyFont="1" applyFill="1"/>
    <xf numFmtId="0" fontId="40" fillId="3" borderId="20" xfId="0" applyFont="1" applyFill="1" applyBorder="1" applyAlignment="1">
      <alignment horizontal="center" vertical="top"/>
    </xf>
    <xf numFmtId="0" fontId="40" fillId="3" borderId="0" xfId="0" applyFont="1" applyFill="1" applyAlignment="1">
      <alignment horizontal="center" vertical="top"/>
    </xf>
    <xf numFmtId="0" fontId="40" fillId="3" borderId="18" xfId="0" applyFont="1" applyFill="1" applyBorder="1" applyAlignment="1">
      <alignment horizontal="center" vertical="top"/>
    </xf>
    <xf numFmtId="43" fontId="38" fillId="2" borderId="0" xfId="1" applyFont="1" applyFill="1" applyBorder="1" applyAlignment="1"/>
    <xf numFmtId="4" fontId="38" fillId="3" borderId="18" xfId="0" applyNumberFormat="1" applyFont="1" applyFill="1" applyBorder="1" applyAlignment="1">
      <alignment horizontal="center"/>
    </xf>
    <xf numFmtId="0" fontId="38" fillId="3" borderId="0" xfId="0" applyFont="1" applyFill="1"/>
    <xf numFmtId="0" fontId="37" fillId="0" borderId="0" xfId="0" applyFont="1"/>
    <xf numFmtId="4" fontId="38" fillId="3" borderId="45" xfId="0" applyNumberFormat="1" applyFont="1" applyFill="1" applyBorder="1" applyAlignment="1">
      <alignment horizontal="center"/>
    </xf>
    <xf numFmtId="0" fontId="43" fillId="2" borderId="0" xfId="0" applyFont="1" applyFill="1"/>
    <xf numFmtId="170" fontId="44" fillId="2" borderId="2" xfId="1" applyNumberFormat="1" applyFont="1" applyFill="1" applyBorder="1" applyAlignment="1"/>
    <xf numFmtId="0" fontId="37" fillId="2" borderId="0" xfId="0" applyFont="1" applyFill="1" applyAlignment="1">
      <alignment horizontal="left" vertical="top"/>
    </xf>
    <xf numFmtId="0" fontId="41" fillId="2" borderId="0" xfId="0" applyFont="1" applyFill="1" applyAlignment="1">
      <alignment horizontal="left" vertical="center"/>
    </xf>
    <xf numFmtId="0" fontId="37" fillId="2" borderId="0" xfId="0" applyFont="1" applyFill="1" applyAlignment="1">
      <alignment horizontal="left" vertical="center"/>
    </xf>
    <xf numFmtId="14" fontId="38" fillId="2" borderId="0" xfId="0" quotePrefix="1" applyNumberFormat="1" applyFont="1" applyFill="1" applyAlignment="1">
      <alignment horizontal="left" vertical="top"/>
    </xf>
    <xf numFmtId="0" fontId="38" fillId="6" borderId="0" xfId="0" quotePrefix="1" applyFont="1" applyFill="1"/>
    <xf numFmtId="0" fontId="40" fillId="3" borderId="20" xfId="0" quotePrefix="1" applyFont="1" applyFill="1" applyBorder="1"/>
    <xf numFmtId="0" fontId="56" fillId="3" borderId="24" xfId="0" quotePrefix="1" applyFont="1" applyFill="1" applyBorder="1"/>
    <xf numFmtId="166" fontId="38" fillId="3" borderId="0" xfId="0" quotePrefix="1" applyNumberFormat="1" applyFont="1" applyFill="1" applyAlignment="1">
      <alignment horizontal="center"/>
    </xf>
    <xf numFmtId="0" fontId="38" fillId="3" borderId="0" xfId="0" quotePrefix="1" applyFont="1" applyFill="1" applyAlignment="1">
      <alignment horizontal="right"/>
    </xf>
    <xf numFmtId="43" fontId="38" fillId="3" borderId="18" xfId="0" quotePrefix="1" applyNumberFormat="1" applyFont="1" applyFill="1" applyBorder="1" applyAlignment="1">
      <alignment horizontal="right"/>
    </xf>
    <xf numFmtId="43" fontId="38" fillId="3" borderId="0" xfId="1" quotePrefix="1" applyFont="1" applyFill="1" applyBorder="1" applyAlignment="1">
      <alignment horizontal="right"/>
    </xf>
    <xf numFmtId="0" fontId="53" fillId="7" borderId="0" xfId="0" quotePrefix="1" applyFont="1" applyFill="1"/>
    <xf numFmtId="165" fontId="53" fillId="7" borderId="0" xfId="0" quotePrefix="1" applyNumberFormat="1" applyFont="1" applyFill="1"/>
    <xf numFmtId="0" fontId="45" fillId="0" borderId="0" xfId="0" applyFont="1"/>
    <xf numFmtId="0" fontId="54" fillId="2" borderId="7" xfId="0" quotePrefix="1" applyFont="1" applyFill="1" applyBorder="1" applyAlignment="1">
      <alignment horizontal="center" vertical="center"/>
    </xf>
    <xf numFmtId="0" fontId="30" fillId="2" borderId="8" xfId="0" applyFont="1" applyFill="1" applyBorder="1"/>
    <xf numFmtId="0" fontId="30" fillId="2" borderId="9" xfId="0" applyFont="1" applyFill="1" applyBorder="1"/>
    <xf numFmtId="0" fontId="29" fillId="3" borderId="15" xfId="0" applyFont="1" applyFill="1" applyBorder="1" applyAlignment="1">
      <alignment horizontal="left" vertical="top" wrapText="1"/>
    </xf>
    <xf numFmtId="0" fontId="29" fillId="2" borderId="0" xfId="0" applyFont="1" applyFill="1" applyAlignment="1">
      <alignment vertical="top"/>
    </xf>
    <xf numFmtId="0" fontId="29" fillId="2" borderId="16" xfId="0" applyFont="1" applyFill="1" applyBorder="1" applyAlignment="1">
      <alignment vertical="top"/>
    </xf>
    <xf numFmtId="0" fontId="29" fillId="3" borderId="15" xfId="0" applyFont="1" applyFill="1" applyBorder="1" applyAlignment="1">
      <alignment horizontal="left" wrapText="1"/>
    </xf>
    <xf numFmtId="0" fontId="29" fillId="3" borderId="0" xfId="0" applyFont="1" applyFill="1" applyAlignment="1">
      <alignment horizontal="left" wrapText="1"/>
    </xf>
    <xf numFmtId="0" fontId="29" fillId="3" borderId="16" xfId="0" applyFont="1" applyFill="1" applyBorder="1" applyAlignment="1">
      <alignment horizontal="left" wrapText="1"/>
    </xf>
    <xf numFmtId="0" fontId="29" fillId="3" borderId="21" xfId="0" applyFont="1" applyFill="1" applyBorder="1" applyAlignment="1">
      <alignment horizontal="left"/>
    </xf>
    <xf numFmtId="0" fontId="29" fillId="3" borderId="22" xfId="0" applyFont="1" applyFill="1" applyBorder="1" applyAlignment="1">
      <alignment horizontal="left"/>
    </xf>
    <xf numFmtId="0" fontId="29" fillId="3" borderId="23" xfId="0" applyFont="1" applyFill="1" applyBorder="1" applyAlignment="1">
      <alignment horizontal="left"/>
    </xf>
    <xf numFmtId="0" fontId="29" fillId="2" borderId="10" xfId="0" applyFont="1" applyFill="1" applyBorder="1" applyAlignment="1">
      <alignment horizontal="left"/>
    </xf>
    <xf numFmtId="0" fontId="30" fillId="2" borderId="11" xfId="0" applyFont="1" applyFill="1" applyBorder="1"/>
    <xf numFmtId="0" fontId="30" fillId="2" borderId="12" xfId="0" applyFont="1" applyFill="1" applyBorder="1"/>
    <xf numFmtId="0" fontId="29" fillId="3" borderId="19" xfId="0" applyFont="1" applyFill="1" applyBorder="1" applyAlignment="1">
      <alignment horizontal="left" vertical="top" wrapText="1"/>
    </xf>
    <xf numFmtId="0" fontId="30" fillId="2" borderId="14" xfId="0" applyFont="1" applyFill="1" applyBorder="1"/>
    <xf numFmtId="0" fontId="34" fillId="3" borderId="15" xfId="0" applyFont="1" applyFill="1" applyBorder="1" applyAlignment="1">
      <alignment horizontal="left" vertical="top" wrapText="1"/>
    </xf>
    <xf numFmtId="0" fontId="30" fillId="2" borderId="0" xfId="0" applyFont="1" applyFill="1"/>
    <xf numFmtId="0" fontId="30" fillId="2" borderId="16" xfId="0" applyFont="1" applyFill="1" applyBorder="1"/>
    <xf numFmtId="0" fontId="12" fillId="3" borderId="20" xfId="0" applyFont="1" applyFill="1" applyBorder="1" applyAlignment="1">
      <alignment horizontal="center" vertical="top" wrapText="1"/>
    </xf>
    <xf numFmtId="0" fontId="12" fillId="3" borderId="0" xfId="0" applyFont="1" applyFill="1" applyAlignment="1">
      <alignment horizontal="center" vertical="top" wrapText="1"/>
    </xf>
    <xf numFmtId="0" fontId="12" fillId="3" borderId="18" xfId="0" applyFont="1" applyFill="1" applyBorder="1" applyAlignment="1">
      <alignment horizontal="center" vertical="top" wrapText="1"/>
    </xf>
    <xf numFmtId="0" fontId="29" fillId="2" borderId="15" xfId="0" applyFont="1" applyFill="1" applyBorder="1" applyAlignment="1">
      <alignment horizontal="left" vertical="top" wrapText="1"/>
    </xf>
    <xf numFmtId="0" fontId="39" fillId="2" borderId="0" xfId="0" applyFont="1" applyFill="1" applyAlignment="1">
      <alignment wrapText="1"/>
    </xf>
    <xf numFmtId="0" fontId="29" fillId="2" borderId="16" xfId="0" applyFont="1" applyFill="1" applyBorder="1" applyAlignment="1">
      <alignment wrapText="1"/>
    </xf>
    <xf numFmtId="0" fontId="40" fillId="3" borderId="20" xfId="0" applyFont="1" applyFill="1" applyBorder="1" applyAlignment="1">
      <alignment horizontal="center" vertical="top"/>
    </xf>
    <xf numFmtId="0" fontId="40" fillId="3" borderId="0" xfId="0" applyFont="1" applyFill="1" applyAlignment="1">
      <alignment horizontal="center" vertical="top"/>
    </xf>
    <xf numFmtId="0" fontId="40" fillId="3" borderId="18" xfId="0" applyFont="1" applyFill="1" applyBorder="1" applyAlignment="1">
      <alignment horizontal="center" vertical="top"/>
    </xf>
    <xf numFmtId="0" fontId="29" fillId="2" borderId="15" xfId="0" applyFont="1" applyFill="1" applyBorder="1" applyAlignment="1">
      <alignment horizontal="left" vertical="top"/>
    </xf>
    <xf numFmtId="0" fontId="37" fillId="2" borderId="0" xfId="0" applyFont="1" applyFill="1"/>
    <xf numFmtId="0" fontId="30" fillId="2" borderId="46" xfId="0" applyFont="1" applyFill="1" applyBorder="1" applyAlignment="1">
      <alignment horizontal="left" vertical="top"/>
    </xf>
    <xf numFmtId="0" fontId="37" fillId="2" borderId="1" xfId="0" applyFont="1" applyFill="1" applyBorder="1"/>
    <xf numFmtId="0" fontId="30" fillId="2" borderId="47" xfId="0" applyFont="1" applyFill="1" applyBorder="1"/>
    <xf numFmtId="0" fontId="30" fillId="2" borderId="15" xfId="0" applyFont="1" applyFill="1" applyBorder="1" applyAlignment="1">
      <alignment horizontal="left" vertical="top"/>
    </xf>
    <xf numFmtId="0" fontId="29" fillId="3" borderId="11" xfId="0" applyFont="1" applyFill="1" applyBorder="1" applyAlignment="1">
      <alignment horizontal="center" vertical="center" wrapText="1"/>
    </xf>
    <xf numFmtId="0" fontId="29" fillId="3" borderId="14" xfId="0" applyFont="1" applyFill="1" applyBorder="1" applyAlignment="1">
      <alignment horizontal="center" vertical="center" wrapText="1"/>
    </xf>
    <xf numFmtId="0" fontId="55" fillId="3" borderId="15" xfId="0" quotePrefix="1" applyFont="1" applyFill="1" applyBorder="1" applyAlignment="1">
      <alignment horizontal="left" vertical="top" wrapText="1"/>
    </xf>
    <xf numFmtId="0" fontId="41" fillId="2" borderId="0" xfId="0" applyFont="1" applyFill="1"/>
    <xf numFmtId="0" fontId="41" fillId="2" borderId="16" xfId="0" applyFont="1" applyFill="1" applyBorder="1"/>
    <xf numFmtId="0" fontId="29" fillId="2" borderId="26" xfId="0" applyFont="1" applyFill="1" applyBorder="1" applyAlignment="1">
      <alignment horizontal="center" vertical="top"/>
    </xf>
    <xf numFmtId="0" fontId="29" fillId="2" borderId="0" xfId="0" applyFont="1" applyFill="1" applyAlignment="1">
      <alignment horizontal="center" vertical="top"/>
    </xf>
    <xf numFmtId="0" fontId="29" fillId="2" borderId="18" xfId="0" applyFont="1" applyFill="1" applyBorder="1" applyAlignment="1">
      <alignment horizontal="center" vertical="top"/>
    </xf>
    <xf numFmtId="0" fontId="40" fillId="2" borderId="26" xfId="0" quotePrefix="1" applyFont="1" applyFill="1" applyBorder="1" applyAlignment="1">
      <alignment horizontal="center" vertical="top"/>
    </xf>
    <xf numFmtId="0" fontId="40" fillId="2" borderId="0" xfId="0" applyFont="1" applyFill="1" applyAlignment="1">
      <alignment horizontal="center" vertical="top"/>
    </xf>
    <xf numFmtId="0" fontId="40" fillId="2" borderId="18" xfId="0" applyFont="1" applyFill="1" applyBorder="1" applyAlignment="1">
      <alignment horizontal="center" vertical="top"/>
    </xf>
    <xf numFmtId="0" fontId="40" fillId="2" borderId="26" xfId="0" quotePrefix="1" applyFont="1" applyFill="1" applyBorder="1" applyAlignment="1">
      <alignment horizontal="center" vertical="top" wrapText="1"/>
    </xf>
    <xf numFmtId="0" fontId="40" fillId="2" borderId="0" xfId="0" applyFont="1" applyFill="1" applyAlignment="1">
      <alignment horizontal="center" vertical="top" wrapText="1"/>
    </xf>
    <xf numFmtId="0" fontId="40" fillId="2" borderId="18" xfId="0" applyFont="1" applyFill="1" applyBorder="1" applyAlignment="1">
      <alignment horizontal="center" vertical="top" wrapText="1"/>
    </xf>
    <xf numFmtId="0" fontId="29" fillId="2" borderId="26" xfId="0" applyFont="1" applyFill="1" applyBorder="1" applyAlignment="1">
      <alignment horizontal="center" vertical="top" wrapText="1"/>
    </xf>
    <xf numFmtId="0" fontId="29" fillId="2" borderId="0" xfId="0" applyFont="1" applyFill="1" applyAlignment="1">
      <alignment horizontal="center" vertical="top" wrapText="1"/>
    </xf>
    <xf numFmtId="0" fontId="29" fillId="2" borderId="18" xfId="0" applyFont="1" applyFill="1" applyBorder="1" applyAlignment="1">
      <alignment horizontal="center" vertical="top" wrapText="1"/>
    </xf>
    <xf numFmtId="0" fontId="40" fillId="3" borderId="15" xfId="0" quotePrefix="1" applyFont="1" applyFill="1" applyBorder="1" applyAlignment="1">
      <alignment horizontal="left"/>
    </xf>
    <xf numFmtId="0" fontId="40" fillId="3" borderId="21" xfId="0" quotePrefix="1" applyFont="1" applyFill="1" applyBorder="1" applyAlignment="1">
      <alignment horizontal="left" vertical="center" wrapText="1"/>
    </xf>
    <xf numFmtId="0" fontId="41" fillId="2" borderId="23" xfId="0" applyFont="1" applyFill="1" applyBorder="1"/>
    <xf numFmtId="168" fontId="40" fillId="2" borderId="24" xfId="0" quotePrefix="1" applyNumberFormat="1" applyFont="1" applyFill="1" applyBorder="1" applyAlignment="1">
      <alignment horizontal="left" vertical="center"/>
    </xf>
    <xf numFmtId="0" fontId="32" fillId="3" borderId="0" xfId="0" applyFont="1" applyFill="1" applyAlignment="1">
      <alignment horizontal="left"/>
    </xf>
    <xf numFmtId="0" fontId="34" fillId="3" borderId="27" xfId="0" applyFont="1" applyFill="1" applyBorder="1" applyAlignment="1">
      <alignment horizontal="center" vertical="center"/>
    </xf>
    <xf numFmtId="0" fontId="30" fillId="2" borderId="30" xfId="0" applyFont="1" applyFill="1" applyBorder="1"/>
    <xf numFmtId="0" fontId="12" fillId="3" borderId="17" xfId="0" applyFont="1" applyFill="1" applyBorder="1" applyAlignment="1">
      <alignment horizontal="center" vertical="center"/>
    </xf>
    <xf numFmtId="0" fontId="30" fillId="2" borderId="31" xfId="0" applyFont="1" applyFill="1" applyBorder="1"/>
    <xf numFmtId="0" fontId="30" fillId="2" borderId="22" xfId="0" applyFont="1" applyFill="1" applyBorder="1"/>
    <xf numFmtId="0" fontId="30" fillId="2" borderId="23" xfId="0" applyFont="1" applyFill="1" applyBorder="1"/>
    <xf numFmtId="0" fontId="30" fillId="3" borderId="0" xfId="0" applyFont="1" applyFill="1" applyAlignment="1">
      <alignment horizontal="center"/>
    </xf>
    <xf numFmtId="0" fontId="30" fillId="3" borderId="0" xfId="0" applyFont="1" applyFill="1" applyAlignment="1">
      <alignment horizontal="left" wrapText="1"/>
    </xf>
    <xf numFmtId="0" fontId="42" fillId="2" borderId="0" xfId="0" quotePrefix="1" applyFont="1" applyFill="1" applyAlignment="1">
      <alignment horizontal="left"/>
    </xf>
    <xf numFmtId="0" fontId="37" fillId="2" borderId="18" xfId="0" applyFont="1" applyFill="1" applyBorder="1"/>
    <xf numFmtId="0" fontId="32" fillId="2" borderId="0" xfId="0" applyFont="1" applyFill="1" applyAlignment="1">
      <alignment horizontal="center"/>
    </xf>
    <xf numFmtId="0" fontId="32" fillId="3" borderId="0" xfId="0" applyFont="1" applyFill="1" applyAlignment="1">
      <alignment horizontal="center"/>
    </xf>
    <xf numFmtId="0" fontId="31" fillId="2" borderId="7" xfId="0" applyFont="1" applyFill="1" applyBorder="1" applyAlignment="1">
      <alignment horizontal="center" vertical="center"/>
    </xf>
    <xf numFmtId="0" fontId="29" fillId="2" borderId="11" xfId="0" applyFont="1" applyFill="1" applyBorder="1"/>
    <xf numFmtId="0" fontId="29" fillId="2" borderId="12" xfId="0" applyFont="1" applyFill="1" applyBorder="1"/>
    <xf numFmtId="0" fontId="12" fillId="3" borderId="15" xfId="0" applyFont="1" applyFill="1" applyBorder="1" applyAlignment="1">
      <alignment horizontal="left" vertical="top"/>
    </xf>
    <xf numFmtId="0" fontId="29" fillId="3" borderId="15" xfId="0" applyFont="1" applyFill="1" applyBorder="1" applyAlignment="1">
      <alignment horizontal="left" vertical="top"/>
    </xf>
    <xf numFmtId="0" fontId="12" fillId="3" borderId="20" xfId="0" applyFont="1" applyFill="1" applyBorder="1" applyAlignment="1">
      <alignment horizontal="center" vertical="top"/>
    </xf>
    <xf numFmtId="0" fontId="12" fillId="3" borderId="0" xfId="0" applyFont="1" applyFill="1" applyAlignment="1">
      <alignment horizontal="center" vertical="top"/>
    </xf>
    <xf numFmtId="0" fontId="12" fillId="3" borderId="18" xfId="0" applyFont="1" applyFill="1" applyBorder="1" applyAlignment="1">
      <alignment horizontal="center" vertical="top"/>
    </xf>
    <xf numFmtId="0" fontId="29" fillId="3" borderId="21" xfId="0" applyFont="1" applyFill="1" applyBorder="1" applyAlignment="1">
      <alignment horizontal="left" vertical="top" wrapText="1"/>
    </xf>
    <xf numFmtId="0" fontId="29" fillId="2" borderId="22" xfId="0" applyFont="1" applyFill="1" applyBorder="1" applyAlignment="1">
      <alignment vertical="top"/>
    </xf>
    <xf numFmtId="0" fontId="29" fillId="2" borderId="23" xfId="0" applyFont="1" applyFill="1" applyBorder="1" applyAlignment="1">
      <alignment vertical="top"/>
    </xf>
    <xf numFmtId="0" fontId="29" fillId="2" borderId="0" xfId="0" applyFont="1" applyFill="1"/>
    <xf numFmtId="0" fontId="29" fillId="2" borderId="16" xfId="0" applyFont="1" applyFill="1" applyBorder="1"/>
    <xf numFmtId="0" fontId="12" fillId="2" borderId="15" xfId="0" applyFont="1" applyFill="1" applyBorder="1" applyAlignment="1">
      <alignment horizontal="left" vertical="top" wrapText="1"/>
    </xf>
    <xf numFmtId="0" fontId="12" fillId="2" borderId="0" xfId="0" applyFont="1" applyFill="1" applyAlignment="1">
      <alignment wrapText="1"/>
    </xf>
    <xf numFmtId="0" fontId="12" fillId="2" borderId="16" xfId="0" applyFont="1" applyFill="1" applyBorder="1" applyAlignment="1">
      <alignment wrapText="1"/>
    </xf>
    <xf numFmtId="0" fontId="12" fillId="2" borderId="26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top" wrapText="1"/>
    </xf>
    <xf numFmtId="0" fontId="12" fillId="2" borderId="0" xfId="0" applyFont="1" applyFill="1" applyAlignment="1">
      <alignment horizontal="center" vertical="top" wrapText="1"/>
    </xf>
    <xf numFmtId="0" fontId="12" fillId="2" borderId="18" xfId="0" applyFont="1" applyFill="1" applyBorder="1" applyAlignment="1">
      <alignment horizontal="center" vertical="top" wrapText="1"/>
    </xf>
    <xf numFmtId="0" fontId="29" fillId="2" borderId="0" xfId="0" applyFont="1" applyFill="1" applyAlignment="1">
      <alignment horizontal="left" vertical="top" wrapText="1"/>
    </xf>
    <xf numFmtId="0" fontId="29" fillId="2" borderId="16" xfId="0" applyFont="1" applyFill="1" applyBorder="1" applyAlignment="1">
      <alignment horizontal="left" vertical="top" wrapText="1"/>
    </xf>
    <xf numFmtId="0" fontId="12" fillId="3" borderId="15" xfId="0" applyFont="1" applyFill="1" applyBorder="1" applyAlignment="1">
      <alignment horizontal="left"/>
    </xf>
    <xf numFmtId="0" fontId="12" fillId="3" borderId="21" xfId="0" applyFont="1" applyFill="1" applyBorder="1" applyAlignment="1">
      <alignment horizontal="left" vertical="center"/>
    </xf>
    <xf numFmtId="168" fontId="12" fillId="2" borderId="24" xfId="0" applyNumberFormat="1" applyFont="1" applyFill="1" applyBorder="1" applyAlignment="1">
      <alignment horizontal="left" vertical="center"/>
    </xf>
    <xf numFmtId="0" fontId="29" fillId="3" borderId="0" xfId="0" applyFont="1" applyFill="1" applyAlignment="1">
      <alignment horizontal="right"/>
    </xf>
    <xf numFmtId="0" fontId="36" fillId="2" borderId="0" xfId="0" applyFont="1" applyFill="1" applyAlignment="1">
      <alignment horizontal="left"/>
    </xf>
    <xf numFmtId="0" fontId="30" fillId="2" borderId="18" xfId="0" applyFont="1" applyFill="1" applyBorder="1"/>
    <xf numFmtId="0" fontId="33" fillId="2" borderId="0" xfId="0" applyFont="1" applyFill="1" applyAlignment="1">
      <alignment horizontal="center"/>
    </xf>
    <xf numFmtId="0" fontId="34" fillId="2" borderId="0" xfId="0" applyFont="1" applyFill="1"/>
    <xf numFmtId="0" fontId="31" fillId="2" borderId="37" xfId="0" applyFont="1" applyFill="1" applyBorder="1" applyAlignment="1">
      <alignment horizontal="center" vertical="center"/>
    </xf>
    <xf numFmtId="0" fontId="30" fillId="2" borderId="38" xfId="0" applyFont="1" applyFill="1" applyBorder="1"/>
    <xf numFmtId="0" fontId="30" fillId="2" borderId="39" xfId="0" applyFont="1" applyFill="1" applyBorder="1"/>
    <xf numFmtId="0" fontId="29" fillId="3" borderId="15" xfId="0" applyFont="1" applyFill="1" applyBorder="1" applyAlignment="1">
      <alignment horizontal="left"/>
    </xf>
    <xf numFmtId="0" fontId="29" fillId="2" borderId="0" xfId="0" applyFont="1" applyFill="1" applyAlignment="1">
      <alignment wrapText="1"/>
    </xf>
    <xf numFmtId="0" fontId="12" fillId="3" borderId="15" xfId="0" applyFont="1" applyFill="1" applyBorder="1" applyAlignment="1">
      <alignment horizontal="left" vertical="center"/>
    </xf>
    <xf numFmtId="168" fontId="12" fillId="2" borderId="20" xfId="0" applyNumberFormat="1" applyFont="1" applyFill="1" applyBorder="1" applyAlignment="1">
      <alignment horizontal="left" vertical="center"/>
    </xf>
    <xf numFmtId="0" fontId="34" fillId="3" borderId="42" xfId="0" applyFont="1" applyFill="1" applyBorder="1" applyAlignment="1">
      <alignment horizontal="center" vertical="center"/>
    </xf>
    <xf numFmtId="0" fontId="12" fillId="3" borderId="41" xfId="0" applyFont="1" applyFill="1" applyBorder="1" applyAlignment="1">
      <alignment horizontal="center" vertical="center"/>
    </xf>
    <xf numFmtId="0" fontId="30" fillId="2" borderId="40" xfId="0" applyFont="1" applyFill="1" applyBorder="1"/>
    <xf numFmtId="0" fontId="34" fillId="3" borderId="15" xfId="0" applyFont="1" applyFill="1" applyBorder="1" applyAlignment="1">
      <alignment horizontal="left" vertical="top"/>
    </xf>
    <xf numFmtId="0" fontId="12" fillId="2" borderId="26" xfId="0" applyFont="1" applyFill="1" applyBorder="1" applyAlignment="1">
      <alignment horizontal="center" vertical="top"/>
    </xf>
    <xf numFmtId="0" fontId="12" fillId="2" borderId="0" xfId="0" applyFont="1" applyFill="1" applyAlignment="1">
      <alignment horizontal="center" vertical="top"/>
    </xf>
    <xf numFmtId="0" fontId="12" fillId="2" borderId="18" xfId="0" applyFont="1" applyFill="1" applyBorder="1" applyAlignment="1">
      <alignment horizontal="center" vertical="top"/>
    </xf>
    <xf numFmtId="0" fontId="23" fillId="2" borderId="0" xfId="0" applyFont="1" applyFill="1" applyAlignment="1">
      <alignment horizontal="center" vertical="center"/>
    </xf>
    <xf numFmtId="0" fontId="24" fillId="2" borderId="4" xfId="0" applyFont="1" applyFill="1" applyBorder="1" applyAlignment="1">
      <alignment horizontal="center"/>
    </xf>
    <xf numFmtId="0" fontId="24" fillId="2" borderId="5" xfId="0" applyFont="1" applyFill="1" applyBorder="1" applyAlignment="1">
      <alignment horizontal="center"/>
    </xf>
    <xf numFmtId="0" fontId="24" fillId="2" borderId="6" xfId="0" applyFont="1" applyFill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6" fillId="2" borderId="0" xfId="2" applyFont="1" applyFill="1" applyAlignment="1">
      <alignment horizontal="center"/>
    </xf>
    <xf numFmtId="0" fontId="6" fillId="2" borderId="0" xfId="0" applyFont="1" applyFill="1" applyAlignment="1">
      <alignment horizontal="right"/>
    </xf>
    <xf numFmtId="0" fontId="6" fillId="2" borderId="0" xfId="0" applyFont="1" applyFill="1" applyAlignment="1">
      <alignment horizontal="center"/>
    </xf>
    <xf numFmtId="0" fontId="14" fillId="2" borderId="0" xfId="2" applyFont="1" applyFill="1" applyAlignment="1">
      <alignment horizontal="center"/>
    </xf>
    <xf numFmtId="0" fontId="5" fillId="2" borderId="0" xfId="2" applyFont="1" applyFill="1" applyAlignment="1">
      <alignment horizontal="left" wrapText="1"/>
    </xf>
    <xf numFmtId="0" fontId="5" fillId="2" borderId="0" xfId="2" applyFont="1" applyFill="1" applyAlignment="1">
      <alignment horizontal="left"/>
    </xf>
    <xf numFmtId="0" fontId="9" fillId="2" borderId="0" xfId="2" applyFont="1" applyFill="1" applyAlignment="1">
      <alignment horizontal="center"/>
    </xf>
    <xf numFmtId="165" fontId="6" fillId="3" borderId="0" xfId="0" applyNumberFormat="1" applyFont="1" applyFill="1" applyAlignment="1">
      <alignment horizontal="left"/>
    </xf>
    <xf numFmtId="167" fontId="18" fillId="2" borderId="0" xfId="2" applyNumberFormat="1" applyFont="1" applyFill="1" applyAlignment="1">
      <alignment horizontal="left"/>
    </xf>
    <xf numFmtId="4" fontId="7" fillId="2" borderId="0" xfId="0" applyNumberFormat="1" applyFont="1" applyFill="1" applyAlignment="1">
      <alignment horizontal="center" wrapText="1"/>
    </xf>
    <xf numFmtId="4" fontId="7" fillId="2" borderId="0" xfId="2" applyNumberFormat="1" applyFont="1" applyFill="1" applyAlignment="1">
      <alignment horizontal="center"/>
    </xf>
    <xf numFmtId="0" fontId="2" fillId="2" borderId="0" xfId="2" applyFont="1" applyFill="1" applyAlignment="1">
      <alignment horizontal="center"/>
    </xf>
    <xf numFmtId="0" fontId="6" fillId="2" borderId="0" xfId="2" applyFont="1" applyFill="1" applyAlignment="1">
      <alignment horizontal="left" wrapText="1"/>
    </xf>
    <xf numFmtId="167" fontId="7" fillId="2" borderId="0" xfId="2" applyNumberFormat="1" applyFont="1" applyFill="1" applyAlignment="1">
      <alignment horizontal="center"/>
    </xf>
  </cellXfs>
  <cellStyles count="5">
    <cellStyle name="Comma" xfId="1" builtinId="3"/>
    <cellStyle name="Comma 4" xfId="3" xr:uid="{00000000-0005-0000-0000-000001000000}"/>
    <cellStyle name="Normal" xfId="0" builtinId="0"/>
    <cellStyle name="Normal 2 2" xfId="4" xr:uid="{00000000-0005-0000-0000-000003000000}"/>
    <cellStyle name="Normal_CO FORM D moi" xfId="2" xr:uid="{00000000-0005-0000-0000-000004000000}"/>
  </cellStyles>
  <dxfs count="3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1234722</xdr:colOff>
      <xdr:row>44</xdr:row>
      <xdr:rowOff>343959</xdr:rowOff>
    </xdr:from>
    <xdr:to>
      <xdr:col>6</xdr:col>
      <xdr:colOff>1083733</xdr:colOff>
      <xdr:row>54</xdr:row>
      <xdr:rowOff>15309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255895" y="9481185"/>
          <a:ext cx="3221990" cy="18046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791451</xdr:colOff>
      <xdr:row>29</xdr:row>
      <xdr:rowOff>92028</xdr:rowOff>
    </xdr:from>
    <xdr:to>
      <xdr:col>17</xdr:col>
      <xdr:colOff>12277</xdr:colOff>
      <xdr:row>38</xdr:row>
      <xdr:rowOff>266136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29168" y="6303985"/>
          <a:ext cx="3086044" cy="178921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812800</xdr:colOff>
      <xdr:row>37</xdr:row>
      <xdr:rowOff>44450</xdr:rowOff>
    </xdr:from>
    <xdr:to>
      <xdr:col>7</xdr:col>
      <xdr:colOff>55034</xdr:colOff>
      <xdr:row>46</xdr:row>
      <xdr:rowOff>43883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345305" y="8087995"/>
          <a:ext cx="3223260" cy="17735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791450</xdr:colOff>
      <xdr:row>39</xdr:row>
      <xdr:rowOff>147246</xdr:rowOff>
    </xdr:from>
    <xdr:to>
      <xdr:col>6</xdr:col>
      <xdr:colOff>1158038</xdr:colOff>
      <xdr:row>49</xdr:row>
      <xdr:rowOff>3853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688E73-5AE6-4928-A146-0DDEF1EFD1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68100" y="8443521"/>
          <a:ext cx="3081213" cy="18187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06"/>
  <sheetViews>
    <sheetView tabSelected="1" view="pageBreakPreview" zoomScale="60" zoomScaleNormal="60" workbookViewId="0">
      <selection activeCell="B44" sqref="B44"/>
    </sheetView>
  </sheetViews>
  <sheetFormatPr defaultColWidth="14.44140625" defaultRowHeight="13.2"/>
  <cols>
    <col min="1" max="1" width="5.5546875" style="209" customWidth="1"/>
    <col min="2" max="2" width="28.5546875" style="209" customWidth="1"/>
    <col min="3" max="3" width="23.44140625" style="209" customWidth="1"/>
    <col min="4" max="4" width="21.44140625" style="209" customWidth="1"/>
    <col min="5" max="5" width="12.5546875" style="209" customWidth="1"/>
    <col min="6" max="6" width="14.44140625" style="209" customWidth="1"/>
    <col min="7" max="7" width="16.5546875" style="209" customWidth="1"/>
    <col min="8" max="8" width="3.44140625" style="209" customWidth="1"/>
    <col min="9" max="9" width="9.44140625" style="209" customWidth="1"/>
    <col min="10" max="10" width="12" style="209" customWidth="1"/>
    <col min="11" max="16384" width="14.44140625" style="209"/>
  </cols>
  <sheetData>
    <row r="1" spans="1:11" ht="39" customHeight="1">
      <c r="A1" s="234" t="s">
        <v>217</v>
      </c>
      <c r="B1" s="235"/>
      <c r="C1" s="235"/>
      <c r="D1" s="235"/>
      <c r="E1" s="235"/>
      <c r="F1" s="235"/>
      <c r="G1" s="236"/>
      <c r="H1" s="77"/>
      <c r="I1" s="77"/>
      <c r="J1" s="157"/>
    </row>
    <row r="2" spans="1:11" ht="16.350000000000001" customHeight="1">
      <c r="A2" s="78" t="s">
        <v>0</v>
      </c>
      <c r="B2" s="79"/>
      <c r="C2" s="80"/>
      <c r="D2" s="81"/>
      <c r="E2" s="82" t="s">
        <v>1</v>
      </c>
      <c r="F2" s="83" t="s">
        <v>2</v>
      </c>
      <c r="G2" s="84"/>
      <c r="H2" s="85"/>
      <c r="I2" s="77"/>
      <c r="J2" s="157"/>
    </row>
    <row r="3" spans="1:11" ht="16.350000000000001" customHeight="1">
      <c r="A3" s="86" t="s">
        <v>3</v>
      </c>
      <c r="B3" s="77"/>
      <c r="C3" s="77"/>
      <c r="D3" s="87"/>
      <c r="E3" s="88" t="s">
        <v>4</v>
      </c>
      <c r="F3" s="224" t="s">
        <v>218</v>
      </c>
      <c r="G3" s="90"/>
      <c r="H3" s="85"/>
      <c r="I3" s="77"/>
      <c r="J3" s="157"/>
    </row>
    <row r="4" spans="1:11" ht="15.9" customHeight="1">
      <c r="A4" s="237" t="s">
        <v>5</v>
      </c>
      <c r="B4" s="238"/>
      <c r="C4" s="238"/>
      <c r="D4" s="239"/>
      <c r="E4" s="92" t="s">
        <v>6</v>
      </c>
      <c r="F4" s="223" t="s">
        <v>219</v>
      </c>
      <c r="G4" s="94"/>
      <c r="H4" s="95"/>
      <c r="I4" s="158"/>
      <c r="J4" s="159"/>
    </row>
    <row r="5" spans="1:11" ht="15.75" customHeight="1">
      <c r="A5" s="240" t="s">
        <v>7</v>
      </c>
      <c r="B5" s="241"/>
      <c r="C5" s="241"/>
      <c r="D5" s="242"/>
      <c r="E5" s="96"/>
      <c r="F5" s="77"/>
      <c r="G5" s="94"/>
      <c r="H5" s="95"/>
      <c r="I5" s="158"/>
      <c r="J5" s="159"/>
      <c r="K5" s="218" t="s">
        <v>8</v>
      </c>
    </row>
    <row r="6" spans="1:11" ht="16.350000000000001" customHeight="1">
      <c r="A6" s="243" t="s">
        <v>9</v>
      </c>
      <c r="B6" s="244"/>
      <c r="C6" s="244"/>
      <c r="D6" s="245"/>
      <c r="E6" s="96"/>
      <c r="F6" s="77"/>
      <c r="G6" s="94"/>
      <c r="H6" s="95"/>
      <c r="I6" s="158"/>
      <c r="J6" s="159"/>
    </row>
    <row r="7" spans="1:11" ht="16.350000000000001" customHeight="1">
      <c r="A7" s="246" t="s">
        <v>10</v>
      </c>
      <c r="B7" s="247"/>
      <c r="C7" s="247"/>
      <c r="D7" s="248"/>
      <c r="E7" s="249"/>
      <c r="F7" s="247"/>
      <c r="G7" s="250"/>
      <c r="H7" s="85"/>
      <c r="I7" s="77"/>
      <c r="J7" s="157"/>
    </row>
    <row r="8" spans="1:11" ht="16.350000000000001" customHeight="1">
      <c r="A8" s="251" t="s">
        <v>215</v>
      </c>
      <c r="B8" s="252"/>
      <c r="C8" s="252"/>
      <c r="D8" s="253"/>
      <c r="E8" s="254"/>
      <c r="F8" s="255"/>
      <c r="G8" s="256"/>
      <c r="H8" s="85"/>
      <c r="I8" s="77"/>
      <c r="J8" s="157"/>
    </row>
    <row r="9" spans="1:11" ht="16.350000000000001" customHeight="1">
      <c r="A9" s="257"/>
      <c r="B9" s="258"/>
      <c r="C9" s="258"/>
      <c r="D9" s="259"/>
      <c r="E9" s="260"/>
      <c r="F9" s="261"/>
      <c r="G9" s="262"/>
      <c r="H9" s="85"/>
      <c r="I9" s="77"/>
      <c r="J9" s="157"/>
    </row>
    <row r="10" spans="1:11" ht="16.350000000000001" customHeight="1">
      <c r="A10" s="263"/>
      <c r="B10" s="264"/>
      <c r="C10" s="264"/>
      <c r="D10" s="253"/>
      <c r="E10" s="210"/>
      <c r="F10" s="211"/>
      <c r="G10" s="212"/>
      <c r="H10" s="85"/>
      <c r="I10" s="77"/>
      <c r="J10" s="157"/>
    </row>
    <row r="11" spans="1:11" ht="16.350000000000001" customHeight="1">
      <c r="A11" s="265"/>
      <c r="B11" s="266"/>
      <c r="C11" s="266"/>
      <c r="D11" s="267"/>
      <c r="E11" s="172"/>
      <c r="F11" s="126"/>
      <c r="G11" s="173"/>
      <c r="H11" s="85"/>
      <c r="I11" s="77"/>
      <c r="J11" s="157"/>
    </row>
    <row r="12" spans="1:11" ht="20.100000000000001" customHeight="1">
      <c r="A12" s="268" t="s">
        <v>11</v>
      </c>
      <c r="B12" s="264"/>
      <c r="C12" s="264"/>
      <c r="D12" s="253"/>
      <c r="E12" s="269"/>
      <c r="F12" s="269"/>
      <c r="G12" s="270"/>
      <c r="H12" s="85"/>
      <c r="I12" s="77"/>
      <c r="J12" s="157"/>
    </row>
    <row r="13" spans="1:11" ht="17.850000000000001" customHeight="1">
      <c r="A13" s="271" t="s">
        <v>220</v>
      </c>
      <c r="B13" s="272"/>
      <c r="C13" s="272"/>
      <c r="D13" s="273"/>
      <c r="E13" s="274" t="s">
        <v>12</v>
      </c>
      <c r="F13" s="275"/>
      <c r="G13" s="276"/>
      <c r="H13" s="85"/>
      <c r="I13" s="77"/>
      <c r="J13" s="157"/>
    </row>
    <row r="14" spans="1:11" ht="18.899999999999999" customHeight="1">
      <c r="A14" s="271" t="s">
        <v>221</v>
      </c>
      <c r="B14" s="272"/>
      <c r="C14" s="272"/>
      <c r="D14" s="273"/>
      <c r="E14" s="277" t="s">
        <v>224</v>
      </c>
      <c r="F14" s="278"/>
      <c r="G14" s="279"/>
      <c r="H14" s="85"/>
      <c r="I14" s="77"/>
      <c r="J14" s="157"/>
    </row>
    <row r="15" spans="1:11" ht="15.6" customHeight="1">
      <c r="A15" s="263" t="s">
        <v>222</v>
      </c>
      <c r="B15" s="264"/>
      <c r="C15" s="264"/>
      <c r="D15" s="253"/>
      <c r="E15" s="274" t="s">
        <v>13</v>
      </c>
      <c r="F15" s="275"/>
      <c r="G15" s="276"/>
      <c r="H15" s="85"/>
      <c r="I15" s="77"/>
      <c r="J15" s="157"/>
    </row>
    <row r="16" spans="1:11" ht="15.6" customHeight="1">
      <c r="A16" s="268" t="s">
        <v>223</v>
      </c>
      <c r="B16" s="264"/>
      <c r="C16" s="264"/>
      <c r="D16" s="253"/>
      <c r="E16" s="280" t="s">
        <v>225</v>
      </c>
      <c r="F16" s="281"/>
      <c r="G16" s="282"/>
      <c r="H16" s="85"/>
      <c r="I16" s="77"/>
      <c r="J16" s="157"/>
    </row>
    <row r="17" spans="1:12" ht="15.6" customHeight="1">
      <c r="A17" s="108"/>
      <c r="B17" s="109"/>
      <c r="C17" s="110"/>
      <c r="D17" s="111"/>
      <c r="E17" s="283" t="s">
        <v>14</v>
      </c>
      <c r="F17" s="284"/>
      <c r="G17" s="285"/>
      <c r="H17" s="85"/>
      <c r="I17" s="77"/>
      <c r="J17" s="157"/>
    </row>
    <row r="18" spans="1:12" ht="17.100000000000001" customHeight="1">
      <c r="A18" s="108"/>
      <c r="B18" s="109"/>
      <c r="C18" s="112"/>
      <c r="D18" s="111"/>
      <c r="E18" s="280" t="s">
        <v>226</v>
      </c>
      <c r="F18" s="281"/>
      <c r="G18" s="282"/>
      <c r="H18" s="85"/>
      <c r="I18" s="77"/>
      <c r="J18" s="157"/>
    </row>
    <row r="19" spans="1:12" ht="17.850000000000001" customHeight="1">
      <c r="A19" s="78" t="s">
        <v>15</v>
      </c>
      <c r="B19" s="79"/>
      <c r="C19" s="113" t="s">
        <v>16</v>
      </c>
      <c r="D19" s="81"/>
      <c r="E19" s="283" t="s">
        <v>216</v>
      </c>
      <c r="F19" s="284"/>
      <c r="G19" s="285"/>
      <c r="H19" s="85"/>
      <c r="I19" s="77"/>
      <c r="J19" s="157"/>
    </row>
    <row r="20" spans="1:12" ht="19.350000000000001" customHeight="1">
      <c r="A20" s="286" t="s">
        <v>227</v>
      </c>
      <c r="B20" s="272"/>
      <c r="C20" s="225" t="s">
        <v>228</v>
      </c>
      <c r="D20" s="115"/>
      <c r="E20" s="77"/>
      <c r="F20" s="77"/>
      <c r="G20" s="116"/>
      <c r="H20" s="85"/>
      <c r="I20" s="77"/>
      <c r="J20" s="157"/>
    </row>
    <row r="21" spans="1:12" ht="18.600000000000001" customHeight="1">
      <c r="A21" s="78" t="s">
        <v>18</v>
      </c>
      <c r="B21" s="117"/>
      <c r="C21" s="118" t="s">
        <v>19</v>
      </c>
      <c r="D21" s="117"/>
      <c r="E21" s="113" t="s">
        <v>20</v>
      </c>
      <c r="F21" s="80"/>
      <c r="G21" s="119"/>
      <c r="H21" s="85"/>
      <c r="I21" s="77"/>
      <c r="J21" s="157"/>
    </row>
    <row r="22" spans="1:12" ht="21" customHeight="1">
      <c r="A22" s="287" t="s">
        <v>229</v>
      </c>
      <c r="B22" s="288"/>
      <c r="C22" s="289" t="s">
        <v>230</v>
      </c>
      <c r="D22" s="288"/>
      <c r="E22" s="226" t="s">
        <v>231</v>
      </c>
      <c r="F22" s="121"/>
      <c r="G22" s="122"/>
      <c r="H22" s="85"/>
      <c r="I22" s="77"/>
      <c r="J22" s="157"/>
    </row>
    <row r="23" spans="1:12" ht="18.600000000000001" customHeight="1">
      <c r="A23" s="291" t="s">
        <v>21</v>
      </c>
      <c r="B23" s="293" t="s">
        <v>22</v>
      </c>
      <c r="C23" s="252"/>
      <c r="D23" s="253"/>
      <c r="E23" s="123" t="s">
        <v>23</v>
      </c>
      <c r="F23" s="124" t="s">
        <v>24</v>
      </c>
      <c r="G23" s="125" t="s">
        <v>25</v>
      </c>
      <c r="H23" s="85"/>
      <c r="I23" s="77"/>
      <c r="J23" s="157"/>
    </row>
    <row r="24" spans="1:12" ht="17.100000000000001" customHeight="1">
      <c r="A24" s="292"/>
      <c r="B24" s="294"/>
      <c r="C24" s="295"/>
      <c r="D24" s="296"/>
      <c r="E24" s="127" t="s">
        <v>26</v>
      </c>
      <c r="F24" s="128" t="s">
        <v>27</v>
      </c>
      <c r="G24" s="129" t="s">
        <v>28</v>
      </c>
      <c r="H24" s="85"/>
      <c r="I24" s="77"/>
      <c r="J24" s="157"/>
    </row>
    <row r="25" spans="1:12" ht="9.75" customHeight="1">
      <c r="A25" s="130"/>
      <c r="B25" s="112"/>
      <c r="C25" s="297"/>
      <c r="D25" s="252"/>
      <c r="E25" s="131"/>
      <c r="F25" s="132"/>
      <c r="G25" s="133"/>
      <c r="H25" s="85"/>
      <c r="I25" s="161"/>
      <c r="J25" s="157"/>
    </row>
    <row r="26" spans="1:12" ht="14.25" customHeight="1">
      <c r="A26" s="134">
        <v>1</v>
      </c>
      <c r="B26" s="112" t="s">
        <v>232</v>
      </c>
      <c r="C26" s="89"/>
      <c r="D26" s="110"/>
      <c r="E26" s="213" t="str">
        <f>C30</f>
        <v>(21)</v>
      </c>
      <c r="F26" s="227" t="s">
        <v>236</v>
      </c>
      <c r="G26" s="214">
        <f>F26*E26</f>
        <v>420</v>
      </c>
      <c r="H26" s="85"/>
      <c r="I26" s="77"/>
      <c r="J26" s="157"/>
    </row>
    <row r="27" spans="1:12" ht="13.5" customHeight="1">
      <c r="A27" s="134"/>
      <c r="B27" s="77" t="s">
        <v>233</v>
      </c>
      <c r="C27" s="89"/>
      <c r="D27" s="110"/>
      <c r="E27" s="138"/>
      <c r="F27" s="139"/>
      <c r="G27" s="137"/>
      <c r="H27" s="85"/>
      <c r="I27" s="77"/>
      <c r="J27" s="157"/>
    </row>
    <row r="28" spans="1:12" ht="13.5" customHeight="1">
      <c r="A28" s="134"/>
      <c r="B28" s="77" t="s">
        <v>234</v>
      </c>
      <c r="C28" s="89"/>
      <c r="D28" s="112"/>
      <c r="E28" s="140"/>
      <c r="F28" s="139"/>
      <c r="G28" s="141"/>
      <c r="H28" s="85"/>
      <c r="I28" s="77"/>
      <c r="J28" s="157"/>
      <c r="K28" s="219"/>
      <c r="L28" s="219"/>
    </row>
    <row r="29" spans="1:12" ht="13.5" customHeight="1">
      <c r="A29" s="134"/>
      <c r="B29" s="109" t="s">
        <v>235</v>
      </c>
      <c r="C29" s="215"/>
      <c r="D29" s="142"/>
      <c r="E29" s="143"/>
      <c r="F29" s="144"/>
      <c r="G29" s="141"/>
      <c r="H29" s="85"/>
      <c r="I29" s="77"/>
      <c r="J29" s="157"/>
    </row>
    <row r="30" spans="1:12" ht="13.5" customHeight="1">
      <c r="A30" s="134"/>
      <c r="B30" s="109" t="s">
        <v>32</v>
      </c>
      <c r="C30" s="230" t="s">
        <v>238</v>
      </c>
      <c r="E30" s="143"/>
      <c r="F30" s="144"/>
      <c r="G30" s="141"/>
      <c r="H30" s="85"/>
      <c r="I30" s="77"/>
      <c r="J30" s="157"/>
    </row>
    <row r="31" spans="1:12" ht="13.5" customHeight="1">
      <c r="A31" s="134"/>
      <c r="B31" s="109" t="s">
        <v>33</v>
      </c>
      <c r="C31" s="229" t="s">
        <v>237</v>
      </c>
      <c r="D31" s="142"/>
      <c r="E31" s="143"/>
      <c r="F31" s="144"/>
      <c r="G31" s="141"/>
      <c r="H31" s="85"/>
      <c r="I31" s="77"/>
      <c r="J31" s="157"/>
    </row>
    <row r="32" spans="1:12" ht="13.5" customHeight="1">
      <c r="A32" s="134"/>
      <c r="B32" s="109" t="s">
        <v>34</v>
      </c>
      <c r="C32" s="228" t="s">
        <v>239</v>
      </c>
      <c r="D32" s="142"/>
      <c r="E32" s="143"/>
      <c r="F32" s="144"/>
      <c r="G32" s="141"/>
      <c r="H32" s="85"/>
      <c r="I32" s="77"/>
      <c r="J32" s="157"/>
    </row>
    <row r="33" spans="1:10" ht="13.5" customHeight="1">
      <c r="A33" s="134"/>
      <c r="B33" s="109"/>
      <c r="C33" s="206"/>
      <c r="D33" s="142"/>
      <c r="E33" s="143"/>
      <c r="F33" s="144"/>
      <c r="G33" s="141"/>
      <c r="H33" s="85"/>
      <c r="I33" s="77"/>
      <c r="J33" s="157"/>
    </row>
    <row r="34" spans="1:10" ht="13.5" customHeight="1">
      <c r="A34" s="134"/>
      <c r="B34" s="109"/>
      <c r="C34" s="206"/>
      <c r="D34" s="110"/>
      <c r="E34" s="145"/>
      <c r="F34" s="136"/>
      <c r="G34" s="141"/>
      <c r="H34" s="85"/>
      <c r="I34" s="77"/>
      <c r="J34" s="220"/>
    </row>
    <row r="35" spans="1:10" ht="13.5" customHeight="1">
      <c r="A35" s="134"/>
      <c r="B35" s="146" t="s">
        <v>35</v>
      </c>
      <c r="C35" s="231" t="s">
        <v>240</v>
      </c>
      <c r="D35" s="110"/>
      <c r="E35" s="147"/>
      <c r="F35" s="144"/>
      <c r="G35" s="141"/>
      <c r="H35" s="148"/>
      <c r="I35" s="77"/>
      <c r="J35" s="221"/>
    </row>
    <row r="36" spans="1:10" ht="13.5" customHeight="1">
      <c r="A36" s="134"/>
      <c r="B36" s="146" t="s">
        <v>36</v>
      </c>
      <c r="C36" s="232" t="s">
        <v>241</v>
      </c>
      <c r="D36" s="146"/>
      <c r="E36" s="140"/>
      <c r="F36" s="136"/>
      <c r="G36" s="141"/>
      <c r="H36" s="85"/>
      <c r="I36" s="161"/>
      <c r="J36" s="222"/>
    </row>
    <row r="37" spans="1:10" ht="13.5" customHeight="1">
      <c r="A37" s="130"/>
      <c r="B37" s="109"/>
      <c r="C37" s="110"/>
      <c r="D37" s="150"/>
      <c r="E37" s="143"/>
      <c r="F37" s="136"/>
      <c r="G37" s="141"/>
      <c r="H37" s="85"/>
      <c r="I37" s="77"/>
      <c r="J37" s="222"/>
    </row>
    <row r="38" spans="1:10" ht="26.1" customHeight="1">
      <c r="A38" s="130"/>
      <c r="B38" s="298"/>
      <c r="C38" s="298"/>
      <c r="D38" s="298"/>
      <c r="E38" s="143"/>
      <c r="F38" s="136"/>
      <c r="G38" s="141"/>
      <c r="H38" s="85"/>
      <c r="I38" s="77"/>
      <c r="J38" s="222"/>
    </row>
    <row r="39" spans="1:10" ht="13.5" customHeight="1">
      <c r="A39" s="130"/>
      <c r="B39" s="216"/>
      <c r="C39" s="110"/>
      <c r="D39" s="150"/>
      <c r="E39" s="143"/>
      <c r="F39" s="136"/>
      <c r="G39" s="141"/>
      <c r="H39" s="85"/>
      <c r="I39" s="77"/>
      <c r="J39" s="222"/>
    </row>
    <row r="40" spans="1:10" ht="13.5" customHeight="1">
      <c r="A40" s="130"/>
      <c r="B40" s="109"/>
      <c r="C40" s="110"/>
      <c r="D40" s="150"/>
      <c r="E40" s="143"/>
      <c r="F40" s="136"/>
      <c r="G40" s="141"/>
      <c r="H40" s="85"/>
      <c r="I40" s="77"/>
      <c r="J40" s="222"/>
    </row>
    <row r="41" spans="1:10" ht="10.5" customHeight="1">
      <c r="A41" s="134"/>
      <c r="B41" s="109"/>
      <c r="C41" s="110"/>
      <c r="D41" s="150"/>
      <c r="E41" s="143"/>
      <c r="F41" s="132"/>
      <c r="G41" s="152"/>
      <c r="H41" s="85"/>
      <c r="I41" s="77"/>
      <c r="J41" s="157"/>
    </row>
    <row r="42" spans="1:10" ht="15.75" customHeight="1">
      <c r="A42" s="130"/>
      <c r="B42" s="205"/>
      <c r="C42" s="110"/>
      <c r="D42" s="110"/>
      <c r="E42" s="138" t="s">
        <v>37</v>
      </c>
      <c r="F42" s="138" t="s">
        <v>28</v>
      </c>
      <c r="G42" s="217">
        <f>SUM(G26:G28)</f>
        <v>420</v>
      </c>
      <c r="H42" s="157"/>
      <c r="I42" s="161"/>
      <c r="J42" s="77"/>
    </row>
    <row r="43" spans="1:10" ht="15.75" customHeight="1">
      <c r="A43" s="208" t="s">
        <v>38</v>
      </c>
      <c r="B43" s="299" t="s">
        <v>247</v>
      </c>
      <c r="C43" s="264"/>
      <c r="D43" s="264"/>
      <c r="E43" s="264"/>
      <c r="F43" s="264"/>
      <c r="G43" s="300"/>
      <c r="H43" s="77"/>
      <c r="I43" s="77"/>
      <c r="J43" s="77"/>
    </row>
    <row r="44" spans="1:10" ht="17.100000000000001" customHeight="1">
      <c r="A44" s="153"/>
      <c r="B44" s="154"/>
      <c r="C44" s="154"/>
      <c r="D44" s="154"/>
      <c r="E44" s="154"/>
      <c r="F44" s="154"/>
      <c r="G44" s="155"/>
      <c r="H44" s="77"/>
      <c r="I44" s="77"/>
      <c r="J44" s="77"/>
    </row>
    <row r="45" spans="1:10" ht="28.5" customHeight="1">
      <c r="A45" s="138"/>
      <c r="B45" s="112"/>
      <c r="C45" s="301" t="s">
        <v>39</v>
      </c>
      <c r="D45" s="264"/>
      <c r="E45" s="264"/>
      <c r="F45" s="264"/>
      <c r="G45" s="264"/>
      <c r="H45" s="77"/>
      <c r="I45" s="77"/>
      <c r="J45" s="77"/>
    </row>
    <row r="46" spans="1:10" ht="13.8">
      <c r="A46" s="138"/>
      <c r="B46" s="112"/>
      <c r="C46" s="112"/>
      <c r="D46" s="77"/>
      <c r="E46" s="77"/>
      <c r="F46" s="77"/>
      <c r="G46" s="77"/>
      <c r="H46" s="77"/>
      <c r="I46" s="77"/>
      <c r="J46" s="77"/>
    </row>
    <row r="47" spans="1:10" ht="15.75" customHeight="1">
      <c r="A47" s="138"/>
      <c r="B47" s="112"/>
      <c r="C47" s="110"/>
      <c r="D47" s="77"/>
      <c r="E47" s="77"/>
      <c r="F47" s="77"/>
      <c r="G47" s="77"/>
      <c r="H47" s="77"/>
      <c r="I47" s="77"/>
      <c r="J47" s="77"/>
    </row>
    <row r="48" spans="1:10" ht="15.75" customHeight="1">
      <c r="A48" s="77"/>
      <c r="B48" s="77"/>
      <c r="C48" s="110"/>
      <c r="D48" s="77"/>
      <c r="E48" s="77"/>
      <c r="F48" s="77"/>
      <c r="G48" s="77"/>
      <c r="H48" s="77"/>
      <c r="I48" s="77"/>
      <c r="J48" s="157"/>
    </row>
    <row r="49" spans="1:10" ht="15.75" customHeight="1">
      <c r="A49" s="77"/>
      <c r="B49" s="77"/>
      <c r="C49" s="110"/>
      <c r="D49" s="77"/>
      <c r="E49" s="77"/>
      <c r="F49" s="77"/>
      <c r="G49" s="77"/>
      <c r="H49" s="77"/>
      <c r="I49" s="77"/>
      <c r="J49" s="157"/>
    </row>
    <row r="50" spans="1:10" ht="15.75" customHeight="1">
      <c r="A50" s="77"/>
      <c r="B50" s="77"/>
      <c r="C50" s="110"/>
      <c r="D50" s="77"/>
      <c r="E50" s="77"/>
      <c r="F50" s="77"/>
      <c r="G50" s="77"/>
      <c r="H50" s="77"/>
      <c r="I50" s="77"/>
      <c r="J50" s="157"/>
    </row>
    <row r="51" spans="1:10" ht="15.75" customHeight="1">
      <c r="A51" s="77"/>
      <c r="B51" s="77"/>
      <c r="C51" s="77"/>
      <c r="D51" s="110"/>
      <c r="E51" s="150"/>
      <c r="F51" s="112"/>
      <c r="G51" s="156"/>
      <c r="H51" s="77"/>
      <c r="I51" s="77"/>
      <c r="J51" s="157"/>
    </row>
    <row r="52" spans="1:10" ht="15.75" customHeight="1">
      <c r="A52" s="77"/>
      <c r="B52" s="77"/>
      <c r="C52" s="77"/>
      <c r="D52" s="77"/>
      <c r="E52" s="77"/>
      <c r="F52" s="77"/>
      <c r="G52" s="77"/>
      <c r="H52" s="77"/>
      <c r="I52" s="77"/>
      <c r="J52" s="157"/>
    </row>
    <row r="53" spans="1:10" ht="15.6" customHeight="1">
      <c r="A53" s="77"/>
      <c r="B53" s="77"/>
      <c r="C53" s="77"/>
      <c r="D53" s="77"/>
      <c r="E53" s="77"/>
      <c r="F53" s="77"/>
      <c r="G53" s="77"/>
      <c r="H53" s="77"/>
      <c r="I53" s="77"/>
      <c r="J53" s="157"/>
    </row>
    <row r="54" spans="1:10" ht="15.6" customHeight="1">
      <c r="A54" s="77"/>
      <c r="B54" s="77"/>
      <c r="C54" s="302"/>
      <c r="D54" s="252"/>
      <c r="E54" s="252"/>
      <c r="F54" s="252"/>
      <c r="G54" s="252"/>
      <c r="H54" s="110"/>
      <c r="I54" s="77"/>
      <c r="J54" s="157"/>
    </row>
    <row r="55" spans="1:10" ht="15.6" customHeight="1">
      <c r="A55" s="77"/>
      <c r="B55" s="77"/>
      <c r="C55" s="77"/>
      <c r="D55" s="110"/>
      <c r="E55" s="290" t="s">
        <v>40</v>
      </c>
      <c r="F55" s="252"/>
      <c r="G55" s="252"/>
      <c r="H55" s="77"/>
      <c r="I55" s="77"/>
      <c r="J55" s="157"/>
    </row>
    <row r="56" spans="1:10" ht="12.75" customHeight="1">
      <c r="A56" s="77"/>
      <c r="B56" s="77"/>
      <c r="C56" s="77"/>
      <c r="D56" s="77"/>
      <c r="E56" s="77"/>
      <c r="F56" s="77"/>
      <c r="G56" s="77"/>
      <c r="H56" s="77"/>
      <c r="I56" s="77"/>
      <c r="J56" s="157"/>
    </row>
    <row r="57" spans="1:10" ht="12.75" customHeight="1">
      <c r="A57" s="77"/>
      <c r="B57" s="77"/>
      <c r="C57" s="77"/>
      <c r="D57" s="77"/>
      <c r="E57" s="77"/>
      <c r="F57" s="77"/>
      <c r="G57" s="77"/>
      <c r="H57" s="77"/>
      <c r="I57" s="77"/>
      <c r="J57" s="157"/>
    </row>
    <row r="58" spans="1:10" ht="12.75" customHeight="1">
      <c r="A58" s="77"/>
      <c r="B58" s="77"/>
      <c r="C58" s="77"/>
      <c r="D58" s="77"/>
      <c r="E58" s="77"/>
      <c r="F58" s="77"/>
      <c r="G58" s="77"/>
      <c r="H58" s="77"/>
      <c r="I58" s="77"/>
      <c r="J58" s="157"/>
    </row>
    <row r="59" spans="1:10" ht="12.75" customHeight="1">
      <c r="A59" s="77"/>
      <c r="B59" s="77"/>
      <c r="C59" s="77"/>
      <c r="D59" s="77"/>
      <c r="E59" s="77"/>
      <c r="F59" s="77"/>
      <c r="G59" s="77"/>
      <c r="H59" s="77"/>
      <c r="I59" s="77"/>
      <c r="J59" s="157"/>
    </row>
    <row r="60" spans="1:10" ht="12.75" customHeight="1">
      <c r="A60" s="77"/>
      <c r="B60" s="77"/>
      <c r="C60" s="77"/>
      <c r="D60" s="77"/>
      <c r="E60" s="77"/>
      <c r="F60" s="77"/>
      <c r="G60" s="77"/>
      <c r="H60" s="77"/>
      <c r="I60" s="77"/>
      <c r="J60" s="157"/>
    </row>
    <row r="61" spans="1:10" ht="12.75" customHeight="1">
      <c r="A61" s="77"/>
      <c r="B61" s="77"/>
      <c r="C61" s="77"/>
      <c r="D61" s="77"/>
      <c r="E61" s="77"/>
      <c r="F61" s="77"/>
      <c r="G61" s="77"/>
      <c r="H61" s="77"/>
      <c r="I61" s="77"/>
      <c r="J61" s="157"/>
    </row>
    <row r="62" spans="1:10" ht="12.75" customHeight="1">
      <c r="A62" s="77"/>
      <c r="B62" s="77"/>
      <c r="C62" s="77"/>
      <c r="D62" s="77"/>
      <c r="E62" s="77"/>
      <c r="F62" s="77"/>
      <c r="G62" s="77"/>
      <c r="H62" s="77"/>
      <c r="I62" s="77"/>
      <c r="J62" s="157"/>
    </row>
    <row r="63" spans="1:10" ht="12.75" customHeight="1">
      <c r="A63" s="77"/>
      <c r="B63" s="77"/>
      <c r="C63" s="77"/>
      <c r="D63" s="77"/>
      <c r="E63" s="77"/>
      <c r="F63" s="77"/>
      <c r="G63" s="77"/>
      <c r="H63" s="77"/>
      <c r="I63" s="77"/>
      <c r="J63" s="157"/>
    </row>
    <row r="64" spans="1:10" ht="12.75" customHeight="1">
      <c r="A64" s="77"/>
      <c r="B64" s="77"/>
      <c r="C64" s="77"/>
      <c r="D64" s="77"/>
      <c r="E64" s="77"/>
      <c r="F64" s="77"/>
      <c r="G64" s="77"/>
      <c r="H64" s="77"/>
      <c r="I64" s="77"/>
      <c r="J64" s="157"/>
    </row>
    <row r="65" spans="1:10" ht="12.75" customHeight="1">
      <c r="A65" s="77"/>
      <c r="B65" s="77"/>
      <c r="C65" s="77"/>
      <c r="D65" s="77"/>
      <c r="E65" s="77"/>
      <c r="F65" s="77"/>
      <c r="G65" s="77"/>
      <c r="H65" s="77"/>
      <c r="I65" s="77"/>
      <c r="J65" s="157"/>
    </row>
    <row r="66" spans="1:10" ht="12.75" customHeight="1">
      <c r="A66" s="77"/>
      <c r="B66" s="77"/>
      <c r="C66" s="77"/>
      <c r="D66" s="77"/>
      <c r="E66" s="77"/>
      <c r="F66" s="77"/>
      <c r="G66" s="77"/>
      <c r="H66" s="77"/>
      <c r="I66" s="77"/>
      <c r="J66" s="157"/>
    </row>
    <row r="67" spans="1:10" ht="12.75" customHeight="1">
      <c r="A67" s="77"/>
      <c r="B67" s="77"/>
      <c r="C67" s="77"/>
      <c r="D67" s="77"/>
      <c r="E67" s="77"/>
      <c r="F67" s="77"/>
      <c r="G67" s="77"/>
      <c r="H67" s="77"/>
      <c r="I67" s="77"/>
      <c r="J67" s="157"/>
    </row>
    <row r="68" spans="1:10" ht="12.75" customHeight="1">
      <c r="A68" s="77"/>
      <c r="B68" s="77"/>
      <c r="C68" s="77"/>
      <c r="D68" s="77"/>
      <c r="E68" s="77"/>
      <c r="F68" s="77"/>
      <c r="G68" s="77"/>
      <c r="H68" s="77"/>
      <c r="I68" s="77"/>
      <c r="J68" s="157"/>
    </row>
    <row r="69" spans="1:10" ht="12.75" customHeight="1">
      <c r="A69" s="77"/>
      <c r="B69" s="77"/>
      <c r="C69" s="77"/>
      <c r="D69" s="77"/>
      <c r="E69" s="77"/>
      <c r="F69" s="77"/>
      <c r="G69" s="77"/>
      <c r="H69" s="77"/>
      <c r="I69" s="77"/>
      <c r="J69" s="157"/>
    </row>
    <row r="70" spans="1:10" ht="12.75" customHeight="1">
      <c r="A70" s="77"/>
      <c r="B70" s="77"/>
      <c r="C70" s="77"/>
      <c r="D70" s="77"/>
      <c r="E70" s="77"/>
      <c r="F70" s="77"/>
      <c r="G70" s="77"/>
      <c r="H70" s="77"/>
      <c r="I70" s="77"/>
      <c r="J70" s="157"/>
    </row>
    <row r="71" spans="1:10" ht="12.75" customHeight="1">
      <c r="A71" s="77"/>
      <c r="B71" s="77"/>
      <c r="C71" s="77"/>
      <c r="D71" s="77"/>
      <c r="E71" s="77"/>
      <c r="F71" s="77"/>
      <c r="G71" s="77"/>
      <c r="H71" s="77"/>
      <c r="I71" s="77"/>
      <c r="J71" s="157"/>
    </row>
    <row r="72" spans="1:10" ht="12.75" customHeight="1">
      <c r="A72" s="77"/>
      <c r="B72" s="77"/>
      <c r="C72" s="77"/>
      <c r="D72" s="77"/>
      <c r="E72" s="77"/>
      <c r="F72" s="77"/>
      <c r="G72" s="77"/>
      <c r="H72" s="77"/>
      <c r="I72" s="77"/>
      <c r="J72" s="157"/>
    </row>
    <row r="73" spans="1:10" ht="12.75" customHeight="1">
      <c r="A73" s="77"/>
      <c r="B73" s="77"/>
      <c r="C73" s="77"/>
      <c r="D73" s="77"/>
      <c r="E73" s="77"/>
      <c r="F73" s="77"/>
      <c r="G73" s="77"/>
      <c r="H73" s="77"/>
      <c r="I73" s="77"/>
      <c r="J73" s="157"/>
    </row>
    <row r="74" spans="1:10" ht="12.75" customHeight="1">
      <c r="A74" s="77"/>
      <c r="B74" s="77"/>
      <c r="C74" s="77"/>
      <c r="D74" s="77"/>
      <c r="E74" s="77"/>
      <c r="F74" s="77"/>
      <c r="G74" s="77"/>
      <c r="H74" s="77"/>
      <c r="I74" s="77"/>
      <c r="J74" s="157"/>
    </row>
    <row r="75" spans="1:10" ht="12.75" customHeight="1">
      <c r="A75" s="77"/>
      <c r="B75" s="77"/>
      <c r="C75" s="77"/>
      <c r="D75" s="77"/>
      <c r="E75" s="77"/>
      <c r="F75" s="77"/>
      <c r="G75" s="77"/>
      <c r="H75" s="77"/>
      <c r="I75" s="77"/>
      <c r="J75" s="157"/>
    </row>
    <row r="76" spans="1:10" ht="12.75" customHeight="1">
      <c r="A76" s="77"/>
      <c r="B76" s="77"/>
      <c r="C76" s="77"/>
      <c r="D76" s="77"/>
      <c r="E76" s="77"/>
      <c r="F76" s="77"/>
      <c r="G76" s="77"/>
      <c r="H76" s="77"/>
      <c r="I76" s="77"/>
      <c r="J76" s="157"/>
    </row>
    <row r="77" spans="1:10" ht="12.75" customHeight="1">
      <c r="A77" s="77"/>
      <c r="B77" s="77"/>
      <c r="C77" s="77"/>
      <c r="D77" s="77"/>
      <c r="E77" s="77"/>
      <c r="F77" s="77"/>
      <c r="G77" s="77"/>
      <c r="H77" s="77"/>
      <c r="I77" s="77"/>
      <c r="J77" s="157"/>
    </row>
    <row r="78" spans="1:10" ht="12.75" customHeight="1">
      <c r="A78" s="77"/>
      <c r="B78" s="77"/>
      <c r="C78" s="77"/>
      <c r="D78" s="77"/>
      <c r="E78" s="77"/>
      <c r="F78" s="77"/>
      <c r="G78" s="77"/>
      <c r="H78" s="77"/>
      <c r="I78" s="77"/>
      <c r="J78" s="157"/>
    </row>
    <row r="79" spans="1:10" ht="12.75" customHeight="1">
      <c r="A79" s="77"/>
      <c r="B79" s="77"/>
      <c r="C79" s="77"/>
      <c r="D79" s="77"/>
      <c r="E79" s="77"/>
      <c r="F79" s="77"/>
      <c r="G79" s="77"/>
      <c r="H79" s="77"/>
      <c r="I79" s="77"/>
      <c r="J79" s="157"/>
    </row>
    <row r="80" spans="1:10" ht="12.75" customHeight="1">
      <c r="A80" s="77"/>
      <c r="B80" s="77"/>
      <c r="C80" s="77"/>
      <c r="D80" s="77"/>
      <c r="E80" s="77"/>
      <c r="F80" s="77"/>
      <c r="G80" s="77"/>
      <c r="H80" s="77"/>
      <c r="I80" s="77"/>
      <c r="J80" s="157"/>
    </row>
    <row r="81" spans="1:10" ht="12.75" customHeight="1">
      <c r="A81" s="77"/>
      <c r="B81" s="77"/>
      <c r="C81" s="77"/>
      <c r="D81" s="77"/>
      <c r="E81" s="77"/>
      <c r="F81" s="77"/>
      <c r="G81" s="77"/>
      <c r="H81" s="77"/>
      <c r="I81" s="77"/>
      <c r="J81" s="157"/>
    </row>
    <row r="82" spans="1:10" ht="12.75" customHeight="1">
      <c r="A82" s="77"/>
      <c r="B82" s="77"/>
      <c r="C82" s="77"/>
      <c r="D82" s="77"/>
      <c r="E82" s="77"/>
      <c r="F82" s="77"/>
      <c r="G82" s="77"/>
      <c r="H82" s="77"/>
      <c r="I82" s="77"/>
      <c r="J82" s="157"/>
    </row>
    <row r="83" spans="1:10" ht="12.75" customHeight="1">
      <c r="A83" s="77"/>
      <c r="B83" s="77"/>
      <c r="C83" s="77"/>
      <c r="D83" s="77"/>
      <c r="E83" s="77"/>
      <c r="F83" s="77"/>
      <c r="G83" s="77"/>
      <c r="H83" s="77"/>
      <c r="I83" s="77"/>
      <c r="J83" s="157"/>
    </row>
    <row r="84" spans="1:10" ht="12.75" customHeight="1">
      <c r="A84" s="77"/>
      <c r="B84" s="77"/>
      <c r="C84" s="77"/>
      <c r="D84" s="77"/>
      <c r="E84" s="77"/>
      <c r="F84" s="77"/>
      <c r="G84" s="77"/>
      <c r="H84" s="77"/>
      <c r="I84" s="77"/>
      <c r="J84" s="157"/>
    </row>
    <row r="85" spans="1:10" ht="12.75" customHeight="1">
      <c r="A85" s="77"/>
      <c r="B85" s="77"/>
      <c r="C85" s="77"/>
      <c r="D85" s="77"/>
      <c r="E85" s="77"/>
      <c r="F85" s="77"/>
      <c r="G85" s="77"/>
      <c r="H85" s="77"/>
      <c r="I85" s="77"/>
      <c r="J85" s="157"/>
    </row>
    <row r="86" spans="1:10" ht="12.75" customHeight="1">
      <c r="A86" s="77"/>
      <c r="B86" s="77"/>
      <c r="C86" s="77"/>
      <c r="D86" s="77"/>
      <c r="E86" s="77"/>
      <c r="F86" s="77"/>
      <c r="G86" s="77"/>
      <c r="H86" s="77"/>
      <c r="I86" s="77"/>
      <c r="J86" s="157"/>
    </row>
    <row r="87" spans="1:10" ht="12.75" customHeight="1">
      <c r="A87" s="77"/>
      <c r="B87" s="77"/>
      <c r="C87" s="77"/>
      <c r="D87" s="77"/>
      <c r="E87" s="77"/>
      <c r="F87" s="77"/>
      <c r="G87" s="77"/>
      <c r="H87" s="77"/>
      <c r="I87" s="77"/>
      <c r="J87" s="157"/>
    </row>
    <row r="88" spans="1:10" ht="12.75" customHeight="1">
      <c r="A88" s="77"/>
      <c r="B88" s="77"/>
      <c r="C88" s="77"/>
      <c r="D88" s="77"/>
      <c r="E88" s="77"/>
      <c r="F88" s="77"/>
      <c r="G88" s="77"/>
      <c r="H88" s="77"/>
      <c r="I88" s="77"/>
      <c r="J88" s="157"/>
    </row>
    <row r="89" spans="1:10" ht="12.75" customHeight="1">
      <c r="A89" s="77"/>
      <c r="B89" s="77"/>
      <c r="C89" s="77"/>
      <c r="D89" s="77"/>
      <c r="E89" s="77"/>
      <c r="F89" s="77"/>
      <c r="G89" s="77"/>
      <c r="H89" s="77"/>
      <c r="I89" s="77"/>
      <c r="J89" s="157"/>
    </row>
    <row r="90" spans="1:10" ht="12.75" customHeight="1">
      <c r="A90" s="77"/>
      <c r="B90" s="77"/>
      <c r="C90" s="77"/>
      <c r="D90" s="77"/>
      <c r="E90" s="77"/>
      <c r="F90" s="77"/>
      <c r="G90" s="77"/>
      <c r="H90" s="77"/>
      <c r="I90" s="77"/>
      <c r="J90" s="157"/>
    </row>
    <row r="91" spans="1:10" ht="12.75" customHeight="1">
      <c r="A91" s="77"/>
      <c r="B91" s="77"/>
      <c r="C91" s="77"/>
      <c r="D91" s="77"/>
      <c r="E91" s="77"/>
      <c r="F91" s="77"/>
      <c r="G91" s="77"/>
      <c r="H91" s="77"/>
      <c r="I91" s="77"/>
      <c r="J91" s="157"/>
    </row>
    <row r="92" spans="1:10" ht="12.75" customHeight="1">
      <c r="A92" s="77"/>
      <c r="B92" s="77"/>
      <c r="C92" s="77"/>
      <c r="D92" s="77"/>
      <c r="E92" s="77"/>
      <c r="F92" s="77"/>
      <c r="G92" s="77"/>
      <c r="H92" s="77"/>
      <c r="I92" s="77"/>
      <c r="J92" s="157"/>
    </row>
    <row r="93" spans="1:10" ht="12.75" customHeight="1">
      <c r="A93" s="77"/>
      <c r="B93" s="77"/>
      <c r="C93" s="77"/>
      <c r="D93" s="77"/>
      <c r="E93" s="77"/>
      <c r="F93" s="77"/>
      <c r="G93" s="77"/>
      <c r="H93" s="77"/>
      <c r="I93" s="77"/>
      <c r="J93" s="157"/>
    </row>
    <row r="94" spans="1:10" ht="12.75" customHeight="1">
      <c r="A94" s="77"/>
      <c r="B94" s="77"/>
      <c r="C94" s="77"/>
      <c r="D94" s="77"/>
      <c r="E94" s="77"/>
      <c r="F94" s="77"/>
      <c r="G94" s="77"/>
      <c r="H94" s="77"/>
      <c r="I94" s="77"/>
      <c r="J94" s="157"/>
    </row>
    <row r="95" spans="1:10" ht="12.75" customHeight="1">
      <c r="A95" s="77"/>
      <c r="B95" s="77"/>
      <c r="C95" s="77"/>
      <c r="D95" s="77"/>
      <c r="E95" s="77"/>
      <c r="F95" s="77"/>
      <c r="G95" s="77"/>
      <c r="H95" s="77"/>
      <c r="I95" s="77"/>
      <c r="J95" s="157"/>
    </row>
    <row r="96" spans="1:10" ht="12.75" customHeight="1">
      <c r="A96" s="77"/>
      <c r="B96" s="77"/>
      <c r="C96" s="77"/>
      <c r="D96" s="77"/>
      <c r="E96" s="77"/>
      <c r="F96" s="77"/>
      <c r="G96" s="77"/>
      <c r="H96" s="77"/>
      <c r="I96" s="77"/>
      <c r="J96" s="157"/>
    </row>
    <row r="97" spans="1:10" ht="12.75" customHeight="1">
      <c r="A97" s="77"/>
      <c r="B97" s="77"/>
      <c r="C97" s="77"/>
      <c r="D97" s="77"/>
      <c r="E97" s="77"/>
      <c r="F97" s="77"/>
      <c r="G97" s="77"/>
      <c r="H97" s="77"/>
      <c r="I97" s="77"/>
      <c r="J97" s="157"/>
    </row>
    <row r="98" spans="1:10" ht="12.75" customHeight="1">
      <c r="A98" s="77"/>
      <c r="B98" s="77"/>
      <c r="C98" s="77"/>
      <c r="D98" s="77"/>
      <c r="E98" s="77"/>
      <c r="F98" s="77"/>
      <c r="G98" s="77"/>
      <c r="H98" s="77"/>
      <c r="I98" s="77"/>
      <c r="J98" s="157"/>
    </row>
    <row r="99" spans="1:10" ht="12.75" customHeight="1">
      <c r="A99" s="77"/>
      <c r="B99" s="77"/>
      <c r="C99" s="77"/>
      <c r="D99" s="77"/>
      <c r="E99" s="77"/>
      <c r="F99" s="77"/>
      <c r="G99" s="77"/>
      <c r="H99" s="77"/>
      <c r="I99" s="77"/>
      <c r="J99" s="157"/>
    </row>
    <row r="100" spans="1:10" ht="12.75" customHeight="1">
      <c r="A100" s="77"/>
      <c r="B100" s="77"/>
      <c r="C100" s="77"/>
      <c r="D100" s="77"/>
      <c r="E100" s="77"/>
      <c r="F100" s="77"/>
      <c r="G100" s="77"/>
      <c r="H100" s="77"/>
      <c r="I100" s="77"/>
      <c r="J100" s="157"/>
    </row>
    <row r="101" spans="1:10" ht="12.75" customHeight="1">
      <c r="A101" s="77"/>
      <c r="B101" s="77"/>
      <c r="C101" s="77"/>
      <c r="D101" s="77"/>
      <c r="E101" s="77"/>
      <c r="F101" s="77"/>
      <c r="G101" s="77"/>
      <c r="H101" s="77"/>
      <c r="I101" s="77"/>
      <c r="J101" s="157"/>
    </row>
    <row r="102" spans="1:10" ht="12.75" customHeight="1">
      <c r="A102" s="77"/>
      <c r="B102" s="77"/>
      <c r="C102" s="77"/>
      <c r="D102" s="77"/>
      <c r="E102" s="77"/>
      <c r="F102" s="77"/>
      <c r="G102" s="77"/>
      <c r="H102" s="77"/>
      <c r="I102" s="77"/>
      <c r="J102" s="157"/>
    </row>
    <row r="103" spans="1:10" ht="12.75" customHeight="1">
      <c r="A103" s="77"/>
      <c r="B103" s="77"/>
      <c r="C103" s="77"/>
      <c r="D103" s="77"/>
      <c r="E103" s="77"/>
      <c r="F103" s="77"/>
      <c r="G103" s="77"/>
      <c r="H103" s="77"/>
      <c r="I103" s="77"/>
      <c r="J103" s="157"/>
    </row>
    <row r="104" spans="1:10" ht="12.75" customHeight="1">
      <c r="A104" s="77"/>
      <c r="B104" s="77"/>
      <c r="C104" s="77"/>
      <c r="D104" s="77"/>
      <c r="E104" s="77"/>
      <c r="F104" s="77"/>
      <c r="G104" s="77"/>
      <c r="H104" s="77"/>
      <c r="I104" s="77"/>
      <c r="J104" s="157"/>
    </row>
    <row r="105" spans="1:10" ht="12.75" customHeight="1">
      <c r="A105" s="77"/>
      <c r="B105" s="77"/>
      <c r="C105" s="77"/>
      <c r="D105" s="77"/>
      <c r="E105" s="77"/>
      <c r="F105" s="77"/>
      <c r="G105" s="77"/>
      <c r="H105" s="77"/>
      <c r="I105" s="77"/>
      <c r="J105" s="157"/>
    </row>
    <row r="106" spans="1:10" ht="12.75" customHeight="1">
      <c r="A106" s="77"/>
      <c r="B106" s="77"/>
      <c r="C106" s="77"/>
      <c r="D106" s="77"/>
      <c r="E106" s="77"/>
      <c r="F106" s="77"/>
      <c r="G106" s="77"/>
      <c r="H106" s="77"/>
      <c r="I106" s="77"/>
      <c r="J106" s="157"/>
    </row>
  </sheetData>
  <mergeCells count="36">
    <mergeCell ref="E55:G55"/>
    <mergeCell ref="A23:A24"/>
    <mergeCell ref="B23:D24"/>
    <mergeCell ref="C25:D25"/>
    <mergeCell ref="B38:D38"/>
    <mergeCell ref="B43:G43"/>
    <mergeCell ref="C45:G45"/>
    <mergeCell ref="C54:G54"/>
    <mergeCell ref="E17:G17"/>
    <mergeCell ref="E18:G18"/>
    <mergeCell ref="E19:G19"/>
    <mergeCell ref="A20:B20"/>
    <mergeCell ref="A22:B22"/>
    <mergeCell ref="C22:D22"/>
    <mergeCell ref="A14:D14"/>
    <mergeCell ref="E14:G14"/>
    <mergeCell ref="A15:D15"/>
    <mergeCell ref="E15:G15"/>
    <mergeCell ref="A16:D16"/>
    <mergeCell ref="E16:G16"/>
    <mergeCell ref="A11:D11"/>
    <mergeCell ref="A12:D12"/>
    <mergeCell ref="E12:G12"/>
    <mergeCell ref="A13:D13"/>
    <mergeCell ref="E13:G13"/>
    <mergeCell ref="A8:D8"/>
    <mergeCell ref="E8:G8"/>
    <mergeCell ref="A9:D9"/>
    <mergeCell ref="E9:G9"/>
    <mergeCell ref="A10:D10"/>
    <mergeCell ref="A1:G1"/>
    <mergeCell ref="A4:D4"/>
    <mergeCell ref="A5:D5"/>
    <mergeCell ref="A6:D6"/>
    <mergeCell ref="A7:D7"/>
    <mergeCell ref="E7:G7"/>
  </mergeCells>
  <pageMargins left="0.7" right="0.7" top="0.75" bottom="0.75" header="0.3" footer="0.3"/>
  <pageSetup paperSize="9" scale="71" orientation="portrait" r:id="rId1"/>
  <colBreaks count="1" manualBreakCount="1">
    <brk id="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00"/>
  <sheetViews>
    <sheetView view="pageBreakPreview" zoomScale="69" zoomScaleNormal="100" workbookViewId="0">
      <selection activeCell="C27" sqref="C27"/>
    </sheetView>
  </sheetViews>
  <sheetFormatPr defaultColWidth="14.44140625" defaultRowHeight="13.2"/>
  <cols>
    <col min="1" max="1" width="5.5546875" style="77" customWidth="1"/>
    <col min="2" max="2" width="26.44140625" style="77" customWidth="1"/>
    <col min="3" max="3" width="23.109375" style="77" customWidth="1"/>
    <col min="4" max="4" width="17.5546875" style="77" customWidth="1"/>
    <col min="5" max="5" width="12.5546875" style="77" customWidth="1"/>
    <col min="6" max="6" width="10.5546875" style="77" customWidth="1"/>
    <col min="7" max="7" width="22" style="77" customWidth="1"/>
    <col min="8" max="8" width="3.44140625" style="77" customWidth="1"/>
    <col min="9" max="9" width="9.44140625" style="77" customWidth="1"/>
    <col min="10" max="10" width="12" style="77" customWidth="1"/>
    <col min="11" max="16384" width="14.44140625" style="77"/>
  </cols>
  <sheetData>
    <row r="1" spans="1:10" ht="39" customHeight="1">
      <c r="A1" s="303" t="s">
        <v>41</v>
      </c>
      <c r="B1" s="235"/>
      <c r="C1" s="235"/>
      <c r="D1" s="235"/>
      <c r="E1" s="235"/>
      <c r="F1" s="235"/>
      <c r="G1" s="236"/>
      <c r="J1" s="157"/>
    </row>
    <row r="2" spans="1:10" s="158" customFormat="1" ht="16.350000000000001" customHeight="1">
      <c r="A2" s="183" t="s">
        <v>0</v>
      </c>
      <c r="B2" s="184"/>
      <c r="C2" s="184"/>
      <c r="D2" s="185"/>
      <c r="E2" s="186" t="s">
        <v>1</v>
      </c>
      <c r="F2" s="187" t="s">
        <v>2</v>
      </c>
      <c r="G2" s="188"/>
      <c r="H2" s="95"/>
      <c r="J2" s="159"/>
    </row>
    <row r="3" spans="1:10" s="158" customFormat="1" ht="14.4" customHeight="1">
      <c r="A3" s="189" t="str">
        <f>INPUT!A3</f>
        <v>VIET NAM SMART WOOD JSC</v>
      </c>
      <c r="B3" s="190"/>
      <c r="C3" s="190"/>
      <c r="D3" s="191"/>
      <c r="E3" s="192" t="s">
        <v>4</v>
      </c>
      <c r="F3" s="193" t="str">
        <f>INPUT!F3</f>
        <v>(2)</v>
      </c>
      <c r="G3" s="194"/>
      <c r="H3" s="95"/>
      <c r="J3" s="159"/>
    </row>
    <row r="4" spans="1:10" s="158" customFormat="1" ht="27.6" customHeight="1">
      <c r="A4" s="237" t="str">
        <f>INPUT!A4</f>
        <v>NO. 16, LANE 25, GROUP 7, VAN PHUC WARD, HA DONG DISTRICT, HANOI, VIETNAM</v>
      </c>
      <c r="B4" s="238"/>
      <c r="C4" s="238"/>
      <c r="D4" s="239"/>
      <c r="E4" s="92" t="s">
        <v>6</v>
      </c>
      <c r="F4" s="93" t="str">
        <f>INPUT!F4</f>
        <v>(3)</v>
      </c>
      <c r="G4" s="94" t="s">
        <v>42</v>
      </c>
      <c r="H4" s="95"/>
      <c r="J4" s="159"/>
    </row>
    <row r="5" spans="1:10" s="158" customFormat="1" ht="16.350000000000001" customHeight="1">
      <c r="A5" s="237" t="str">
        <f>INPUT!A5</f>
        <v>REPRESENTED BY: MR. VU THANH TUNG – CEO.</v>
      </c>
      <c r="B5" s="238"/>
      <c r="C5" s="238"/>
      <c r="D5" s="239"/>
      <c r="E5" s="96"/>
      <c r="G5" s="94"/>
      <c r="H5" s="95"/>
      <c r="J5" s="159"/>
    </row>
    <row r="6" spans="1:10" s="158" customFormat="1" ht="16.350000000000001" customHeight="1">
      <c r="A6" s="237" t="str">
        <f>INPUT!A6</f>
        <v>TEL: +84-987879857</v>
      </c>
      <c r="B6" s="238"/>
      <c r="C6" s="238"/>
      <c r="D6" s="239"/>
      <c r="E6" s="96"/>
      <c r="G6" s="94"/>
      <c r="H6" s="95"/>
      <c r="J6" s="159"/>
    </row>
    <row r="7" spans="1:10" ht="16.350000000000001" customHeight="1">
      <c r="A7" s="246" t="s">
        <v>10</v>
      </c>
      <c r="B7" s="304"/>
      <c r="C7" s="304"/>
      <c r="D7" s="305"/>
      <c r="E7" s="249"/>
      <c r="F7" s="247"/>
      <c r="G7" s="250"/>
      <c r="H7" s="85"/>
      <c r="J7" s="157"/>
    </row>
    <row r="8" spans="1:10" s="158" customFormat="1" ht="16.350000000000001" customHeight="1">
      <c r="A8" s="306" t="str">
        <f>INPUT!A8</f>
        <v>TO THE ORDER OF INDUSTRIAL BANK OF KOREA</v>
      </c>
      <c r="B8" s="238"/>
      <c r="C8" s="238"/>
      <c r="D8" s="239"/>
      <c r="E8" s="254"/>
      <c r="F8" s="255"/>
      <c r="G8" s="256"/>
      <c r="H8" s="95"/>
      <c r="J8" s="159"/>
    </row>
    <row r="9" spans="1:10" s="158" customFormat="1" ht="16.350000000000001" customHeight="1">
      <c r="A9" s="196"/>
      <c r="B9" s="190"/>
      <c r="C9" s="190"/>
      <c r="D9" s="195"/>
      <c r="E9" s="97"/>
      <c r="F9" s="98"/>
      <c r="G9" s="99"/>
      <c r="H9" s="95"/>
      <c r="J9" s="159"/>
    </row>
    <row r="10" spans="1:10" s="158" customFormat="1" ht="16.350000000000001" customHeight="1">
      <c r="A10" s="307"/>
      <c r="B10" s="238"/>
      <c r="C10" s="238"/>
      <c r="D10" s="239"/>
      <c r="E10" s="308"/>
      <c r="F10" s="309"/>
      <c r="G10" s="310"/>
      <c r="H10" s="95"/>
      <c r="J10" s="159"/>
    </row>
    <row r="11" spans="1:10" s="158" customFormat="1" ht="16.350000000000001" customHeight="1">
      <c r="A11" s="311"/>
      <c r="B11" s="312"/>
      <c r="C11" s="312"/>
      <c r="D11" s="313"/>
      <c r="E11" s="197"/>
      <c r="F11" s="198"/>
      <c r="G11" s="199"/>
      <c r="H11" s="95"/>
      <c r="J11" s="159"/>
    </row>
    <row r="12" spans="1:10" ht="20.100000000000001" customHeight="1">
      <c r="A12" s="78" t="s">
        <v>43</v>
      </c>
      <c r="B12" s="174"/>
      <c r="C12" s="174"/>
      <c r="D12" s="175"/>
      <c r="E12" s="269"/>
      <c r="F12" s="269"/>
      <c r="G12" s="270"/>
      <c r="H12" s="85"/>
      <c r="J12" s="157"/>
    </row>
    <row r="13" spans="1:10" ht="14.1" customHeight="1">
      <c r="A13" s="306"/>
      <c r="B13" s="314"/>
      <c r="C13" s="314"/>
      <c r="D13" s="315"/>
      <c r="E13" s="274" t="s">
        <v>12</v>
      </c>
      <c r="F13" s="275"/>
      <c r="G13" s="276"/>
      <c r="H13" s="85"/>
      <c r="J13" s="157"/>
    </row>
    <row r="14" spans="1:10" ht="15" customHeight="1">
      <c r="A14" s="316" t="str">
        <f>INPUT!A13</f>
        <v xml:space="preserve">(4)
</v>
      </c>
      <c r="B14" s="317"/>
      <c r="C14" s="317"/>
      <c r="D14" s="318"/>
      <c r="E14" s="319" t="str">
        <f>INPUT!E14</f>
        <v>(8)</v>
      </c>
      <c r="F14" s="320"/>
      <c r="G14" s="321"/>
      <c r="H14" s="85"/>
      <c r="J14" s="157"/>
    </row>
    <row r="15" spans="1:10" ht="33" customHeight="1">
      <c r="A15" s="257" t="str">
        <f>INPUT!A14</f>
        <v xml:space="preserve">(5)
</v>
      </c>
      <c r="B15" s="325"/>
      <c r="C15" s="325"/>
      <c r="D15" s="326"/>
      <c r="E15" s="274" t="s">
        <v>13</v>
      </c>
      <c r="F15" s="275"/>
      <c r="G15" s="276"/>
      <c r="H15" s="85"/>
      <c r="J15" s="157"/>
    </row>
    <row r="16" spans="1:10" ht="1.5" hidden="1" customHeight="1">
      <c r="A16" s="257"/>
      <c r="B16" s="325"/>
      <c r="C16" s="325"/>
      <c r="D16" s="326"/>
      <c r="E16" s="105"/>
      <c r="F16" s="106"/>
      <c r="G16" s="107"/>
      <c r="H16" s="85"/>
      <c r="J16" s="157"/>
    </row>
    <row r="17" spans="1:10" ht="15.6" customHeight="1">
      <c r="A17" s="263" t="str">
        <f>INPUT!A15</f>
        <v>REPRESENTED BY: (6)</v>
      </c>
      <c r="B17" s="314"/>
      <c r="C17" s="314"/>
      <c r="D17" s="315"/>
      <c r="E17" s="322" t="str">
        <f>INPUT!E16</f>
        <v>(9)</v>
      </c>
      <c r="F17" s="323"/>
      <c r="G17" s="324"/>
      <c r="H17" s="85"/>
      <c r="J17" s="157"/>
    </row>
    <row r="18" spans="1:10" ht="15.6" customHeight="1">
      <c r="A18" s="100" t="str">
        <f>INPUT!A16</f>
        <v>TEL: (7)</v>
      </c>
      <c r="B18" s="142"/>
      <c r="C18" s="89"/>
      <c r="D18" s="171"/>
      <c r="E18" s="283" t="s">
        <v>44</v>
      </c>
      <c r="F18" s="284"/>
      <c r="G18" s="285"/>
      <c r="H18" s="85"/>
      <c r="J18" s="157"/>
    </row>
    <row r="19" spans="1:10" ht="17.100000000000001" customHeight="1">
      <c r="A19" s="100"/>
      <c r="B19" s="142"/>
      <c r="C19" s="89"/>
      <c r="D19" s="171"/>
      <c r="E19" s="322" t="str">
        <f>INPUT!E18</f>
        <v>(10)</v>
      </c>
      <c r="F19" s="323"/>
      <c r="G19" s="324"/>
      <c r="H19" s="85"/>
      <c r="J19" s="157"/>
    </row>
    <row r="20" spans="1:10" ht="17.850000000000001" customHeight="1">
      <c r="A20" s="78" t="s">
        <v>15</v>
      </c>
      <c r="B20" s="174"/>
      <c r="C20" s="113" t="s">
        <v>45</v>
      </c>
      <c r="D20" s="200"/>
      <c r="E20" s="283" t="str">
        <f>INPUT!$E$19</f>
        <v>INCOTERM 2020</v>
      </c>
      <c r="F20" s="284"/>
      <c r="G20" s="285"/>
      <c r="H20" s="85"/>
      <c r="J20" s="157"/>
    </row>
    <row r="21" spans="1:10" ht="19.350000000000001" customHeight="1">
      <c r="A21" s="327" t="str">
        <f>INPUT!A20</f>
        <v>(11)</v>
      </c>
      <c r="B21" s="314"/>
      <c r="C21" s="114" t="str">
        <f>INPUT!C20</f>
        <v>(12)</v>
      </c>
      <c r="D21" s="201"/>
      <c r="G21" s="116"/>
      <c r="H21" s="85"/>
      <c r="J21" s="157"/>
    </row>
    <row r="22" spans="1:10" ht="18.600000000000001" customHeight="1">
      <c r="A22" s="78" t="s">
        <v>18</v>
      </c>
      <c r="B22" s="117"/>
      <c r="C22" s="118" t="s">
        <v>46</v>
      </c>
      <c r="D22" s="117"/>
      <c r="E22" s="113" t="s">
        <v>20</v>
      </c>
      <c r="F22" s="80"/>
      <c r="G22" s="119"/>
      <c r="H22" s="85"/>
      <c r="J22" s="157"/>
    </row>
    <row r="23" spans="1:10" ht="21" customHeight="1">
      <c r="A23" s="328" t="str">
        <f>INPUT!A22</f>
        <v>(13)</v>
      </c>
      <c r="B23" s="296"/>
      <c r="C23" s="329" t="str">
        <f>INPUT!C22</f>
        <v>(14)</v>
      </c>
      <c r="D23" s="296"/>
      <c r="E23" s="120"/>
      <c r="F23" s="121"/>
      <c r="G23" s="122"/>
      <c r="H23" s="85"/>
      <c r="J23" s="157"/>
    </row>
    <row r="24" spans="1:10" ht="18.600000000000001" customHeight="1">
      <c r="A24" s="291" t="s">
        <v>21</v>
      </c>
      <c r="B24" s="293" t="s">
        <v>22</v>
      </c>
      <c r="C24" s="252"/>
      <c r="D24" s="253"/>
      <c r="E24" s="123" t="s">
        <v>23</v>
      </c>
      <c r="F24" s="124" t="s">
        <v>24</v>
      </c>
      <c r="G24" s="125" t="s">
        <v>25</v>
      </c>
      <c r="H24" s="85"/>
      <c r="J24" s="157"/>
    </row>
    <row r="25" spans="1:10" ht="17.100000000000001" customHeight="1">
      <c r="A25" s="292"/>
      <c r="B25" s="294"/>
      <c r="C25" s="295"/>
      <c r="D25" s="296"/>
      <c r="E25" s="127" t="s">
        <v>26</v>
      </c>
      <c r="F25" s="128" t="s">
        <v>27</v>
      </c>
      <c r="G25" s="129" t="s">
        <v>28</v>
      </c>
      <c r="H25" s="85"/>
      <c r="J25" s="157"/>
    </row>
    <row r="26" spans="1:10" ht="9.75" customHeight="1">
      <c r="A26" s="130"/>
      <c r="B26" s="112"/>
      <c r="C26" s="297"/>
      <c r="D26" s="252"/>
      <c r="E26" s="131"/>
      <c r="F26" s="132"/>
      <c r="G26" s="133"/>
      <c r="H26" s="85"/>
      <c r="I26" s="161"/>
      <c r="J26" s="157"/>
    </row>
    <row r="27" spans="1:10" ht="14.25" customHeight="1">
      <c r="A27" s="134">
        <v>1</v>
      </c>
      <c r="B27" s="112" t="s">
        <v>47</v>
      </c>
      <c r="C27" s="142" t="s">
        <v>48</v>
      </c>
      <c r="D27" s="110"/>
      <c r="E27" s="135" t="str">
        <f>INPUT!E26</f>
        <v>(21)</v>
      </c>
      <c r="F27" s="136" t="str">
        <f>INPUT!F26</f>
        <v>(20)</v>
      </c>
      <c r="G27" s="137">
        <f>E27*F27</f>
        <v>420</v>
      </c>
      <c r="H27" s="85"/>
      <c r="J27" s="157"/>
    </row>
    <row r="28" spans="1:10" ht="13.5" customHeight="1">
      <c r="A28" s="134"/>
      <c r="B28" s="77" t="s">
        <v>49</v>
      </c>
      <c r="C28" s="142" t="s">
        <v>50</v>
      </c>
      <c r="D28" s="110"/>
      <c r="E28" s="138"/>
      <c r="F28" s="139"/>
      <c r="G28" s="137"/>
      <c r="H28" s="85"/>
      <c r="J28" s="157"/>
    </row>
    <row r="29" spans="1:10" ht="13.5" customHeight="1">
      <c r="A29" s="134"/>
      <c r="B29" s="77" t="s">
        <v>51</v>
      </c>
      <c r="C29" s="142">
        <v>44013100</v>
      </c>
      <c r="D29" s="112"/>
      <c r="E29" s="140"/>
      <c r="F29" s="136"/>
      <c r="G29" s="141"/>
      <c r="H29" s="85"/>
      <c r="J29" s="157"/>
    </row>
    <row r="30" spans="1:10" ht="13.5" customHeight="1">
      <c r="A30" s="134"/>
      <c r="B30" s="109" t="str">
        <f>INPUT!B35</f>
        <v>LC NO</v>
      </c>
      <c r="C30" s="202" t="str">
        <f>INPUT!C35</f>
        <v>(24)</v>
      </c>
      <c r="D30" s="110"/>
      <c r="E30" s="145"/>
      <c r="F30" s="136"/>
      <c r="G30" s="141"/>
      <c r="H30" s="85"/>
      <c r="J30" s="162"/>
    </row>
    <row r="31" spans="1:10" ht="13.5" customHeight="1">
      <c r="A31" s="134"/>
      <c r="B31" s="112" t="str">
        <f>INPUT!B36</f>
        <v>LC DATE</v>
      </c>
      <c r="C31" s="203" t="str">
        <f>INPUT!C36</f>
        <v>(25)</v>
      </c>
      <c r="D31" s="110"/>
      <c r="E31" s="147"/>
      <c r="F31" s="144"/>
      <c r="G31" s="141"/>
      <c r="H31" s="148"/>
      <c r="J31" s="163"/>
    </row>
    <row r="32" spans="1:10" ht="13.5" customHeight="1">
      <c r="A32" s="134"/>
      <c r="B32" s="112"/>
      <c r="C32" s="204"/>
      <c r="D32" s="112"/>
      <c r="E32" s="140"/>
      <c r="F32" s="136"/>
      <c r="G32" s="141"/>
      <c r="H32" s="85"/>
      <c r="I32" s="161"/>
      <c r="J32" s="163"/>
    </row>
    <row r="33" spans="1:10" ht="13.5" customHeight="1">
      <c r="A33" s="130"/>
      <c r="B33" s="112"/>
      <c r="C33" s="204"/>
      <c r="D33" s="150"/>
      <c r="E33" s="143"/>
      <c r="F33" s="136"/>
      <c r="G33" s="141"/>
      <c r="H33" s="85"/>
      <c r="J33" s="163"/>
    </row>
    <row r="34" spans="1:10" ht="13.5" customHeight="1">
      <c r="A34" s="130"/>
      <c r="B34" s="112"/>
      <c r="C34" s="204" t="s">
        <v>52</v>
      </c>
      <c r="D34" s="150"/>
      <c r="E34" s="143"/>
      <c r="F34" s="136"/>
      <c r="G34" s="141"/>
      <c r="H34" s="85"/>
      <c r="J34" s="163"/>
    </row>
    <row r="35" spans="1:10" ht="15" customHeight="1">
      <c r="A35" s="134"/>
      <c r="B35" s="109"/>
      <c r="C35" s="110"/>
      <c r="D35" s="150"/>
      <c r="E35" s="143"/>
      <c r="F35" s="132"/>
      <c r="G35" s="152"/>
      <c r="H35" s="85"/>
      <c r="J35" s="157"/>
    </row>
    <row r="36" spans="1:10" ht="15.75" customHeight="1">
      <c r="A36" s="130"/>
      <c r="B36" s="205"/>
      <c r="C36" s="110"/>
      <c r="D36" s="330" t="s">
        <v>37</v>
      </c>
      <c r="E36" s="330"/>
      <c r="F36" s="138" t="s">
        <v>28</v>
      </c>
      <c r="G36" s="207">
        <f>INPUT!G42</f>
        <v>420</v>
      </c>
      <c r="H36" s="157"/>
      <c r="I36" s="161"/>
    </row>
    <row r="37" spans="1:10" ht="15.75" customHeight="1">
      <c r="A37" s="208" t="s">
        <v>38</v>
      </c>
      <c r="B37" s="331" t="str">
        <f>INPUT!B43</f>
        <v>(26)</v>
      </c>
      <c r="C37" s="252"/>
      <c r="D37" s="252"/>
      <c r="E37" s="252"/>
      <c r="F37" s="252"/>
      <c r="G37" s="332"/>
    </row>
    <row r="38" spans="1:10" ht="17.100000000000001" customHeight="1">
      <c r="A38" s="153"/>
      <c r="B38" s="154"/>
      <c r="C38" s="154"/>
      <c r="D38" s="154"/>
      <c r="E38" s="154"/>
      <c r="F38" s="154"/>
      <c r="G38" s="155"/>
    </row>
    <row r="39" spans="1:10" ht="28.5" customHeight="1">
      <c r="A39" s="138"/>
      <c r="B39" s="112"/>
      <c r="C39" s="333" t="str">
        <f>INPUT!C45</f>
        <v xml:space="preserve">                                                     VIET NAM SMART WOOD JSC</v>
      </c>
      <c r="D39" s="334"/>
      <c r="E39" s="334"/>
      <c r="F39" s="334"/>
      <c r="G39" s="334"/>
    </row>
    <row r="40" spans="1:10" ht="13.8">
      <c r="A40" s="138"/>
      <c r="B40" s="112"/>
      <c r="C40" s="112"/>
    </row>
    <row r="41" spans="1:10" ht="15.75" customHeight="1">
      <c r="A41" s="138"/>
      <c r="B41" s="112"/>
      <c r="C41" s="110"/>
    </row>
    <row r="42" spans="1:10" ht="15.75" customHeight="1">
      <c r="C42" s="110"/>
      <c r="J42" s="157"/>
    </row>
    <row r="43" spans="1:10" ht="15.75" customHeight="1">
      <c r="C43" s="110"/>
      <c r="J43" s="157"/>
    </row>
    <row r="44" spans="1:10" ht="15.75" customHeight="1">
      <c r="C44" s="110"/>
      <c r="J44" s="157"/>
    </row>
    <row r="45" spans="1:10" ht="15.75" customHeight="1">
      <c r="D45" s="110"/>
      <c r="E45" s="150"/>
      <c r="F45" s="112"/>
      <c r="G45" s="156"/>
      <c r="J45" s="157"/>
    </row>
    <row r="46" spans="1:10" ht="15.75" customHeight="1">
      <c r="J46" s="157"/>
    </row>
    <row r="47" spans="1:10" ht="15.6" customHeight="1">
      <c r="J47" s="157"/>
    </row>
    <row r="48" spans="1:10" ht="15.6" customHeight="1">
      <c r="C48" s="302" t="s">
        <v>53</v>
      </c>
      <c r="D48" s="252"/>
      <c r="E48" s="252"/>
      <c r="F48" s="252"/>
      <c r="G48" s="252"/>
      <c r="H48" s="110"/>
      <c r="J48" s="157"/>
    </row>
    <row r="49" spans="4:10" ht="15.6" customHeight="1">
      <c r="D49" s="110"/>
      <c r="E49" s="290" t="s">
        <v>40</v>
      </c>
      <c r="F49" s="252"/>
      <c r="G49" s="252"/>
      <c r="J49" s="157"/>
    </row>
    <row r="50" spans="4:10" ht="12.75" customHeight="1">
      <c r="J50" s="157"/>
    </row>
    <row r="51" spans="4:10" ht="12.75" customHeight="1">
      <c r="J51" s="157"/>
    </row>
    <row r="52" spans="4:10" ht="12.75" customHeight="1">
      <c r="J52" s="157"/>
    </row>
    <row r="53" spans="4:10" ht="12.75" customHeight="1">
      <c r="J53" s="157"/>
    </row>
    <row r="54" spans="4:10" ht="12.75" customHeight="1">
      <c r="J54" s="157"/>
    </row>
    <row r="55" spans="4:10" ht="12.75" customHeight="1">
      <c r="J55" s="157"/>
    </row>
    <row r="56" spans="4:10" ht="12.75" customHeight="1">
      <c r="J56" s="157"/>
    </row>
    <row r="57" spans="4:10" ht="12.75" customHeight="1">
      <c r="J57" s="157"/>
    </row>
    <row r="58" spans="4:10" ht="12.75" customHeight="1">
      <c r="J58" s="157"/>
    </row>
    <row r="59" spans="4:10" ht="12.75" customHeight="1">
      <c r="J59" s="157"/>
    </row>
    <row r="60" spans="4:10" ht="12.75" customHeight="1">
      <c r="J60" s="157"/>
    </row>
    <row r="61" spans="4:10" ht="12.75" customHeight="1">
      <c r="J61" s="157"/>
    </row>
    <row r="62" spans="4:10" ht="12.75" customHeight="1">
      <c r="J62" s="157"/>
    </row>
    <row r="63" spans="4:10" ht="12.75" customHeight="1">
      <c r="J63" s="157"/>
    </row>
    <row r="64" spans="4:10" ht="12.75" customHeight="1">
      <c r="J64" s="157"/>
    </row>
    <row r="65" spans="10:10" ht="12.75" customHeight="1">
      <c r="J65" s="157"/>
    </row>
    <row r="66" spans="10:10" ht="12.75" customHeight="1">
      <c r="J66" s="157"/>
    </row>
    <row r="67" spans="10:10" ht="12.75" customHeight="1">
      <c r="J67" s="157"/>
    </row>
    <row r="68" spans="10:10" ht="12.75" customHeight="1">
      <c r="J68" s="157"/>
    </row>
    <row r="69" spans="10:10" ht="12.75" customHeight="1">
      <c r="J69" s="157"/>
    </row>
    <row r="70" spans="10:10" ht="12.75" customHeight="1">
      <c r="J70" s="157"/>
    </row>
    <row r="71" spans="10:10" ht="12.75" customHeight="1">
      <c r="J71" s="157"/>
    </row>
    <row r="72" spans="10:10" ht="12.75" customHeight="1">
      <c r="J72" s="157"/>
    </row>
    <row r="73" spans="10:10" ht="12.75" customHeight="1">
      <c r="J73" s="157"/>
    </row>
    <row r="74" spans="10:10" ht="12.75" customHeight="1">
      <c r="J74" s="157"/>
    </row>
    <row r="75" spans="10:10" ht="12.75" customHeight="1">
      <c r="J75" s="157"/>
    </row>
    <row r="76" spans="10:10" ht="12.75" customHeight="1">
      <c r="J76" s="157"/>
    </row>
    <row r="77" spans="10:10" ht="12.75" customHeight="1">
      <c r="J77" s="157"/>
    </row>
    <row r="78" spans="10:10" ht="12.75" customHeight="1">
      <c r="J78" s="157"/>
    </row>
    <row r="79" spans="10:10" ht="12.75" customHeight="1">
      <c r="J79" s="157"/>
    </row>
    <row r="80" spans="10:10" ht="12.75" customHeight="1">
      <c r="J80" s="157"/>
    </row>
    <row r="81" spans="10:10" ht="12.75" customHeight="1">
      <c r="J81" s="157"/>
    </row>
    <row r="82" spans="10:10" ht="12.75" customHeight="1">
      <c r="J82" s="157"/>
    </row>
    <row r="83" spans="10:10" ht="12.75" customHeight="1">
      <c r="J83" s="157"/>
    </row>
    <row r="84" spans="10:10" ht="12.75" customHeight="1">
      <c r="J84" s="157"/>
    </row>
    <row r="85" spans="10:10" ht="12.75" customHeight="1">
      <c r="J85" s="157"/>
    </row>
    <row r="86" spans="10:10" ht="12.75" customHeight="1">
      <c r="J86" s="157"/>
    </row>
    <row r="87" spans="10:10" ht="12.75" customHeight="1">
      <c r="J87" s="157"/>
    </row>
    <row r="88" spans="10:10" ht="12.75" customHeight="1">
      <c r="J88" s="157"/>
    </row>
    <row r="89" spans="10:10" ht="12.75" customHeight="1">
      <c r="J89" s="157"/>
    </row>
    <row r="90" spans="10:10" ht="12.75" customHeight="1">
      <c r="J90" s="157"/>
    </row>
    <row r="91" spans="10:10" ht="12.75" customHeight="1">
      <c r="J91" s="157"/>
    </row>
    <row r="92" spans="10:10" ht="12.75" customHeight="1">
      <c r="J92" s="157"/>
    </row>
    <row r="93" spans="10:10" ht="12.75" customHeight="1">
      <c r="J93" s="157"/>
    </row>
    <row r="94" spans="10:10" ht="12.75" customHeight="1">
      <c r="J94" s="157"/>
    </row>
    <row r="95" spans="10:10" ht="12.75" customHeight="1">
      <c r="J95" s="157"/>
    </row>
    <row r="96" spans="10:10" ht="12.75" customHeight="1">
      <c r="J96" s="157"/>
    </row>
    <row r="97" spans="10:10" ht="12.75" customHeight="1">
      <c r="J97" s="157"/>
    </row>
    <row r="98" spans="10:10" ht="12.75" customHeight="1">
      <c r="J98" s="157"/>
    </row>
    <row r="99" spans="10:10" ht="12.75" customHeight="1">
      <c r="J99" s="157"/>
    </row>
    <row r="100" spans="10:10" ht="12.75" customHeight="1">
      <c r="J100" s="157"/>
    </row>
  </sheetData>
  <mergeCells count="34">
    <mergeCell ref="D36:E36"/>
    <mergeCell ref="B37:G37"/>
    <mergeCell ref="C39:G39"/>
    <mergeCell ref="C48:G48"/>
    <mergeCell ref="E49:G49"/>
    <mergeCell ref="E20:G20"/>
    <mergeCell ref="A21:B21"/>
    <mergeCell ref="A23:B23"/>
    <mergeCell ref="C23:D23"/>
    <mergeCell ref="C26:D26"/>
    <mergeCell ref="A24:A25"/>
    <mergeCell ref="B24:D25"/>
    <mergeCell ref="E15:G15"/>
    <mergeCell ref="A17:D17"/>
    <mergeCell ref="E17:G17"/>
    <mergeCell ref="E18:G18"/>
    <mergeCell ref="E19:G19"/>
    <mergeCell ref="A15:D16"/>
    <mergeCell ref="E12:G12"/>
    <mergeCell ref="A13:D13"/>
    <mergeCell ref="E13:G13"/>
    <mergeCell ref="A14:D14"/>
    <mergeCell ref="E14:G14"/>
    <mergeCell ref="A8:D8"/>
    <mergeCell ref="E8:G8"/>
    <mergeCell ref="A10:D10"/>
    <mergeCell ref="E10:G10"/>
    <mergeCell ref="A11:D11"/>
    <mergeCell ref="A1:G1"/>
    <mergeCell ref="A4:D4"/>
    <mergeCell ref="A5:D5"/>
    <mergeCell ref="A6:D6"/>
    <mergeCell ref="A7:D7"/>
    <mergeCell ref="E7:G7"/>
  </mergeCells>
  <conditionalFormatting sqref="C31">
    <cfRule type="duplicateValues" dxfId="31" priority="1"/>
    <cfRule type="duplicateValues" dxfId="30" priority="2" stopIfTrue="1"/>
    <cfRule type="duplicateValues" dxfId="29" priority="3" stopIfTrue="1"/>
    <cfRule type="duplicateValues" dxfId="28" priority="4" stopIfTrue="1"/>
    <cfRule type="duplicateValues" dxfId="27" priority="5" stopIfTrue="1"/>
    <cfRule type="duplicateValues" dxfId="26" priority="6" stopIfTrue="1"/>
    <cfRule type="duplicateValues" dxfId="25" priority="7" stopIfTrue="1"/>
    <cfRule type="duplicateValues" dxfId="24" priority="8" stopIfTrue="1"/>
    <cfRule type="duplicateValues" dxfId="23" priority="9" stopIfTrue="1"/>
    <cfRule type="duplicateValues" dxfId="22" priority="10" stopIfTrue="1"/>
  </conditionalFormatting>
  <pageMargins left="0.7" right="0.7" top="0.75" bottom="0.75" header="0.3" footer="0.3"/>
  <pageSetup paperSize="9" scale="7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J106"/>
  <sheetViews>
    <sheetView showGridLines="0" view="pageBreakPreview" zoomScale="71" zoomScaleNormal="66" workbookViewId="0">
      <selection activeCell="C75" sqref="C75"/>
    </sheetView>
  </sheetViews>
  <sheetFormatPr defaultColWidth="14.44140625" defaultRowHeight="15" customHeight="1"/>
  <cols>
    <col min="1" max="1" width="5.5546875" style="77" customWidth="1"/>
    <col min="2" max="2" width="27.44140625" style="77" customWidth="1"/>
    <col min="3" max="3" width="18.44140625" style="77" customWidth="1"/>
    <col min="4" max="4" width="19.44140625" style="77" customWidth="1"/>
    <col min="5" max="5" width="12.5546875" style="77" customWidth="1"/>
    <col min="6" max="6" width="14.44140625" style="77" customWidth="1"/>
    <col min="7" max="7" width="20.5546875" style="77" customWidth="1"/>
    <col min="8" max="8" width="3.44140625" style="77" customWidth="1"/>
    <col min="9" max="9" width="9.44140625" style="77" customWidth="1"/>
    <col min="10" max="10" width="12" style="77" customWidth="1"/>
    <col min="11" max="16384" width="14.44140625" style="77"/>
  </cols>
  <sheetData>
    <row r="1" spans="1:10" ht="39" customHeight="1">
      <c r="A1" s="335" t="s">
        <v>54</v>
      </c>
      <c r="B1" s="336"/>
      <c r="C1" s="336"/>
      <c r="D1" s="336"/>
      <c r="E1" s="336"/>
      <c r="F1" s="336"/>
      <c r="G1" s="337"/>
      <c r="J1" s="157"/>
    </row>
    <row r="2" spans="1:10" ht="16.350000000000001" customHeight="1">
      <c r="A2" s="164" t="s">
        <v>0</v>
      </c>
      <c r="B2" s="165"/>
      <c r="C2" s="166"/>
      <c r="D2" s="167"/>
      <c r="E2" s="168" t="s">
        <v>1</v>
      </c>
      <c r="F2" s="169" t="s">
        <v>55</v>
      </c>
      <c r="G2" s="170"/>
      <c r="H2" s="85"/>
      <c r="J2" s="157"/>
    </row>
    <row r="3" spans="1:10" ht="16.350000000000001" customHeight="1">
      <c r="A3" s="86" t="str">
        <f>INPUT!A3</f>
        <v>VIET NAM SMART WOOD JSC</v>
      </c>
      <c r="B3" s="76"/>
      <c r="C3" s="76"/>
      <c r="D3" s="171"/>
      <c r="E3" s="88" t="s">
        <v>4</v>
      </c>
      <c r="F3" s="89" t="str">
        <f>INPUT!F3</f>
        <v>(2)</v>
      </c>
      <c r="G3" s="90"/>
      <c r="H3" s="85"/>
      <c r="J3" s="157"/>
    </row>
    <row r="4" spans="1:10" ht="32.1" customHeight="1">
      <c r="A4" s="240" t="str">
        <f>INPUT!A4</f>
        <v>NO. 16, LANE 25, GROUP 7, VAN PHUC WARD, HA DONG DISTRICT, HANOI, VIETNAM</v>
      </c>
      <c r="B4" s="314"/>
      <c r="C4" s="314"/>
      <c r="D4" s="315"/>
      <c r="E4" s="92" t="s">
        <v>6</v>
      </c>
      <c r="F4" s="93" t="str">
        <f>INPUT!F4</f>
        <v>(3)</v>
      </c>
      <c r="G4" s="94" t="s">
        <v>42</v>
      </c>
      <c r="H4" s="95"/>
      <c r="I4" s="158"/>
      <c r="J4" s="159"/>
    </row>
    <row r="5" spans="1:10" ht="16.350000000000001" customHeight="1">
      <c r="A5" s="240" t="str">
        <f>INPUT!A5</f>
        <v>REPRESENTED BY: MR. VU THANH TUNG – CEO.</v>
      </c>
      <c r="B5" s="314"/>
      <c r="C5" s="314"/>
      <c r="D5" s="315"/>
      <c r="E5" s="96"/>
      <c r="G5" s="94"/>
      <c r="H5" s="95"/>
      <c r="I5" s="158"/>
      <c r="J5" s="159"/>
    </row>
    <row r="6" spans="1:10" ht="16.350000000000001" customHeight="1">
      <c r="A6" s="240" t="str">
        <f>INPUT!A6</f>
        <v>TEL: +84-987879857</v>
      </c>
      <c r="B6" s="314"/>
      <c r="C6" s="314"/>
      <c r="D6" s="315"/>
      <c r="E6" s="96"/>
      <c r="G6" s="94"/>
      <c r="H6" s="95"/>
      <c r="I6" s="158"/>
      <c r="J6" s="159"/>
    </row>
    <row r="7" spans="1:10" ht="16.350000000000001" customHeight="1">
      <c r="A7" s="246" t="s">
        <v>10</v>
      </c>
      <c r="B7" s="304"/>
      <c r="C7" s="304"/>
      <c r="D7" s="305"/>
      <c r="E7" s="249"/>
      <c r="F7" s="247"/>
      <c r="G7" s="250"/>
      <c r="H7" s="85"/>
      <c r="J7" s="157"/>
    </row>
    <row r="8" spans="1:10" ht="16.350000000000001" customHeight="1">
      <c r="A8" s="327" t="str">
        <f>INPUT!A8</f>
        <v>TO THE ORDER OF INDUSTRIAL BANK OF KOREA</v>
      </c>
      <c r="B8" s="314"/>
      <c r="C8" s="314"/>
      <c r="D8" s="315"/>
      <c r="E8" s="254"/>
      <c r="F8" s="255"/>
      <c r="G8" s="256"/>
      <c r="H8" s="85"/>
      <c r="J8" s="157"/>
    </row>
    <row r="9" spans="1:10" ht="16.350000000000001" customHeight="1">
      <c r="A9" s="100"/>
      <c r="B9" s="76"/>
      <c r="C9" s="76"/>
      <c r="D9" s="91"/>
      <c r="E9" s="97"/>
      <c r="F9" s="98"/>
      <c r="G9" s="99"/>
      <c r="H9" s="85"/>
      <c r="J9" s="157"/>
    </row>
    <row r="10" spans="1:10" ht="16.350000000000001" customHeight="1">
      <c r="A10" s="338"/>
      <c r="B10" s="314"/>
      <c r="C10" s="314"/>
      <c r="D10" s="315"/>
      <c r="E10" s="308"/>
      <c r="F10" s="309"/>
      <c r="G10" s="310"/>
      <c r="H10" s="85"/>
      <c r="J10" s="157"/>
    </row>
    <row r="11" spans="1:10" ht="16.350000000000001" customHeight="1">
      <c r="A11" s="311"/>
      <c r="B11" s="312"/>
      <c r="C11" s="312"/>
      <c r="D11" s="313"/>
      <c r="E11" s="172"/>
      <c r="F11" s="126"/>
      <c r="G11" s="173"/>
      <c r="H11" s="85"/>
      <c r="J11" s="157"/>
    </row>
    <row r="12" spans="1:10" ht="20.100000000000001" customHeight="1">
      <c r="A12" s="78" t="s">
        <v>43</v>
      </c>
      <c r="B12" s="174"/>
      <c r="C12" s="174"/>
      <c r="D12" s="175"/>
      <c r="E12" s="269"/>
      <c r="F12" s="269"/>
      <c r="G12" s="270"/>
      <c r="H12" s="85"/>
      <c r="J12" s="157"/>
    </row>
    <row r="13" spans="1:10" ht="17.850000000000001" customHeight="1">
      <c r="A13" s="306" t="str">
        <f>INVOICE!A14</f>
        <v xml:space="preserve">(4)
</v>
      </c>
      <c r="B13" s="314"/>
      <c r="C13" s="314"/>
      <c r="D13" s="315"/>
      <c r="E13" s="274" t="s">
        <v>12</v>
      </c>
      <c r="F13" s="275"/>
      <c r="G13" s="276"/>
      <c r="H13" s="85"/>
      <c r="J13" s="157"/>
    </row>
    <row r="14" spans="1:10" ht="38.4" customHeight="1">
      <c r="A14" s="257" t="str">
        <f>INPUT!A14</f>
        <v xml:space="preserve">(5)
</v>
      </c>
      <c r="B14" s="339"/>
      <c r="C14" s="339"/>
      <c r="D14" s="259"/>
      <c r="E14" s="319" t="str">
        <f>INPUT!E14</f>
        <v>(8)</v>
      </c>
      <c r="F14" s="320"/>
      <c r="G14" s="321"/>
      <c r="H14" s="85"/>
      <c r="J14" s="157"/>
    </row>
    <row r="15" spans="1:10" ht="15.6" customHeight="1">
      <c r="A15" s="263" t="str">
        <f>INPUT!A15</f>
        <v>REPRESENTED BY: (6)</v>
      </c>
      <c r="B15" s="314"/>
      <c r="C15" s="314"/>
      <c r="D15" s="315"/>
      <c r="E15" s="274" t="s">
        <v>13</v>
      </c>
      <c r="F15" s="275"/>
      <c r="G15" s="276"/>
      <c r="H15" s="85"/>
      <c r="J15" s="157"/>
    </row>
    <row r="16" spans="1:10" ht="15.6" customHeight="1">
      <c r="A16" s="263" t="str">
        <f>INPUT!A16</f>
        <v>TEL: (7)</v>
      </c>
      <c r="B16" s="314"/>
      <c r="C16" s="314"/>
      <c r="D16" s="315"/>
      <c r="E16" s="322" t="str">
        <f>INPUT!E16</f>
        <v>(9)</v>
      </c>
      <c r="F16" s="323"/>
      <c r="G16" s="324"/>
      <c r="H16" s="85"/>
      <c r="J16" s="157"/>
    </row>
    <row r="17" spans="1:10" ht="15.6" customHeight="1">
      <c r="A17" s="100"/>
      <c r="B17" s="142"/>
      <c r="C17" s="89"/>
      <c r="D17" s="171"/>
      <c r="E17" s="283" t="s">
        <v>56</v>
      </c>
      <c r="F17" s="284"/>
      <c r="G17" s="285"/>
      <c r="H17" s="85"/>
      <c r="J17" s="157"/>
    </row>
    <row r="18" spans="1:10" ht="17.100000000000001" customHeight="1">
      <c r="A18" s="100"/>
      <c r="B18" s="142"/>
      <c r="C18" s="89"/>
      <c r="D18" s="171"/>
      <c r="E18" s="322" t="str">
        <f>INPUT!E18</f>
        <v>(10)</v>
      </c>
      <c r="F18" s="323"/>
      <c r="G18" s="324"/>
      <c r="H18" s="85"/>
      <c r="J18" s="157"/>
    </row>
    <row r="19" spans="1:10" ht="17.850000000000001" customHeight="1">
      <c r="A19" s="78" t="s">
        <v>15</v>
      </c>
      <c r="B19" s="79"/>
      <c r="C19" s="113" t="s">
        <v>45</v>
      </c>
      <c r="D19" s="81"/>
      <c r="E19" s="283" t="str">
        <f>INPUT!E19</f>
        <v>INCOTERM 2020</v>
      </c>
      <c r="F19" s="284"/>
      <c r="G19" s="285"/>
      <c r="H19" s="85"/>
      <c r="J19" s="157"/>
    </row>
    <row r="20" spans="1:10" ht="19.350000000000001" customHeight="1">
      <c r="A20" s="327" t="str">
        <f>INPUT!A20</f>
        <v>(11)</v>
      </c>
      <c r="B20" s="252"/>
      <c r="C20" s="114" t="str">
        <f>INPUT!C20</f>
        <v>(12)</v>
      </c>
      <c r="D20" s="115"/>
      <c r="G20" s="116"/>
      <c r="H20" s="85"/>
      <c r="J20" s="157"/>
    </row>
    <row r="21" spans="1:10" ht="18.600000000000001" customHeight="1">
      <c r="A21" s="78" t="s">
        <v>18</v>
      </c>
      <c r="B21" s="117"/>
      <c r="C21" s="118" t="s">
        <v>46</v>
      </c>
      <c r="D21" s="117"/>
      <c r="E21" s="113" t="s">
        <v>20</v>
      </c>
      <c r="F21" s="80"/>
      <c r="G21" s="119"/>
      <c r="H21" s="85"/>
      <c r="J21" s="157"/>
    </row>
    <row r="22" spans="1:10" ht="21" customHeight="1">
      <c r="A22" s="340" t="str">
        <f>INPUT!A22</f>
        <v>(13)</v>
      </c>
      <c r="B22" s="253"/>
      <c r="C22" s="341" t="str">
        <f>INPUT!C22</f>
        <v>(14)</v>
      </c>
      <c r="D22" s="253"/>
      <c r="E22" s="176"/>
      <c r="F22" s="112"/>
      <c r="G22" s="177"/>
      <c r="H22" s="85"/>
      <c r="J22" s="157"/>
    </row>
    <row r="23" spans="1:10" ht="18.600000000000001" customHeight="1">
      <c r="A23" s="342" t="s">
        <v>21</v>
      </c>
      <c r="B23" s="343" t="s">
        <v>22</v>
      </c>
      <c r="C23" s="336"/>
      <c r="D23" s="344"/>
      <c r="E23" s="178" t="s">
        <v>23</v>
      </c>
      <c r="F23" s="178" t="s">
        <v>57</v>
      </c>
      <c r="G23" s="179" t="s">
        <v>58</v>
      </c>
      <c r="H23" s="85"/>
      <c r="J23" s="157"/>
    </row>
    <row r="24" spans="1:10" ht="17.100000000000001" customHeight="1">
      <c r="A24" s="292"/>
      <c r="B24" s="294"/>
      <c r="C24" s="295"/>
      <c r="D24" s="296"/>
      <c r="E24" s="127" t="s">
        <v>26</v>
      </c>
      <c r="F24" s="127" t="s">
        <v>26</v>
      </c>
      <c r="G24" s="129" t="s">
        <v>26</v>
      </c>
      <c r="H24" s="85"/>
      <c r="J24" s="157"/>
    </row>
    <row r="25" spans="1:10" ht="9.75" customHeight="1">
      <c r="A25" s="130"/>
      <c r="B25" s="112"/>
      <c r="C25" s="297"/>
      <c r="D25" s="252"/>
      <c r="E25" s="131"/>
      <c r="F25" s="131"/>
      <c r="G25" s="180"/>
      <c r="H25" s="85"/>
      <c r="I25" s="161"/>
      <c r="J25" s="157"/>
    </row>
    <row r="26" spans="1:10" ht="14.25" customHeight="1">
      <c r="A26" s="134">
        <v>1</v>
      </c>
      <c r="B26" s="112" t="s">
        <v>47</v>
      </c>
      <c r="C26" s="142" t="s">
        <v>48</v>
      </c>
      <c r="D26" s="110"/>
      <c r="E26" s="135" t="str">
        <f>INPUT!E26</f>
        <v>(21)</v>
      </c>
      <c r="F26" s="135" t="str">
        <f>INPUT!C30</f>
        <v>(21)</v>
      </c>
      <c r="G26" s="181" t="str">
        <f>INPUT!C31</f>
        <v>(22)</v>
      </c>
      <c r="H26" s="85"/>
      <c r="J26" s="157"/>
    </row>
    <row r="27" spans="1:10" ht="13.5" customHeight="1">
      <c r="A27" s="134"/>
      <c r="B27" s="77" t="str">
        <f>INVOICE!B28</f>
        <v>COUNTRY OF ORIGIN</v>
      </c>
      <c r="C27" s="142" t="s">
        <v>50</v>
      </c>
      <c r="D27" s="110"/>
      <c r="E27" s="138"/>
      <c r="F27" s="139"/>
      <c r="G27" s="137"/>
      <c r="H27" s="85"/>
      <c r="J27" s="157"/>
    </row>
    <row r="28" spans="1:10" ht="13.5" customHeight="1">
      <c r="A28" s="134"/>
      <c r="B28" s="77" t="s">
        <v>51</v>
      </c>
      <c r="C28" s="142">
        <v>44013100</v>
      </c>
      <c r="D28" s="112"/>
      <c r="E28" s="140"/>
      <c r="F28" s="136"/>
      <c r="G28" s="141"/>
      <c r="H28" s="85"/>
      <c r="J28" s="157"/>
    </row>
    <row r="29" spans="1:10" ht="13.5" customHeight="1">
      <c r="A29" s="134"/>
      <c r="B29" s="109" t="str">
        <f>INPUT!$B$35</f>
        <v>LC NO</v>
      </c>
      <c r="C29" s="142" t="str">
        <f>INPUT!$C$35</f>
        <v>(24)</v>
      </c>
      <c r="D29" s="142"/>
      <c r="E29" s="143"/>
      <c r="F29" s="144"/>
      <c r="G29" s="141"/>
      <c r="H29" s="85"/>
      <c r="J29" s="157"/>
    </row>
    <row r="30" spans="1:10" ht="13.5" customHeight="1">
      <c r="A30" s="134"/>
      <c r="B30" s="112" t="str">
        <f>INPUT!$B$36</f>
        <v>LC DATE</v>
      </c>
      <c r="C30" s="182" t="str">
        <f>INPUT!$C$36</f>
        <v>(25)</v>
      </c>
      <c r="D30" s="110"/>
      <c r="E30" s="145"/>
      <c r="F30" s="136"/>
      <c r="G30" s="141"/>
      <c r="H30" s="85"/>
      <c r="J30" s="162"/>
    </row>
    <row r="31" spans="1:10" ht="13.5" customHeight="1">
      <c r="A31" s="134"/>
      <c r="B31" s="146" t="s">
        <v>59</v>
      </c>
      <c r="C31" s="89" t="str">
        <f>INPUT!C32</f>
        <v>(23)</v>
      </c>
      <c r="D31" s="112"/>
      <c r="E31" s="140"/>
      <c r="F31" s="136"/>
      <c r="G31" s="141"/>
      <c r="H31" s="85"/>
      <c r="I31" s="161"/>
      <c r="J31" s="163"/>
    </row>
    <row r="32" spans="1:10" ht="13.5" customHeight="1">
      <c r="A32" s="130"/>
      <c r="B32" s="109"/>
      <c r="C32" s="110"/>
      <c r="D32" s="150"/>
      <c r="E32" s="143"/>
      <c r="F32" s="136"/>
      <c r="G32" s="141"/>
      <c r="H32" s="85"/>
      <c r="J32" s="163"/>
    </row>
    <row r="33" spans="1:10" ht="13.5" customHeight="1">
      <c r="A33" s="130"/>
      <c r="B33" s="151"/>
      <c r="C33" s="110"/>
      <c r="D33" s="150"/>
      <c r="E33" s="143"/>
      <c r="F33" s="136"/>
      <c r="G33" s="141"/>
      <c r="H33" s="85"/>
      <c r="J33" s="163"/>
    </row>
    <row r="34" spans="1:10" ht="13.5" customHeight="1">
      <c r="A34" s="130"/>
      <c r="B34" s="109"/>
      <c r="C34" s="110"/>
      <c r="D34" s="150"/>
      <c r="E34" s="143"/>
      <c r="F34" s="136"/>
      <c r="G34" s="141"/>
      <c r="H34" s="85"/>
      <c r="J34" s="163"/>
    </row>
    <row r="35" spans="1:10" ht="10.5" customHeight="1">
      <c r="A35" s="134"/>
      <c r="B35" s="109"/>
      <c r="C35" s="110"/>
      <c r="D35" s="150"/>
      <c r="E35" s="143"/>
      <c r="F35" s="132"/>
      <c r="G35" s="152"/>
      <c r="H35" s="85"/>
      <c r="J35" s="157"/>
    </row>
    <row r="36" spans="1:10" ht="17.100000000000001" customHeight="1">
      <c r="A36" s="153"/>
      <c r="B36" s="154"/>
      <c r="C36" s="154"/>
      <c r="D36" s="154"/>
      <c r="E36" s="154"/>
      <c r="F36" s="154"/>
      <c r="G36" s="155"/>
    </row>
    <row r="37" spans="1:10" ht="28.5" customHeight="1">
      <c r="A37" s="138"/>
      <c r="B37" s="112"/>
      <c r="C37" s="333" t="str">
        <f>INPUT!C45</f>
        <v xml:space="preserve">                                                     VIET NAM SMART WOOD JSC</v>
      </c>
      <c r="D37" s="334"/>
      <c r="E37" s="334"/>
      <c r="F37" s="334"/>
      <c r="G37" s="334"/>
    </row>
    <row r="38" spans="1:10" ht="13.8">
      <c r="A38" s="138"/>
      <c r="B38" s="112"/>
      <c r="C38" s="112"/>
    </row>
    <row r="39" spans="1:10" ht="15.75" customHeight="1">
      <c r="A39" s="138"/>
      <c r="B39" s="112"/>
      <c r="C39" s="110"/>
    </row>
    <row r="40" spans="1:10" ht="15.75" customHeight="1">
      <c r="C40" s="110"/>
      <c r="J40" s="157"/>
    </row>
    <row r="41" spans="1:10" ht="15.75" customHeight="1">
      <c r="C41" s="110"/>
      <c r="J41" s="157"/>
    </row>
    <row r="42" spans="1:10" ht="15.75" customHeight="1">
      <c r="C42" s="110"/>
      <c r="J42" s="157"/>
    </row>
    <row r="43" spans="1:10" ht="15.75" customHeight="1">
      <c r="D43" s="110"/>
      <c r="E43" s="150"/>
      <c r="F43" s="112"/>
      <c r="G43" s="156"/>
      <c r="J43" s="157"/>
    </row>
    <row r="44" spans="1:10" ht="15.75" customHeight="1">
      <c r="J44" s="157"/>
    </row>
    <row r="45" spans="1:10" ht="15.6" customHeight="1">
      <c r="J45" s="157"/>
    </row>
    <row r="46" spans="1:10" ht="15.6" customHeight="1">
      <c r="C46" s="302"/>
      <c r="D46" s="252"/>
      <c r="E46" s="252"/>
      <c r="F46" s="252"/>
      <c r="G46" s="252"/>
      <c r="H46" s="110"/>
      <c r="J46" s="157"/>
    </row>
    <row r="47" spans="1:10" ht="15.6" customHeight="1">
      <c r="D47" s="110"/>
      <c r="E47" s="290" t="s">
        <v>40</v>
      </c>
      <c r="F47" s="252"/>
      <c r="G47" s="252"/>
      <c r="J47" s="157"/>
    </row>
    <row r="48" spans="1:10" ht="12.75" customHeight="1">
      <c r="J48" s="157"/>
    </row>
    <row r="49" spans="10:10" ht="12.75" customHeight="1">
      <c r="J49" s="157"/>
    </row>
    <row r="50" spans="10:10" ht="12.75" customHeight="1">
      <c r="J50" s="157"/>
    </row>
    <row r="51" spans="10:10" ht="12.75" customHeight="1">
      <c r="J51" s="157"/>
    </row>
    <row r="52" spans="10:10" ht="12.75" customHeight="1">
      <c r="J52" s="157"/>
    </row>
    <row r="53" spans="10:10" ht="12.75" customHeight="1">
      <c r="J53" s="157"/>
    </row>
    <row r="54" spans="10:10" ht="12.75" customHeight="1">
      <c r="J54" s="157"/>
    </row>
    <row r="55" spans="10:10" ht="12.75" customHeight="1">
      <c r="J55" s="157"/>
    </row>
    <row r="56" spans="10:10" ht="12.75" customHeight="1">
      <c r="J56" s="157"/>
    </row>
    <row r="57" spans="10:10" ht="12.75" customHeight="1">
      <c r="J57" s="157"/>
    </row>
    <row r="58" spans="10:10" ht="12.75" customHeight="1">
      <c r="J58" s="157"/>
    </row>
    <row r="59" spans="10:10" ht="12.75" customHeight="1">
      <c r="J59" s="157"/>
    </row>
    <row r="60" spans="10:10" ht="12.75" customHeight="1">
      <c r="J60" s="157"/>
    </row>
    <row r="61" spans="10:10" ht="12.75" customHeight="1">
      <c r="J61" s="157"/>
    </row>
    <row r="62" spans="10:10" ht="12.75" customHeight="1">
      <c r="J62" s="157"/>
    </row>
    <row r="63" spans="10:10" ht="12.75" customHeight="1">
      <c r="J63" s="157"/>
    </row>
    <row r="64" spans="10:10" ht="12.75" customHeight="1">
      <c r="J64" s="157"/>
    </row>
    <row r="65" spans="10:10" ht="12.75" customHeight="1">
      <c r="J65" s="157"/>
    </row>
    <row r="66" spans="10:10" ht="12.75" customHeight="1">
      <c r="J66" s="157"/>
    </row>
    <row r="67" spans="10:10" ht="12.75" customHeight="1">
      <c r="J67" s="157"/>
    </row>
    <row r="68" spans="10:10" ht="12.75" customHeight="1">
      <c r="J68" s="157"/>
    </row>
    <row r="69" spans="10:10" ht="12.75" customHeight="1">
      <c r="J69" s="157"/>
    </row>
    <row r="70" spans="10:10" ht="12.75" customHeight="1">
      <c r="J70" s="157"/>
    </row>
    <row r="71" spans="10:10" ht="12.75" customHeight="1">
      <c r="J71" s="157"/>
    </row>
    <row r="72" spans="10:10" ht="12.75" customHeight="1">
      <c r="J72" s="157"/>
    </row>
    <row r="73" spans="10:10" ht="12.75" customHeight="1">
      <c r="J73" s="157"/>
    </row>
    <row r="74" spans="10:10" ht="12.75" customHeight="1">
      <c r="J74" s="157"/>
    </row>
    <row r="75" spans="10:10" ht="12.75" customHeight="1">
      <c r="J75" s="157"/>
    </row>
    <row r="76" spans="10:10" ht="12.75" customHeight="1">
      <c r="J76" s="157"/>
    </row>
    <row r="77" spans="10:10" ht="12.75" customHeight="1">
      <c r="J77" s="157"/>
    </row>
    <row r="78" spans="10:10" ht="12.75" customHeight="1">
      <c r="J78" s="157"/>
    </row>
    <row r="79" spans="10:10" ht="12.75" customHeight="1">
      <c r="J79" s="157"/>
    </row>
    <row r="80" spans="10:10" ht="12.75" customHeight="1">
      <c r="J80" s="157"/>
    </row>
    <row r="81" spans="10:10" ht="12.75" customHeight="1">
      <c r="J81" s="157"/>
    </row>
    <row r="82" spans="10:10" ht="12.75" customHeight="1">
      <c r="J82" s="157"/>
    </row>
    <row r="83" spans="10:10" ht="12.75" customHeight="1">
      <c r="J83" s="157"/>
    </row>
    <row r="84" spans="10:10" ht="12.75" customHeight="1">
      <c r="J84" s="157"/>
    </row>
    <row r="85" spans="10:10" ht="12.75" customHeight="1">
      <c r="J85" s="157"/>
    </row>
    <row r="86" spans="10:10" ht="12.75" customHeight="1">
      <c r="J86" s="157"/>
    </row>
    <row r="87" spans="10:10" ht="12.75" customHeight="1">
      <c r="J87" s="157"/>
    </row>
    <row r="88" spans="10:10" ht="12.75" customHeight="1">
      <c r="J88" s="157"/>
    </row>
    <row r="89" spans="10:10" ht="12.75" customHeight="1">
      <c r="J89" s="157"/>
    </row>
    <row r="90" spans="10:10" ht="12.75" customHeight="1">
      <c r="J90" s="157"/>
    </row>
    <row r="91" spans="10:10" ht="12.75" customHeight="1">
      <c r="J91" s="157"/>
    </row>
    <row r="92" spans="10:10" ht="12.75" customHeight="1">
      <c r="J92" s="157"/>
    </row>
    <row r="93" spans="10:10" ht="12.75" customHeight="1">
      <c r="J93" s="157"/>
    </row>
    <row r="94" spans="10:10" ht="12.75" customHeight="1">
      <c r="J94" s="157"/>
    </row>
    <row r="95" spans="10:10" ht="12.75" customHeight="1">
      <c r="J95" s="157"/>
    </row>
    <row r="96" spans="10:10" ht="12.75" customHeight="1">
      <c r="J96" s="157"/>
    </row>
    <row r="97" spans="10:10" ht="12.75" customHeight="1">
      <c r="J97" s="157"/>
    </row>
    <row r="98" spans="10:10" ht="12.75" customHeight="1">
      <c r="J98" s="157"/>
    </row>
    <row r="99" spans="10:10" ht="13.2"/>
    <row r="100" spans="10:10" ht="13.2"/>
    <row r="101" spans="10:10" ht="13.2"/>
    <row r="102" spans="10:10" ht="13.2"/>
    <row r="103" spans="10:10" ht="13.2"/>
    <row r="104" spans="10:10" ht="13.2"/>
    <row r="105" spans="10:10" ht="13.2"/>
    <row r="106" spans="10:10" ht="13.2"/>
  </sheetData>
  <mergeCells count="32">
    <mergeCell ref="C25:D25"/>
    <mergeCell ref="C37:G37"/>
    <mergeCell ref="C46:G46"/>
    <mergeCell ref="E47:G47"/>
    <mergeCell ref="A23:A24"/>
    <mergeCell ref="B23:D24"/>
    <mergeCell ref="E18:G18"/>
    <mergeCell ref="E19:G19"/>
    <mergeCell ref="A20:B20"/>
    <mergeCell ref="A22:B22"/>
    <mergeCell ref="C22:D22"/>
    <mergeCell ref="A15:D15"/>
    <mergeCell ref="E15:G15"/>
    <mergeCell ref="A16:D16"/>
    <mergeCell ref="E16:G16"/>
    <mergeCell ref="E17:G17"/>
    <mergeCell ref="E12:G12"/>
    <mergeCell ref="A13:D13"/>
    <mergeCell ref="E13:G13"/>
    <mergeCell ref="A14:D14"/>
    <mergeCell ref="E14:G14"/>
    <mergeCell ref="A8:D8"/>
    <mergeCell ref="E8:G8"/>
    <mergeCell ref="A10:D10"/>
    <mergeCell ref="E10:G10"/>
    <mergeCell ref="A11:D11"/>
    <mergeCell ref="A1:G1"/>
    <mergeCell ref="A4:D4"/>
    <mergeCell ref="A5:D5"/>
    <mergeCell ref="A6:D6"/>
    <mergeCell ref="A7:D7"/>
    <mergeCell ref="E7:G7"/>
  </mergeCells>
  <pageMargins left="0.7" right="0.7" top="0.75" bottom="0.75" header="0.3" footer="0.3"/>
  <pageSetup paperSize="9" scale="75" orientation="portrait" r:id="rId1"/>
  <rowBreaks count="1" manualBreakCount="1">
    <brk id="51" max="6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110"/>
  <sheetViews>
    <sheetView topLeftCell="A27" zoomScale="70" zoomScaleNormal="70" workbookViewId="0">
      <selection activeCell="C30" sqref="C30"/>
    </sheetView>
  </sheetViews>
  <sheetFormatPr defaultColWidth="14.44140625" defaultRowHeight="13.2"/>
  <cols>
    <col min="1" max="1" width="5.5546875" style="77" customWidth="1"/>
    <col min="2" max="2" width="26.5546875" style="77" customWidth="1"/>
    <col min="3" max="3" width="18.44140625" style="77" customWidth="1"/>
    <col min="4" max="4" width="13.44140625" style="77" customWidth="1"/>
    <col min="5" max="5" width="12.5546875" style="77" customWidth="1"/>
    <col min="6" max="6" width="14.44140625" style="77" customWidth="1"/>
    <col min="7" max="7" width="16.5546875" style="77" customWidth="1"/>
    <col min="8" max="8" width="3.44140625" style="77" customWidth="1"/>
    <col min="9" max="9" width="9.44140625" style="77" hidden="1" customWidth="1"/>
    <col min="10" max="10" width="12" style="77" customWidth="1"/>
    <col min="11" max="16384" width="14.44140625" style="77"/>
  </cols>
  <sheetData>
    <row r="1" spans="1:10" ht="39" customHeight="1">
      <c r="A1" s="303" t="s">
        <v>60</v>
      </c>
      <c r="B1" s="235"/>
      <c r="C1" s="235"/>
      <c r="D1" s="235"/>
      <c r="E1" s="235"/>
      <c r="F1" s="235"/>
      <c r="G1" s="236"/>
      <c r="J1" s="157"/>
    </row>
    <row r="2" spans="1:10" ht="16.350000000000001" customHeight="1">
      <c r="A2" s="78" t="s">
        <v>0</v>
      </c>
      <c r="B2" s="79"/>
      <c r="C2" s="80"/>
      <c r="D2" s="81"/>
      <c r="E2" s="82" t="s">
        <v>1</v>
      </c>
      <c r="F2" s="83" t="s">
        <v>55</v>
      </c>
      <c r="G2" s="84"/>
      <c r="H2" s="85"/>
      <c r="J2" s="157"/>
    </row>
    <row r="3" spans="1:10" ht="16.350000000000001" customHeight="1">
      <c r="A3" s="86" t="str">
        <f>INPUT!A3</f>
        <v>VIET NAM SMART WOOD JSC</v>
      </c>
      <c r="D3" s="87"/>
      <c r="E3" s="88" t="s">
        <v>4</v>
      </c>
      <c r="F3" s="89" t="str">
        <f>INPUT!F3</f>
        <v>(2)</v>
      </c>
      <c r="G3" s="90"/>
      <c r="H3" s="85"/>
      <c r="J3" s="157"/>
    </row>
    <row r="4" spans="1:10" ht="32.1" customHeight="1">
      <c r="A4" s="240" t="str">
        <f>INPUT!A4</f>
        <v>NO. 16, LANE 25, GROUP 7, VAN PHUC WARD, HA DONG DISTRICT, HANOI, VIETNAM</v>
      </c>
      <c r="B4" s="314"/>
      <c r="C4" s="314"/>
      <c r="D4" s="315"/>
      <c r="E4" s="92" t="s">
        <v>6</v>
      </c>
      <c r="F4" s="93" t="str">
        <f>INPUT!F4</f>
        <v>(3)</v>
      </c>
      <c r="G4" s="94"/>
      <c r="H4" s="95"/>
      <c r="I4" s="158"/>
      <c r="J4" s="159"/>
    </row>
    <row r="5" spans="1:10" ht="16.350000000000001" customHeight="1">
      <c r="A5" s="240" t="str">
        <f>INPUT!A5</f>
        <v>REPRESENTED BY: MR. VU THANH TUNG – CEO.</v>
      </c>
      <c r="B5" s="314"/>
      <c r="C5" s="314"/>
      <c r="D5" s="315"/>
      <c r="E5" s="96"/>
      <c r="G5" s="94"/>
      <c r="H5" s="95"/>
      <c r="I5" s="158"/>
      <c r="J5" s="159"/>
    </row>
    <row r="6" spans="1:10" ht="16.350000000000001" customHeight="1">
      <c r="A6" s="240" t="str">
        <f>INPUT!A6</f>
        <v>TEL: +84-987879857</v>
      </c>
      <c r="B6" s="314"/>
      <c r="C6" s="314"/>
      <c r="D6" s="315"/>
      <c r="E6" s="96"/>
      <c r="G6" s="94"/>
      <c r="H6" s="95"/>
      <c r="I6" s="158"/>
      <c r="J6" s="159"/>
    </row>
    <row r="7" spans="1:10" ht="16.350000000000001" customHeight="1">
      <c r="A7" s="246" t="s">
        <v>10</v>
      </c>
      <c r="B7" s="247"/>
      <c r="C7" s="247"/>
      <c r="D7" s="248"/>
      <c r="E7" s="249"/>
      <c r="F7" s="247"/>
      <c r="G7" s="250"/>
      <c r="H7" s="85"/>
      <c r="J7" s="157"/>
    </row>
    <row r="8" spans="1:10" ht="16.350000000000001" customHeight="1">
      <c r="A8" s="327" t="str">
        <f>INPUT!A8</f>
        <v>TO THE ORDER OF INDUSTRIAL BANK OF KOREA</v>
      </c>
      <c r="B8" s="314"/>
      <c r="C8" s="314"/>
      <c r="D8" s="315"/>
      <c r="E8" s="254"/>
      <c r="F8" s="255"/>
      <c r="G8" s="256"/>
      <c r="H8" s="85"/>
      <c r="J8" s="157"/>
    </row>
    <row r="9" spans="1:10" ht="16.350000000000001" customHeight="1">
      <c r="A9" s="338"/>
      <c r="B9" s="314"/>
      <c r="C9" s="314"/>
      <c r="D9" s="315"/>
      <c r="E9" s="308"/>
      <c r="F9" s="309"/>
      <c r="G9" s="310"/>
      <c r="H9" s="85"/>
      <c r="J9" s="157"/>
    </row>
    <row r="10" spans="1:10" s="76" customFormat="1" ht="16.350000000000001" customHeight="1">
      <c r="A10" s="311"/>
      <c r="B10" s="312"/>
      <c r="C10" s="312"/>
      <c r="D10" s="313"/>
      <c r="E10" s="101"/>
      <c r="F10" s="102"/>
      <c r="G10" s="103"/>
      <c r="J10" s="160"/>
    </row>
    <row r="11" spans="1:10" ht="20.100000000000001" customHeight="1">
      <c r="A11" s="78" t="s">
        <v>61</v>
      </c>
      <c r="B11" s="79"/>
      <c r="C11" s="79"/>
      <c r="D11" s="104"/>
      <c r="E11" s="269"/>
      <c r="F11" s="269"/>
      <c r="G11" s="270"/>
      <c r="H11" s="85"/>
      <c r="J11" s="157"/>
    </row>
    <row r="12" spans="1:10" ht="17.850000000000001" customHeight="1">
      <c r="A12" s="345" t="str">
        <f>INPUT!A13</f>
        <v xml:space="preserve">(4)
</v>
      </c>
      <c r="B12" s="252"/>
      <c r="C12" s="252"/>
      <c r="D12" s="253"/>
      <c r="E12" s="274" t="s">
        <v>12</v>
      </c>
      <c r="F12" s="275"/>
      <c r="G12" s="276"/>
      <c r="H12" s="85"/>
      <c r="J12" s="157"/>
    </row>
    <row r="13" spans="1:10" ht="15.6">
      <c r="A13" s="268" t="str">
        <f>INPUT!A14</f>
        <v xml:space="preserve">(5)
</v>
      </c>
      <c r="B13" s="252"/>
      <c r="C13" s="252"/>
      <c r="D13" s="253"/>
      <c r="E13" s="346" t="str">
        <f>INPUT!E14</f>
        <v>(8)</v>
      </c>
      <c r="F13" s="347"/>
      <c r="G13" s="348"/>
      <c r="H13" s="85"/>
      <c r="J13" s="157"/>
    </row>
    <row r="14" spans="1:10" ht="15.6" customHeight="1">
      <c r="A14" s="268" t="str">
        <f>INPUT!A15</f>
        <v>REPRESENTED BY: (6)</v>
      </c>
      <c r="B14" s="252"/>
      <c r="C14" s="252"/>
      <c r="D14" s="253"/>
      <c r="E14" s="274" t="s">
        <v>13</v>
      </c>
      <c r="F14" s="275"/>
      <c r="G14" s="276"/>
      <c r="H14" s="85"/>
      <c r="J14" s="157"/>
    </row>
    <row r="15" spans="1:10" ht="15.6" customHeight="1">
      <c r="A15" s="268"/>
      <c r="B15" s="252"/>
      <c r="C15" s="252"/>
      <c r="D15" s="253"/>
      <c r="E15" s="322" t="str">
        <f>INPUT!E16</f>
        <v>(9)</v>
      </c>
      <c r="F15" s="323"/>
      <c r="G15" s="324"/>
      <c r="H15" s="85"/>
      <c r="J15" s="157"/>
    </row>
    <row r="16" spans="1:10" ht="15.6" customHeight="1">
      <c r="A16" s="108"/>
      <c r="B16" s="109"/>
      <c r="C16" s="110"/>
      <c r="D16" s="111"/>
      <c r="E16" s="283" t="s">
        <v>14</v>
      </c>
      <c r="F16" s="284"/>
      <c r="G16" s="285"/>
      <c r="H16" s="85"/>
      <c r="J16" s="157"/>
    </row>
    <row r="17" spans="1:10" ht="17.100000000000001" customHeight="1">
      <c r="A17" s="108"/>
      <c r="B17" s="109"/>
      <c r="C17" s="112"/>
      <c r="D17" s="111"/>
      <c r="E17" s="322" t="str">
        <f>INPUT!E18</f>
        <v>(10)</v>
      </c>
      <c r="F17" s="323"/>
      <c r="G17" s="324"/>
      <c r="H17" s="85"/>
      <c r="J17" s="157"/>
    </row>
    <row r="18" spans="1:10" ht="17.850000000000001" customHeight="1">
      <c r="A18" s="78" t="s">
        <v>15</v>
      </c>
      <c r="B18" s="79"/>
      <c r="C18" s="113" t="s">
        <v>16</v>
      </c>
      <c r="D18" s="81"/>
      <c r="E18" s="283" t="s">
        <v>17</v>
      </c>
      <c r="F18" s="284"/>
      <c r="G18" s="285"/>
      <c r="H18" s="85"/>
      <c r="J18" s="157"/>
    </row>
    <row r="19" spans="1:10" ht="19.350000000000001" customHeight="1">
      <c r="A19" s="327" t="str">
        <f>INPUT!A20</f>
        <v>(11)</v>
      </c>
      <c r="B19" s="252"/>
      <c r="C19" s="114" t="str">
        <f>INPUT!C20</f>
        <v>(12)</v>
      </c>
      <c r="D19" s="115"/>
      <c r="G19" s="116"/>
      <c r="H19" s="85"/>
      <c r="J19" s="157"/>
    </row>
    <row r="20" spans="1:10" ht="18.600000000000001" customHeight="1">
      <c r="A20" s="78" t="s">
        <v>18</v>
      </c>
      <c r="B20" s="117"/>
      <c r="C20" s="118" t="s">
        <v>19</v>
      </c>
      <c r="D20" s="117"/>
      <c r="E20" s="113" t="s">
        <v>20</v>
      </c>
      <c r="F20" s="80"/>
      <c r="G20" s="119"/>
      <c r="H20" s="85"/>
      <c r="J20" s="157"/>
    </row>
    <row r="21" spans="1:10" ht="21" customHeight="1">
      <c r="A21" s="328" t="str">
        <f>INPUT!A22</f>
        <v>(13)</v>
      </c>
      <c r="B21" s="296"/>
      <c r="C21" s="329" t="str">
        <f>INPUT!C22</f>
        <v>(14)</v>
      </c>
      <c r="D21" s="296"/>
      <c r="E21" s="120"/>
      <c r="F21" s="121"/>
      <c r="G21" s="122"/>
      <c r="H21" s="85"/>
      <c r="J21" s="157"/>
    </row>
    <row r="22" spans="1:10" ht="18.600000000000001" customHeight="1">
      <c r="A22" s="291" t="s">
        <v>21</v>
      </c>
      <c r="B22" s="293" t="s">
        <v>22</v>
      </c>
      <c r="C22" s="252"/>
      <c r="D22" s="253"/>
      <c r="E22" s="123" t="s">
        <v>62</v>
      </c>
      <c r="F22" s="124" t="s">
        <v>63</v>
      </c>
      <c r="G22" s="125"/>
      <c r="H22" s="85"/>
      <c r="J22" s="157"/>
    </row>
    <row r="23" spans="1:10" ht="17.100000000000001" customHeight="1">
      <c r="A23" s="292"/>
      <c r="B23" s="294"/>
      <c r="C23" s="295"/>
      <c r="D23" s="296"/>
      <c r="E23" s="127" t="s">
        <v>26</v>
      </c>
      <c r="F23" s="128" t="s">
        <v>26</v>
      </c>
      <c r="G23" s="129"/>
      <c r="H23" s="85"/>
      <c r="J23" s="157"/>
    </row>
    <row r="24" spans="1:10" ht="9.75" customHeight="1">
      <c r="A24" s="130"/>
      <c r="B24" s="112"/>
      <c r="C24" s="297"/>
      <c r="D24" s="252"/>
      <c r="E24" s="131"/>
      <c r="F24" s="132"/>
      <c r="G24" s="133"/>
      <c r="H24" s="85"/>
      <c r="I24" s="161"/>
      <c r="J24" s="157"/>
    </row>
    <row r="25" spans="1:10" ht="14.25" customHeight="1">
      <c r="A25" s="134">
        <v>1</v>
      </c>
      <c r="B25" s="112" t="s">
        <v>64</v>
      </c>
      <c r="C25" s="89"/>
      <c r="D25" s="110"/>
      <c r="E25" s="135" t="str">
        <f>INPUT!E26</f>
        <v>(21)</v>
      </c>
      <c r="F25" s="136" t="e">
        <f>INPUT!#REF!</f>
        <v>#REF!</v>
      </c>
      <c r="G25" s="137"/>
      <c r="H25" s="85"/>
      <c r="J25" s="157"/>
    </row>
    <row r="26" spans="1:10" ht="13.5" customHeight="1">
      <c r="A26" s="134"/>
      <c r="B26" s="77" t="s">
        <v>30</v>
      </c>
      <c r="C26" s="89"/>
      <c r="D26" s="110"/>
      <c r="E26" s="138"/>
      <c r="F26" s="139"/>
      <c r="G26" s="137"/>
      <c r="H26" s="85"/>
      <c r="J26" s="157"/>
    </row>
    <row r="27" spans="1:10" ht="13.5" customHeight="1">
      <c r="A27" s="134"/>
      <c r="B27" s="77" t="s">
        <v>31</v>
      </c>
      <c r="C27" s="89"/>
      <c r="D27" s="112"/>
      <c r="E27" s="140"/>
      <c r="F27" s="136"/>
      <c r="G27" s="141"/>
      <c r="H27" s="85"/>
      <c r="J27" s="157"/>
    </row>
    <row r="28" spans="1:10" ht="13.5" customHeight="1">
      <c r="A28" s="134"/>
      <c r="B28" s="109" t="str">
        <f>INPUT!B29</f>
        <v>SHIPMENT TERM: (19)</v>
      </c>
      <c r="C28" s="89"/>
      <c r="D28" s="142"/>
      <c r="E28" s="143"/>
      <c r="F28" s="144"/>
      <c r="G28" s="141"/>
      <c r="H28" s="85"/>
      <c r="J28" s="157"/>
    </row>
    <row r="29" spans="1:10" ht="13.5" customHeight="1">
      <c r="A29" s="134"/>
      <c r="B29" s="109"/>
      <c r="C29" s="89"/>
      <c r="D29" s="110"/>
      <c r="E29" s="145"/>
      <c r="F29" s="136"/>
      <c r="G29" s="141"/>
      <c r="H29" s="85"/>
      <c r="J29" s="162"/>
    </row>
    <row r="30" spans="1:10" ht="13.5" customHeight="1">
      <c r="A30" s="134"/>
      <c r="B30" s="146" t="s">
        <v>59</v>
      </c>
      <c r="C30" s="89" t="str">
        <f>INPUT!C32</f>
        <v>(23)</v>
      </c>
      <c r="D30" s="110"/>
      <c r="E30" s="147"/>
      <c r="F30" s="144"/>
      <c r="G30" s="141"/>
      <c r="H30" s="148"/>
      <c r="J30" s="163"/>
    </row>
    <row r="31" spans="1:10" ht="13.5" customHeight="1">
      <c r="A31" s="134"/>
      <c r="B31" s="149"/>
      <c r="C31" s="112"/>
      <c r="D31" s="112"/>
      <c r="E31" s="140"/>
      <c r="F31" s="136"/>
      <c r="G31" s="141"/>
      <c r="H31" s="85"/>
      <c r="I31" s="161"/>
      <c r="J31" s="163"/>
    </row>
    <row r="32" spans="1:10" ht="13.5" customHeight="1">
      <c r="A32" s="130"/>
      <c r="B32" s="109"/>
      <c r="C32" s="110"/>
      <c r="D32" s="150"/>
      <c r="E32" s="143"/>
      <c r="F32" s="136"/>
      <c r="G32" s="141"/>
      <c r="H32" s="85"/>
      <c r="J32" s="163"/>
    </row>
    <row r="33" spans="1:10" ht="13.5" customHeight="1">
      <c r="A33" s="130"/>
      <c r="B33" s="151"/>
      <c r="C33" s="110"/>
      <c r="D33" s="150"/>
      <c r="E33" s="143"/>
      <c r="F33" s="136"/>
      <c r="G33" s="141"/>
      <c r="H33" s="85"/>
      <c r="J33" s="163"/>
    </row>
    <row r="34" spans="1:10" ht="13.5" customHeight="1">
      <c r="A34" s="130"/>
      <c r="B34" s="109"/>
      <c r="C34" s="110"/>
      <c r="D34" s="150"/>
      <c r="E34" s="143"/>
      <c r="F34" s="136"/>
      <c r="G34" s="141"/>
      <c r="H34" s="85"/>
      <c r="J34" s="163"/>
    </row>
    <row r="35" spans="1:10" ht="10.5" customHeight="1">
      <c r="A35" s="134"/>
      <c r="B35" s="109"/>
      <c r="C35" s="110"/>
      <c r="D35" s="150"/>
      <c r="E35" s="143"/>
      <c r="F35" s="132"/>
      <c r="G35" s="152"/>
      <c r="H35" s="85"/>
      <c r="J35" s="157"/>
    </row>
    <row r="36" spans="1:10" ht="17.100000000000001" customHeight="1">
      <c r="A36" s="153"/>
      <c r="B36" s="154"/>
      <c r="C36" s="154"/>
      <c r="D36" s="154"/>
      <c r="E36" s="154"/>
      <c r="F36" s="154"/>
      <c r="G36" s="155"/>
    </row>
    <row r="37" spans="1:10" ht="28.5" customHeight="1">
      <c r="A37" s="138"/>
      <c r="B37" s="112"/>
      <c r="C37" s="333" t="str">
        <f>INPUT!C45</f>
        <v xml:space="preserve">                                                     VIET NAM SMART WOOD JSC</v>
      </c>
      <c r="D37" s="334"/>
      <c r="E37" s="334"/>
      <c r="F37" s="334"/>
      <c r="G37" s="334"/>
    </row>
    <row r="38" spans="1:10" ht="13.8">
      <c r="A38" s="138"/>
      <c r="B38" s="112"/>
      <c r="C38" s="112"/>
    </row>
    <row r="39" spans="1:10" ht="15.75" customHeight="1">
      <c r="A39" s="138"/>
      <c r="B39" s="112"/>
      <c r="C39" s="110"/>
    </row>
    <row r="40" spans="1:10" ht="15.75" customHeight="1">
      <c r="C40" s="110"/>
      <c r="J40" s="157"/>
    </row>
    <row r="41" spans="1:10" ht="15.75" customHeight="1">
      <c r="C41" s="110"/>
      <c r="J41" s="157"/>
    </row>
    <row r="42" spans="1:10" ht="15.75" customHeight="1">
      <c r="C42" s="110"/>
      <c r="J42" s="157"/>
    </row>
    <row r="43" spans="1:10" ht="15.75" customHeight="1">
      <c r="D43" s="110"/>
      <c r="E43" s="150"/>
      <c r="F43" s="112"/>
      <c r="G43" s="156"/>
      <c r="J43" s="157"/>
    </row>
    <row r="44" spans="1:10" ht="15.75" customHeight="1">
      <c r="J44" s="157"/>
    </row>
    <row r="45" spans="1:10" ht="15.6" customHeight="1">
      <c r="J45" s="157"/>
    </row>
    <row r="46" spans="1:10" ht="15.6" customHeight="1">
      <c r="C46" s="302"/>
      <c r="D46" s="252"/>
      <c r="E46" s="252"/>
      <c r="F46" s="252"/>
      <c r="G46" s="252"/>
      <c r="H46" s="110"/>
      <c r="J46" s="157"/>
    </row>
    <row r="47" spans="1:10" ht="15.6" customHeight="1">
      <c r="D47" s="110"/>
      <c r="E47" s="290" t="s">
        <v>40</v>
      </c>
      <c r="F47" s="252"/>
      <c r="G47" s="252"/>
      <c r="J47" s="157"/>
    </row>
    <row r="48" spans="1:10" ht="12.75" customHeight="1">
      <c r="J48" s="157"/>
    </row>
    <row r="49" spans="10:10" ht="12.75" customHeight="1">
      <c r="J49" s="157"/>
    </row>
    <row r="50" spans="10:10" ht="12.75" customHeight="1">
      <c r="J50" s="157"/>
    </row>
    <row r="51" spans="10:10" ht="12.75" customHeight="1">
      <c r="J51" s="157"/>
    </row>
    <row r="52" spans="10:10" ht="12.75" customHeight="1">
      <c r="J52" s="157"/>
    </row>
    <row r="53" spans="10:10" ht="12.75" customHeight="1">
      <c r="J53" s="157"/>
    </row>
    <row r="54" spans="10:10" ht="12.75" customHeight="1">
      <c r="J54" s="157"/>
    </row>
    <row r="55" spans="10:10" ht="12.75" customHeight="1">
      <c r="J55" s="157"/>
    </row>
    <row r="56" spans="10:10" ht="12.75" customHeight="1">
      <c r="J56" s="157"/>
    </row>
    <row r="57" spans="10:10" ht="12.75" customHeight="1">
      <c r="J57" s="157"/>
    </row>
    <row r="58" spans="10:10" ht="12.75" customHeight="1">
      <c r="J58" s="157"/>
    </row>
    <row r="59" spans="10:10" ht="12.75" customHeight="1">
      <c r="J59" s="157"/>
    </row>
    <row r="60" spans="10:10" ht="12.75" customHeight="1">
      <c r="J60" s="157"/>
    </row>
    <row r="61" spans="10:10" ht="12.75" customHeight="1">
      <c r="J61" s="157"/>
    </row>
    <row r="62" spans="10:10" ht="12.75" customHeight="1">
      <c r="J62" s="157"/>
    </row>
    <row r="63" spans="10:10" ht="12.75" customHeight="1">
      <c r="J63" s="157"/>
    </row>
    <row r="64" spans="10:10" ht="12.75" customHeight="1">
      <c r="J64" s="157"/>
    </row>
    <row r="65" spans="10:10" ht="12.75" customHeight="1">
      <c r="J65" s="157"/>
    </row>
    <row r="66" spans="10:10" ht="12.75" customHeight="1">
      <c r="J66" s="157"/>
    </row>
    <row r="67" spans="10:10" ht="12.75" customHeight="1">
      <c r="J67" s="157"/>
    </row>
    <row r="68" spans="10:10" ht="12.75" customHeight="1">
      <c r="J68" s="157"/>
    </row>
    <row r="69" spans="10:10" ht="12.75" customHeight="1">
      <c r="J69" s="157"/>
    </row>
    <row r="70" spans="10:10" ht="12.75" customHeight="1">
      <c r="J70" s="157"/>
    </row>
    <row r="71" spans="10:10" ht="12.75" customHeight="1">
      <c r="J71" s="157"/>
    </row>
    <row r="72" spans="10:10" ht="12.75" customHeight="1">
      <c r="J72" s="157"/>
    </row>
    <row r="73" spans="10:10" ht="12.75" customHeight="1">
      <c r="J73" s="157"/>
    </row>
    <row r="74" spans="10:10" ht="12.75" customHeight="1">
      <c r="J74" s="157"/>
    </row>
    <row r="75" spans="10:10" ht="12.75" customHeight="1">
      <c r="J75" s="157"/>
    </row>
    <row r="76" spans="10:10" ht="12.75" customHeight="1">
      <c r="J76" s="157"/>
    </row>
    <row r="77" spans="10:10" ht="12.75" customHeight="1">
      <c r="J77" s="157"/>
    </row>
    <row r="78" spans="10:10" ht="12.75" customHeight="1">
      <c r="J78" s="157"/>
    </row>
    <row r="79" spans="10:10" ht="12.75" customHeight="1">
      <c r="J79" s="157"/>
    </row>
    <row r="80" spans="10:10" ht="12.75" customHeight="1">
      <c r="J80" s="157"/>
    </row>
    <row r="81" spans="10:10" ht="12.75" customHeight="1">
      <c r="J81" s="157"/>
    </row>
    <row r="82" spans="10:10" ht="12.75" customHeight="1">
      <c r="J82" s="157"/>
    </row>
    <row r="83" spans="10:10" ht="12.75" customHeight="1">
      <c r="J83" s="157"/>
    </row>
    <row r="84" spans="10:10" ht="12.75" customHeight="1">
      <c r="J84" s="157"/>
    </row>
    <row r="85" spans="10:10" ht="12.75" customHeight="1">
      <c r="J85" s="157"/>
    </row>
    <row r="86" spans="10:10" ht="12.75" customHeight="1">
      <c r="J86" s="157"/>
    </row>
    <row r="87" spans="10:10" ht="12.75" customHeight="1">
      <c r="J87" s="157"/>
    </row>
    <row r="88" spans="10:10" ht="12.75" customHeight="1">
      <c r="J88" s="157"/>
    </row>
    <row r="89" spans="10:10" ht="12.75" customHeight="1">
      <c r="J89" s="157"/>
    </row>
    <row r="90" spans="10:10" ht="12.75" customHeight="1">
      <c r="J90" s="157"/>
    </row>
    <row r="91" spans="10:10" ht="12.75" customHeight="1">
      <c r="J91" s="157"/>
    </row>
    <row r="92" spans="10:10" ht="12.75" customHeight="1">
      <c r="J92" s="157"/>
    </row>
    <row r="93" spans="10:10" ht="12.75" customHeight="1">
      <c r="J93" s="157"/>
    </row>
    <row r="94" spans="10:10" ht="12.75" customHeight="1">
      <c r="J94" s="157"/>
    </row>
    <row r="95" spans="10:10" ht="12.75" customHeight="1">
      <c r="J95" s="157"/>
    </row>
    <row r="96" spans="10:10" ht="12.75" customHeight="1">
      <c r="J96" s="157"/>
    </row>
    <row r="97" spans="10:10" ht="12.75" customHeight="1">
      <c r="J97" s="157"/>
    </row>
    <row r="98" spans="10:10" ht="12.75" customHeight="1">
      <c r="J98" s="157"/>
    </row>
    <row r="107" spans="10:10" ht="15" customHeight="1"/>
    <row r="108" spans="10:10" ht="15" customHeight="1"/>
    <row r="109" spans="10:10" ht="15" customHeight="1"/>
    <row r="110" spans="10:10" ht="15" customHeight="1"/>
  </sheetData>
  <mergeCells count="32">
    <mergeCell ref="C24:D24"/>
    <mergeCell ref="C37:G37"/>
    <mergeCell ref="C46:G46"/>
    <mergeCell ref="E47:G47"/>
    <mergeCell ref="A22:A23"/>
    <mergeCell ref="B22:D23"/>
    <mergeCell ref="E17:G17"/>
    <mergeCell ref="E18:G18"/>
    <mergeCell ref="A19:B19"/>
    <mergeCell ref="A21:B21"/>
    <mergeCell ref="C21:D21"/>
    <mergeCell ref="A14:D14"/>
    <mergeCell ref="E14:G14"/>
    <mergeCell ref="A15:D15"/>
    <mergeCell ref="E15:G15"/>
    <mergeCell ref="E16:G16"/>
    <mergeCell ref="E11:G11"/>
    <mergeCell ref="A12:D12"/>
    <mergeCell ref="E12:G12"/>
    <mergeCell ref="A13:D13"/>
    <mergeCell ref="E13:G13"/>
    <mergeCell ref="A8:D8"/>
    <mergeCell ref="E8:G8"/>
    <mergeCell ref="A9:D9"/>
    <mergeCell ref="E9:G9"/>
    <mergeCell ref="A10:D10"/>
    <mergeCell ref="A1:G1"/>
    <mergeCell ref="A4:D4"/>
    <mergeCell ref="A5:D5"/>
    <mergeCell ref="A6:D6"/>
    <mergeCell ref="A7:D7"/>
    <mergeCell ref="E7:G7"/>
  </mergeCells>
  <pageMargins left="0.7" right="0.7" top="0.5" bottom="0.75" header="0.3" footer="0.3"/>
  <pageSetup paperSize="9" scale="82" orientation="portrait"/>
  <colBreaks count="2" manualBreakCount="2">
    <brk id="7" max="54" man="1"/>
    <brk id="10" max="1048575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61"/>
  <sheetViews>
    <sheetView view="pageBreakPreview" topLeftCell="A25" zoomScale="60" zoomScaleNormal="100" workbookViewId="0">
      <selection activeCell="I34" sqref="I34"/>
    </sheetView>
  </sheetViews>
  <sheetFormatPr defaultColWidth="14.44140625" defaultRowHeight="13.8"/>
  <cols>
    <col min="1" max="1" width="7.5546875" style="58" customWidth="1"/>
    <col min="2" max="2" width="6.5546875" style="58" customWidth="1"/>
    <col min="3" max="3" width="21.44140625" style="58" customWidth="1"/>
    <col min="4" max="4" width="18.5546875" style="58" customWidth="1"/>
    <col min="5" max="5" width="21.44140625" style="59" customWidth="1"/>
    <col min="6" max="6" width="22.44140625" style="59" customWidth="1"/>
    <col min="7" max="7" width="13.5546875" style="58" customWidth="1"/>
    <col min="8" max="9" width="9.44140625" style="58" customWidth="1"/>
    <col min="10" max="10" width="14.5546875" style="58" customWidth="1"/>
    <col min="11" max="12" width="9.44140625" style="58" customWidth="1"/>
    <col min="13" max="16384" width="14.44140625" style="58"/>
  </cols>
  <sheetData>
    <row r="1" spans="1:12" ht="17.399999999999999">
      <c r="A1" s="60"/>
      <c r="B1" s="349" t="s">
        <v>65</v>
      </c>
      <c r="C1" s="349"/>
      <c r="D1" s="349"/>
      <c r="E1" s="349"/>
      <c r="F1" s="349"/>
      <c r="G1" s="349"/>
      <c r="H1" s="60"/>
      <c r="I1" s="60"/>
      <c r="J1" s="60"/>
      <c r="K1" s="60"/>
      <c r="L1" s="60"/>
    </row>
    <row r="2" spans="1:12">
      <c r="A2" s="60"/>
      <c r="B2" s="61" t="s">
        <v>66</v>
      </c>
      <c r="C2" s="62" t="s">
        <v>67</v>
      </c>
      <c r="D2" s="61" t="s">
        <v>68</v>
      </c>
      <c r="E2" s="63" t="s">
        <v>69</v>
      </c>
      <c r="F2" s="63" t="s">
        <v>70</v>
      </c>
      <c r="G2" s="60"/>
      <c r="H2" s="60"/>
      <c r="I2" s="60"/>
      <c r="J2" s="60"/>
      <c r="K2" s="60"/>
      <c r="L2" s="60"/>
    </row>
    <row r="3" spans="1:12" ht="15.6">
      <c r="A3" s="60"/>
      <c r="B3" s="64">
        <v>1</v>
      </c>
      <c r="C3" s="65" t="s">
        <v>71</v>
      </c>
      <c r="D3" s="65" t="s">
        <v>72</v>
      </c>
      <c r="E3" s="66">
        <v>19860</v>
      </c>
      <c r="F3" s="67">
        <f>E3+20</f>
        <v>19880</v>
      </c>
      <c r="G3" s="60"/>
      <c r="H3" s="60"/>
      <c r="I3" s="60"/>
      <c r="J3" s="60"/>
      <c r="K3" s="60"/>
      <c r="L3" s="60"/>
    </row>
    <row r="4" spans="1:12" ht="15.6">
      <c r="A4" s="60"/>
      <c r="B4" s="64">
        <v>2</v>
      </c>
      <c r="C4" s="65" t="s">
        <v>73</v>
      </c>
      <c r="D4" s="65" t="s">
        <v>74</v>
      </c>
      <c r="E4" s="66">
        <v>19050</v>
      </c>
      <c r="F4" s="67">
        <f t="shared" ref="F4:F27" si="0">E4+20</f>
        <v>19070</v>
      </c>
      <c r="G4" s="60"/>
      <c r="H4" s="60"/>
      <c r="I4" s="60"/>
      <c r="J4" s="60"/>
      <c r="K4" s="60"/>
      <c r="L4" s="60"/>
    </row>
    <row r="5" spans="1:12" ht="15.6">
      <c r="A5" s="60"/>
      <c r="B5" s="64">
        <v>3</v>
      </c>
      <c r="C5" s="65" t="s">
        <v>75</v>
      </c>
      <c r="D5" s="65" t="s">
        <v>76</v>
      </c>
      <c r="E5" s="66">
        <v>19855</v>
      </c>
      <c r="F5" s="67">
        <f t="shared" si="0"/>
        <v>19875</v>
      </c>
      <c r="G5" s="60"/>
      <c r="H5" s="60"/>
      <c r="I5" s="60"/>
      <c r="J5" s="60"/>
      <c r="K5" s="60"/>
      <c r="L5" s="60"/>
    </row>
    <row r="6" spans="1:12" ht="15.6">
      <c r="A6" s="60"/>
      <c r="B6" s="64">
        <v>4</v>
      </c>
      <c r="C6" s="65" t="s">
        <v>77</v>
      </c>
      <c r="D6" s="65" t="s">
        <v>78</v>
      </c>
      <c r="E6" s="66">
        <v>19380</v>
      </c>
      <c r="F6" s="67">
        <f t="shared" si="0"/>
        <v>19400</v>
      </c>
      <c r="G6" s="60"/>
      <c r="H6" s="60"/>
      <c r="I6" s="60"/>
      <c r="J6" s="60"/>
      <c r="K6" s="60"/>
      <c r="L6" s="60"/>
    </row>
    <row r="7" spans="1:12" ht="15.6">
      <c r="A7" s="60"/>
      <c r="B7" s="64">
        <v>5</v>
      </c>
      <c r="C7" s="65" t="s">
        <v>79</v>
      </c>
      <c r="D7" s="65" t="s">
        <v>80</v>
      </c>
      <c r="E7" s="66">
        <v>16850</v>
      </c>
      <c r="F7" s="67">
        <f t="shared" si="0"/>
        <v>16870</v>
      </c>
      <c r="G7" s="60"/>
      <c r="H7" s="60"/>
      <c r="I7" s="60"/>
      <c r="J7" s="60"/>
      <c r="K7" s="60"/>
      <c r="L7" s="60"/>
    </row>
    <row r="8" spans="1:12" ht="15.6">
      <c r="A8" s="60"/>
      <c r="B8" s="64">
        <v>6</v>
      </c>
      <c r="C8" s="65" t="s">
        <v>81</v>
      </c>
      <c r="D8" s="65" t="s">
        <v>82</v>
      </c>
      <c r="E8" s="66">
        <v>19860</v>
      </c>
      <c r="F8" s="67">
        <f t="shared" si="0"/>
        <v>19880</v>
      </c>
      <c r="G8" s="60"/>
      <c r="H8" s="60"/>
      <c r="I8" s="60"/>
      <c r="J8" s="60"/>
      <c r="K8" s="60"/>
      <c r="L8" s="60"/>
    </row>
    <row r="9" spans="1:12" ht="15.6">
      <c r="A9" s="60"/>
      <c r="B9" s="64">
        <v>7</v>
      </c>
      <c r="C9" s="65" t="s">
        <v>83</v>
      </c>
      <c r="D9" s="65" t="s">
        <v>84</v>
      </c>
      <c r="E9" s="66">
        <v>19040</v>
      </c>
      <c r="F9" s="67">
        <f t="shared" si="0"/>
        <v>19060</v>
      </c>
      <c r="G9" s="60"/>
      <c r="H9" s="60"/>
      <c r="I9" s="60"/>
      <c r="J9" s="60"/>
      <c r="K9" s="60"/>
      <c r="L9" s="60"/>
    </row>
    <row r="10" spans="1:12" ht="15.6">
      <c r="A10" s="60"/>
      <c r="B10" s="64">
        <v>8</v>
      </c>
      <c r="C10" s="65" t="s">
        <v>85</v>
      </c>
      <c r="D10" s="65" t="s">
        <v>86</v>
      </c>
      <c r="E10" s="66">
        <v>18425</v>
      </c>
      <c r="F10" s="67">
        <f t="shared" si="0"/>
        <v>18445</v>
      </c>
      <c r="G10" s="60"/>
      <c r="H10" s="60"/>
      <c r="I10" s="60"/>
      <c r="J10" s="60"/>
      <c r="K10" s="60"/>
      <c r="L10" s="60"/>
    </row>
    <row r="11" spans="1:12" ht="15.6">
      <c r="A11" s="60"/>
      <c r="B11" s="64">
        <v>9</v>
      </c>
      <c r="C11" s="65" t="s">
        <v>87</v>
      </c>
      <c r="D11" s="65" t="s">
        <v>88</v>
      </c>
      <c r="E11" s="66">
        <v>19850</v>
      </c>
      <c r="F11" s="67">
        <f t="shared" si="0"/>
        <v>19870</v>
      </c>
      <c r="G11" s="60"/>
      <c r="H11" s="60"/>
      <c r="I11" s="60"/>
      <c r="J11" s="60"/>
      <c r="K11" s="60"/>
      <c r="L11" s="60"/>
    </row>
    <row r="12" spans="1:12" ht="15.6">
      <c r="A12" s="60"/>
      <c r="B12" s="64">
        <v>10</v>
      </c>
      <c r="C12" s="65" t="s">
        <v>89</v>
      </c>
      <c r="D12" s="65" t="s">
        <v>90</v>
      </c>
      <c r="E12" s="66">
        <v>19450</v>
      </c>
      <c r="F12" s="67">
        <f t="shared" si="0"/>
        <v>19470</v>
      </c>
      <c r="G12" s="60"/>
      <c r="H12" s="60"/>
      <c r="I12" s="60"/>
      <c r="J12" s="60"/>
      <c r="K12" s="60"/>
      <c r="L12" s="60"/>
    </row>
    <row r="13" spans="1:12" ht="15.6">
      <c r="A13" s="60"/>
      <c r="B13" s="64">
        <v>11</v>
      </c>
      <c r="C13" s="65" t="s">
        <v>91</v>
      </c>
      <c r="D13" s="65" t="s">
        <v>92</v>
      </c>
      <c r="E13" s="66">
        <v>18055</v>
      </c>
      <c r="F13" s="67">
        <f t="shared" si="0"/>
        <v>18075</v>
      </c>
      <c r="G13" s="60"/>
      <c r="H13" s="60"/>
      <c r="I13" s="60"/>
      <c r="J13" s="60"/>
      <c r="K13" s="60"/>
      <c r="L13" s="60"/>
    </row>
    <row r="14" spans="1:12" ht="15.6">
      <c r="A14" s="60"/>
      <c r="B14" s="64">
        <v>12</v>
      </c>
      <c r="C14" s="65" t="s">
        <v>93</v>
      </c>
      <c r="D14" s="65" t="s">
        <v>94</v>
      </c>
      <c r="E14" s="66">
        <v>18620</v>
      </c>
      <c r="F14" s="67">
        <f t="shared" si="0"/>
        <v>18640</v>
      </c>
      <c r="G14" s="60"/>
      <c r="H14" s="60"/>
      <c r="I14" s="60"/>
      <c r="J14" s="60"/>
      <c r="K14" s="60"/>
      <c r="L14" s="60"/>
    </row>
    <row r="15" spans="1:12" ht="15.6">
      <c r="A15" s="60"/>
      <c r="B15" s="64">
        <v>13</v>
      </c>
      <c r="C15" s="65" t="s">
        <v>95</v>
      </c>
      <c r="D15" s="65" t="s">
        <v>96</v>
      </c>
      <c r="E15" s="66">
        <v>19820</v>
      </c>
      <c r="F15" s="67">
        <f t="shared" si="0"/>
        <v>19840</v>
      </c>
      <c r="G15" s="60"/>
      <c r="H15" s="60"/>
      <c r="I15" s="60"/>
      <c r="J15" s="60"/>
      <c r="K15" s="60"/>
      <c r="L15" s="60"/>
    </row>
    <row r="16" spans="1:12" ht="15.6">
      <c r="A16" s="60"/>
      <c r="B16" s="64">
        <v>14</v>
      </c>
      <c r="C16" s="65" t="s">
        <v>97</v>
      </c>
      <c r="D16" s="65" t="s">
        <v>98</v>
      </c>
      <c r="E16" s="66">
        <v>19000</v>
      </c>
      <c r="F16" s="67">
        <f t="shared" si="0"/>
        <v>19020</v>
      </c>
      <c r="G16" s="60"/>
      <c r="H16" s="60"/>
      <c r="I16" s="60"/>
      <c r="J16" s="60"/>
      <c r="K16" s="60"/>
      <c r="L16" s="60"/>
    </row>
    <row r="17" spans="1:12" ht="15.6">
      <c r="A17" s="60"/>
      <c r="B17" s="64">
        <v>15</v>
      </c>
      <c r="C17" s="65" t="s">
        <v>99</v>
      </c>
      <c r="D17" s="65" t="s">
        <v>100</v>
      </c>
      <c r="E17" s="66">
        <v>19140</v>
      </c>
      <c r="F17" s="67">
        <f t="shared" si="0"/>
        <v>19160</v>
      </c>
      <c r="G17" s="60"/>
      <c r="H17" s="60"/>
      <c r="I17" s="60"/>
      <c r="J17" s="60"/>
      <c r="K17" s="60"/>
      <c r="L17" s="60"/>
    </row>
    <row r="18" spans="1:12" ht="15.6">
      <c r="A18" s="60"/>
      <c r="B18" s="64">
        <v>16</v>
      </c>
      <c r="C18" s="68" t="s">
        <v>101</v>
      </c>
      <c r="D18" s="65" t="s">
        <v>102</v>
      </c>
      <c r="E18" s="66">
        <v>19420</v>
      </c>
      <c r="F18" s="67">
        <f t="shared" si="0"/>
        <v>19440</v>
      </c>
      <c r="G18" s="60"/>
      <c r="H18" s="60"/>
      <c r="I18" s="60"/>
      <c r="J18" s="60"/>
      <c r="K18" s="60"/>
      <c r="L18" s="60"/>
    </row>
    <row r="19" spans="1:12" ht="15.6">
      <c r="A19" s="60"/>
      <c r="B19" s="64">
        <v>17</v>
      </c>
      <c r="C19" s="65" t="s">
        <v>103</v>
      </c>
      <c r="D19" s="65" t="s">
        <v>104</v>
      </c>
      <c r="E19" s="66">
        <v>19650</v>
      </c>
      <c r="F19" s="67">
        <f t="shared" si="0"/>
        <v>19670</v>
      </c>
      <c r="G19" s="60"/>
      <c r="H19" s="60"/>
      <c r="I19" s="60"/>
      <c r="J19" s="60"/>
      <c r="K19" s="60"/>
      <c r="L19" s="60"/>
    </row>
    <row r="20" spans="1:12" ht="15.6">
      <c r="A20" s="60"/>
      <c r="B20" s="64">
        <v>18</v>
      </c>
      <c r="C20" s="65" t="s">
        <v>105</v>
      </c>
      <c r="D20" s="65" t="s">
        <v>106</v>
      </c>
      <c r="E20" s="66">
        <v>19850</v>
      </c>
      <c r="F20" s="67">
        <f t="shared" si="0"/>
        <v>19870</v>
      </c>
      <c r="G20" s="60"/>
      <c r="H20" s="60"/>
      <c r="I20" s="60"/>
      <c r="J20" s="60"/>
      <c r="K20" s="60"/>
      <c r="L20" s="60"/>
    </row>
    <row r="21" spans="1:12" ht="15.6">
      <c r="A21" s="60"/>
      <c r="B21" s="64">
        <v>19</v>
      </c>
      <c r="C21" s="65" t="s">
        <v>107</v>
      </c>
      <c r="D21" s="65" t="s">
        <v>108</v>
      </c>
      <c r="E21" s="66">
        <v>19250</v>
      </c>
      <c r="F21" s="67">
        <f t="shared" si="0"/>
        <v>19270</v>
      </c>
      <c r="G21" s="60"/>
      <c r="H21" s="60"/>
      <c r="I21" s="60"/>
      <c r="J21" s="60"/>
      <c r="K21" s="60"/>
      <c r="L21" s="60"/>
    </row>
    <row r="22" spans="1:12" ht="15.6">
      <c r="A22" s="60"/>
      <c r="B22" s="64">
        <v>20</v>
      </c>
      <c r="C22" s="65" t="s">
        <v>109</v>
      </c>
      <c r="D22" s="65" t="s">
        <v>110</v>
      </c>
      <c r="E22" s="66">
        <v>18900</v>
      </c>
      <c r="F22" s="67">
        <f t="shared" si="0"/>
        <v>18920</v>
      </c>
      <c r="G22" s="60"/>
      <c r="H22" s="60"/>
      <c r="I22" s="60"/>
      <c r="J22" s="60"/>
      <c r="K22" s="60"/>
      <c r="L22" s="60"/>
    </row>
    <row r="23" spans="1:12" ht="15.6">
      <c r="A23" s="60"/>
      <c r="B23" s="64">
        <v>21</v>
      </c>
      <c r="C23" s="65" t="s">
        <v>111</v>
      </c>
      <c r="D23" s="65" t="s">
        <v>112</v>
      </c>
      <c r="E23" s="66">
        <v>19350</v>
      </c>
      <c r="F23" s="67">
        <f t="shared" si="0"/>
        <v>19370</v>
      </c>
      <c r="G23" s="60"/>
      <c r="H23" s="60"/>
      <c r="I23" s="60"/>
      <c r="J23" s="60"/>
      <c r="K23" s="60"/>
      <c r="L23" s="60"/>
    </row>
    <row r="24" spans="1:12" ht="15.6">
      <c r="A24" s="60"/>
      <c r="B24" s="64">
        <v>22</v>
      </c>
      <c r="C24" s="65" t="s">
        <v>113</v>
      </c>
      <c r="D24" s="65" t="s">
        <v>114</v>
      </c>
      <c r="E24" s="66">
        <v>18250</v>
      </c>
      <c r="F24" s="67">
        <f t="shared" si="0"/>
        <v>18270</v>
      </c>
      <c r="G24" s="60"/>
      <c r="H24" s="60"/>
      <c r="I24" s="60"/>
      <c r="J24" s="60"/>
      <c r="K24" s="60"/>
      <c r="L24" s="60"/>
    </row>
    <row r="25" spans="1:12" ht="15.6">
      <c r="A25" s="60"/>
      <c r="B25" s="64">
        <v>23</v>
      </c>
      <c r="C25" s="65" t="s">
        <v>115</v>
      </c>
      <c r="D25" s="65" t="s">
        <v>116</v>
      </c>
      <c r="E25" s="66">
        <v>19850</v>
      </c>
      <c r="F25" s="67">
        <f t="shared" si="0"/>
        <v>19870</v>
      </c>
      <c r="G25" s="60"/>
      <c r="H25" s="60"/>
      <c r="I25" s="60"/>
      <c r="J25" s="60"/>
      <c r="K25" s="60"/>
      <c r="L25" s="60"/>
    </row>
    <row r="26" spans="1:12" ht="15.6">
      <c r="A26" s="60"/>
      <c r="B26" s="64">
        <v>24</v>
      </c>
      <c r="C26" s="65" t="s">
        <v>117</v>
      </c>
      <c r="D26" s="65" t="s">
        <v>118</v>
      </c>
      <c r="E26" s="66">
        <v>19860</v>
      </c>
      <c r="F26" s="67">
        <f t="shared" si="0"/>
        <v>19880</v>
      </c>
      <c r="G26" s="60"/>
      <c r="H26" s="60"/>
      <c r="I26" s="60"/>
      <c r="J26" s="60"/>
      <c r="K26" s="60"/>
      <c r="L26" s="60"/>
    </row>
    <row r="27" spans="1:12" ht="15.6">
      <c r="A27" s="60"/>
      <c r="B27" s="64">
        <v>25</v>
      </c>
      <c r="C27" s="65" t="s">
        <v>119</v>
      </c>
      <c r="D27" s="65" t="s">
        <v>120</v>
      </c>
      <c r="E27" s="66">
        <v>19375</v>
      </c>
      <c r="F27" s="67">
        <f t="shared" si="0"/>
        <v>19395</v>
      </c>
      <c r="G27" s="60"/>
      <c r="H27" s="60"/>
      <c r="I27" s="60"/>
      <c r="J27" s="60"/>
      <c r="K27" s="60"/>
      <c r="L27" s="60"/>
    </row>
    <row r="28" spans="1:12" ht="13.5" customHeight="1">
      <c r="A28" s="60"/>
      <c r="B28" s="350" t="s">
        <v>121</v>
      </c>
      <c r="C28" s="351"/>
      <c r="D28" s="352"/>
      <c r="E28" s="69">
        <f>SUM(E3:E27)</f>
        <v>480010</v>
      </c>
      <c r="F28" s="69">
        <f>SUM(F3:F27)</f>
        <v>480510</v>
      </c>
      <c r="G28" s="70"/>
      <c r="H28" s="71"/>
      <c r="I28" s="71"/>
      <c r="J28" s="75"/>
      <c r="K28" s="60"/>
      <c r="L28" s="60"/>
    </row>
    <row r="29" spans="1:12" ht="13.5" customHeight="1">
      <c r="A29" s="60"/>
      <c r="B29" s="72" t="s">
        <v>122</v>
      </c>
      <c r="C29" s="60"/>
      <c r="D29" s="60"/>
      <c r="E29" s="73"/>
      <c r="F29" s="73"/>
      <c r="G29" s="60"/>
      <c r="H29" s="71"/>
      <c r="I29" s="71"/>
      <c r="J29" s="75"/>
      <c r="K29" s="60"/>
      <c r="L29" s="60"/>
    </row>
    <row r="30" spans="1:12" ht="13.5" customHeight="1">
      <c r="A30" s="60"/>
      <c r="B30" s="74" t="s">
        <v>123</v>
      </c>
      <c r="C30" s="60"/>
      <c r="D30" s="60"/>
      <c r="E30" s="73"/>
      <c r="F30" s="73"/>
      <c r="G30" s="60"/>
      <c r="H30" s="71"/>
      <c r="I30" s="71"/>
      <c r="J30" s="75"/>
      <c r="K30" s="60"/>
      <c r="L30" s="60"/>
    </row>
    <row r="31" spans="1:12" ht="13.5" customHeight="1">
      <c r="A31" s="60"/>
      <c r="B31" s="60"/>
      <c r="C31" s="60"/>
      <c r="D31" s="60"/>
      <c r="E31" s="73"/>
      <c r="F31" s="73"/>
      <c r="G31" s="60"/>
      <c r="H31" s="71"/>
      <c r="I31" s="71"/>
      <c r="J31" s="75"/>
      <c r="K31" s="60"/>
      <c r="L31" s="60"/>
    </row>
    <row r="32" spans="1:12" ht="13.5" customHeight="1">
      <c r="A32" s="60"/>
      <c r="B32" s="60"/>
      <c r="C32" s="60"/>
      <c r="D32" s="60"/>
      <c r="E32" s="73"/>
      <c r="F32" s="73"/>
      <c r="G32" s="60"/>
      <c r="H32" s="71"/>
      <c r="I32" s="71"/>
      <c r="J32" s="75"/>
      <c r="K32" s="60"/>
      <c r="L32" s="60"/>
    </row>
    <row r="33" spans="1:12" ht="13.5" customHeight="1">
      <c r="A33" s="60"/>
      <c r="B33" s="60"/>
      <c r="C33" s="60"/>
      <c r="D33" s="60"/>
      <c r="E33" s="73"/>
      <c r="F33" s="73"/>
      <c r="G33" s="60"/>
      <c r="H33" s="71"/>
      <c r="I33" s="71"/>
      <c r="J33" s="75"/>
      <c r="K33" s="60"/>
      <c r="L33" s="60"/>
    </row>
    <row r="34" spans="1:12" ht="13.5" customHeight="1">
      <c r="A34" s="60"/>
      <c r="B34" s="60"/>
      <c r="C34" s="60"/>
      <c r="D34" s="60"/>
      <c r="E34" s="73"/>
      <c r="F34" s="73"/>
      <c r="G34" s="60"/>
      <c r="H34" s="71"/>
      <c r="I34" s="71"/>
      <c r="J34" s="75"/>
      <c r="K34" s="60"/>
      <c r="L34" s="60"/>
    </row>
    <row r="35" spans="1:12" ht="13.5" customHeight="1">
      <c r="A35" s="60"/>
      <c r="B35" s="60"/>
      <c r="C35" s="60"/>
      <c r="D35" s="60"/>
      <c r="E35" s="73"/>
      <c r="F35" s="73"/>
      <c r="G35" s="60"/>
      <c r="H35" s="71"/>
      <c r="I35" s="71"/>
      <c r="J35" s="75"/>
      <c r="K35" s="60"/>
      <c r="L35" s="60"/>
    </row>
    <row r="36" spans="1:12" ht="13.5" customHeight="1">
      <c r="A36" s="60"/>
      <c r="B36" s="60"/>
      <c r="C36" s="60"/>
      <c r="D36" s="60"/>
      <c r="E36" s="73"/>
      <c r="F36" s="73"/>
      <c r="G36" s="60"/>
      <c r="H36" s="71"/>
      <c r="I36" s="71"/>
      <c r="J36" s="75"/>
      <c r="K36" s="60"/>
      <c r="L36" s="60"/>
    </row>
    <row r="37" spans="1:12" ht="13.5" customHeight="1">
      <c r="A37" s="60"/>
      <c r="B37" s="60"/>
      <c r="C37" s="60"/>
      <c r="D37" s="60"/>
      <c r="E37" s="73"/>
      <c r="F37" s="73"/>
      <c r="G37" s="60"/>
      <c r="H37" s="71"/>
      <c r="I37" s="71"/>
      <c r="J37" s="75"/>
      <c r="K37" s="60"/>
      <c r="L37" s="60"/>
    </row>
    <row r="38" spans="1:12" ht="13.5" customHeight="1">
      <c r="A38" s="60"/>
      <c r="B38" s="60"/>
      <c r="C38" s="60"/>
      <c r="D38" s="60"/>
      <c r="E38" s="73"/>
      <c r="F38" s="73"/>
      <c r="G38" s="60"/>
      <c r="H38" s="71"/>
      <c r="I38" s="71"/>
      <c r="J38" s="75"/>
      <c r="K38" s="60"/>
      <c r="L38" s="60"/>
    </row>
    <row r="39" spans="1:12" ht="13.5" customHeight="1">
      <c r="A39" s="60"/>
      <c r="B39" s="60"/>
      <c r="C39" s="60"/>
      <c r="D39" s="60"/>
      <c r="E39" s="73"/>
      <c r="F39" s="73"/>
      <c r="G39" s="60"/>
      <c r="H39" s="60"/>
      <c r="I39" s="71"/>
      <c r="J39" s="75"/>
      <c r="K39" s="60"/>
      <c r="L39" s="60"/>
    </row>
    <row r="40" spans="1:12" ht="13.5" customHeight="1">
      <c r="A40" s="60"/>
      <c r="B40" s="60"/>
      <c r="C40" s="60"/>
      <c r="D40" s="60"/>
      <c r="E40" s="73"/>
      <c r="F40" s="73"/>
      <c r="G40" s="60"/>
      <c r="H40" s="71"/>
      <c r="I40" s="71"/>
      <c r="J40" s="75"/>
      <c r="K40" s="60"/>
      <c r="L40" s="60"/>
    </row>
    <row r="41" spans="1:12" ht="13.5" customHeight="1">
      <c r="A41" s="60"/>
      <c r="B41" s="60"/>
      <c r="C41" s="60"/>
      <c r="D41" s="60"/>
      <c r="E41" s="73"/>
      <c r="F41" s="73"/>
      <c r="G41" s="60"/>
      <c r="H41" s="71"/>
      <c r="I41" s="71"/>
      <c r="J41" s="75"/>
      <c r="K41" s="60"/>
      <c r="L41" s="60"/>
    </row>
    <row r="42" spans="1:12" ht="13.5" customHeight="1">
      <c r="A42" s="60"/>
      <c r="B42" s="60"/>
      <c r="C42" s="60"/>
      <c r="D42" s="60"/>
      <c r="E42" s="73"/>
      <c r="F42" s="73"/>
      <c r="G42" s="60"/>
      <c r="H42" s="71"/>
      <c r="I42" s="71"/>
      <c r="J42" s="75"/>
      <c r="K42" s="60"/>
      <c r="L42" s="60"/>
    </row>
    <row r="43" spans="1:12" ht="13.5" customHeight="1">
      <c r="A43" s="60"/>
      <c r="B43" s="60"/>
      <c r="C43" s="60"/>
      <c r="D43" s="60"/>
      <c r="E43" s="73"/>
      <c r="F43" s="73"/>
      <c r="G43" s="60"/>
      <c r="H43" s="71"/>
      <c r="I43" s="71"/>
      <c r="J43" s="75"/>
      <c r="K43" s="60"/>
      <c r="L43" s="60"/>
    </row>
    <row r="44" spans="1:12" ht="13.5" customHeight="1">
      <c r="A44" s="60"/>
      <c r="B44" s="60"/>
      <c r="C44" s="60"/>
      <c r="D44" s="60"/>
      <c r="E44" s="73"/>
      <c r="F44" s="73"/>
      <c r="G44" s="60"/>
      <c r="H44" s="71"/>
      <c r="I44" s="71"/>
      <c r="J44" s="75"/>
      <c r="K44" s="60"/>
      <c r="L44" s="60"/>
    </row>
    <row r="45" spans="1:12" ht="13.5" customHeight="1">
      <c r="A45" s="60"/>
      <c r="B45" s="60"/>
      <c r="C45" s="60"/>
      <c r="D45" s="60"/>
      <c r="E45" s="73"/>
      <c r="F45" s="73"/>
      <c r="G45" s="60"/>
      <c r="H45" s="71"/>
      <c r="I45" s="71"/>
      <c r="J45" s="75"/>
      <c r="K45" s="60"/>
      <c r="L45" s="60"/>
    </row>
    <row r="46" spans="1:12">
      <c r="A46" s="60"/>
      <c r="B46" s="60"/>
      <c r="C46" s="60"/>
      <c r="D46" s="60"/>
      <c r="E46" s="73"/>
      <c r="F46" s="73"/>
      <c r="G46" s="60"/>
      <c r="H46" s="71"/>
      <c r="I46" s="71"/>
      <c r="J46" s="75"/>
      <c r="K46" s="60"/>
      <c r="L46" s="60"/>
    </row>
    <row r="47" spans="1:12">
      <c r="A47" s="60"/>
      <c r="B47" s="60"/>
      <c r="C47" s="60"/>
      <c r="D47" s="60"/>
      <c r="E47" s="73"/>
      <c r="F47" s="73"/>
      <c r="G47" s="60"/>
      <c r="H47" s="71"/>
      <c r="I47" s="71"/>
      <c r="J47" s="75"/>
      <c r="K47" s="60"/>
      <c r="L47" s="60"/>
    </row>
    <row r="48" spans="1:12">
      <c r="A48" s="60"/>
      <c r="B48" s="60"/>
      <c r="C48" s="60"/>
      <c r="D48" s="60"/>
      <c r="E48" s="73"/>
      <c r="F48" s="73"/>
      <c r="G48" s="60"/>
      <c r="H48" s="71"/>
      <c r="I48" s="71"/>
      <c r="J48" s="75"/>
      <c r="K48" s="60"/>
      <c r="L48" s="60"/>
    </row>
    <row r="49" spans="1:12">
      <c r="A49" s="60"/>
      <c r="B49" s="60"/>
      <c r="C49" s="60"/>
      <c r="D49" s="60"/>
      <c r="E49" s="73"/>
      <c r="F49" s="73"/>
      <c r="G49" s="60"/>
      <c r="H49" s="71"/>
      <c r="I49" s="71"/>
      <c r="J49" s="75"/>
      <c r="K49" s="60"/>
      <c r="L49" s="60"/>
    </row>
    <row r="50" spans="1:12">
      <c r="A50" s="60"/>
      <c r="B50" s="60"/>
      <c r="C50" s="60"/>
      <c r="D50" s="60"/>
      <c r="E50" s="73"/>
      <c r="F50" s="73"/>
      <c r="G50" s="60"/>
      <c r="H50" s="71"/>
      <c r="I50" s="71"/>
      <c r="J50" s="75"/>
      <c r="K50" s="60"/>
      <c r="L50" s="60"/>
    </row>
    <row r="51" spans="1:12">
      <c r="A51" s="60"/>
      <c r="B51" s="60"/>
      <c r="C51" s="60"/>
      <c r="D51" s="60"/>
      <c r="E51" s="73"/>
      <c r="F51" s="73"/>
      <c r="G51" s="60"/>
      <c r="H51" s="71"/>
      <c r="I51" s="71"/>
      <c r="J51" s="75"/>
      <c r="K51" s="60"/>
      <c r="L51" s="60"/>
    </row>
    <row r="52" spans="1:12">
      <c r="A52" s="60"/>
      <c r="B52" s="60"/>
      <c r="C52" s="60"/>
      <c r="D52" s="60"/>
      <c r="E52" s="73"/>
      <c r="F52" s="73"/>
      <c r="G52" s="60"/>
      <c r="H52" s="71"/>
      <c r="I52" s="71"/>
      <c r="J52" s="75"/>
      <c r="K52" s="60"/>
      <c r="L52" s="60"/>
    </row>
    <row r="53" spans="1:12">
      <c r="A53" s="60"/>
      <c r="B53" s="60"/>
      <c r="C53" s="60"/>
      <c r="D53" s="60"/>
      <c r="E53" s="73"/>
      <c r="F53" s="73"/>
      <c r="G53" s="60"/>
      <c r="H53" s="71"/>
      <c r="I53" s="71"/>
      <c r="J53" s="75"/>
      <c r="K53" s="60"/>
      <c r="L53" s="60"/>
    </row>
    <row r="54" spans="1:12">
      <c r="A54" s="60"/>
      <c r="B54" s="60"/>
      <c r="C54" s="60"/>
      <c r="D54" s="60"/>
      <c r="E54" s="73"/>
      <c r="F54" s="73"/>
      <c r="G54" s="60"/>
      <c r="H54" s="71"/>
      <c r="I54" s="71"/>
      <c r="J54" s="75"/>
      <c r="K54" s="60"/>
      <c r="L54" s="60"/>
    </row>
    <row r="55" spans="1:12">
      <c r="A55" s="60"/>
      <c r="B55" s="60"/>
      <c r="C55" s="60"/>
      <c r="D55" s="60"/>
      <c r="E55" s="73"/>
      <c r="F55" s="73"/>
      <c r="G55" s="60"/>
      <c r="H55" s="71"/>
      <c r="I55" s="71"/>
      <c r="J55" s="75"/>
      <c r="K55" s="60"/>
      <c r="L55" s="60"/>
    </row>
    <row r="56" spans="1:12">
      <c r="A56" s="60"/>
      <c r="B56" s="60"/>
      <c r="C56" s="60"/>
      <c r="D56" s="60"/>
      <c r="E56" s="73"/>
      <c r="F56" s="73"/>
      <c r="G56" s="60"/>
      <c r="H56" s="71"/>
      <c r="I56" s="71"/>
      <c r="J56" s="75"/>
      <c r="K56" s="60"/>
      <c r="L56" s="60"/>
    </row>
    <row r="57" spans="1:12">
      <c r="A57" s="60"/>
      <c r="B57" s="60"/>
      <c r="C57" s="60"/>
      <c r="D57" s="60"/>
      <c r="E57" s="73"/>
      <c r="F57" s="73"/>
      <c r="G57" s="60"/>
      <c r="H57" s="71"/>
      <c r="I57" s="71"/>
      <c r="J57" s="75"/>
      <c r="K57" s="60"/>
      <c r="L57" s="60"/>
    </row>
    <row r="58" spans="1:12">
      <c r="A58" s="60"/>
      <c r="B58" s="60"/>
      <c r="C58" s="60"/>
      <c r="D58" s="60"/>
      <c r="E58" s="73"/>
      <c r="F58" s="73"/>
      <c r="G58" s="60"/>
      <c r="H58" s="71"/>
      <c r="I58" s="71"/>
      <c r="J58" s="75"/>
      <c r="K58" s="60"/>
      <c r="L58" s="60"/>
    </row>
    <row r="59" spans="1:12">
      <c r="A59" s="60"/>
      <c r="B59" s="60"/>
      <c r="C59" s="60"/>
      <c r="D59" s="60"/>
      <c r="E59" s="73"/>
      <c r="F59" s="73"/>
      <c r="G59" s="60"/>
      <c r="H59" s="71"/>
      <c r="I59" s="71"/>
      <c r="J59" s="75"/>
      <c r="K59" s="60"/>
      <c r="L59" s="60"/>
    </row>
    <row r="60" spans="1:12">
      <c r="A60" s="60"/>
      <c r="B60" s="60"/>
      <c r="C60" s="60"/>
      <c r="D60" s="60"/>
      <c r="E60" s="73"/>
      <c r="F60" s="73"/>
      <c r="G60" s="60"/>
      <c r="H60" s="71"/>
      <c r="I60" s="71"/>
      <c r="J60" s="75"/>
      <c r="K60" s="60"/>
      <c r="L60" s="60"/>
    </row>
    <row r="61" spans="1:12">
      <c r="A61" s="60"/>
      <c r="B61" s="60"/>
      <c r="C61" s="60"/>
      <c r="D61" s="60"/>
      <c r="E61" s="73"/>
      <c r="F61" s="73"/>
      <c r="G61" s="60"/>
      <c r="H61" s="71"/>
      <c r="I61" s="71"/>
      <c r="J61" s="75"/>
      <c r="K61" s="60"/>
      <c r="L61" s="60"/>
    </row>
  </sheetData>
  <mergeCells count="2">
    <mergeCell ref="B1:G1"/>
    <mergeCell ref="B28:D28"/>
  </mergeCells>
  <conditionalFormatting sqref="C1">
    <cfRule type="duplicateValues" dxfId="21" priority="10" stopIfTrue="1"/>
  </conditionalFormatting>
  <conditionalFormatting sqref="D1:F1">
    <cfRule type="duplicateValues" dxfId="20" priority="8" stopIfTrue="1"/>
    <cfRule type="duplicateValues" dxfId="19" priority="9" stopIfTrue="1"/>
  </conditionalFormatting>
  <conditionalFormatting sqref="H28:H61">
    <cfRule type="duplicateValues" dxfId="18" priority="13"/>
  </conditionalFormatting>
  <conditionalFormatting sqref="I28:I61">
    <cfRule type="duplicateValues" dxfId="17" priority="14"/>
  </conditionalFormatting>
  <pageMargins left="0.7" right="0.7" top="0.75" bottom="0.75" header="0.3" footer="0.3"/>
  <pageSetup paperSize="9" scale="91" orientation="portrait" r:id="rId1"/>
  <colBreaks count="1" manualBreakCount="1">
    <brk id="6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33"/>
  <sheetViews>
    <sheetView topLeftCell="A25" workbookViewId="0">
      <selection activeCell="C36" sqref="C36"/>
    </sheetView>
  </sheetViews>
  <sheetFormatPr defaultColWidth="9.44140625" defaultRowHeight="13.8"/>
  <cols>
    <col min="1" max="1" width="6.44140625" style="52" customWidth="1"/>
    <col min="2" max="2" width="18.44140625" style="52" customWidth="1"/>
    <col min="3" max="3" width="17.5546875" style="52" customWidth="1"/>
    <col min="4" max="4" width="14.5546875" style="52" customWidth="1"/>
    <col min="5" max="5" width="21" style="52" customWidth="1"/>
    <col min="6" max="6" width="27.44140625" style="52" customWidth="1"/>
    <col min="7" max="7" width="28.5546875" style="52" customWidth="1"/>
    <col min="8" max="256" width="9.44140625" style="52"/>
    <col min="257" max="257" width="6.44140625" style="52" customWidth="1"/>
    <col min="258" max="258" width="18.44140625" style="52" customWidth="1"/>
    <col min="259" max="259" width="17.5546875" style="52" customWidth="1"/>
    <col min="260" max="260" width="14.5546875" style="52" customWidth="1"/>
    <col min="261" max="261" width="21" style="52" customWidth="1"/>
    <col min="262" max="262" width="27.44140625" style="52" customWidth="1"/>
    <col min="263" max="263" width="28.5546875" style="52" customWidth="1"/>
    <col min="264" max="512" width="9.44140625" style="52"/>
    <col min="513" max="513" width="6.44140625" style="52" customWidth="1"/>
    <col min="514" max="514" width="18.44140625" style="52" customWidth="1"/>
    <col min="515" max="515" width="17.5546875" style="52" customWidth="1"/>
    <col min="516" max="516" width="14.5546875" style="52" customWidth="1"/>
    <col min="517" max="517" width="21" style="52" customWidth="1"/>
    <col min="518" max="518" width="27.44140625" style="52" customWidth="1"/>
    <col min="519" max="519" width="28.5546875" style="52" customWidth="1"/>
    <col min="520" max="768" width="9.44140625" style="52"/>
    <col min="769" max="769" width="6.44140625" style="52" customWidth="1"/>
    <col min="770" max="770" width="18.44140625" style="52" customWidth="1"/>
    <col min="771" max="771" width="17.5546875" style="52" customWidth="1"/>
    <col min="772" max="772" width="14.5546875" style="52" customWidth="1"/>
    <col min="773" max="773" width="21" style="52" customWidth="1"/>
    <col min="774" max="774" width="27.44140625" style="52" customWidth="1"/>
    <col min="775" max="775" width="28.5546875" style="52" customWidth="1"/>
    <col min="776" max="1024" width="9.44140625" style="52"/>
    <col min="1025" max="1025" width="6.44140625" style="52" customWidth="1"/>
    <col min="1026" max="1026" width="18.44140625" style="52" customWidth="1"/>
    <col min="1027" max="1027" width="17.5546875" style="52" customWidth="1"/>
    <col min="1028" max="1028" width="14.5546875" style="52" customWidth="1"/>
    <col min="1029" max="1029" width="21" style="52" customWidth="1"/>
    <col min="1030" max="1030" width="27.44140625" style="52" customWidth="1"/>
    <col min="1031" max="1031" width="28.5546875" style="52" customWidth="1"/>
    <col min="1032" max="1280" width="9.44140625" style="52"/>
    <col min="1281" max="1281" width="6.44140625" style="52" customWidth="1"/>
    <col min="1282" max="1282" width="18.44140625" style="52" customWidth="1"/>
    <col min="1283" max="1283" width="17.5546875" style="52" customWidth="1"/>
    <col min="1284" max="1284" width="14.5546875" style="52" customWidth="1"/>
    <col min="1285" max="1285" width="21" style="52" customWidth="1"/>
    <col min="1286" max="1286" width="27.44140625" style="52" customWidth="1"/>
    <col min="1287" max="1287" width="28.5546875" style="52" customWidth="1"/>
    <col min="1288" max="1536" width="9.44140625" style="52"/>
    <col min="1537" max="1537" width="6.44140625" style="52" customWidth="1"/>
    <col min="1538" max="1538" width="18.44140625" style="52" customWidth="1"/>
    <col min="1539" max="1539" width="17.5546875" style="52" customWidth="1"/>
    <col min="1540" max="1540" width="14.5546875" style="52" customWidth="1"/>
    <col min="1541" max="1541" width="21" style="52" customWidth="1"/>
    <col min="1542" max="1542" width="27.44140625" style="52" customWidth="1"/>
    <col min="1543" max="1543" width="28.5546875" style="52" customWidth="1"/>
    <col min="1544" max="1792" width="9.44140625" style="52"/>
    <col min="1793" max="1793" width="6.44140625" style="52" customWidth="1"/>
    <col min="1794" max="1794" width="18.44140625" style="52" customWidth="1"/>
    <col min="1795" max="1795" width="17.5546875" style="52" customWidth="1"/>
    <col min="1796" max="1796" width="14.5546875" style="52" customWidth="1"/>
    <col min="1797" max="1797" width="21" style="52" customWidth="1"/>
    <col min="1798" max="1798" width="27.44140625" style="52" customWidth="1"/>
    <col min="1799" max="1799" width="28.5546875" style="52" customWidth="1"/>
    <col min="1800" max="2048" width="9.44140625" style="52"/>
    <col min="2049" max="2049" width="6.44140625" style="52" customWidth="1"/>
    <col min="2050" max="2050" width="18.44140625" style="52" customWidth="1"/>
    <col min="2051" max="2051" width="17.5546875" style="52" customWidth="1"/>
    <col min="2052" max="2052" width="14.5546875" style="52" customWidth="1"/>
    <col min="2053" max="2053" width="21" style="52" customWidth="1"/>
    <col min="2054" max="2054" width="27.44140625" style="52" customWidth="1"/>
    <col min="2055" max="2055" width="28.5546875" style="52" customWidth="1"/>
    <col min="2056" max="2304" width="9.44140625" style="52"/>
    <col min="2305" max="2305" width="6.44140625" style="52" customWidth="1"/>
    <col min="2306" max="2306" width="18.44140625" style="52" customWidth="1"/>
    <col min="2307" max="2307" width="17.5546875" style="52" customWidth="1"/>
    <col min="2308" max="2308" width="14.5546875" style="52" customWidth="1"/>
    <col min="2309" max="2309" width="21" style="52" customWidth="1"/>
    <col min="2310" max="2310" width="27.44140625" style="52" customWidth="1"/>
    <col min="2311" max="2311" width="28.5546875" style="52" customWidth="1"/>
    <col min="2312" max="2560" width="9.44140625" style="52"/>
    <col min="2561" max="2561" width="6.44140625" style="52" customWidth="1"/>
    <col min="2562" max="2562" width="18.44140625" style="52" customWidth="1"/>
    <col min="2563" max="2563" width="17.5546875" style="52" customWidth="1"/>
    <col min="2564" max="2564" width="14.5546875" style="52" customWidth="1"/>
    <col min="2565" max="2565" width="21" style="52" customWidth="1"/>
    <col min="2566" max="2566" width="27.44140625" style="52" customWidth="1"/>
    <col min="2567" max="2567" width="28.5546875" style="52" customWidth="1"/>
    <col min="2568" max="2816" width="9.44140625" style="52"/>
    <col min="2817" max="2817" width="6.44140625" style="52" customWidth="1"/>
    <col min="2818" max="2818" width="18.44140625" style="52" customWidth="1"/>
    <col min="2819" max="2819" width="17.5546875" style="52" customWidth="1"/>
    <col min="2820" max="2820" width="14.5546875" style="52" customWidth="1"/>
    <col min="2821" max="2821" width="21" style="52" customWidth="1"/>
    <col min="2822" max="2822" width="27.44140625" style="52" customWidth="1"/>
    <col min="2823" max="2823" width="28.5546875" style="52" customWidth="1"/>
    <col min="2824" max="3072" width="9.44140625" style="52"/>
    <col min="3073" max="3073" width="6.44140625" style="52" customWidth="1"/>
    <col min="3074" max="3074" width="18.44140625" style="52" customWidth="1"/>
    <col min="3075" max="3075" width="17.5546875" style="52" customWidth="1"/>
    <col min="3076" max="3076" width="14.5546875" style="52" customWidth="1"/>
    <col min="3077" max="3077" width="21" style="52" customWidth="1"/>
    <col min="3078" max="3078" width="27.44140625" style="52" customWidth="1"/>
    <col min="3079" max="3079" width="28.5546875" style="52" customWidth="1"/>
    <col min="3080" max="3328" width="9.44140625" style="52"/>
    <col min="3329" max="3329" width="6.44140625" style="52" customWidth="1"/>
    <col min="3330" max="3330" width="18.44140625" style="52" customWidth="1"/>
    <col min="3331" max="3331" width="17.5546875" style="52" customWidth="1"/>
    <col min="3332" max="3332" width="14.5546875" style="52" customWidth="1"/>
    <col min="3333" max="3333" width="21" style="52" customWidth="1"/>
    <col min="3334" max="3334" width="27.44140625" style="52" customWidth="1"/>
    <col min="3335" max="3335" width="28.5546875" style="52" customWidth="1"/>
    <col min="3336" max="3584" width="9.44140625" style="52"/>
    <col min="3585" max="3585" width="6.44140625" style="52" customWidth="1"/>
    <col min="3586" max="3586" width="18.44140625" style="52" customWidth="1"/>
    <col min="3587" max="3587" width="17.5546875" style="52" customWidth="1"/>
    <col min="3588" max="3588" width="14.5546875" style="52" customWidth="1"/>
    <col min="3589" max="3589" width="21" style="52" customWidth="1"/>
    <col min="3590" max="3590" width="27.44140625" style="52" customWidth="1"/>
    <col min="3591" max="3591" width="28.5546875" style="52" customWidth="1"/>
    <col min="3592" max="3840" width="9.44140625" style="52"/>
    <col min="3841" max="3841" width="6.44140625" style="52" customWidth="1"/>
    <col min="3842" max="3842" width="18.44140625" style="52" customWidth="1"/>
    <col min="3843" max="3843" width="17.5546875" style="52" customWidth="1"/>
    <col min="3844" max="3844" width="14.5546875" style="52" customWidth="1"/>
    <col min="3845" max="3845" width="21" style="52" customWidth="1"/>
    <col min="3846" max="3846" width="27.44140625" style="52" customWidth="1"/>
    <col min="3847" max="3847" width="28.5546875" style="52" customWidth="1"/>
    <col min="3848" max="4096" width="9.44140625" style="52"/>
    <col min="4097" max="4097" width="6.44140625" style="52" customWidth="1"/>
    <col min="4098" max="4098" width="18.44140625" style="52" customWidth="1"/>
    <col min="4099" max="4099" width="17.5546875" style="52" customWidth="1"/>
    <col min="4100" max="4100" width="14.5546875" style="52" customWidth="1"/>
    <col min="4101" max="4101" width="21" style="52" customWidth="1"/>
    <col min="4102" max="4102" width="27.44140625" style="52" customWidth="1"/>
    <col min="4103" max="4103" width="28.5546875" style="52" customWidth="1"/>
    <col min="4104" max="4352" width="9.44140625" style="52"/>
    <col min="4353" max="4353" width="6.44140625" style="52" customWidth="1"/>
    <col min="4354" max="4354" width="18.44140625" style="52" customWidth="1"/>
    <col min="4355" max="4355" width="17.5546875" style="52" customWidth="1"/>
    <col min="4356" max="4356" width="14.5546875" style="52" customWidth="1"/>
    <col min="4357" max="4357" width="21" style="52" customWidth="1"/>
    <col min="4358" max="4358" width="27.44140625" style="52" customWidth="1"/>
    <col min="4359" max="4359" width="28.5546875" style="52" customWidth="1"/>
    <col min="4360" max="4608" width="9.44140625" style="52"/>
    <col min="4609" max="4609" width="6.44140625" style="52" customWidth="1"/>
    <col min="4610" max="4610" width="18.44140625" style="52" customWidth="1"/>
    <col min="4611" max="4611" width="17.5546875" style="52" customWidth="1"/>
    <col min="4612" max="4612" width="14.5546875" style="52" customWidth="1"/>
    <col min="4613" max="4613" width="21" style="52" customWidth="1"/>
    <col min="4614" max="4614" width="27.44140625" style="52" customWidth="1"/>
    <col min="4615" max="4615" width="28.5546875" style="52" customWidth="1"/>
    <col min="4616" max="4864" width="9.44140625" style="52"/>
    <col min="4865" max="4865" width="6.44140625" style="52" customWidth="1"/>
    <col min="4866" max="4866" width="18.44140625" style="52" customWidth="1"/>
    <col min="4867" max="4867" width="17.5546875" style="52" customWidth="1"/>
    <col min="4868" max="4868" width="14.5546875" style="52" customWidth="1"/>
    <col min="4869" max="4869" width="21" style="52" customWidth="1"/>
    <col min="4870" max="4870" width="27.44140625" style="52" customWidth="1"/>
    <col min="4871" max="4871" width="28.5546875" style="52" customWidth="1"/>
    <col min="4872" max="5120" width="9.44140625" style="52"/>
    <col min="5121" max="5121" width="6.44140625" style="52" customWidth="1"/>
    <col min="5122" max="5122" width="18.44140625" style="52" customWidth="1"/>
    <col min="5123" max="5123" width="17.5546875" style="52" customWidth="1"/>
    <col min="5124" max="5124" width="14.5546875" style="52" customWidth="1"/>
    <col min="5125" max="5125" width="21" style="52" customWidth="1"/>
    <col min="5126" max="5126" width="27.44140625" style="52" customWidth="1"/>
    <col min="5127" max="5127" width="28.5546875" style="52" customWidth="1"/>
    <col min="5128" max="5376" width="9.44140625" style="52"/>
    <col min="5377" max="5377" width="6.44140625" style="52" customWidth="1"/>
    <col min="5378" max="5378" width="18.44140625" style="52" customWidth="1"/>
    <col min="5379" max="5379" width="17.5546875" style="52" customWidth="1"/>
    <col min="5380" max="5380" width="14.5546875" style="52" customWidth="1"/>
    <col min="5381" max="5381" width="21" style="52" customWidth="1"/>
    <col min="5382" max="5382" width="27.44140625" style="52" customWidth="1"/>
    <col min="5383" max="5383" width="28.5546875" style="52" customWidth="1"/>
    <col min="5384" max="5632" width="9.44140625" style="52"/>
    <col min="5633" max="5633" width="6.44140625" style="52" customWidth="1"/>
    <col min="5634" max="5634" width="18.44140625" style="52" customWidth="1"/>
    <col min="5635" max="5635" width="17.5546875" style="52" customWidth="1"/>
    <col min="5636" max="5636" width="14.5546875" style="52" customWidth="1"/>
    <col min="5637" max="5637" width="21" style="52" customWidth="1"/>
    <col min="5638" max="5638" width="27.44140625" style="52" customWidth="1"/>
    <col min="5639" max="5639" width="28.5546875" style="52" customWidth="1"/>
    <col min="5640" max="5888" width="9.44140625" style="52"/>
    <col min="5889" max="5889" width="6.44140625" style="52" customWidth="1"/>
    <col min="5890" max="5890" width="18.44140625" style="52" customWidth="1"/>
    <col min="5891" max="5891" width="17.5546875" style="52" customWidth="1"/>
    <col min="5892" max="5892" width="14.5546875" style="52" customWidth="1"/>
    <col min="5893" max="5893" width="21" style="52" customWidth="1"/>
    <col min="5894" max="5894" width="27.44140625" style="52" customWidth="1"/>
    <col min="5895" max="5895" width="28.5546875" style="52" customWidth="1"/>
    <col min="5896" max="6144" width="9.44140625" style="52"/>
    <col min="6145" max="6145" width="6.44140625" style="52" customWidth="1"/>
    <col min="6146" max="6146" width="18.44140625" style="52" customWidth="1"/>
    <col min="6147" max="6147" width="17.5546875" style="52" customWidth="1"/>
    <col min="6148" max="6148" width="14.5546875" style="52" customWidth="1"/>
    <col min="6149" max="6149" width="21" style="52" customWidth="1"/>
    <col min="6150" max="6150" width="27.44140625" style="52" customWidth="1"/>
    <col min="6151" max="6151" width="28.5546875" style="52" customWidth="1"/>
    <col min="6152" max="6400" width="9.44140625" style="52"/>
    <col min="6401" max="6401" width="6.44140625" style="52" customWidth="1"/>
    <col min="6402" max="6402" width="18.44140625" style="52" customWidth="1"/>
    <col min="6403" max="6403" width="17.5546875" style="52" customWidth="1"/>
    <col min="6404" max="6404" width="14.5546875" style="52" customWidth="1"/>
    <col min="6405" max="6405" width="21" style="52" customWidth="1"/>
    <col min="6406" max="6406" width="27.44140625" style="52" customWidth="1"/>
    <col min="6407" max="6407" width="28.5546875" style="52" customWidth="1"/>
    <col min="6408" max="6656" width="9.44140625" style="52"/>
    <col min="6657" max="6657" width="6.44140625" style="52" customWidth="1"/>
    <col min="6658" max="6658" width="18.44140625" style="52" customWidth="1"/>
    <col min="6659" max="6659" width="17.5546875" style="52" customWidth="1"/>
    <col min="6660" max="6660" width="14.5546875" style="52" customWidth="1"/>
    <col min="6661" max="6661" width="21" style="52" customWidth="1"/>
    <col min="6662" max="6662" width="27.44140625" style="52" customWidth="1"/>
    <col min="6663" max="6663" width="28.5546875" style="52" customWidth="1"/>
    <col min="6664" max="6912" width="9.44140625" style="52"/>
    <col min="6913" max="6913" width="6.44140625" style="52" customWidth="1"/>
    <col min="6914" max="6914" width="18.44140625" style="52" customWidth="1"/>
    <col min="6915" max="6915" width="17.5546875" style="52" customWidth="1"/>
    <col min="6916" max="6916" width="14.5546875" style="52" customWidth="1"/>
    <col min="6917" max="6917" width="21" style="52" customWidth="1"/>
    <col min="6918" max="6918" width="27.44140625" style="52" customWidth="1"/>
    <col min="6919" max="6919" width="28.5546875" style="52" customWidth="1"/>
    <col min="6920" max="7168" width="9.44140625" style="52"/>
    <col min="7169" max="7169" width="6.44140625" style="52" customWidth="1"/>
    <col min="7170" max="7170" width="18.44140625" style="52" customWidth="1"/>
    <col min="7171" max="7171" width="17.5546875" style="52" customWidth="1"/>
    <col min="7172" max="7172" width="14.5546875" style="52" customWidth="1"/>
    <col min="7173" max="7173" width="21" style="52" customWidth="1"/>
    <col min="7174" max="7174" width="27.44140625" style="52" customWidth="1"/>
    <col min="7175" max="7175" width="28.5546875" style="52" customWidth="1"/>
    <col min="7176" max="7424" width="9.44140625" style="52"/>
    <col min="7425" max="7425" width="6.44140625" style="52" customWidth="1"/>
    <col min="7426" max="7426" width="18.44140625" style="52" customWidth="1"/>
    <col min="7427" max="7427" width="17.5546875" style="52" customWidth="1"/>
    <col min="7428" max="7428" width="14.5546875" style="52" customWidth="1"/>
    <col min="7429" max="7429" width="21" style="52" customWidth="1"/>
    <col min="7430" max="7430" width="27.44140625" style="52" customWidth="1"/>
    <col min="7431" max="7431" width="28.5546875" style="52" customWidth="1"/>
    <col min="7432" max="7680" width="9.44140625" style="52"/>
    <col min="7681" max="7681" width="6.44140625" style="52" customWidth="1"/>
    <col min="7682" max="7682" width="18.44140625" style="52" customWidth="1"/>
    <col min="7683" max="7683" width="17.5546875" style="52" customWidth="1"/>
    <col min="7684" max="7684" width="14.5546875" style="52" customWidth="1"/>
    <col min="7685" max="7685" width="21" style="52" customWidth="1"/>
    <col min="7686" max="7686" width="27.44140625" style="52" customWidth="1"/>
    <col min="7687" max="7687" width="28.5546875" style="52" customWidth="1"/>
    <col min="7688" max="7936" width="9.44140625" style="52"/>
    <col min="7937" max="7937" width="6.44140625" style="52" customWidth="1"/>
    <col min="7938" max="7938" width="18.44140625" style="52" customWidth="1"/>
    <col min="7939" max="7939" width="17.5546875" style="52" customWidth="1"/>
    <col min="7940" max="7940" width="14.5546875" style="52" customWidth="1"/>
    <col min="7941" max="7941" width="21" style="52" customWidth="1"/>
    <col min="7942" max="7942" width="27.44140625" style="52" customWidth="1"/>
    <col min="7943" max="7943" width="28.5546875" style="52" customWidth="1"/>
    <col min="7944" max="8192" width="9.44140625" style="52"/>
    <col min="8193" max="8193" width="6.44140625" style="52" customWidth="1"/>
    <col min="8194" max="8194" width="18.44140625" style="52" customWidth="1"/>
    <col min="8195" max="8195" width="17.5546875" style="52" customWidth="1"/>
    <col min="8196" max="8196" width="14.5546875" style="52" customWidth="1"/>
    <col min="8197" max="8197" width="21" style="52" customWidth="1"/>
    <col min="8198" max="8198" width="27.44140625" style="52" customWidth="1"/>
    <col min="8199" max="8199" width="28.5546875" style="52" customWidth="1"/>
    <col min="8200" max="8448" width="9.44140625" style="52"/>
    <col min="8449" max="8449" width="6.44140625" style="52" customWidth="1"/>
    <col min="8450" max="8450" width="18.44140625" style="52" customWidth="1"/>
    <col min="8451" max="8451" width="17.5546875" style="52" customWidth="1"/>
    <col min="8452" max="8452" width="14.5546875" style="52" customWidth="1"/>
    <col min="8453" max="8453" width="21" style="52" customWidth="1"/>
    <col min="8454" max="8454" width="27.44140625" style="52" customWidth="1"/>
    <col min="8455" max="8455" width="28.5546875" style="52" customWidth="1"/>
    <col min="8456" max="8704" width="9.44140625" style="52"/>
    <col min="8705" max="8705" width="6.44140625" style="52" customWidth="1"/>
    <col min="8706" max="8706" width="18.44140625" style="52" customWidth="1"/>
    <col min="8707" max="8707" width="17.5546875" style="52" customWidth="1"/>
    <col min="8708" max="8708" width="14.5546875" style="52" customWidth="1"/>
    <col min="8709" max="8709" width="21" style="52" customWidth="1"/>
    <col min="8710" max="8710" width="27.44140625" style="52" customWidth="1"/>
    <col min="8711" max="8711" width="28.5546875" style="52" customWidth="1"/>
    <col min="8712" max="8960" width="9.44140625" style="52"/>
    <col min="8961" max="8961" width="6.44140625" style="52" customWidth="1"/>
    <col min="8962" max="8962" width="18.44140625" style="52" customWidth="1"/>
    <col min="8963" max="8963" width="17.5546875" style="52" customWidth="1"/>
    <col min="8964" max="8964" width="14.5546875" style="52" customWidth="1"/>
    <col min="8965" max="8965" width="21" style="52" customWidth="1"/>
    <col min="8966" max="8966" width="27.44140625" style="52" customWidth="1"/>
    <col min="8967" max="8967" width="28.5546875" style="52" customWidth="1"/>
    <col min="8968" max="9216" width="9.44140625" style="52"/>
    <col min="9217" max="9217" width="6.44140625" style="52" customWidth="1"/>
    <col min="9218" max="9218" width="18.44140625" style="52" customWidth="1"/>
    <col min="9219" max="9219" width="17.5546875" style="52" customWidth="1"/>
    <col min="9220" max="9220" width="14.5546875" style="52" customWidth="1"/>
    <col min="9221" max="9221" width="21" style="52" customWidth="1"/>
    <col min="9222" max="9222" width="27.44140625" style="52" customWidth="1"/>
    <col min="9223" max="9223" width="28.5546875" style="52" customWidth="1"/>
    <col min="9224" max="9472" width="9.44140625" style="52"/>
    <col min="9473" max="9473" width="6.44140625" style="52" customWidth="1"/>
    <col min="9474" max="9474" width="18.44140625" style="52" customWidth="1"/>
    <col min="9475" max="9475" width="17.5546875" style="52" customWidth="1"/>
    <col min="9476" max="9476" width="14.5546875" style="52" customWidth="1"/>
    <col min="9477" max="9477" width="21" style="52" customWidth="1"/>
    <col min="9478" max="9478" width="27.44140625" style="52" customWidth="1"/>
    <col min="9479" max="9479" width="28.5546875" style="52" customWidth="1"/>
    <col min="9480" max="9728" width="9.44140625" style="52"/>
    <col min="9729" max="9729" width="6.44140625" style="52" customWidth="1"/>
    <col min="9730" max="9730" width="18.44140625" style="52" customWidth="1"/>
    <col min="9731" max="9731" width="17.5546875" style="52" customWidth="1"/>
    <col min="9732" max="9732" width="14.5546875" style="52" customWidth="1"/>
    <col min="9733" max="9733" width="21" style="52" customWidth="1"/>
    <col min="9734" max="9734" width="27.44140625" style="52" customWidth="1"/>
    <col min="9735" max="9735" width="28.5546875" style="52" customWidth="1"/>
    <col min="9736" max="9984" width="9.44140625" style="52"/>
    <col min="9985" max="9985" width="6.44140625" style="52" customWidth="1"/>
    <col min="9986" max="9986" width="18.44140625" style="52" customWidth="1"/>
    <col min="9987" max="9987" width="17.5546875" style="52" customWidth="1"/>
    <col min="9988" max="9988" width="14.5546875" style="52" customWidth="1"/>
    <col min="9989" max="9989" width="21" style="52" customWidth="1"/>
    <col min="9990" max="9990" width="27.44140625" style="52" customWidth="1"/>
    <col min="9991" max="9991" width="28.5546875" style="52" customWidth="1"/>
    <col min="9992" max="10240" width="9.44140625" style="52"/>
    <col min="10241" max="10241" width="6.44140625" style="52" customWidth="1"/>
    <col min="10242" max="10242" width="18.44140625" style="52" customWidth="1"/>
    <col min="10243" max="10243" width="17.5546875" style="52" customWidth="1"/>
    <col min="10244" max="10244" width="14.5546875" style="52" customWidth="1"/>
    <col min="10245" max="10245" width="21" style="52" customWidth="1"/>
    <col min="10246" max="10246" width="27.44140625" style="52" customWidth="1"/>
    <col min="10247" max="10247" width="28.5546875" style="52" customWidth="1"/>
    <col min="10248" max="10496" width="9.44140625" style="52"/>
    <col min="10497" max="10497" width="6.44140625" style="52" customWidth="1"/>
    <col min="10498" max="10498" width="18.44140625" style="52" customWidth="1"/>
    <col min="10499" max="10499" width="17.5546875" style="52" customWidth="1"/>
    <col min="10500" max="10500" width="14.5546875" style="52" customWidth="1"/>
    <col min="10501" max="10501" width="21" style="52" customWidth="1"/>
    <col min="10502" max="10502" width="27.44140625" style="52" customWidth="1"/>
    <col min="10503" max="10503" width="28.5546875" style="52" customWidth="1"/>
    <col min="10504" max="10752" width="9.44140625" style="52"/>
    <col min="10753" max="10753" width="6.44140625" style="52" customWidth="1"/>
    <col min="10754" max="10754" width="18.44140625" style="52" customWidth="1"/>
    <col min="10755" max="10755" width="17.5546875" style="52" customWidth="1"/>
    <col min="10756" max="10756" width="14.5546875" style="52" customWidth="1"/>
    <col min="10757" max="10757" width="21" style="52" customWidth="1"/>
    <col min="10758" max="10758" width="27.44140625" style="52" customWidth="1"/>
    <col min="10759" max="10759" width="28.5546875" style="52" customWidth="1"/>
    <col min="10760" max="11008" width="9.44140625" style="52"/>
    <col min="11009" max="11009" width="6.44140625" style="52" customWidth="1"/>
    <col min="11010" max="11010" width="18.44140625" style="52" customWidth="1"/>
    <col min="11011" max="11011" width="17.5546875" style="52" customWidth="1"/>
    <col min="11012" max="11012" width="14.5546875" style="52" customWidth="1"/>
    <col min="11013" max="11013" width="21" style="52" customWidth="1"/>
    <col min="11014" max="11014" width="27.44140625" style="52" customWidth="1"/>
    <col min="11015" max="11015" width="28.5546875" style="52" customWidth="1"/>
    <col min="11016" max="11264" width="9.44140625" style="52"/>
    <col min="11265" max="11265" width="6.44140625" style="52" customWidth="1"/>
    <col min="11266" max="11266" width="18.44140625" style="52" customWidth="1"/>
    <col min="11267" max="11267" width="17.5546875" style="52" customWidth="1"/>
    <col min="11268" max="11268" width="14.5546875" style="52" customWidth="1"/>
    <col min="11269" max="11269" width="21" style="52" customWidth="1"/>
    <col min="11270" max="11270" width="27.44140625" style="52" customWidth="1"/>
    <col min="11271" max="11271" width="28.5546875" style="52" customWidth="1"/>
    <col min="11272" max="11520" width="9.44140625" style="52"/>
    <col min="11521" max="11521" width="6.44140625" style="52" customWidth="1"/>
    <col min="11522" max="11522" width="18.44140625" style="52" customWidth="1"/>
    <col min="11523" max="11523" width="17.5546875" style="52" customWidth="1"/>
    <col min="11524" max="11524" width="14.5546875" style="52" customWidth="1"/>
    <col min="11525" max="11525" width="21" style="52" customWidth="1"/>
    <col min="11526" max="11526" width="27.44140625" style="52" customWidth="1"/>
    <col min="11527" max="11527" width="28.5546875" style="52" customWidth="1"/>
    <col min="11528" max="11776" width="9.44140625" style="52"/>
    <col min="11777" max="11777" width="6.44140625" style="52" customWidth="1"/>
    <col min="11778" max="11778" width="18.44140625" style="52" customWidth="1"/>
    <col min="11779" max="11779" width="17.5546875" style="52" customWidth="1"/>
    <col min="11780" max="11780" width="14.5546875" style="52" customWidth="1"/>
    <col min="11781" max="11781" width="21" style="52" customWidth="1"/>
    <col min="11782" max="11782" width="27.44140625" style="52" customWidth="1"/>
    <col min="11783" max="11783" width="28.5546875" style="52" customWidth="1"/>
    <col min="11784" max="12032" width="9.44140625" style="52"/>
    <col min="12033" max="12033" width="6.44140625" style="52" customWidth="1"/>
    <col min="12034" max="12034" width="18.44140625" style="52" customWidth="1"/>
    <col min="12035" max="12035" width="17.5546875" style="52" customWidth="1"/>
    <col min="12036" max="12036" width="14.5546875" style="52" customWidth="1"/>
    <col min="12037" max="12037" width="21" style="52" customWidth="1"/>
    <col min="12038" max="12038" width="27.44140625" style="52" customWidth="1"/>
    <col min="12039" max="12039" width="28.5546875" style="52" customWidth="1"/>
    <col min="12040" max="12288" width="9.44140625" style="52"/>
    <col min="12289" max="12289" width="6.44140625" style="52" customWidth="1"/>
    <col min="12290" max="12290" width="18.44140625" style="52" customWidth="1"/>
    <col min="12291" max="12291" width="17.5546875" style="52" customWidth="1"/>
    <col min="12292" max="12292" width="14.5546875" style="52" customWidth="1"/>
    <col min="12293" max="12293" width="21" style="52" customWidth="1"/>
    <col min="12294" max="12294" width="27.44140625" style="52" customWidth="1"/>
    <col min="12295" max="12295" width="28.5546875" style="52" customWidth="1"/>
    <col min="12296" max="12544" width="9.44140625" style="52"/>
    <col min="12545" max="12545" width="6.44140625" style="52" customWidth="1"/>
    <col min="12546" max="12546" width="18.44140625" style="52" customWidth="1"/>
    <col min="12547" max="12547" width="17.5546875" style="52" customWidth="1"/>
    <col min="12548" max="12548" width="14.5546875" style="52" customWidth="1"/>
    <col min="12549" max="12549" width="21" style="52" customWidth="1"/>
    <col min="12550" max="12550" width="27.44140625" style="52" customWidth="1"/>
    <col min="12551" max="12551" width="28.5546875" style="52" customWidth="1"/>
    <col min="12552" max="12800" width="9.44140625" style="52"/>
    <col min="12801" max="12801" width="6.44140625" style="52" customWidth="1"/>
    <col min="12802" max="12802" width="18.44140625" style="52" customWidth="1"/>
    <col min="12803" max="12803" width="17.5546875" style="52" customWidth="1"/>
    <col min="12804" max="12804" width="14.5546875" style="52" customWidth="1"/>
    <col min="12805" max="12805" width="21" style="52" customWidth="1"/>
    <col min="12806" max="12806" width="27.44140625" style="52" customWidth="1"/>
    <col min="12807" max="12807" width="28.5546875" style="52" customWidth="1"/>
    <col min="12808" max="13056" width="9.44140625" style="52"/>
    <col min="13057" max="13057" width="6.44140625" style="52" customWidth="1"/>
    <col min="13058" max="13058" width="18.44140625" style="52" customWidth="1"/>
    <col min="13059" max="13059" width="17.5546875" style="52" customWidth="1"/>
    <col min="13060" max="13060" width="14.5546875" style="52" customWidth="1"/>
    <col min="13061" max="13061" width="21" style="52" customWidth="1"/>
    <col min="13062" max="13062" width="27.44140625" style="52" customWidth="1"/>
    <col min="13063" max="13063" width="28.5546875" style="52" customWidth="1"/>
    <col min="13064" max="13312" width="9.44140625" style="52"/>
    <col min="13313" max="13313" width="6.44140625" style="52" customWidth="1"/>
    <col min="13314" max="13314" width="18.44140625" style="52" customWidth="1"/>
    <col min="13315" max="13315" width="17.5546875" style="52" customWidth="1"/>
    <col min="13316" max="13316" width="14.5546875" style="52" customWidth="1"/>
    <col min="13317" max="13317" width="21" style="52" customWidth="1"/>
    <col min="13318" max="13318" width="27.44140625" style="52" customWidth="1"/>
    <col min="13319" max="13319" width="28.5546875" style="52" customWidth="1"/>
    <col min="13320" max="13568" width="9.44140625" style="52"/>
    <col min="13569" max="13569" width="6.44140625" style="52" customWidth="1"/>
    <col min="13570" max="13570" width="18.44140625" style="52" customWidth="1"/>
    <col min="13571" max="13571" width="17.5546875" style="52" customWidth="1"/>
    <col min="13572" max="13572" width="14.5546875" style="52" customWidth="1"/>
    <col min="13573" max="13573" width="21" style="52" customWidth="1"/>
    <col min="13574" max="13574" width="27.44140625" style="52" customWidth="1"/>
    <col min="13575" max="13575" width="28.5546875" style="52" customWidth="1"/>
    <col min="13576" max="13824" width="9.44140625" style="52"/>
    <col min="13825" max="13825" width="6.44140625" style="52" customWidth="1"/>
    <col min="13826" max="13826" width="18.44140625" style="52" customWidth="1"/>
    <col min="13827" max="13827" width="17.5546875" style="52" customWidth="1"/>
    <col min="13828" max="13828" width="14.5546875" style="52" customWidth="1"/>
    <col min="13829" max="13829" width="21" style="52" customWidth="1"/>
    <col min="13830" max="13830" width="27.44140625" style="52" customWidth="1"/>
    <col min="13831" max="13831" width="28.5546875" style="52" customWidth="1"/>
    <col min="13832" max="14080" width="9.44140625" style="52"/>
    <col min="14081" max="14081" width="6.44140625" style="52" customWidth="1"/>
    <col min="14082" max="14082" width="18.44140625" style="52" customWidth="1"/>
    <col min="14083" max="14083" width="17.5546875" style="52" customWidth="1"/>
    <col min="14084" max="14084" width="14.5546875" style="52" customWidth="1"/>
    <col min="14085" max="14085" width="21" style="52" customWidth="1"/>
    <col min="14086" max="14086" width="27.44140625" style="52" customWidth="1"/>
    <col min="14087" max="14087" width="28.5546875" style="52" customWidth="1"/>
    <col min="14088" max="14336" width="9.44140625" style="52"/>
    <col min="14337" max="14337" width="6.44140625" style="52" customWidth="1"/>
    <col min="14338" max="14338" width="18.44140625" style="52" customWidth="1"/>
    <col min="14339" max="14339" width="17.5546875" style="52" customWidth="1"/>
    <col min="14340" max="14340" width="14.5546875" style="52" customWidth="1"/>
    <col min="14341" max="14341" width="21" style="52" customWidth="1"/>
    <col min="14342" max="14342" width="27.44140625" style="52" customWidth="1"/>
    <col min="14343" max="14343" width="28.5546875" style="52" customWidth="1"/>
    <col min="14344" max="14592" width="9.44140625" style="52"/>
    <col min="14593" max="14593" width="6.44140625" style="52" customWidth="1"/>
    <col min="14594" max="14594" width="18.44140625" style="52" customWidth="1"/>
    <col min="14595" max="14595" width="17.5546875" style="52" customWidth="1"/>
    <col min="14596" max="14596" width="14.5546875" style="52" customWidth="1"/>
    <col min="14597" max="14597" width="21" style="52" customWidth="1"/>
    <col min="14598" max="14598" width="27.44140625" style="52" customWidth="1"/>
    <col min="14599" max="14599" width="28.5546875" style="52" customWidth="1"/>
    <col min="14600" max="14848" width="9.44140625" style="52"/>
    <col min="14849" max="14849" width="6.44140625" style="52" customWidth="1"/>
    <col min="14850" max="14850" width="18.44140625" style="52" customWidth="1"/>
    <col min="14851" max="14851" width="17.5546875" style="52" customWidth="1"/>
    <col min="14852" max="14852" width="14.5546875" style="52" customWidth="1"/>
    <col min="14853" max="14853" width="21" style="52" customWidth="1"/>
    <col min="14854" max="14854" width="27.44140625" style="52" customWidth="1"/>
    <col min="14855" max="14855" width="28.5546875" style="52" customWidth="1"/>
    <col min="14856" max="15104" width="9.44140625" style="52"/>
    <col min="15105" max="15105" width="6.44140625" style="52" customWidth="1"/>
    <col min="15106" max="15106" width="18.44140625" style="52" customWidth="1"/>
    <col min="15107" max="15107" width="17.5546875" style="52" customWidth="1"/>
    <col min="15108" max="15108" width="14.5546875" style="52" customWidth="1"/>
    <col min="15109" max="15109" width="21" style="52" customWidth="1"/>
    <col min="15110" max="15110" width="27.44140625" style="52" customWidth="1"/>
    <col min="15111" max="15111" width="28.5546875" style="52" customWidth="1"/>
    <col min="15112" max="15360" width="9.44140625" style="52"/>
    <col min="15361" max="15361" width="6.44140625" style="52" customWidth="1"/>
    <col min="15362" max="15362" width="18.44140625" style="52" customWidth="1"/>
    <col min="15363" max="15363" width="17.5546875" style="52" customWidth="1"/>
    <col min="15364" max="15364" width="14.5546875" style="52" customWidth="1"/>
    <col min="15365" max="15365" width="21" style="52" customWidth="1"/>
    <col min="15366" max="15366" width="27.44140625" style="52" customWidth="1"/>
    <col min="15367" max="15367" width="28.5546875" style="52" customWidth="1"/>
    <col min="15368" max="15616" width="9.44140625" style="52"/>
    <col min="15617" max="15617" width="6.44140625" style="52" customWidth="1"/>
    <col min="15618" max="15618" width="18.44140625" style="52" customWidth="1"/>
    <col min="15619" max="15619" width="17.5546875" style="52" customWidth="1"/>
    <col min="15620" max="15620" width="14.5546875" style="52" customWidth="1"/>
    <col min="15621" max="15621" width="21" style="52" customWidth="1"/>
    <col min="15622" max="15622" width="27.44140625" style="52" customWidth="1"/>
    <col min="15623" max="15623" width="28.5546875" style="52" customWidth="1"/>
    <col min="15624" max="15872" width="9.44140625" style="52"/>
    <col min="15873" max="15873" width="6.44140625" style="52" customWidth="1"/>
    <col min="15874" max="15874" width="18.44140625" style="52" customWidth="1"/>
    <col min="15875" max="15875" width="17.5546875" style="52" customWidth="1"/>
    <col min="15876" max="15876" width="14.5546875" style="52" customWidth="1"/>
    <col min="15877" max="15877" width="21" style="52" customWidth="1"/>
    <col min="15878" max="15878" width="27.44140625" style="52" customWidth="1"/>
    <col min="15879" max="15879" width="28.5546875" style="52" customWidth="1"/>
    <col min="15880" max="16128" width="9.44140625" style="52"/>
    <col min="16129" max="16129" width="6.44140625" style="52" customWidth="1"/>
    <col min="16130" max="16130" width="18.44140625" style="52" customWidth="1"/>
    <col min="16131" max="16131" width="17.5546875" style="52" customWidth="1"/>
    <col min="16132" max="16132" width="14.5546875" style="52" customWidth="1"/>
    <col min="16133" max="16133" width="21" style="52" customWidth="1"/>
    <col min="16134" max="16134" width="27.44140625" style="52" customWidth="1"/>
    <col min="16135" max="16135" width="28.5546875" style="52" customWidth="1"/>
    <col min="16136" max="16384" width="9.44140625" style="52"/>
  </cols>
  <sheetData>
    <row r="1" spans="1:7">
      <c r="A1" s="353" t="s">
        <v>124</v>
      </c>
      <c r="B1" s="353"/>
      <c r="C1" s="353"/>
      <c r="D1" s="353"/>
      <c r="E1" s="353"/>
      <c r="F1" s="353"/>
      <c r="G1" s="353"/>
    </row>
    <row r="2" spans="1:7">
      <c r="A2" s="354"/>
      <c r="B2" s="354"/>
      <c r="C2" s="354"/>
      <c r="D2" s="354"/>
      <c r="E2" s="354"/>
      <c r="F2" s="354"/>
      <c r="G2" s="354"/>
    </row>
    <row r="3" spans="1:7">
      <c r="A3" s="53" t="s">
        <v>125</v>
      </c>
      <c r="B3" s="53" t="s">
        <v>126</v>
      </c>
      <c r="C3" s="53" t="s">
        <v>127</v>
      </c>
      <c r="D3" s="53" t="s">
        <v>128</v>
      </c>
      <c r="E3" s="53" t="s">
        <v>129</v>
      </c>
      <c r="F3" s="53" t="s">
        <v>130</v>
      </c>
      <c r="G3" s="53" t="s">
        <v>131</v>
      </c>
    </row>
    <row r="4" spans="1:7">
      <c r="A4" s="54">
        <v>1</v>
      </c>
      <c r="B4" s="55"/>
      <c r="C4" s="56" t="s">
        <v>132</v>
      </c>
      <c r="D4" s="56" t="s">
        <v>133</v>
      </c>
      <c r="E4" s="54">
        <v>20</v>
      </c>
      <c r="F4" s="54" t="s">
        <v>134</v>
      </c>
      <c r="G4" s="57"/>
    </row>
    <row r="5" spans="1:7">
      <c r="A5" s="54">
        <v>2</v>
      </c>
      <c r="B5" s="55"/>
      <c r="C5" s="56" t="s">
        <v>135</v>
      </c>
      <c r="D5" s="56" t="s">
        <v>136</v>
      </c>
      <c r="E5" s="54">
        <v>20</v>
      </c>
      <c r="F5" s="54" t="s">
        <v>134</v>
      </c>
      <c r="G5" s="57"/>
    </row>
    <row r="6" spans="1:7">
      <c r="A6" s="54">
        <v>3</v>
      </c>
      <c r="B6" s="55"/>
      <c r="C6" s="56" t="s">
        <v>137</v>
      </c>
      <c r="D6" s="56" t="s">
        <v>138</v>
      </c>
      <c r="E6" s="54">
        <v>20</v>
      </c>
      <c r="F6" s="54" t="s">
        <v>134</v>
      </c>
      <c r="G6" s="57"/>
    </row>
    <row r="7" spans="1:7">
      <c r="A7" s="54">
        <v>4</v>
      </c>
      <c r="B7" s="55"/>
      <c r="C7" s="56" t="s">
        <v>139</v>
      </c>
      <c r="D7" s="56" t="s">
        <v>140</v>
      </c>
      <c r="E7" s="54">
        <v>20</v>
      </c>
      <c r="F7" s="54" t="s">
        <v>134</v>
      </c>
      <c r="G7" s="57"/>
    </row>
    <row r="8" spans="1:7">
      <c r="A8" s="54">
        <v>5</v>
      </c>
      <c r="B8" s="55"/>
      <c r="C8" s="56" t="s">
        <v>141</v>
      </c>
      <c r="D8" s="56" t="s">
        <v>142</v>
      </c>
      <c r="E8" s="54">
        <v>20</v>
      </c>
      <c r="F8" s="54" t="s">
        <v>134</v>
      </c>
      <c r="G8" s="57"/>
    </row>
    <row r="9" spans="1:7">
      <c r="A9" s="54">
        <v>6</v>
      </c>
      <c r="B9" s="55"/>
      <c r="C9" s="56" t="s">
        <v>143</v>
      </c>
      <c r="D9" s="56" t="s">
        <v>144</v>
      </c>
      <c r="E9" s="54">
        <v>20</v>
      </c>
      <c r="F9" s="54" t="s">
        <v>134</v>
      </c>
      <c r="G9" s="57"/>
    </row>
    <row r="10" spans="1:7">
      <c r="A10" s="54">
        <v>7</v>
      </c>
      <c r="B10" s="55"/>
      <c r="C10" s="56" t="s">
        <v>145</v>
      </c>
      <c r="D10" s="56" t="s">
        <v>146</v>
      </c>
      <c r="E10" s="54">
        <v>20</v>
      </c>
      <c r="F10" s="54" t="s">
        <v>134</v>
      </c>
      <c r="G10" s="57"/>
    </row>
    <row r="11" spans="1:7">
      <c r="A11" s="54">
        <v>8</v>
      </c>
      <c r="B11" s="55"/>
      <c r="C11" s="56" t="s">
        <v>147</v>
      </c>
      <c r="D11" s="56" t="s">
        <v>148</v>
      </c>
      <c r="E11" s="54">
        <v>20</v>
      </c>
      <c r="F11" s="54" t="s">
        <v>134</v>
      </c>
      <c r="G11" s="57"/>
    </row>
    <row r="12" spans="1:7">
      <c r="A12" s="54">
        <v>9</v>
      </c>
      <c r="B12" s="55"/>
      <c r="C12" s="56" t="s">
        <v>149</v>
      </c>
      <c r="D12" s="56" t="s">
        <v>150</v>
      </c>
      <c r="E12" s="54">
        <v>20</v>
      </c>
      <c r="F12" s="54" t="s">
        <v>134</v>
      </c>
      <c r="G12" s="57"/>
    </row>
    <row r="13" spans="1:7">
      <c r="A13" s="54">
        <v>10</v>
      </c>
      <c r="B13" s="55"/>
      <c r="C13" s="56" t="s">
        <v>151</v>
      </c>
      <c r="D13" s="56" t="s">
        <v>152</v>
      </c>
      <c r="E13" s="54">
        <v>20</v>
      </c>
      <c r="F13" s="54" t="s">
        <v>134</v>
      </c>
      <c r="G13" s="57"/>
    </row>
    <row r="14" spans="1:7">
      <c r="A14" s="54">
        <v>11</v>
      </c>
      <c r="B14" s="55"/>
      <c r="C14" s="56" t="s">
        <v>153</v>
      </c>
      <c r="D14" s="56" t="s">
        <v>154</v>
      </c>
      <c r="E14" s="54">
        <v>20</v>
      </c>
      <c r="F14" s="54" t="s">
        <v>134</v>
      </c>
      <c r="G14" s="57"/>
    </row>
    <row r="15" spans="1:7">
      <c r="A15" s="54">
        <v>12</v>
      </c>
      <c r="B15" s="55"/>
      <c r="C15" s="56" t="s">
        <v>155</v>
      </c>
      <c r="D15" s="56" t="s">
        <v>156</v>
      </c>
      <c r="E15" s="54">
        <v>20</v>
      </c>
      <c r="F15" s="54" t="s">
        <v>134</v>
      </c>
      <c r="G15" s="57"/>
    </row>
    <row r="16" spans="1:7">
      <c r="A16" s="54">
        <v>13</v>
      </c>
      <c r="B16" s="55"/>
      <c r="C16" s="56" t="s">
        <v>157</v>
      </c>
      <c r="D16" s="56" t="s">
        <v>158</v>
      </c>
      <c r="E16" s="54">
        <v>20</v>
      </c>
      <c r="F16" s="54" t="s">
        <v>134</v>
      </c>
      <c r="G16" s="57"/>
    </row>
    <row r="17" spans="1:7">
      <c r="A17" s="54">
        <v>14</v>
      </c>
      <c r="B17" s="55"/>
      <c r="C17" s="56" t="s">
        <v>159</v>
      </c>
      <c r="D17" s="56" t="s">
        <v>160</v>
      </c>
      <c r="E17" s="54">
        <v>20</v>
      </c>
      <c r="F17" s="54" t="s">
        <v>134</v>
      </c>
      <c r="G17" s="57"/>
    </row>
    <row r="18" spans="1:7">
      <c r="A18" s="54">
        <v>15</v>
      </c>
      <c r="B18" s="55"/>
      <c r="C18" s="56" t="s">
        <v>161</v>
      </c>
      <c r="D18" s="56" t="s">
        <v>162</v>
      </c>
      <c r="E18" s="54">
        <v>20</v>
      </c>
      <c r="F18" s="54" t="s">
        <v>134</v>
      </c>
      <c r="G18" s="57"/>
    </row>
    <row r="19" spans="1:7">
      <c r="A19" s="54">
        <v>16</v>
      </c>
      <c r="B19" s="55"/>
      <c r="C19" s="56" t="s">
        <v>163</v>
      </c>
      <c r="D19" s="56" t="s">
        <v>164</v>
      </c>
      <c r="E19" s="54">
        <v>20</v>
      </c>
      <c r="F19" s="54" t="s">
        <v>134</v>
      </c>
      <c r="G19" s="57"/>
    </row>
    <row r="20" spans="1:7">
      <c r="A20" s="54">
        <v>17</v>
      </c>
      <c r="B20" s="55"/>
      <c r="C20" s="56" t="s">
        <v>165</v>
      </c>
      <c r="D20" s="56" t="s">
        <v>166</v>
      </c>
      <c r="E20" s="54">
        <v>20</v>
      </c>
      <c r="F20" s="54" t="s">
        <v>134</v>
      </c>
      <c r="G20" s="57"/>
    </row>
    <row r="21" spans="1:7">
      <c r="A21" s="54">
        <v>18</v>
      </c>
      <c r="B21" s="55"/>
      <c r="C21" s="56" t="s">
        <v>167</v>
      </c>
      <c r="D21" s="56" t="s">
        <v>168</v>
      </c>
      <c r="E21" s="54">
        <v>20</v>
      </c>
      <c r="F21" s="54" t="s">
        <v>134</v>
      </c>
      <c r="G21" s="57"/>
    </row>
    <row r="22" spans="1:7">
      <c r="A22" s="54">
        <v>19</v>
      </c>
      <c r="B22" s="55"/>
      <c r="C22" s="56" t="s">
        <v>169</v>
      </c>
      <c r="D22" s="56" t="s">
        <v>170</v>
      </c>
      <c r="E22" s="54">
        <v>20</v>
      </c>
      <c r="F22" s="54" t="s">
        <v>134</v>
      </c>
      <c r="G22" s="57"/>
    </row>
    <row r="23" spans="1:7">
      <c r="A23" s="54">
        <v>20</v>
      </c>
      <c r="B23" s="55"/>
      <c r="C23" s="56" t="s">
        <v>171</v>
      </c>
      <c r="D23" s="56" t="s">
        <v>172</v>
      </c>
      <c r="E23" s="54">
        <v>20</v>
      </c>
      <c r="F23" s="54" t="s">
        <v>134</v>
      </c>
      <c r="G23" s="57"/>
    </row>
    <row r="24" spans="1:7">
      <c r="A24" s="54">
        <v>21</v>
      </c>
      <c r="B24" s="55"/>
      <c r="C24" s="56" t="s">
        <v>173</v>
      </c>
      <c r="D24" s="56" t="s">
        <v>174</v>
      </c>
      <c r="E24" s="54">
        <v>20</v>
      </c>
      <c r="F24" s="54" t="s">
        <v>134</v>
      </c>
      <c r="G24" s="57"/>
    </row>
    <row r="25" spans="1:7">
      <c r="A25" s="54">
        <v>22</v>
      </c>
      <c r="B25" s="55"/>
      <c r="C25" s="56" t="s">
        <v>175</v>
      </c>
      <c r="D25" s="56" t="s">
        <v>176</v>
      </c>
      <c r="E25" s="54">
        <v>20</v>
      </c>
      <c r="F25" s="54" t="s">
        <v>134</v>
      </c>
      <c r="G25" s="57"/>
    </row>
    <row r="26" spans="1:7">
      <c r="A26" s="54">
        <v>23</v>
      </c>
      <c r="B26" s="55"/>
      <c r="C26" s="56" t="s">
        <v>177</v>
      </c>
      <c r="D26" s="56" t="s">
        <v>178</v>
      </c>
      <c r="E26" s="54">
        <v>20</v>
      </c>
      <c r="F26" s="54" t="s">
        <v>134</v>
      </c>
      <c r="G26" s="57"/>
    </row>
    <row r="27" spans="1:7">
      <c r="A27" s="54">
        <v>24</v>
      </c>
      <c r="B27" s="55"/>
      <c r="C27" s="56" t="s">
        <v>179</v>
      </c>
      <c r="D27" s="56" t="s">
        <v>180</v>
      </c>
      <c r="E27" s="54">
        <v>20</v>
      </c>
      <c r="F27" s="54" t="s">
        <v>134</v>
      </c>
      <c r="G27" s="57"/>
    </row>
    <row r="28" spans="1:7">
      <c r="A28" s="54">
        <v>25</v>
      </c>
      <c r="B28" s="55"/>
      <c r="C28" s="56" t="s">
        <v>181</v>
      </c>
      <c r="D28" s="56" t="s">
        <v>182</v>
      </c>
      <c r="E28" s="54">
        <v>20</v>
      </c>
      <c r="F28" s="54" t="s">
        <v>134</v>
      </c>
      <c r="G28" s="57"/>
    </row>
    <row r="29" spans="1:7">
      <c r="A29" s="54">
        <v>26</v>
      </c>
      <c r="B29" s="55"/>
      <c r="C29" s="56" t="s">
        <v>183</v>
      </c>
      <c r="D29" s="56" t="s">
        <v>184</v>
      </c>
      <c r="E29" s="54">
        <v>20</v>
      </c>
      <c r="F29" s="54" t="s">
        <v>134</v>
      </c>
      <c r="G29" s="57"/>
    </row>
    <row r="30" spans="1:7">
      <c r="A30" s="54">
        <v>27</v>
      </c>
      <c r="B30" s="55"/>
      <c r="C30" s="56" t="s">
        <v>185</v>
      </c>
      <c r="D30" s="56" t="s">
        <v>186</v>
      </c>
      <c r="E30" s="54">
        <v>20</v>
      </c>
      <c r="F30" s="54" t="s">
        <v>134</v>
      </c>
      <c r="G30" s="57"/>
    </row>
    <row r="31" spans="1:7">
      <c r="A31" s="54">
        <v>28</v>
      </c>
      <c r="B31" s="55"/>
      <c r="C31" s="56" t="s">
        <v>187</v>
      </c>
      <c r="D31" s="56" t="s">
        <v>188</v>
      </c>
      <c r="E31" s="54">
        <v>20</v>
      </c>
      <c r="F31" s="54" t="s">
        <v>134</v>
      </c>
      <c r="G31" s="57"/>
    </row>
    <row r="32" spans="1:7">
      <c r="A32" s="54">
        <v>29</v>
      </c>
      <c r="B32" s="55"/>
      <c r="C32" s="56" t="s">
        <v>189</v>
      </c>
      <c r="D32" s="56" t="s">
        <v>190</v>
      </c>
      <c r="E32" s="54">
        <v>20</v>
      </c>
      <c r="F32" s="54" t="s">
        <v>134</v>
      </c>
      <c r="G32" s="57"/>
    </row>
    <row r="33" spans="1:7">
      <c r="A33" s="54">
        <v>30</v>
      </c>
      <c r="B33" s="55"/>
      <c r="C33" s="56" t="s">
        <v>191</v>
      </c>
      <c r="D33" s="56" t="s">
        <v>192</v>
      </c>
      <c r="E33" s="54">
        <v>20</v>
      </c>
      <c r="F33" s="54" t="s">
        <v>134</v>
      </c>
      <c r="G33" s="57"/>
    </row>
  </sheetData>
  <mergeCells count="1">
    <mergeCell ref="A1:G2"/>
  </mergeCells>
  <conditionalFormatting sqref="C4:C33">
    <cfRule type="duplicateValues" dxfId="16" priority="3"/>
    <cfRule type="duplicateValues" dxfId="15" priority="4" stopIfTrue="1"/>
  </conditionalFormatting>
  <conditionalFormatting sqref="C4:D33">
    <cfRule type="duplicateValues" dxfId="14" priority="1"/>
    <cfRule type="duplicateValues" dxfId="13" priority="2" stopIfTrue="1"/>
    <cfRule type="duplicateValues" dxfId="12" priority="5" stopIfTrue="1"/>
    <cfRule type="duplicateValues" dxfId="11" priority="6" stopIfTrue="1"/>
  </conditionalFormatting>
  <conditionalFormatting sqref="D4:D33">
    <cfRule type="duplicateValues" dxfId="10" priority="7"/>
  </conditionalFormatting>
  <pageMargins left="0.7" right="0.7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M50"/>
  <sheetViews>
    <sheetView zoomScale="90" zoomScaleNormal="90" workbookViewId="0">
      <selection activeCell="J21" sqref="J21"/>
    </sheetView>
  </sheetViews>
  <sheetFormatPr defaultColWidth="9" defaultRowHeight="15"/>
  <cols>
    <col min="1" max="1" width="8.44140625" style="4" customWidth="1"/>
    <col min="2" max="2" width="7.44140625" style="4" customWidth="1"/>
    <col min="3" max="3" width="9.5546875" style="4" customWidth="1"/>
    <col min="4" max="4" width="8.5546875" style="4" customWidth="1"/>
    <col min="5" max="5" width="7.5546875" style="4" customWidth="1"/>
    <col min="6" max="6" width="7.44140625" style="4" customWidth="1"/>
    <col min="7" max="7" width="5.5546875" style="4" customWidth="1"/>
    <col min="8" max="8" width="14" style="4" customWidth="1"/>
    <col min="9" max="9" width="1.5546875" style="4" customWidth="1"/>
    <col min="10" max="10" width="13.44140625" style="5" customWidth="1"/>
    <col min="11" max="11" width="9" style="4"/>
    <col min="12" max="12" width="9.5546875" style="4" customWidth="1"/>
    <col min="13" max="256" width="9" style="4"/>
    <col min="257" max="257" width="8.44140625" style="4" customWidth="1"/>
    <col min="258" max="258" width="7.44140625" style="4" customWidth="1"/>
    <col min="259" max="259" width="9" style="4"/>
    <col min="260" max="260" width="8.5546875" style="4" customWidth="1"/>
    <col min="261" max="261" width="7.5546875" style="4" customWidth="1"/>
    <col min="262" max="262" width="7.44140625" style="4" customWidth="1"/>
    <col min="263" max="263" width="5.5546875" style="4" customWidth="1"/>
    <col min="264" max="264" width="14" style="4" customWidth="1"/>
    <col min="265" max="265" width="1.5546875" style="4" customWidth="1"/>
    <col min="266" max="266" width="13.44140625" style="4" customWidth="1"/>
    <col min="267" max="267" width="9" style="4"/>
    <col min="268" max="268" width="9.5546875" style="4" customWidth="1"/>
    <col min="269" max="512" width="9" style="4"/>
    <col min="513" max="513" width="8.44140625" style="4" customWidth="1"/>
    <col min="514" max="514" width="7.44140625" style="4" customWidth="1"/>
    <col min="515" max="515" width="9" style="4"/>
    <col min="516" max="516" width="8.5546875" style="4" customWidth="1"/>
    <col min="517" max="517" width="7.5546875" style="4" customWidth="1"/>
    <col min="518" max="518" width="7.44140625" style="4" customWidth="1"/>
    <col min="519" max="519" width="5.5546875" style="4" customWidth="1"/>
    <col min="520" max="520" width="14" style="4" customWidth="1"/>
    <col min="521" max="521" width="1.5546875" style="4" customWidth="1"/>
    <col min="522" max="522" width="13.44140625" style="4" customWidth="1"/>
    <col min="523" max="523" width="9" style="4"/>
    <col min="524" max="524" width="9.5546875" style="4" customWidth="1"/>
    <col min="525" max="768" width="9" style="4"/>
    <col min="769" max="769" width="8.44140625" style="4" customWidth="1"/>
    <col min="770" max="770" width="7.44140625" style="4" customWidth="1"/>
    <col min="771" max="771" width="9" style="4"/>
    <col min="772" max="772" width="8.5546875" style="4" customWidth="1"/>
    <col min="773" max="773" width="7.5546875" style="4" customWidth="1"/>
    <col min="774" max="774" width="7.44140625" style="4" customWidth="1"/>
    <col min="775" max="775" width="5.5546875" style="4" customWidth="1"/>
    <col min="776" max="776" width="14" style="4" customWidth="1"/>
    <col min="777" max="777" width="1.5546875" style="4" customWidth="1"/>
    <col min="778" max="778" width="13.44140625" style="4" customWidth="1"/>
    <col min="779" max="779" width="9" style="4"/>
    <col min="780" max="780" width="9.5546875" style="4" customWidth="1"/>
    <col min="781" max="1024" width="9" style="4"/>
    <col min="1025" max="1025" width="8.44140625" style="4" customWidth="1"/>
    <col min="1026" max="1026" width="7.44140625" style="4" customWidth="1"/>
    <col min="1027" max="1027" width="9" style="4"/>
    <col min="1028" max="1028" width="8.5546875" style="4" customWidth="1"/>
    <col min="1029" max="1029" width="7.5546875" style="4" customWidth="1"/>
    <col min="1030" max="1030" width="7.44140625" style="4" customWidth="1"/>
    <col min="1031" max="1031" width="5.5546875" style="4" customWidth="1"/>
    <col min="1032" max="1032" width="14" style="4" customWidth="1"/>
    <col min="1033" max="1033" width="1.5546875" style="4" customWidth="1"/>
    <col min="1034" max="1034" width="13.44140625" style="4" customWidth="1"/>
    <col min="1035" max="1035" width="9" style="4"/>
    <col min="1036" max="1036" width="9.5546875" style="4" customWidth="1"/>
    <col min="1037" max="1280" width="9" style="4"/>
    <col min="1281" max="1281" width="8.44140625" style="4" customWidth="1"/>
    <col min="1282" max="1282" width="7.44140625" style="4" customWidth="1"/>
    <col min="1283" max="1283" width="9" style="4"/>
    <col min="1284" max="1284" width="8.5546875" style="4" customWidth="1"/>
    <col min="1285" max="1285" width="7.5546875" style="4" customWidth="1"/>
    <col min="1286" max="1286" width="7.44140625" style="4" customWidth="1"/>
    <col min="1287" max="1287" width="5.5546875" style="4" customWidth="1"/>
    <col min="1288" max="1288" width="14" style="4" customWidth="1"/>
    <col min="1289" max="1289" width="1.5546875" style="4" customWidth="1"/>
    <col min="1290" max="1290" width="13.44140625" style="4" customWidth="1"/>
    <col min="1291" max="1291" width="9" style="4"/>
    <col min="1292" max="1292" width="9.5546875" style="4" customWidth="1"/>
    <col min="1293" max="1536" width="9" style="4"/>
    <col min="1537" max="1537" width="8.44140625" style="4" customWidth="1"/>
    <col min="1538" max="1538" width="7.44140625" style="4" customWidth="1"/>
    <col min="1539" max="1539" width="9" style="4"/>
    <col min="1540" max="1540" width="8.5546875" style="4" customWidth="1"/>
    <col min="1541" max="1541" width="7.5546875" style="4" customWidth="1"/>
    <col min="1542" max="1542" width="7.44140625" style="4" customWidth="1"/>
    <col min="1543" max="1543" width="5.5546875" style="4" customWidth="1"/>
    <col min="1544" max="1544" width="14" style="4" customWidth="1"/>
    <col min="1545" max="1545" width="1.5546875" style="4" customWidth="1"/>
    <col min="1546" max="1546" width="13.44140625" style="4" customWidth="1"/>
    <col min="1547" max="1547" width="9" style="4"/>
    <col min="1548" max="1548" width="9.5546875" style="4" customWidth="1"/>
    <col min="1549" max="1792" width="9" style="4"/>
    <col min="1793" max="1793" width="8.44140625" style="4" customWidth="1"/>
    <col min="1794" max="1794" width="7.44140625" style="4" customWidth="1"/>
    <col min="1795" max="1795" width="9" style="4"/>
    <col min="1796" max="1796" width="8.5546875" style="4" customWidth="1"/>
    <col min="1797" max="1797" width="7.5546875" style="4" customWidth="1"/>
    <col min="1798" max="1798" width="7.44140625" style="4" customWidth="1"/>
    <col min="1799" max="1799" width="5.5546875" style="4" customWidth="1"/>
    <col min="1800" max="1800" width="14" style="4" customWidth="1"/>
    <col min="1801" max="1801" width="1.5546875" style="4" customWidth="1"/>
    <col min="1802" max="1802" width="13.44140625" style="4" customWidth="1"/>
    <col min="1803" max="1803" width="9" style="4"/>
    <col min="1804" max="1804" width="9.5546875" style="4" customWidth="1"/>
    <col min="1805" max="2048" width="9" style="4"/>
    <col min="2049" max="2049" width="8.44140625" style="4" customWidth="1"/>
    <col min="2050" max="2050" width="7.44140625" style="4" customWidth="1"/>
    <col min="2051" max="2051" width="9" style="4"/>
    <col min="2052" max="2052" width="8.5546875" style="4" customWidth="1"/>
    <col min="2053" max="2053" width="7.5546875" style="4" customWidth="1"/>
    <col min="2054" max="2054" width="7.44140625" style="4" customWidth="1"/>
    <col min="2055" max="2055" width="5.5546875" style="4" customWidth="1"/>
    <col min="2056" max="2056" width="14" style="4" customWidth="1"/>
    <col min="2057" max="2057" width="1.5546875" style="4" customWidth="1"/>
    <col min="2058" max="2058" width="13.44140625" style="4" customWidth="1"/>
    <col min="2059" max="2059" width="9" style="4"/>
    <col min="2060" max="2060" width="9.5546875" style="4" customWidth="1"/>
    <col min="2061" max="2304" width="9" style="4"/>
    <col min="2305" max="2305" width="8.44140625" style="4" customWidth="1"/>
    <col min="2306" max="2306" width="7.44140625" style="4" customWidth="1"/>
    <col min="2307" max="2307" width="9" style="4"/>
    <col min="2308" max="2308" width="8.5546875" style="4" customWidth="1"/>
    <col min="2309" max="2309" width="7.5546875" style="4" customWidth="1"/>
    <col min="2310" max="2310" width="7.44140625" style="4" customWidth="1"/>
    <col min="2311" max="2311" width="5.5546875" style="4" customWidth="1"/>
    <col min="2312" max="2312" width="14" style="4" customWidth="1"/>
    <col min="2313" max="2313" width="1.5546875" style="4" customWidth="1"/>
    <col min="2314" max="2314" width="13.44140625" style="4" customWidth="1"/>
    <col min="2315" max="2315" width="9" style="4"/>
    <col min="2316" max="2316" width="9.5546875" style="4" customWidth="1"/>
    <col min="2317" max="2560" width="9" style="4"/>
    <col min="2561" max="2561" width="8.44140625" style="4" customWidth="1"/>
    <col min="2562" max="2562" width="7.44140625" style="4" customWidth="1"/>
    <col min="2563" max="2563" width="9" style="4"/>
    <col min="2564" max="2564" width="8.5546875" style="4" customWidth="1"/>
    <col min="2565" max="2565" width="7.5546875" style="4" customWidth="1"/>
    <col min="2566" max="2566" width="7.44140625" style="4" customWidth="1"/>
    <col min="2567" max="2567" width="5.5546875" style="4" customWidth="1"/>
    <col min="2568" max="2568" width="14" style="4" customWidth="1"/>
    <col min="2569" max="2569" width="1.5546875" style="4" customWidth="1"/>
    <col min="2570" max="2570" width="13.44140625" style="4" customWidth="1"/>
    <col min="2571" max="2571" width="9" style="4"/>
    <col min="2572" max="2572" width="9.5546875" style="4" customWidth="1"/>
    <col min="2573" max="2816" width="9" style="4"/>
    <col min="2817" max="2817" width="8.44140625" style="4" customWidth="1"/>
    <col min="2818" max="2818" width="7.44140625" style="4" customWidth="1"/>
    <col min="2819" max="2819" width="9" style="4"/>
    <col min="2820" max="2820" width="8.5546875" style="4" customWidth="1"/>
    <col min="2821" max="2821" width="7.5546875" style="4" customWidth="1"/>
    <col min="2822" max="2822" width="7.44140625" style="4" customWidth="1"/>
    <col min="2823" max="2823" width="5.5546875" style="4" customWidth="1"/>
    <col min="2824" max="2824" width="14" style="4" customWidth="1"/>
    <col min="2825" max="2825" width="1.5546875" style="4" customWidth="1"/>
    <col min="2826" max="2826" width="13.44140625" style="4" customWidth="1"/>
    <col min="2827" max="2827" width="9" style="4"/>
    <col min="2828" max="2828" width="9.5546875" style="4" customWidth="1"/>
    <col min="2829" max="3072" width="9" style="4"/>
    <col min="3073" max="3073" width="8.44140625" style="4" customWidth="1"/>
    <col min="3074" max="3074" width="7.44140625" style="4" customWidth="1"/>
    <col min="3075" max="3075" width="9" style="4"/>
    <col min="3076" max="3076" width="8.5546875" style="4" customWidth="1"/>
    <col min="3077" max="3077" width="7.5546875" style="4" customWidth="1"/>
    <col min="3078" max="3078" width="7.44140625" style="4" customWidth="1"/>
    <col min="3079" max="3079" width="5.5546875" style="4" customWidth="1"/>
    <col min="3080" max="3080" width="14" style="4" customWidth="1"/>
    <col min="3081" max="3081" width="1.5546875" style="4" customWidth="1"/>
    <col min="3082" max="3082" width="13.44140625" style="4" customWidth="1"/>
    <col min="3083" max="3083" width="9" style="4"/>
    <col min="3084" max="3084" width="9.5546875" style="4" customWidth="1"/>
    <col min="3085" max="3328" width="9" style="4"/>
    <col min="3329" max="3329" width="8.44140625" style="4" customWidth="1"/>
    <col min="3330" max="3330" width="7.44140625" style="4" customWidth="1"/>
    <col min="3331" max="3331" width="9" style="4"/>
    <col min="3332" max="3332" width="8.5546875" style="4" customWidth="1"/>
    <col min="3333" max="3333" width="7.5546875" style="4" customWidth="1"/>
    <col min="3334" max="3334" width="7.44140625" style="4" customWidth="1"/>
    <col min="3335" max="3335" width="5.5546875" style="4" customWidth="1"/>
    <col min="3336" max="3336" width="14" style="4" customWidth="1"/>
    <col min="3337" max="3337" width="1.5546875" style="4" customWidth="1"/>
    <col min="3338" max="3338" width="13.44140625" style="4" customWidth="1"/>
    <col min="3339" max="3339" width="9" style="4"/>
    <col min="3340" max="3340" width="9.5546875" style="4" customWidth="1"/>
    <col min="3341" max="3584" width="9" style="4"/>
    <col min="3585" max="3585" width="8.44140625" style="4" customWidth="1"/>
    <col min="3586" max="3586" width="7.44140625" style="4" customWidth="1"/>
    <col min="3587" max="3587" width="9" style="4"/>
    <col min="3588" max="3588" width="8.5546875" style="4" customWidth="1"/>
    <col min="3589" max="3589" width="7.5546875" style="4" customWidth="1"/>
    <col min="3590" max="3590" width="7.44140625" style="4" customWidth="1"/>
    <col min="3591" max="3591" width="5.5546875" style="4" customWidth="1"/>
    <col min="3592" max="3592" width="14" style="4" customWidth="1"/>
    <col min="3593" max="3593" width="1.5546875" style="4" customWidth="1"/>
    <col min="3594" max="3594" width="13.44140625" style="4" customWidth="1"/>
    <col min="3595" max="3595" width="9" style="4"/>
    <col min="3596" max="3596" width="9.5546875" style="4" customWidth="1"/>
    <col min="3597" max="3840" width="9" style="4"/>
    <col min="3841" max="3841" width="8.44140625" style="4" customWidth="1"/>
    <col min="3842" max="3842" width="7.44140625" style="4" customWidth="1"/>
    <col min="3843" max="3843" width="9" style="4"/>
    <col min="3844" max="3844" width="8.5546875" style="4" customWidth="1"/>
    <col min="3845" max="3845" width="7.5546875" style="4" customWidth="1"/>
    <col min="3846" max="3846" width="7.44140625" style="4" customWidth="1"/>
    <col min="3847" max="3847" width="5.5546875" style="4" customWidth="1"/>
    <col min="3848" max="3848" width="14" style="4" customWidth="1"/>
    <col min="3849" max="3849" width="1.5546875" style="4" customWidth="1"/>
    <col min="3850" max="3850" width="13.44140625" style="4" customWidth="1"/>
    <col min="3851" max="3851" width="9" style="4"/>
    <col min="3852" max="3852" width="9.5546875" style="4" customWidth="1"/>
    <col min="3853" max="4096" width="9" style="4"/>
    <col min="4097" max="4097" width="8.44140625" style="4" customWidth="1"/>
    <col min="4098" max="4098" width="7.44140625" style="4" customWidth="1"/>
    <col min="4099" max="4099" width="9" style="4"/>
    <col min="4100" max="4100" width="8.5546875" style="4" customWidth="1"/>
    <col min="4101" max="4101" width="7.5546875" style="4" customWidth="1"/>
    <col min="4102" max="4102" width="7.44140625" style="4" customWidth="1"/>
    <col min="4103" max="4103" width="5.5546875" style="4" customWidth="1"/>
    <col min="4104" max="4104" width="14" style="4" customWidth="1"/>
    <col min="4105" max="4105" width="1.5546875" style="4" customWidth="1"/>
    <col min="4106" max="4106" width="13.44140625" style="4" customWidth="1"/>
    <col min="4107" max="4107" width="9" style="4"/>
    <col min="4108" max="4108" width="9.5546875" style="4" customWidth="1"/>
    <col min="4109" max="4352" width="9" style="4"/>
    <col min="4353" max="4353" width="8.44140625" style="4" customWidth="1"/>
    <col min="4354" max="4354" width="7.44140625" style="4" customWidth="1"/>
    <col min="4355" max="4355" width="9" style="4"/>
    <col min="4356" max="4356" width="8.5546875" style="4" customWidth="1"/>
    <col min="4357" max="4357" width="7.5546875" style="4" customWidth="1"/>
    <col min="4358" max="4358" width="7.44140625" style="4" customWidth="1"/>
    <col min="4359" max="4359" width="5.5546875" style="4" customWidth="1"/>
    <col min="4360" max="4360" width="14" style="4" customWidth="1"/>
    <col min="4361" max="4361" width="1.5546875" style="4" customWidth="1"/>
    <col min="4362" max="4362" width="13.44140625" style="4" customWidth="1"/>
    <col min="4363" max="4363" width="9" style="4"/>
    <col min="4364" max="4364" width="9.5546875" style="4" customWidth="1"/>
    <col min="4365" max="4608" width="9" style="4"/>
    <col min="4609" max="4609" width="8.44140625" style="4" customWidth="1"/>
    <col min="4610" max="4610" width="7.44140625" style="4" customWidth="1"/>
    <col min="4611" max="4611" width="9" style="4"/>
    <col min="4612" max="4612" width="8.5546875" style="4" customWidth="1"/>
    <col min="4613" max="4613" width="7.5546875" style="4" customWidth="1"/>
    <col min="4614" max="4614" width="7.44140625" style="4" customWidth="1"/>
    <col min="4615" max="4615" width="5.5546875" style="4" customWidth="1"/>
    <col min="4616" max="4616" width="14" style="4" customWidth="1"/>
    <col min="4617" max="4617" width="1.5546875" style="4" customWidth="1"/>
    <col min="4618" max="4618" width="13.44140625" style="4" customWidth="1"/>
    <col min="4619" max="4619" width="9" style="4"/>
    <col min="4620" max="4620" width="9.5546875" style="4" customWidth="1"/>
    <col min="4621" max="4864" width="9" style="4"/>
    <col min="4865" max="4865" width="8.44140625" style="4" customWidth="1"/>
    <col min="4866" max="4866" width="7.44140625" style="4" customWidth="1"/>
    <col min="4867" max="4867" width="9" style="4"/>
    <col min="4868" max="4868" width="8.5546875" style="4" customWidth="1"/>
    <col min="4869" max="4869" width="7.5546875" style="4" customWidth="1"/>
    <col min="4870" max="4870" width="7.44140625" style="4" customWidth="1"/>
    <col min="4871" max="4871" width="5.5546875" style="4" customWidth="1"/>
    <col min="4872" max="4872" width="14" style="4" customWidth="1"/>
    <col min="4873" max="4873" width="1.5546875" style="4" customWidth="1"/>
    <col min="4874" max="4874" width="13.44140625" style="4" customWidth="1"/>
    <col min="4875" max="4875" width="9" style="4"/>
    <col min="4876" max="4876" width="9.5546875" style="4" customWidth="1"/>
    <col min="4877" max="5120" width="9" style="4"/>
    <col min="5121" max="5121" width="8.44140625" style="4" customWidth="1"/>
    <col min="5122" max="5122" width="7.44140625" style="4" customWidth="1"/>
    <col min="5123" max="5123" width="9" style="4"/>
    <col min="5124" max="5124" width="8.5546875" style="4" customWidth="1"/>
    <col min="5125" max="5125" width="7.5546875" style="4" customWidth="1"/>
    <col min="5126" max="5126" width="7.44140625" style="4" customWidth="1"/>
    <col min="5127" max="5127" width="5.5546875" style="4" customWidth="1"/>
    <col min="5128" max="5128" width="14" style="4" customWidth="1"/>
    <col min="5129" max="5129" width="1.5546875" style="4" customWidth="1"/>
    <col min="5130" max="5130" width="13.44140625" style="4" customWidth="1"/>
    <col min="5131" max="5131" width="9" style="4"/>
    <col min="5132" max="5132" width="9.5546875" style="4" customWidth="1"/>
    <col min="5133" max="5376" width="9" style="4"/>
    <col min="5377" max="5377" width="8.44140625" style="4" customWidth="1"/>
    <col min="5378" max="5378" width="7.44140625" style="4" customWidth="1"/>
    <col min="5379" max="5379" width="9" style="4"/>
    <col min="5380" max="5380" width="8.5546875" style="4" customWidth="1"/>
    <col min="5381" max="5381" width="7.5546875" style="4" customWidth="1"/>
    <col min="5382" max="5382" width="7.44140625" style="4" customWidth="1"/>
    <col min="5383" max="5383" width="5.5546875" style="4" customWidth="1"/>
    <col min="5384" max="5384" width="14" style="4" customWidth="1"/>
    <col min="5385" max="5385" width="1.5546875" style="4" customWidth="1"/>
    <col min="5386" max="5386" width="13.44140625" style="4" customWidth="1"/>
    <col min="5387" max="5387" width="9" style="4"/>
    <col min="5388" max="5388" width="9.5546875" style="4" customWidth="1"/>
    <col min="5389" max="5632" width="9" style="4"/>
    <col min="5633" max="5633" width="8.44140625" style="4" customWidth="1"/>
    <col min="5634" max="5634" width="7.44140625" style="4" customWidth="1"/>
    <col min="5635" max="5635" width="9" style="4"/>
    <col min="5636" max="5636" width="8.5546875" style="4" customWidth="1"/>
    <col min="5637" max="5637" width="7.5546875" style="4" customWidth="1"/>
    <col min="5638" max="5638" width="7.44140625" style="4" customWidth="1"/>
    <col min="5639" max="5639" width="5.5546875" style="4" customWidth="1"/>
    <col min="5640" max="5640" width="14" style="4" customWidth="1"/>
    <col min="5641" max="5641" width="1.5546875" style="4" customWidth="1"/>
    <col min="5642" max="5642" width="13.44140625" style="4" customWidth="1"/>
    <col min="5643" max="5643" width="9" style="4"/>
    <col min="5644" max="5644" width="9.5546875" style="4" customWidth="1"/>
    <col min="5645" max="5888" width="9" style="4"/>
    <col min="5889" max="5889" width="8.44140625" style="4" customWidth="1"/>
    <col min="5890" max="5890" width="7.44140625" style="4" customWidth="1"/>
    <col min="5891" max="5891" width="9" style="4"/>
    <col min="5892" max="5892" width="8.5546875" style="4" customWidth="1"/>
    <col min="5893" max="5893" width="7.5546875" style="4" customWidth="1"/>
    <col min="5894" max="5894" width="7.44140625" style="4" customWidth="1"/>
    <col min="5895" max="5895" width="5.5546875" style="4" customWidth="1"/>
    <col min="5896" max="5896" width="14" style="4" customWidth="1"/>
    <col min="5897" max="5897" width="1.5546875" style="4" customWidth="1"/>
    <col min="5898" max="5898" width="13.44140625" style="4" customWidth="1"/>
    <col min="5899" max="5899" width="9" style="4"/>
    <col min="5900" max="5900" width="9.5546875" style="4" customWidth="1"/>
    <col min="5901" max="6144" width="9" style="4"/>
    <col min="6145" max="6145" width="8.44140625" style="4" customWidth="1"/>
    <col min="6146" max="6146" width="7.44140625" style="4" customWidth="1"/>
    <col min="6147" max="6147" width="9" style="4"/>
    <col min="6148" max="6148" width="8.5546875" style="4" customWidth="1"/>
    <col min="6149" max="6149" width="7.5546875" style="4" customWidth="1"/>
    <col min="6150" max="6150" width="7.44140625" style="4" customWidth="1"/>
    <col min="6151" max="6151" width="5.5546875" style="4" customWidth="1"/>
    <col min="6152" max="6152" width="14" style="4" customWidth="1"/>
    <col min="6153" max="6153" width="1.5546875" style="4" customWidth="1"/>
    <col min="6154" max="6154" width="13.44140625" style="4" customWidth="1"/>
    <col min="6155" max="6155" width="9" style="4"/>
    <col min="6156" max="6156" width="9.5546875" style="4" customWidth="1"/>
    <col min="6157" max="6400" width="9" style="4"/>
    <col min="6401" max="6401" width="8.44140625" style="4" customWidth="1"/>
    <col min="6402" max="6402" width="7.44140625" style="4" customWidth="1"/>
    <col min="6403" max="6403" width="9" style="4"/>
    <col min="6404" max="6404" width="8.5546875" style="4" customWidth="1"/>
    <col min="6405" max="6405" width="7.5546875" style="4" customWidth="1"/>
    <col min="6406" max="6406" width="7.44140625" style="4" customWidth="1"/>
    <col min="6407" max="6407" width="5.5546875" style="4" customWidth="1"/>
    <col min="6408" max="6408" width="14" style="4" customWidth="1"/>
    <col min="6409" max="6409" width="1.5546875" style="4" customWidth="1"/>
    <col min="6410" max="6410" width="13.44140625" style="4" customWidth="1"/>
    <col min="6411" max="6411" width="9" style="4"/>
    <col min="6412" max="6412" width="9.5546875" style="4" customWidth="1"/>
    <col min="6413" max="6656" width="9" style="4"/>
    <col min="6657" max="6657" width="8.44140625" style="4" customWidth="1"/>
    <col min="6658" max="6658" width="7.44140625" style="4" customWidth="1"/>
    <col min="6659" max="6659" width="9" style="4"/>
    <col min="6660" max="6660" width="8.5546875" style="4" customWidth="1"/>
    <col min="6661" max="6661" width="7.5546875" style="4" customWidth="1"/>
    <col min="6662" max="6662" width="7.44140625" style="4" customWidth="1"/>
    <col min="6663" max="6663" width="5.5546875" style="4" customWidth="1"/>
    <col min="6664" max="6664" width="14" style="4" customWidth="1"/>
    <col min="6665" max="6665" width="1.5546875" style="4" customWidth="1"/>
    <col min="6666" max="6666" width="13.44140625" style="4" customWidth="1"/>
    <col min="6667" max="6667" width="9" style="4"/>
    <col min="6668" max="6668" width="9.5546875" style="4" customWidth="1"/>
    <col min="6669" max="6912" width="9" style="4"/>
    <col min="6913" max="6913" width="8.44140625" style="4" customWidth="1"/>
    <col min="6914" max="6914" width="7.44140625" style="4" customWidth="1"/>
    <col min="6915" max="6915" width="9" style="4"/>
    <col min="6916" max="6916" width="8.5546875" style="4" customWidth="1"/>
    <col min="6917" max="6917" width="7.5546875" style="4" customWidth="1"/>
    <col min="6918" max="6918" width="7.44140625" style="4" customWidth="1"/>
    <col min="6919" max="6919" width="5.5546875" style="4" customWidth="1"/>
    <col min="6920" max="6920" width="14" style="4" customWidth="1"/>
    <col min="6921" max="6921" width="1.5546875" style="4" customWidth="1"/>
    <col min="6922" max="6922" width="13.44140625" style="4" customWidth="1"/>
    <col min="6923" max="6923" width="9" style="4"/>
    <col min="6924" max="6924" width="9.5546875" style="4" customWidth="1"/>
    <col min="6925" max="7168" width="9" style="4"/>
    <col min="7169" max="7169" width="8.44140625" style="4" customWidth="1"/>
    <col min="7170" max="7170" width="7.44140625" style="4" customWidth="1"/>
    <col min="7171" max="7171" width="9" style="4"/>
    <col min="7172" max="7172" width="8.5546875" style="4" customWidth="1"/>
    <col min="7173" max="7173" width="7.5546875" style="4" customWidth="1"/>
    <col min="7174" max="7174" width="7.44140625" style="4" customWidth="1"/>
    <col min="7175" max="7175" width="5.5546875" style="4" customWidth="1"/>
    <col min="7176" max="7176" width="14" style="4" customWidth="1"/>
    <col min="7177" max="7177" width="1.5546875" style="4" customWidth="1"/>
    <col min="7178" max="7178" width="13.44140625" style="4" customWidth="1"/>
    <col min="7179" max="7179" width="9" style="4"/>
    <col min="7180" max="7180" width="9.5546875" style="4" customWidth="1"/>
    <col min="7181" max="7424" width="9" style="4"/>
    <col min="7425" max="7425" width="8.44140625" style="4" customWidth="1"/>
    <col min="7426" max="7426" width="7.44140625" style="4" customWidth="1"/>
    <col min="7427" max="7427" width="9" style="4"/>
    <col min="7428" max="7428" width="8.5546875" style="4" customWidth="1"/>
    <col min="7429" max="7429" width="7.5546875" style="4" customWidth="1"/>
    <col min="7430" max="7430" width="7.44140625" style="4" customWidth="1"/>
    <col min="7431" max="7431" width="5.5546875" style="4" customWidth="1"/>
    <col min="7432" max="7432" width="14" style="4" customWidth="1"/>
    <col min="7433" max="7433" width="1.5546875" style="4" customWidth="1"/>
    <col min="7434" max="7434" width="13.44140625" style="4" customWidth="1"/>
    <col min="7435" max="7435" width="9" style="4"/>
    <col min="7436" max="7436" width="9.5546875" style="4" customWidth="1"/>
    <col min="7437" max="7680" width="9" style="4"/>
    <col min="7681" max="7681" width="8.44140625" style="4" customWidth="1"/>
    <col min="7682" max="7682" width="7.44140625" style="4" customWidth="1"/>
    <col min="7683" max="7683" width="9" style="4"/>
    <col min="7684" max="7684" width="8.5546875" style="4" customWidth="1"/>
    <col min="7685" max="7685" width="7.5546875" style="4" customWidth="1"/>
    <col min="7686" max="7686" width="7.44140625" style="4" customWidth="1"/>
    <col min="7687" max="7687" width="5.5546875" style="4" customWidth="1"/>
    <col min="7688" max="7688" width="14" style="4" customWidth="1"/>
    <col min="7689" max="7689" width="1.5546875" style="4" customWidth="1"/>
    <col min="7690" max="7690" width="13.44140625" style="4" customWidth="1"/>
    <col min="7691" max="7691" width="9" style="4"/>
    <col min="7692" max="7692" width="9.5546875" style="4" customWidth="1"/>
    <col min="7693" max="7936" width="9" style="4"/>
    <col min="7937" max="7937" width="8.44140625" style="4" customWidth="1"/>
    <col min="7938" max="7938" width="7.44140625" style="4" customWidth="1"/>
    <col min="7939" max="7939" width="9" style="4"/>
    <col min="7940" max="7940" width="8.5546875" style="4" customWidth="1"/>
    <col min="7941" max="7941" width="7.5546875" style="4" customWidth="1"/>
    <col min="7942" max="7942" width="7.44140625" style="4" customWidth="1"/>
    <col min="7943" max="7943" width="5.5546875" style="4" customWidth="1"/>
    <col min="7944" max="7944" width="14" style="4" customWidth="1"/>
    <col min="7945" max="7945" width="1.5546875" style="4" customWidth="1"/>
    <col min="7946" max="7946" width="13.44140625" style="4" customWidth="1"/>
    <col min="7947" max="7947" width="9" style="4"/>
    <col min="7948" max="7948" width="9.5546875" style="4" customWidth="1"/>
    <col min="7949" max="8192" width="9" style="4"/>
    <col min="8193" max="8193" width="8.44140625" style="4" customWidth="1"/>
    <col min="8194" max="8194" width="7.44140625" style="4" customWidth="1"/>
    <col min="8195" max="8195" width="9" style="4"/>
    <col min="8196" max="8196" width="8.5546875" style="4" customWidth="1"/>
    <col min="8197" max="8197" width="7.5546875" style="4" customWidth="1"/>
    <col min="8198" max="8198" width="7.44140625" style="4" customWidth="1"/>
    <col min="8199" max="8199" width="5.5546875" style="4" customWidth="1"/>
    <col min="8200" max="8200" width="14" style="4" customWidth="1"/>
    <col min="8201" max="8201" width="1.5546875" style="4" customWidth="1"/>
    <col min="8202" max="8202" width="13.44140625" style="4" customWidth="1"/>
    <col min="8203" max="8203" width="9" style="4"/>
    <col min="8204" max="8204" width="9.5546875" style="4" customWidth="1"/>
    <col min="8205" max="8448" width="9" style="4"/>
    <col min="8449" max="8449" width="8.44140625" style="4" customWidth="1"/>
    <col min="8450" max="8450" width="7.44140625" style="4" customWidth="1"/>
    <col min="8451" max="8451" width="9" style="4"/>
    <col min="8452" max="8452" width="8.5546875" style="4" customWidth="1"/>
    <col min="8453" max="8453" width="7.5546875" style="4" customWidth="1"/>
    <col min="8454" max="8454" width="7.44140625" style="4" customWidth="1"/>
    <col min="8455" max="8455" width="5.5546875" style="4" customWidth="1"/>
    <col min="8456" max="8456" width="14" style="4" customWidth="1"/>
    <col min="8457" max="8457" width="1.5546875" style="4" customWidth="1"/>
    <col min="8458" max="8458" width="13.44140625" style="4" customWidth="1"/>
    <col min="8459" max="8459" width="9" style="4"/>
    <col min="8460" max="8460" width="9.5546875" style="4" customWidth="1"/>
    <col min="8461" max="8704" width="9" style="4"/>
    <col min="8705" max="8705" width="8.44140625" style="4" customWidth="1"/>
    <col min="8706" max="8706" width="7.44140625" style="4" customWidth="1"/>
    <col min="8707" max="8707" width="9" style="4"/>
    <col min="8708" max="8708" width="8.5546875" style="4" customWidth="1"/>
    <col min="8709" max="8709" width="7.5546875" style="4" customWidth="1"/>
    <col min="8710" max="8710" width="7.44140625" style="4" customWidth="1"/>
    <col min="8711" max="8711" width="5.5546875" style="4" customWidth="1"/>
    <col min="8712" max="8712" width="14" style="4" customWidth="1"/>
    <col min="8713" max="8713" width="1.5546875" style="4" customWidth="1"/>
    <col min="8714" max="8714" width="13.44140625" style="4" customWidth="1"/>
    <col min="8715" max="8715" width="9" style="4"/>
    <col min="8716" max="8716" width="9.5546875" style="4" customWidth="1"/>
    <col min="8717" max="8960" width="9" style="4"/>
    <col min="8961" max="8961" width="8.44140625" style="4" customWidth="1"/>
    <col min="8962" max="8962" width="7.44140625" style="4" customWidth="1"/>
    <col min="8963" max="8963" width="9" style="4"/>
    <col min="8964" max="8964" width="8.5546875" style="4" customWidth="1"/>
    <col min="8965" max="8965" width="7.5546875" style="4" customWidth="1"/>
    <col min="8966" max="8966" width="7.44140625" style="4" customWidth="1"/>
    <col min="8967" max="8967" width="5.5546875" style="4" customWidth="1"/>
    <col min="8968" max="8968" width="14" style="4" customWidth="1"/>
    <col min="8969" max="8969" width="1.5546875" style="4" customWidth="1"/>
    <col min="8970" max="8970" width="13.44140625" style="4" customWidth="1"/>
    <col min="8971" max="8971" width="9" style="4"/>
    <col min="8972" max="8972" width="9.5546875" style="4" customWidth="1"/>
    <col min="8973" max="9216" width="9" style="4"/>
    <col min="9217" max="9217" width="8.44140625" style="4" customWidth="1"/>
    <col min="9218" max="9218" width="7.44140625" style="4" customWidth="1"/>
    <col min="9219" max="9219" width="9" style="4"/>
    <col min="9220" max="9220" width="8.5546875" style="4" customWidth="1"/>
    <col min="9221" max="9221" width="7.5546875" style="4" customWidth="1"/>
    <col min="9222" max="9222" width="7.44140625" style="4" customWidth="1"/>
    <col min="9223" max="9223" width="5.5546875" style="4" customWidth="1"/>
    <col min="9224" max="9224" width="14" style="4" customWidth="1"/>
    <col min="9225" max="9225" width="1.5546875" style="4" customWidth="1"/>
    <col min="9226" max="9226" width="13.44140625" style="4" customWidth="1"/>
    <col min="9227" max="9227" width="9" style="4"/>
    <col min="9228" max="9228" width="9.5546875" style="4" customWidth="1"/>
    <col min="9229" max="9472" width="9" style="4"/>
    <col min="9473" max="9473" width="8.44140625" style="4" customWidth="1"/>
    <col min="9474" max="9474" width="7.44140625" style="4" customWidth="1"/>
    <col min="9475" max="9475" width="9" style="4"/>
    <col min="9476" max="9476" width="8.5546875" style="4" customWidth="1"/>
    <col min="9477" max="9477" width="7.5546875" style="4" customWidth="1"/>
    <col min="9478" max="9478" width="7.44140625" style="4" customWidth="1"/>
    <col min="9479" max="9479" width="5.5546875" style="4" customWidth="1"/>
    <col min="9480" max="9480" width="14" style="4" customWidth="1"/>
    <col min="9481" max="9481" width="1.5546875" style="4" customWidth="1"/>
    <col min="9482" max="9482" width="13.44140625" style="4" customWidth="1"/>
    <col min="9483" max="9483" width="9" style="4"/>
    <col min="9484" max="9484" width="9.5546875" style="4" customWidth="1"/>
    <col min="9485" max="9728" width="9" style="4"/>
    <col min="9729" max="9729" width="8.44140625" style="4" customWidth="1"/>
    <col min="9730" max="9730" width="7.44140625" style="4" customWidth="1"/>
    <col min="9731" max="9731" width="9" style="4"/>
    <col min="9732" max="9732" width="8.5546875" style="4" customWidth="1"/>
    <col min="9733" max="9733" width="7.5546875" style="4" customWidth="1"/>
    <col min="9734" max="9734" width="7.44140625" style="4" customWidth="1"/>
    <col min="9735" max="9735" width="5.5546875" style="4" customWidth="1"/>
    <col min="9736" max="9736" width="14" style="4" customWidth="1"/>
    <col min="9737" max="9737" width="1.5546875" style="4" customWidth="1"/>
    <col min="9738" max="9738" width="13.44140625" style="4" customWidth="1"/>
    <col min="9739" max="9739" width="9" style="4"/>
    <col min="9740" max="9740" width="9.5546875" style="4" customWidth="1"/>
    <col min="9741" max="9984" width="9" style="4"/>
    <col min="9985" max="9985" width="8.44140625" style="4" customWidth="1"/>
    <col min="9986" max="9986" width="7.44140625" style="4" customWidth="1"/>
    <col min="9987" max="9987" width="9" style="4"/>
    <col min="9988" max="9988" width="8.5546875" style="4" customWidth="1"/>
    <col min="9989" max="9989" width="7.5546875" style="4" customWidth="1"/>
    <col min="9990" max="9990" width="7.44140625" style="4" customWidth="1"/>
    <col min="9991" max="9991" width="5.5546875" style="4" customWidth="1"/>
    <col min="9992" max="9992" width="14" style="4" customWidth="1"/>
    <col min="9993" max="9993" width="1.5546875" style="4" customWidth="1"/>
    <col min="9994" max="9994" width="13.44140625" style="4" customWidth="1"/>
    <col min="9995" max="9995" width="9" style="4"/>
    <col min="9996" max="9996" width="9.5546875" style="4" customWidth="1"/>
    <col min="9997" max="10240" width="9" style="4"/>
    <col min="10241" max="10241" width="8.44140625" style="4" customWidth="1"/>
    <col min="10242" max="10242" width="7.44140625" style="4" customWidth="1"/>
    <col min="10243" max="10243" width="9" style="4"/>
    <col min="10244" max="10244" width="8.5546875" style="4" customWidth="1"/>
    <col min="10245" max="10245" width="7.5546875" style="4" customWidth="1"/>
    <col min="10246" max="10246" width="7.44140625" style="4" customWidth="1"/>
    <col min="10247" max="10247" width="5.5546875" style="4" customWidth="1"/>
    <col min="10248" max="10248" width="14" style="4" customWidth="1"/>
    <col min="10249" max="10249" width="1.5546875" style="4" customWidth="1"/>
    <col min="10250" max="10250" width="13.44140625" style="4" customWidth="1"/>
    <col min="10251" max="10251" width="9" style="4"/>
    <col min="10252" max="10252" width="9.5546875" style="4" customWidth="1"/>
    <col min="10253" max="10496" width="9" style="4"/>
    <col min="10497" max="10497" width="8.44140625" style="4" customWidth="1"/>
    <col min="10498" max="10498" width="7.44140625" style="4" customWidth="1"/>
    <col min="10499" max="10499" width="9" style="4"/>
    <col min="10500" max="10500" width="8.5546875" style="4" customWidth="1"/>
    <col min="10501" max="10501" width="7.5546875" style="4" customWidth="1"/>
    <col min="10502" max="10502" width="7.44140625" style="4" customWidth="1"/>
    <col min="10503" max="10503" width="5.5546875" style="4" customWidth="1"/>
    <col min="10504" max="10504" width="14" style="4" customWidth="1"/>
    <col min="10505" max="10505" width="1.5546875" style="4" customWidth="1"/>
    <col min="10506" max="10506" width="13.44140625" style="4" customWidth="1"/>
    <col min="10507" max="10507" width="9" style="4"/>
    <col min="10508" max="10508" width="9.5546875" style="4" customWidth="1"/>
    <col min="10509" max="10752" width="9" style="4"/>
    <col min="10753" max="10753" width="8.44140625" style="4" customWidth="1"/>
    <col min="10754" max="10754" width="7.44140625" style="4" customWidth="1"/>
    <col min="10755" max="10755" width="9" style="4"/>
    <col min="10756" max="10756" width="8.5546875" style="4" customWidth="1"/>
    <col min="10757" max="10757" width="7.5546875" style="4" customWidth="1"/>
    <col min="10758" max="10758" width="7.44140625" style="4" customWidth="1"/>
    <col min="10759" max="10759" width="5.5546875" style="4" customWidth="1"/>
    <col min="10760" max="10760" width="14" style="4" customWidth="1"/>
    <col min="10761" max="10761" width="1.5546875" style="4" customWidth="1"/>
    <col min="10762" max="10762" width="13.44140625" style="4" customWidth="1"/>
    <col min="10763" max="10763" width="9" style="4"/>
    <col min="10764" max="10764" width="9.5546875" style="4" customWidth="1"/>
    <col min="10765" max="11008" width="9" style="4"/>
    <col min="11009" max="11009" width="8.44140625" style="4" customWidth="1"/>
    <col min="11010" max="11010" width="7.44140625" style="4" customWidth="1"/>
    <col min="11011" max="11011" width="9" style="4"/>
    <col min="11012" max="11012" width="8.5546875" style="4" customWidth="1"/>
    <col min="11013" max="11013" width="7.5546875" style="4" customWidth="1"/>
    <col min="11014" max="11014" width="7.44140625" style="4" customWidth="1"/>
    <col min="11015" max="11015" width="5.5546875" style="4" customWidth="1"/>
    <col min="11016" max="11016" width="14" style="4" customWidth="1"/>
    <col min="11017" max="11017" width="1.5546875" style="4" customWidth="1"/>
    <col min="11018" max="11018" width="13.44140625" style="4" customWidth="1"/>
    <col min="11019" max="11019" width="9" style="4"/>
    <col min="11020" max="11020" width="9.5546875" style="4" customWidth="1"/>
    <col min="11021" max="11264" width="9" style="4"/>
    <col min="11265" max="11265" width="8.44140625" style="4" customWidth="1"/>
    <col min="11266" max="11266" width="7.44140625" style="4" customWidth="1"/>
    <col min="11267" max="11267" width="9" style="4"/>
    <col min="11268" max="11268" width="8.5546875" style="4" customWidth="1"/>
    <col min="11269" max="11269" width="7.5546875" style="4" customWidth="1"/>
    <col min="11270" max="11270" width="7.44140625" style="4" customWidth="1"/>
    <col min="11271" max="11271" width="5.5546875" style="4" customWidth="1"/>
    <col min="11272" max="11272" width="14" style="4" customWidth="1"/>
    <col min="11273" max="11273" width="1.5546875" style="4" customWidth="1"/>
    <col min="11274" max="11274" width="13.44140625" style="4" customWidth="1"/>
    <col min="11275" max="11275" width="9" style="4"/>
    <col min="11276" max="11276" width="9.5546875" style="4" customWidth="1"/>
    <col min="11277" max="11520" width="9" style="4"/>
    <col min="11521" max="11521" width="8.44140625" style="4" customWidth="1"/>
    <col min="11522" max="11522" width="7.44140625" style="4" customWidth="1"/>
    <col min="11523" max="11523" width="9" style="4"/>
    <col min="11524" max="11524" width="8.5546875" style="4" customWidth="1"/>
    <col min="11525" max="11525" width="7.5546875" style="4" customWidth="1"/>
    <col min="11526" max="11526" width="7.44140625" style="4" customWidth="1"/>
    <col min="11527" max="11527" width="5.5546875" style="4" customWidth="1"/>
    <col min="11528" max="11528" width="14" style="4" customWidth="1"/>
    <col min="11529" max="11529" width="1.5546875" style="4" customWidth="1"/>
    <col min="11530" max="11530" width="13.44140625" style="4" customWidth="1"/>
    <col min="11531" max="11531" width="9" style="4"/>
    <col min="11532" max="11532" width="9.5546875" style="4" customWidth="1"/>
    <col min="11533" max="11776" width="9" style="4"/>
    <col min="11777" max="11777" width="8.44140625" style="4" customWidth="1"/>
    <col min="11778" max="11778" width="7.44140625" style="4" customWidth="1"/>
    <col min="11779" max="11779" width="9" style="4"/>
    <col min="11780" max="11780" width="8.5546875" style="4" customWidth="1"/>
    <col min="11781" max="11781" width="7.5546875" style="4" customWidth="1"/>
    <col min="11782" max="11782" width="7.44140625" style="4" customWidth="1"/>
    <col min="11783" max="11783" width="5.5546875" style="4" customWidth="1"/>
    <col min="11784" max="11784" width="14" style="4" customWidth="1"/>
    <col min="11785" max="11785" width="1.5546875" style="4" customWidth="1"/>
    <col min="11786" max="11786" width="13.44140625" style="4" customWidth="1"/>
    <col min="11787" max="11787" width="9" style="4"/>
    <col min="11788" max="11788" width="9.5546875" style="4" customWidth="1"/>
    <col min="11789" max="12032" width="9" style="4"/>
    <col min="12033" max="12033" width="8.44140625" style="4" customWidth="1"/>
    <col min="12034" max="12034" width="7.44140625" style="4" customWidth="1"/>
    <col min="12035" max="12035" width="9" style="4"/>
    <col min="12036" max="12036" width="8.5546875" style="4" customWidth="1"/>
    <col min="12037" max="12037" width="7.5546875" style="4" customWidth="1"/>
    <col min="12038" max="12038" width="7.44140625" style="4" customWidth="1"/>
    <col min="12039" max="12039" width="5.5546875" style="4" customWidth="1"/>
    <col min="12040" max="12040" width="14" style="4" customWidth="1"/>
    <col min="12041" max="12041" width="1.5546875" style="4" customWidth="1"/>
    <col min="12042" max="12042" width="13.44140625" style="4" customWidth="1"/>
    <col min="12043" max="12043" width="9" style="4"/>
    <col min="12044" max="12044" width="9.5546875" style="4" customWidth="1"/>
    <col min="12045" max="12288" width="9" style="4"/>
    <col min="12289" max="12289" width="8.44140625" style="4" customWidth="1"/>
    <col min="12290" max="12290" width="7.44140625" style="4" customWidth="1"/>
    <col min="12291" max="12291" width="9" style="4"/>
    <col min="12292" max="12292" width="8.5546875" style="4" customWidth="1"/>
    <col min="12293" max="12293" width="7.5546875" style="4" customWidth="1"/>
    <col min="12294" max="12294" width="7.44140625" style="4" customWidth="1"/>
    <col min="12295" max="12295" width="5.5546875" style="4" customWidth="1"/>
    <col min="12296" max="12296" width="14" style="4" customWidth="1"/>
    <col min="12297" max="12297" width="1.5546875" style="4" customWidth="1"/>
    <col min="12298" max="12298" width="13.44140625" style="4" customWidth="1"/>
    <col min="12299" max="12299" width="9" style="4"/>
    <col min="12300" max="12300" width="9.5546875" style="4" customWidth="1"/>
    <col min="12301" max="12544" width="9" style="4"/>
    <col min="12545" max="12545" width="8.44140625" style="4" customWidth="1"/>
    <col min="12546" max="12546" width="7.44140625" style="4" customWidth="1"/>
    <col min="12547" max="12547" width="9" style="4"/>
    <col min="12548" max="12548" width="8.5546875" style="4" customWidth="1"/>
    <col min="12549" max="12549" width="7.5546875" style="4" customWidth="1"/>
    <col min="12550" max="12550" width="7.44140625" style="4" customWidth="1"/>
    <col min="12551" max="12551" width="5.5546875" style="4" customWidth="1"/>
    <col min="12552" max="12552" width="14" style="4" customWidth="1"/>
    <col min="12553" max="12553" width="1.5546875" style="4" customWidth="1"/>
    <col min="12554" max="12554" width="13.44140625" style="4" customWidth="1"/>
    <col min="12555" max="12555" width="9" style="4"/>
    <col min="12556" max="12556" width="9.5546875" style="4" customWidth="1"/>
    <col min="12557" max="12800" width="9" style="4"/>
    <col min="12801" max="12801" width="8.44140625" style="4" customWidth="1"/>
    <col min="12802" max="12802" width="7.44140625" style="4" customWidth="1"/>
    <col min="12803" max="12803" width="9" style="4"/>
    <col min="12804" max="12804" width="8.5546875" style="4" customWidth="1"/>
    <col min="12805" max="12805" width="7.5546875" style="4" customWidth="1"/>
    <col min="12806" max="12806" width="7.44140625" style="4" customWidth="1"/>
    <col min="12807" max="12807" width="5.5546875" style="4" customWidth="1"/>
    <col min="12808" max="12808" width="14" style="4" customWidth="1"/>
    <col min="12809" max="12809" width="1.5546875" style="4" customWidth="1"/>
    <col min="12810" max="12810" width="13.44140625" style="4" customWidth="1"/>
    <col min="12811" max="12811" width="9" style="4"/>
    <col min="12812" max="12812" width="9.5546875" style="4" customWidth="1"/>
    <col min="12813" max="13056" width="9" style="4"/>
    <col min="13057" max="13057" width="8.44140625" style="4" customWidth="1"/>
    <col min="13058" max="13058" width="7.44140625" style="4" customWidth="1"/>
    <col min="13059" max="13059" width="9" style="4"/>
    <col min="13060" max="13060" width="8.5546875" style="4" customWidth="1"/>
    <col min="13061" max="13061" width="7.5546875" style="4" customWidth="1"/>
    <col min="13062" max="13062" width="7.44140625" style="4" customWidth="1"/>
    <col min="13063" max="13063" width="5.5546875" style="4" customWidth="1"/>
    <col min="13064" max="13064" width="14" style="4" customWidth="1"/>
    <col min="13065" max="13065" width="1.5546875" style="4" customWidth="1"/>
    <col min="13066" max="13066" width="13.44140625" style="4" customWidth="1"/>
    <col min="13067" max="13067" width="9" style="4"/>
    <col min="13068" max="13068" width="9.5546875" style="4" customWidth="1"/>
    <col min="13069" max="13312" width="9" style="4"/>
    <col min="13313" max="13313" width="8.44140625" style="4" customWidth="1"/>
    <col min="13314" max="13314" width="7.44140625" style="4" customWidth="1"/>
    <col min="13315" max="13315" width="9" style="4"/>
    <col min="13316" max="13316" width="8.5546875" style="4" customWidth="1"/>
    <col min="13317" max="13317" width="7.5546875" style="4" customWidth="1"/>
    <col min="13318" max="13318" width="7.44140625" style="4" customWidth="1"/>
    <col min="13319" max="13319" width="5.5546875" style="4" customWidth="1"/>
    <col min="13320" max="13320" width="14" style="4" customWidth="1"/>
    <col min="13321" max="13321" width="1.5546875" style="4" customWidth="1"/>
    <col min="13322" max="13322" width="13.44140625" style="4" customWidth="1"/>
    <col min="13323" max="13323" width="9" style="4"/>
    <col min="13324" max="13324" width="9.5546875" style="4" customWidth="1"/>
    <col min="13325" max="13568" width="9" style="4"/>
    <col min="13569" max="13569" width="8.44140625" style="4" customWidth="1"/>
    <col min="13570" max="13570" width="7.44140625" style="4" customWidth="1"/>
    <col min="13571" max="13571" width="9" style="4"/>
    <col min="13572" max="13572" width="8.5546875" style="4" customWidth="1"/>
    <col min="13573" max="13573" width="7.5546875" style="4" customWidth="1"/>
    <col min="13574" max="13574" width="7.44140625" style="4" customWidth="1"/>
    <col min="13575" max="13575" width="5.5546875" style="4" customWidth="1"/>
    <col min="13576" max="13576" width="14" style="4" customWidth="1"/>
    <col min="13577" max="13577" width="1.5546875" style="4" customWidth="1"/>
    <col min="13578" max="13578" width="13.44140625" style="4" customWidth="1"/>
    <col min="13579" max="13579" width="9" style="4"/>
    <col min="13580" max="13580" width="9.5546875" style="4" customWidth="1"/>
    <col min="13581" max="13824" width="9" style="4"/>
    <col min="13825" max="13825" width="8.44140625" style="4" customWidth="1"/>
    <col min="13826" max="13826" width="7.44140625" style="4" customWidth="1"/>
    <col min="13827" max="13827" width="9" style="4"/>
    <col min="13828" max="13828" width="8.5546875" style="4" customWidth="1"/>
    <col min="13829" max="13829" width="7.5546875" style="4" customWidth="1"/>
    <col min="13830" max="13830" width="7.44140625" style="4" customWidth="1"/>
    <col min="13831" max="13831" width="5.5546875" style="4" customWidth="1"/>
    <col min="13832" max="13832" width="14" style="4" customWidth="1"/>
    <col min="13833" max="13833" width="1.5546875" style="4" customWidth="1"/>
    <col min="13834" max="13834" width="13.44140625" style="4" customWidth="1"/>
    <col min="13835" max="13835" width="9" style="4"/>
    <col min="13836" max="13836" width="9.5546875" style="4" customWidth="1"/>
    <col min="13837" max="14080" width="9" style="4"/>
    <col min="14081" max="14081" width="8.44140625" style="4" customWidth="1"/>
    <col min="14082" max="14082" width="7.44140625" style="4" customWidth="1"/>
    <col min="14083" max="14083" width="9" style="4"/>
    <col min="14084" max="14084" width="8.5546875" style="4" customWidth="1"/>
    <col min="14085" max="14085" width="7.5546875" style="4" customWidth="1"/>
    <col min="14086" max="14086" width="7.44140625" style="4" customWidth="1"/>
    <col min="14087" max="14087" width="5.5546875" style="4" customWidth="1"/>
    <col min="14088" max="14088" width="14" style="4" customWidth="1"/>
    <col min="14089" max="14089" width="1.5546875" style="4" customWidth="1"/>
    <col min="14090" max="14090" width="13.44140625" style="4" customWidth="1"/>
    <col min="14091" max="14091" width="9" style="4"/>
    <col min="14092" max="14092" width="9.5546875" style="4" customWidth="1"/>
    <col min="14093" max="14336" width="9" style="4"/>
    <col min="14337" max="14337" width="8.44140625" style="4" customWidth="1"/>
    <col min="14338" max="14338" width="7.44140625" style="4" customWidth="1"/>
    <col min="14339" max="14339" width="9" style="4"/>
    <col min="14340" max="14340" width="8.5546875" style="4" customWidth="1"/>
    <col min="14341" max="14341" width="7.5546875" style="4" customWidth="1"/>
    <col min="14342" max="14342" width="7.44140625" style="4" customWidth="1"/>
    <col min="14343" max="14343" width="5.5546875" style="4" customWidth="1"/>
    <col min="14344" max="14344" width="14" style="4" customWidth="1"/>
    <col min="14345" max="14345" width="1.5546875" style="4" customWidth="1"/>
    <col min="14346" max="14346" width="13.44140625" style="4" customWidth="1"/>
    <col min="14347" max="14347" width="9" style="4"/>
    <col min="14348" max="14348" width="9.5546875" style="4" customWidth="1"/>
    <col min="14349" max="14592" width="9" style="4"/>
    <col min="14593" max="14593" width="8.44140625" style="4" customWidth="1"/>
    <col min="14594" max="14594" width="7.44140625" style="4" customWidth="1"/>
    <col min="14595" max="14595" width="9" style="4"/>
    <col min="14596" max="14596" width="8.5546875" style="4" customWidth="1"/>
    <col min="14597" max="14597" width="7.5546875" style="4" customWidth="1"/>
    <col min="14598" max="14598" width="7.44140625" style="4" customWidth="1"/>
    <col min="14599" max="14599" width="5.5546875" style="4" customWidth="1"/>
    <col min="14600" max="14600" width="14" style="4" customWidth="1"/>
    <col min="14601" max="14601" width="1.5546875" style="4" customWidth="1"/>
    <col min="14602" max="14602" width="13.44140625" style="4" customWidth="1"/>
    <col min="14603" max="14603" width="9" style="4"/>
    <col min="14604" max="14604" width="9.5546875" style="4" customWidth="1"/>
    <col min="14605" max="14848" width="9" style="4"/>
    <col min="14849" max="14849" width="8.44140625" style="4" customWidth="1"/>
    <col min="14850" max="14850" width="7.44140625" style="4" customWidth="1"/>
    <col min="14851" max="14851" width="9" style="4"/>
    <col min="14852" max="14852" width="8.5546875" style="4" customWidth="1"/>
    <col min="14853" max="14853" width="7.5546875" style="4" customWidth="1"/>
    <col min="14854" max="14854" width="7.44140625" style="4" customWidth="1"/>
    <col min="14855" max="14855" width="5.5546875" style="4" customWidth="1"/>
    <col min="14856" max="14856" width="14" style="4" customWidth="1"/>
    <col min="14857" max="14857" width="1.5546875" style="4" customWidth="1"/>
    <col min="14858" max="14858" width="13.44140625" style="4" customWidth="1"/>
    <col min="14859" max="14859" width="9" style="4"/>
    <col min="14860" max="14860" width="9.5546875" style="4" customWidth="1"/>
    <col min="14861" max="15104" width="9" style="4"/>
    <col min="15105" max="15105" width="8.44140625" style="4" customWidth="1"/>
    <col min="15106" max="15106" width="7.44140625" style="4" customWidth="1"/>
    <col min="15107" max="15107" width="9" style="4"/>
    <col min="15108" max="15108" width="8.5546875" style="4" customWidth="1"/>
    <col min="15109" max="15109" width="7.5546875" style="4" customWidth="1"/>
    <col min="15110" max="15110" width="7.44140625" style="4" customWidth="1"/>
    <col min="15111" max="15111" width="5.5546875" style="4" customWidth="1"/>
    <col min="15112" max="15112" width="14" style="4" customWidth="1"/>
    <col min="15113" max="15113" width="1.5546875" style="4" customWidth="1"/>
    <col min="15114" max="15114" width="13.44140625" style="4" customWidth="1"/>
    <col min="15115" max="15115" width="9" style="4"/>
    <col min="15116" max="15116" width="9.5546875" style="4" customWidth="1"/>
    <col min="15117" max="15360" width="9" style="4"/>
    <col min="15361" max="15361" width="8.44140625" style="4" customWidth="1"/>
    <col min="15362" max="15362" width="7.44140625" style="4" customWidth="1"/>
    <col min="15363" max="15363" width="9" style="4"/>
    <col min="15364" max="15364" width="8.5546875" style="4" customWidth="1"/>
    <col min="15365" max="15365" width="7.5546875" style="4" customWidth="1"/>
    <col min="15366" max="15366" width="7.44140625" style="4" customWidth="1"/>
    <col min="15367" max="15367" width="5.5546875" style="4" customWidth="1"/>
    <col min="15368" max="15368" width="14" style="4" customWidth="1"/>
    <col min="15369" max="15369" width="1.5546875" style="4" customWidth="1"/>
    <col min="15370" max="15370" width="13.44140625" style="4" customWidth="1"/>
    <col min="15371" max="15371" width="9" style="4"/>
    <col min="15372" max="15372" width="9.5546875" style="4" customWidth="1"/>
    <col min="15373" max="15616" width="9" style="4"/>
    <col min="15617" max="15617" width="8.44140625" style="4" customWidth="1"/>
    <col min="15618" max="15618" width="7.44140625" style="4" customWidth="1"/>
    <col min="15619" max="15619" width="9" style="4"/>
    <col min="15620" max="15620" width="8.5546875" style="4" customWidth="1"/>
    <col min="15621" max="15621" width="7.5546875" style="4" customWidth="1"/>
    <col min="15622" max="15622" width="7.44140625" style="4" customWidth="1"/>
    <col min="15623" max="15623" width="5.5546875" style="4" customWidth="1"/>
    <col min="15624" max="15624" width="14" style="4" customWidth="1"/>
    <col min="15625" max="15625" width="1.5546875" style="4" customWidth="1"/>
    <col min="15626" max="15626" width="13.44140625" style="4" customWidth="1"/>
    <col min="15627" max="15627" width="9" style="4"/>
    <col min="15628" max="15628" width="9.5546875" style="4" customWidth="1"/>
    <col min="15629" max="15872" width="9" style="4"/>
    <col min="15873" max="15873" width="8.44140625" style="4" customWidth="1"/>
    <col min="15874" max="15874" width="7.44140625" style="4" customWidth="1"/>
    <col min="15875" max="15875" width="9" style="4"/>
    <col min="15876" max="15876" width="8.5546875" style="4" customWidth="1"/>
    <col min="15877" max="15877" width="7.5546875" style="4" customWidth="1"/>
    <col min="15878" max="15878" width="7.44140625" style="4" customWidth="1"/>
    <col min="15879" max="15879" width="5.5546875" style="4" customWidth="1"/>
    <col min="15880" max="15880" width="14" style="4" customWidth="1"/>
    <col min="15881" max="15881" width="1.5546875" style="4" customWidth="1"/>
    <col min="15882" max="15882" width="13.44140625" style="4" customWidth="1"/>
    <col min="15883" max="15883" width="9" style="4"/>
    <col min="15884" max="15884" width="9.5546875" style="4" customWidth="1"/>
    <col min="15885" max="16128" width="9" style="4"/>
    <col min="16129" max="16129" width="8.44140625" style="4" customWidth="1"/>
    <col min="16130" max="16130" width="7.44140625" style="4" customWidth="1"/>
    <col min="16131" max="16131" width="9" style="4"/>
    <col min="16132" max="16132" width="8.5546875" style="4" customWidth="1"/>
    <col min="16133" max="16133" width="7.5546875" style="4" customWidth="1"/>
    <col min="16134" max="16134" width="7.44140625" style="4" customWidth="1"/>
    <col min="16135" max="16135" width="5.5546875" style="4" customWidth="1"/>
    <col min="16136" max="16136" width="14" style="4" customWidth="1"/>
    <col min="16137" max="16137" width="1.5546875" style="4" customWidth="1"/>
    <col min="16138" max="16138" width="13.44140625" style="4" customWidth="1"/>
    <col min="16139" max="16139" width="9" style="4"/>
    <col min="16140" max="16140" width="9.5546875" style="4" customWidth="1"/>
    <col min="16141" max="16384" width="9" style="4"/>
  </cols>
  <sheetData>
    <row r="1" spans="1:11" ht="17.25" customHeight="1"/>
    <row r="2" spans="1:11" s="1" customFormat="1" ht="0.75" customHeight="1">
      <c r="F2" s="6"/>
      <c r="J2" s="32"/>
    </row>
    <row r="3" spans="1:11" s="1" customFormat="1" ht="5.25" customHeight="1">
      <c r="F3" s="6"/>
      <c r="J3" s="32"/>
    </row>
    <row r="4" spans="1:11" s="1" customFormat="1" ht="21.75" customHeight="1">
      <c r="F4" s="6"/>
      <c r="H4" s="359" t="s">
        <v>211</v>
      </c>
      <c r="I4" s="360"/>
      <c r="J4" s="360"/>
      <c r="K4" s="33"/>
    </row>
    <row r="5" spans="1:11" s="1" customFormat="1" ht="12.75" customHeight="1">
      <c r="A5" s="7" t="s">
        <v>3</v>
      </c>
      <c r="H5" s="360"/>
      <c r="I5" s="360"/>
      <c r="J5" s="360"/>
    </row>
    <row r="6" spans="1:11" s="1" customFormat="1" ht="12.75" customHeight="1">
      <c r="A6" s="7" t="s">
        <v>193</v>
      </c>
      <c r="J6" s="32"/>
    </row>
    <row r="7" spans="1:11" s="1" customFormat="1" ht="12.75" customHeight="1">
      <c r="A7" s="7" t="s">
        <v>194</v>
      </c>
      <c r="J7" s="32"/>
    </row>
    <row r="8" spans="1:11" s="2" customFormat="1" ht="31.5" customHeight="1">
      <c r="A8" s="1"/>
      <c r="B8" s="1"/>
      <c r="C8" s="1"/>
      <c r="D8" s="1"/>
      <c r="E8" s="1"/>
      <c r="F8" s="1"/>
      <c r="J8" s="34"/>
    </row>
    <row r="9" spans="1:11" s="2" customFormat="1" ht="12.75" customHeight="1">
      <c r="A9" s="7" t="str">
        <f>INPUT!A13</f>
        <v xml:space="preserve">(4)
</v>
      </c>
      <c r="B9" s="1"/>
      <c r="C9" s="1"/>
      <c r="D9" s="1"/>
      <c r="E9" s="1"/>
      <c r="F9" s="1"/>
      <c r="G9" s="366" t="s">
        <v>195</v>
      </c>
      <c r="H9" s="366"/>
      <c r="J9" s="34"/>
    </row>
    <row r="10" spans="1:11" s="2" customFormat="1" ht="12.75" customHeight="1">
      <c r="A10" s="7" t="str">
        <f>INPUT!A14</f>
        <v xml:space="preserve">(5)
</v>
      </c>
      <c r="B10" s="1"/>
      <c r="C10" s="1"/>
      <c r="D10" s="1"/>
      <c r="E10" s="1"/>
      <c r="F10" s="1"/>
      <c r="J10" s="34"/>
    </row>
    <row r="11" spans="1:11" s="2" customFormat="1" ht="12.75" customHeight="1">
      <c r="A11" s="7"/>
      <c r="B11" s="1"/>
      <c r="C11" s="1"/>
      <c r="D11" s="1"/>
      <c r="E11" s="1"/>
      <c r="F11" s="1"/>
      <c r="J11" s="34"/>
    </row>
    <row r="12" spans="1:11" s="2" customFormat="1" ht="12" customHeight="1">
      <c r="A12" s="7"/>
      <c r="B12" s="1"/>
      <c r="C12" s="1"/>
      <c r="D12" s="1"/>
      <c r="E12" s="1"/>
      <c r="F12" s="1"/>
      <c r="J12" s="34"/>
    </row>
    <row r="13" spans="1:11" s="2" customFormat="1" ht="4.5" hidden="1" customHeight="1">
      <c r="A13" s="1"/>
      <c r="B13" s="1"/>
      <c r="C13" s="1"/>
      <c r="D13" s="1"/>
      <c r="E13" s="1"/>
      <c r="F13" s="1"/>
      <c r="J13" s="34"/>
    </row>
    <row r="14" spans="1:11" s="2" customFormat="1" ht="15" customHeight="1">
      <c r="A14" s="2" t="s">
        <v>196</v>
      </c>
      <c r="B14" s="8" t="s">
        <v>197</v>
      </c>
      <c r="C14" s="8" t="str">
        <f>INPUT!A20</f>
        <v>(11)</v>
      </c>
      <c r="D14" s="1"/>
      <c r="E14" s="1"/>
      <c r="F14" s="1"/>
      <c r="J14" s="34"/>
    </row>
    <row r="15" spans="1:11" s="1" customFormat="1" ht="11.25" customHeight="1">
      <c r="A15" s="8"/>
      <c r="J15" s="32"/>
    </row>
    <row r="16" spans="1:11" s="1" customFormat="1" ht="5.25" customHeight="1">
      <c r="A16" s="367"/>
      <c r="B16" s="367"/>
      <c r="C16" s="367"/>
      <c r="D16" s="367"/>
      <c r="G16" s="1" t="s">
        <v>198</v>
      </c>
      <c r="J16" s="32"/>
    </row>
    <row r="17" spans="1:13" s="2" customFormat="1" ht="4.5" customHeight="1">
      <c r="J17" s="34"/>
    </row>
    <row r="18" spans="1:13" s="2" customFormat="1" ht="14.25" customHeight="1">
      <c r="A18" s="368" t="str">
        <f>INPUT!C22</f>
        <v>(14)</v>
      </c>
      <c r="B18" s="368"/>
      <c r="J18" s="34"/>
    </row>
    <row r="19" spans="1:13" s="2" customFormat="1" ht="11.25" customHeight="1">
      <c r="A19" s="9"/>
      <c r="J19" s="34"/>
    </row>
    <row r="20" spans="1:13" s="2" customFormat="1" ht="6" customHeight="1">
      <c r="A20" s="9"/>
      <c r="J20" s="34"/>
    </row>
    <row r="21" spans="1:13" s="2" customFormat="1" ht="13.5" customHeight="1">
      <c r="A21" s="10" t="str">
        <f>INPUT!A22</f>
        <v>(13)</v>
      </c>
      <c r="B21" s="1"/>
      <c r="J21" s="34"/>
    </row>
    <row r="22" spans="1:13" s="2" customFormat="1" ht="14.25" customHeight="1">
      <c r="A22" s="355"/>
      <c r="B22" s="355"/>
      <c r="C22" s="355"/>
      <c r="D22" s="8"/>
      <c r="J22" s="34"/>
    </row>
    <row r="23" spans="1:13" s="2" customFormat="1" ht="15" customHeight="1">
      <c r="A23" s="1"/>
      <c r="B23" s="1"/>
      <c r="J23" s="34"/>
    </row>
    <row r="24" spans="1:13" s="2" customFormat="1" ht="12">
      <c r="A24" s="8" t="str">
        <f>INPUT!C20</f>
        <v>(12)</v>
      </c>
      <c r="B24" s="1"/>
      <c r="F24" s="2" t="s">
        <v>199</v>
      </c>
      <c r="J24" s="34"/>
    </row>
    <row r="25" spans="1:13" s="3" customFormat="1" ht="15.6">
      <c r="A25" s="1"/>
      <c r="B25" s="1"/>
      <c r="J25" s="35"/>
    </row>
    <row r="26" spans="1:13" s="3" customFormat="1" ht="29.25" customHeight="1">
      <c r="A26" s="1"/>
      <c r="B26" s="1"/>
      <c r="J26" s="35"/>
      <c r="L26" s="36"/>
    </row>
    <row r="27" spans="1:13" s="3" customFormat="1" ht="37.5" customHeight="1">
      <c r="C27" s="9"/>
      <c r="G27" s="11"/>
      <c r="H27" s="12"/>
      <c r="J27" s="35"/>
      <c r="L27" s="36"/>
    </row>
    <row r="28" spans="1:13" s="3" customFormat="1" ht="15" customHeight="1">
      <c r="A28" s="356"/>
      <c r="B28" s="356"/>
      <c r="C28" s="14" t="s">
        <v>29</v>
      </c>
      <c r="E28" s="1"/>
      <c r="F28" s="1"/>
      <c r="G28" s="13" t="s">
        <v>200</v>
      </c>
      <c r="H28" s="357" t="s">
        <v>201</v>
      </c>
      <c r="I28" s="357"/>
      <c r="J28" s="363" t="str">
        <f>INPUT!F3</f>
        <v>(2)</v>
      </c>
      <c r="K28" s="363"/>
      <c r="L28" s="36"/>
    </row>
    <row r="29" spans="1:13" s="3" customFormat="1" ht="15" customHeight="1">
      <c r="A29" s="357"/>
      <c r="B29" s="357"/>
      <c r="C29" s="14" t="s">
        <v>202</v>
      </c>
      <c r="E29" s="1"/>
      <c r="F29" s="1"/>
      <c r="H29" s="364" t="str">
        <f>D32</f>
        <v>(22)</v>
      </c>
      <c r="I29" s="364"/>
      <c r="J29" s="37">
        <v>45094</v>
      </c>
      <c r="K29" s="38"/>
    </row>
    <row r="30" spans="1:13" s="3" customFormat="1" ht="15" customHeight="1">
      <c r="A30" s="361"/>
      <c r="B30" s="361"/>
      <c r="C30" s="14" t="s">
        <v>31</v>
      </c>
      <c r="E30" s="16"/>
      <c r="F30" s="16"/>
      <c r="G30" s="15"/>
      <c r="H30" s="365" t="s">
        <v>203</v>
      </c>
      <c r="I30" s="365"/>
      <c r="J30" s="39"/>
      <c r="K30" s="40"/>
      <c r="M30" s="41"/>
    </row>
    <row r="31" spans="1:13" s="3" customFormat="1" ht="15" customHeight="1">
      <c r="A31" s="361"/>
      <c r="B31" s="361"/>
      <c r="C31" s="14" t="s">
        <v>204</v>
      </c>
      <c r="D31" s="17" t="str">
        <f>INPUT!C30</f>
        <v>(21)</v>
      </c>
      <c r="E31" s="18" t="s">
        <v>203</v>
      </c>
      <c r="F31" s="19"/>
      <c r="G31" s="15"/>
      <c r="H31" s="20"/>
      <c r="I31" s="42"/>
      <c r="J31" s="43"/>
      <c r="K31" s="40"/>
      <c r="M31" s="41"/>
    </row>
    <row r="32" spans="1:13" s="3" customFormat="1" ht="15" customHeight="1">
      <c r="A32" s="361"/>
      <c r="B32" s="361"/>
      <c r="C32" s="14" t="s">
        <v>205</v>
      </c>
      <c r="D32" s="17" t="str">
        <f>INPUT!C31</f>
        <v>(22)</v>
      </c>
      <c r="E32" s="18" t="s">
        <v>203</v>
      </c>
      <c r="F32" s="19"/>
      <c r="G32" s="15"/>
      <c r="H32" s="20"/>
      <c r="I32" s="42"/>
      <c r="J32" s="44"/>
      <c r="K32" s="40"/>
      <c r="M32" s="41"/>
    </row>
    <row r="33" spans="1:11" s="3" customFormat="1" ht="16.5" customHeight="1">
      <c r="A33" s="361"/>
      <c r="B33" s="361"/>
      <c r="C33" s="21" t="s">
        <v>35</v>
      </c>
      <c r="D33" s="21" t="str">
        <f>INVOICE!C30</f>
        <v>(24)</v>
      </c>
      <c r="E33" s="8"/>
      <c r="F33" s="1"/>
      <c r="G33" s="15"/>
      <c r="H33" s="20"/>
      <c r="I33" s="45"/>
      <c r="J33" s="34"/>
      <c r="K33" s="46"/>
    </row>
    <row r="34" spans="1:11" s="3" customFormat="1" ht="16.5" customHeight="1">
      <c r="A34" s="361"/>
      <c r="B34" s="361"/>
      <c r="C34" s="22" t="s">
        <v>206</v>
      </c>
      <c r="D34" s="362" t="str">
        <f>INVOICE!C31</f>
        <v>(25)</v>
      </c>
      <c r="E34" s="362"/>
      <c r="F34" s="2"/>
      <c r="G34" s="15"/>
      <c r="H34" s="20"/>
      <c r="I34" s="47"/>
      <c r="J34" s="34"/>
      <c r="K34" s="46"/>
    </row>
    <row r="35" spans="1:11" s="3" customFormat="1" ht="16.5" customHeight="1">
      <c r="C35" s="23" t="s">
        <v>210</v>
      </c>
      <c r="D35" s="14"/>
      <c r="E35" s="14" t="s">
        <v>209</v>
      </c>
      <c r="F35" s="24"/>
      <c r="G35" s="15"/>
      <c r="H35" s="20"/>
      <c r="I35" s="48"/>
      <c r="J35" s="49"/>
      <c r="K35" s="46"/>
    </row>
    <row r="36" spans="1:11" ht="16.5" customHeight="1">
      <c r="A36" s="9"/>
      <c r="C36" s="320"/>
      <c r="D36" s="320"/>
      <c r="E36" s="320"/>
      <c r="F36" s="24"/>
      <c r="G36" s="15"/>
      <c r="H36" s="20"/>
      <c r="I36" s="12"/>
      <c r="J36" s="34"/>
    </row>
    <row r="37" spans="1:11" s="3" customFormat="1" ht="16.5" customHeight="1">
      <c r="C37" s="14"/>
      <c r="D37" s="25"/>
      <c r="E37" s="25"/>
      <c r="F37" s="25"/>
      <c r="G37" s="15"/>
      <c r="H37" s="20"/>
      <c r="I37" s="25"/>
      <c r="J37" s="50"/>
      <c r="K37" s="46"/>
    </row>
    <row r="38" spans="1:11" ht="16.5" customHeight="1">
      <c r="A38" s="9"/>
      <c r="C38" s="14"/>
      <c r="D38" s="25"/>
      <c r="E38" s="25"/>
      <c r="F38" s="25"/>
      <c r="G38" s="15"/>
      <c r="H38" s="20"/>
      <c r="I38" s="25"/>
      <c r="J38" s="50"/>
    </row>
    <row r="39" spans="1:11" ht="16.5" customHeight="1">
      <c r="D39" s="25"/>
      <c r="E39" s="25"/>
      <c r="F39" s="25"/>
      <c r="G39" s="15"/>
      <c r="H39" s="20"/>
      <c r="I39" s="25"/>
      <c r="J39" s="50"/>
    </row>
    <row r="40" spans="1:11" ht="14.25" customHeight="1">
      <c r="D40" s="25"/>
      <c r="E40" s="25"/>
      <c r="F40" s="25"/>
      <c r="G40" s="25"/>
      <c r="H40" s="25"/>
      <c r="I40" s="25"/>
      <c r="J40" s="50"/>
    </row>
    <row r="41" spans="1:11" ht="14.25" hidden="1" customHeight="1">
      <c r="D41" s="26"/>
      <c r="E41" s="26"/>
      <c r="F41" s="26"/>
      <c r="G41" s="26"/>
      <c r="H41" s="26"/>
      <c r="I41" s="26"/>
      <c r="J41" s="51"/>
    </row>
    <row r="42" spans="1:11" ht="48" customHeight="1">
      <c r="D42" s="27"/>
      <c r="E42" s="27"/>
      <c r="F42" s="27"/>
      <c r="G42" s="27"/>
    </row>
    <row r="43" spans="1:11" ht="21" customHeight="1">
      <c r="A43" s="28"/>
      <c r="B43" s="28" t="s">
        <v>207</v>
      </c>
      <c r="C43" s="28"/>
    </row>
    <row r="44" spans="1:11" ht="16.5" customHeight="1">
      <c r="B44" s="29"/>
    </row>
    <row r="45" spans="1:11" ht="10.5" customHeight="1">
      <c r="B45" s="29"/>
    </row>
    <row r="46" spans="1:11" ht="16.5" customHeight="1">
      <c r="B46" s="29"/>
    </row>
    <row r="47" spans="1:11" ht="3" customHeight="1">
      <c r="A47" s="28"/>
      <c r="C47" s="28"/>
    </row>
    <row r="48" spans="1:11">
      <c r="A48" s="28"/>
      <c r="B48" s="358" t="s">
        <v>208</v>
      </c>
      <c r="C48" s="358"/>
      <c r="D48" s="358"/>
    </row>
    <row r="49" spans="1:7" ht="23.25" customHeight="1"/>
    <row r="50" spans="1:7" ht="18" customHeight="1">
      <c r="A50" s="28"/>
      <c r="B50" s="31" t="s">
        <v>212</v>
      </c>
      <c r="C50" s="31"/>
      <c r="D50" s="31"/>
      <c r="G50" s="30"/>
    </row>
  </sheetData>
  <mergeCells count="19">
    <mergeCell ref="H4:J5"/>
    <mergeCell ref="A31:B31"/>
    <mergeCell ref="A32:B32"/>
    <mergeCell ref="A33:B33"/>
    <mergeCell ref="A34:B34"/>
    <mergeCell ref="D34:E34"/>
    <mergeCell ref="J28:K28"/>
    <mergeCell ref="A29:B29"/>
    <mergeCell ref="H29:I29"/>
    <mergeCell ref="A30:B30"/>
    <mergeCell ref="H30:I30"/>
    <mergeCell ref="G9:H9"/>
    <mergeCell ref="A16:D16"/>
    <mergeCell ref="A18:B18"/>
    <mergeCell ref="A22:C22"/>
    <mergeCell ref="A28:B28"/>
    <mergeCell ref="H28:I28"/>
    <mergeCell ref="C36:E36"/>
    <mergeCell ref="B48:D48"/>
  </mergeCells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B6BA4-1958-4A89-B9F7-7F9A4F0200CC}">
  <sheetPr codeName="Sheet8"/>
  <dimension ref="A1:K100"/>
  <sheetViews>
    <sheetView view="pageBreakPreview" zoomScale="69" zoomScaleNormal="100" workbookViewId="0">
      <selection activeCell="M53" sqref="M53"/>
    </sheetView>
  </sheetViews>
  <sheetFormatPr defaultColWidth="14.44140625" defaultRowHeight="13.2"/>
  <cols>
    <col min="1" max="1" width="5.5546875" style="77" customWidth="1"/>
    <col min="2" max="2" width="26.44140625" style="77" customWidth="1"/>
    <col min="3" max="3" width="23.109375" style="77" customWidth="1"/>
    <col min="4" max="4" width="17.5546875" style="77" customWidth="1"/>
    <col min="5" max="5" width="12.5546875" style="77" customWidth="1"/>
    <col min="6" max="6" width="10.5546875" style="77" customWidth="1"/>
    <col min="7" max="7" width="22" style="77" customWidth="1"/>
    <col min="8" max="8" width="3.44140625" style="77" customWidth="1"/>
    <col min="9" max="9" width="9.44140625" style="77" customWidth="1"/>
    <col min="10" max="10" width="12" style="77" customWidth="1"/>
    <col min="11" max="16384" width="14.44140625" style="77"/>
  </cols>
  <sheetData>
    <row r="1" spans="1:10" ht="39" customHeight="1" thickBot="1">
      <c r="A1" s="303" t="s">
        <v>41</v>
      </c>
      <c r="B1" s="235"/>
      <c r="C1" s="235"/>
      <c r="D1" s="235"/>
      <c r="E1" s="235"/>
      <c r="F1" s="235"/>
      <c r="G1" s="236"/>
      <c r="J1" s="157"/>
    </row>
    <row r="2" spans="1:10" s="158" customFormat="1" ht="16.350000000000001" customHeight="1">
      <c r="A2" s="183" t="s">
        <v>0</v>
      </c>
      <c r="B2" s="184"/>
      <c r="C2" s="184"/>
      <c r="D2" s="185"/>
      <c r="E2" s="186" t="s">
        <v>1</v>
      </c>
      <c r="F2" s="187" t="s">
        <v>2</v>
      </c>
      <c r="G2" s="188"/>
      <c r="H2" s="95"/>
      <c r="J2" s="159"/>
    </row>
    <row r="3" spans="1:10" s="158" customFormat="1" ht="14.4" customHeight="1">
      <c r="A3" s="189" t="str">
        <f>INPUT!A3</f>
        <v>VIET NAM SMART WOOD JSC</v>
      </c>
      <c r="B3" s="190"/>
      <c r="C3" s="190"/>
      <c r="D3" s="191"/>
      <c r="E3" s="192" t="s">
        <v>4</v>
      </c>
      <c r="F3" s="193" t="str">
        <f>INPUT!F3</f>
        <v>(2)</v>
      </c>
      <c r="G3" s="194"/>
      <c r="H3" s="95"/>
      <c r="J3" s="159"/>
    </row>
    <row r="4" spans="1:10" s="158" customFormat="1" ht="27.6" customHeight="1">
      <c r="A4" s="237" t="str">
        <f>INPUT!A4</f>
        <v>NO. 16, LANE 25, GROUP 7, VAN PHUC WARD, HA DONG DISTRICT, HANOI, VIETNAM</v>
      </c>
      <c r="B4" s="238"/>
      <c r="C4" s="238"/>
      <c r="D4" s="239"/>
      <c r="E4" s="92" t="s">
        <v>6</v>
      </c>
      <c r="F4" s="93" t="str">
        <f>INPUT!F4</f>
        <v>(3)</v>
      </c>
      <c r="G4" s="94" t="s">
        <v>42</v>
      </c>
      <c r="H4" s="95"/>
      <c r="J4" s="159"/>
    </row>
    <row r="5" spans="1:10" s="158" customFormat="1" ht="16.350000000000001" customHeight="1">
      <c r="A5" s="237" t="str">
        <f>INPUT!A5</f>
        <v>REPRESENTED BY: MR. VU THANH TUNG – CEO.</v>
      </c>
      <c r="B5" s="238"/>
      <c r="C5" s="238"/>
      <c r="D5" s="239"/>
      <c r="E5" s="96"/>
      <c r="G5" s="94"/>
      <c r="H5" s="95"/>
      <c r="J5" s="159"/>
    </row>
    <row r="6" spans="1:10" s="158" customFormat="1" ht="16.350000000000001" customHeight="1" thickBot="1">
      <c r="A6" s="237" t="str">
        <f>INPUT!A6</f>
        <v>TEL: +84-987879857</v>
      </c>
      <c r="B6" s="238"/>
      <c r="C6" s="238"/>
      <c r="D6" s="239"/>
      <c r="E6" s="96"/>
      <c r="G6" s="94"/>
      <c r="H6" s="95"/>
      <c r="J6" s="159"/>
    </row>
    <row r="7" spans="1:10" ht="16.350000000000001" customHeight="1">
      <c r="A7" s="246" t="s">
        <v>10</v>
      </c>
      <c r="B7" s="304"/>
      <c r="C7" s="304"/>
      <c r="D7" s="305"/>
      <c r="E7" s="249"/>
      <c r="F7" s="247"/>
      <c r="G7" s="250"/>
      <c r="H7" s="85"/>
      <c r="J7" s="157"/>
    </row>
    <row r="8" spans="1:10" s="158" customFormat="1" ht="16.350000000000001" customHeight="1">
      <c r="A8" s="306" t="str">
        <f>INPUT!A8</f>
        <v>TO THE ORDER OF INDUSTRIAL BANK OF KOREA</v>
      </c>
      <c r="B8" s="238"/>
      <c r="C8" s="238"/>
      <c r="D8" s="239"/>
      <c r="E8" s="254"/>
      <c r="F8" s="255"/>
      <c r="G8" s="256"/>
      <c r="H8" s="95"/>
      <c r="J8" s="159"/>
    </row>
    <row r="9" spans="1:10" s="158" customFormat="1" ht="16.350000000000001" customHeight="1">
      <c r="A9" s="196"/>
      <c r="B9" s="190"/>
      <c r="C9" s="190"/>
      <c r="D9" s="195"/>
      <c r="E9" s="97"/>
      <c r="F9" s="98"/>
      <c r="G9" s="99"/>
      <c r="H9" s="95"/>
      <c r="J9" s="159"/>
    </row>
    <row r="10" spans="1:10" s="158" customFormat="1" ht="16.350000000000001" customHeight="1">
      <c r="A10" s="307"/>
      <c r="B10" s="238"/>
      <c r="C10" s="238"/>
      <c r="D10" s="239"/>
      <c r="E10" s="308"/>
      <c r="F10" s="309"/>
      <c r="G10" s="310"/>
      <c r="H10" s="95"/>
      <c r="J10" s="159"/>
    </row>
    <row r="11" spans="1:10" s="158" customFormat="1" ht="16.350000000000001" customHeight="1" thickBot="1">
      <c r="A11" s="311"/>
      <c r="B11" s="312"/>
      <c r="C11" s="312"/>
      <c r="D11" s="313"/>
      <c r="E11" s="197"/>
      <c r="F11" s="198"/>
      <c r="G11" s="199"/>
      <c r="H11" s="95"/>
      <c r="J11" s="159"/>
    </row>
    <row r="12" spans="1:10" ht="20.100000000000001" customHeight="1">
      <c r="A12" s="78" t="s">
        <v>43</v>
      </c>
      <c r="B12" s="174"/>
      <c r="C12" s="174"/>
      <c r="D12" s="175"/>
      <c r="E12" s="269"/>
      <c r="F12" s="269"/>
      <c r="G12" s="270"/>
      <c r="H12" s="85"/>
      <c r="J12" s="157"/>
    </row>
    <row r="13" spans="1:10" ht="14.1" customHeight="1">
      <c r="A13" s="306"/>
      <c r="B13" s="314"/>
      <c r="C13" s="314"/>
      <c r="D13" s="315"/>
      <c r="E13" s="274" t="s">
        <v>12</v>
      </c>
      <c r="F13" s="275"/>
      <c r="G13" s="276"/>
      <c r="H13" s="85"/>
      <c r="J13" s="157"/>
    </row>
    <row r="14" spans="1:10" ht="15" customHeight="1">
      <c r="A14" s="316" t="str">
        <f>INPUT!A13</f>
        <v xml:space="preserve">(4)
</v>
      </c>
      <c r="B14" s="317"/>
      <c r="C14" s="317"/>
      <c r="D14" s="318"/>
      <c r="E14" s="319" t="str">
        <f>INPUT!E14</f>
        <v>(8)</v>
      </c>
      <c r="F14" s="320"/>
      <c r="G14" s="321"/>
      <c r="H14" s="85"/>
      <c r="J14" s="157"/>
    </row>
    <row r="15" spans="1:10" ht="33" customHeight="1">
      <c r="A15" s="257" t="str">
        <f>INPUT!A14</f>
        <v xml:space="preserve">(5)
</v>
      </c>
      <c r="B15" s="325"/>
      <c r="C15" s="325"/>
      <c r="D15" s="326"/>
      <c r="E15" s="274" t="s">
        <v>13</v>
      </c>
      <c r="F15" s="275"/>
      <c r="G15" s="276"/>
      <c r="H15" s="85"/>
      <c r="J15" s="157"/>
    </row>
    <row r="16" spans="1:10" ht="1.5" hidden="1" customHeight="1">
      <c r="A16" s="257"/>
      <c r="B16" s="325"/>
      <c r="C16" s="325"/>
      <c r="D16" s="326"/>
      <c r="E16" s="105"/>
      <c r="F16" s="106"/>
      <c r="G16" s="107"/>
      <c r="H16" s="85"/>
      <c r="J16" s="157"/>
    </row>
    <row r="17" spans="1:11" ht="15.6" customHeight="1">
      <c r="A17" s="263" t="str">
        <f>INPUT!A15</f>
        <v>REPRESENTED BY: (6)</v>
      </c>
      <c r="B17" s="314"/>
      <c r="C17" s="314"/>
      <c r="D17" s="315"/>
      <c r="E17" s="322" t="str">
        <f>INPUT!E16</f>
        <v>(9)</v>
      </c>
      <c r="F17" s="323"/>
      <c r="G17" s="324"/>
      <c r="H17" s="85"/>
      <c r="J17" s="157"/>
    </row>
    <row r="18" spans="1:11" ht="15.6" customHeight="1">
      <c r="A18" s="100" t="str">
        <f>INPUT!A16</f>
        <v>TEL: (7)</v>
      </c>
      <c r="B18" s="142"/>
      <c r="C18" s="89"/>
      <c r="D18" s="171"/>
      <c r="E18" s="283" t="s">
        <v>44</v>
      </c>
      <c r="F18" s="284"/>
      <c r="G18" s="285"/>
      <c r="H18" s="85"/>
      <c r="J18" s="157"/>
    </row>
    <row r="19" spans="1:11" ht="17.100000000000001" customHeight="1" thickBot="1">
      <c r="A19" s="100"/>
      <c r="B19" s="142"/>
      <c r="C19" s="89"/>
      <c r="D19" s="171"/>
      <c r="E19" s="322" t="str">
        <f>INPUT!E18</f>
        <v>(10)</v>
      </c>
      <c r="F19" s="323"/>
      <c r="G19" s="324"/>
      <c r="H19" s="85"/>
      <c r="J19" s="157"/>
    </row>
    <row r="20" spans="1:11" ht="17.850000000000001" customHeight="1">
      <c r="A20" s="78" t="s">
        <v>15</v>
      </c>
      <c r="B20" s="174"/>
      <c r="C20" s="113" t="s">
        <v>45</v>
      </c>
      <c r="D20" s="200"/>
      <c r="E20" s="283" t="str">
        <f>INPUT!$E$19</f>
        <v>INCOTERM 2020</v>
      </c>
      <c r="F20" s="284"/>
      <c r="G20" s="285"/>
      <c r="H20" s="85"/>
      <c r="J20" s="157"/>
    </row>
    <row r="21" spans="1:11" ht="19.350000000000001" customHeight="1" thickBot="1">
      <c r="A21" s="327" t="str">
        <f>INPUT!A20</f>
        <v>(11)</v>
      </c>
      <c r="B21" s="314"/>
      <c r="C21" s="114" t="str">
        <f>INPUT!C20</f>
        <v>(12)</v>
      </c>
      <c r="D21" s="201"/>
      <c r="G21" s="116"/>
      <c r="H21" s="85"/>
      <c r="J21" s="157"/>
    </row>
    <row r="22" spans="1:11" ht="18.600000000000001" customHeight="1">
      <c r="A22" s="78" t="s">
        <v>18</v>
      </c>
      <c r="B22" s="117"/>
      <c r="C22" s="118" t="s">
        <v>46</v>
      </c>
      <c r="D22" s="117"/>
      <c r="E22" s="113" t="s">
        <v>20</v>
      </c>
      <c r="F22" s="80"/>
      <c r="G22" s="119"/>
      <c r="H22" s="85"/>
      <c r="J22" s="157"/>
    </row>
    <row r="23" spans="1:11" ht="21" customHeight="1" thickBot="1">
      <c r="A23" s="328" t="str">
        <f>INPUT!A22</f>
        <v>(13)</v>
      </c>
      <c r="B23" s="296"/>
      <c r="C23" s="329" t="str">
        <f>INPUT!C22</f>
        <v>(14)</v>
      </c>
      <c r="D23" s="296"/>
      <c r="E23" s="120"/>
      <c r="F23" s="121"/>
      <c r="G23" s="122"/>
      <c r="H23" s="85"/>
      <c r="J23" s="157"/>
    </row>
    <row r="24" spans="1:11" ht="18.600000000000001" customHeight="1">
      <c r="A24" s="291" t="s">
        <v>21</v>
      </c>
      <c r="B24" s="293" t="s">
        <v>22</v>
      </c>
      <c r="C24" s="252"/>
      <c r="D24" s="253"/>
      <c r="E24" s="123" t="s">
        <v>23</v>
      </c>
      <c r="F24" s="124" t="s">
        <v>24</v>
      </c>
      <c r="G24" s="125" t="s">
        <v>25</v>
      </c>
      <c r="H24" s="85"/>
      <c r="J24" s="157"/>
    </row>
    <row r="25" spans="1:11" ht="17.100000000000001" customHeight="1" thickBot="1">
      <c r="A25" s="292"/>
      <c r="B25" s="294"/>
      <c r="C25" s="295"/>
      <c r="D25" s="296"/>
      <c r="E25" s="127" t="s">
        <v>26</v>
      </c>
      <c r="F25" s="128" t="s">
        <v>27</v>
      </c>
      <c r="G25" s="129" t="s">
        <v>28</v>
      </c>
      <c r="H25" s="85"/>
      <c r="J25" s="157"/>
    </row>
    <row r="26" spans="1:11" ht="9.75" customHeight="1">
      <c r="A26" s="130"/>
      <c r="B26" s="112"/>
      <c r="C26" s="297"/>
      <c r="D26" s="252"/>
      <c r="E26" s="131"/>
      <c r="F26" s="132"/>
      <c r="G26" s="133"/>
      <c r="H26" s="85"/>
      <c r="I26" s="161"/>
      <c r="J26" s="157"/>
    </row>
    <row r="27" spans="1:11" ht="14.25" customHeight="1">
      <c r="A27" s="134">
        <v>1</v>
      </c>
      <c r="B27" s="112" t="s">
        <v>47</v>
      </c>
      <c r="C27" s="142" t="s">
        <v>48</v>
      </c>
      <c r="D27" s="110"/>
      <c r="E27" s="135" t="str">
        <f>INPUT!E26</f>
        <v>(21)</v>
      </c>
      <c r="F27" s="136" t="str">
        <f>INPUT!F26</f>
        <v>(20)</v>
      </c>
      <c r="G27" s="137">
        <f>E27*F27</f>
        <v>420</v>
      </c>
      <c r="H27" s="85"/>
      <c r="J27" s="157"/>
      <c r="K27" s="77">
        <f>7*20</f>
        <v>140</v>
      </c>
    </row>
    <row r="28" spans="1:11" ht="13.5" customHeight="1">
      <c r="A28" s="134"/>
      <c r="B28" s="77" t="s">
        <v>49</v>
      </c>
      <c r="C28" s="142" t="s">
        <v>50</v>
      </c>
      <c r="D28" s="110"/>
      <c r="E28" s="138"/>
      <c r="F28" s="139"/>
      <c r="G28" s="137"/>
      <c r="H28" s="85"/>
      <c r="J28" s="157"/>
    </row>
    <row r="29" spans="1:11" ht="13.5" customHeight="1">
      <c r="A29" s="134"/>
      <c r="B29" s="77" t="s">
        <v>51</v>
      </c>
      <c r="C29" s="142">
        <v>44013100</v>
      </c>
      <c r="D29" s="112"/>
      <c r="E29" s="140"/>
      <c r="F29" s="136"/>
      <c r="G29" s="141"/>
      <c r="H29" s="85"/>
      <c r="J29" s="157"/>
    </row>
    <row r="30" spans="1:11" ht="13.5" customHeight="1">
      <c r="A30" s="134"/>
      <c r="B30" s="109" t="str">
        <f>INPUT!B35</f>
        <v>LC NO</v>
      </c>
      <c r="C30" s="202" t="str">
        <f>INPUT!C35</f>
        <v>(24)</v>
      </c>
      <c r="D30" s="110"/>
      <c r="E30" s="145"/>
      <c r="F30" s="136"/>
      <c r="G30" s="141"/>
      <c r="H30" s="85"/>
      <c r="J30" s="162"/>
    </row>
    <row r="31" spans="1:11" ht="13.5" customHeight="1">
      <c r="A31" s="134"/>
      <c r="B31" s="112" t="str">
        <f>INPUT!B36</f>
        <v>LC DATE</v>
      </c>
      <c r="C31" s="203" t="str">
        <f>INPUT!C36</f>
        <v>(25)</v>
      </c>
      <c r="D31" s="110"/>
      <c r="E31" s="147"/>
      <c r="F31" s="144"/>
      <c r="G31" s="141"/>
      <c r="H31" s="148"/>
      <c r="J31" s="163"/>
    </row>
    <row r="32" spans="1:11" ht="13.5" customHeight="1">
      <c r="A32" s="134"/>
      <c r="B32" s="112"/>
      <c r="C32" s="204"/>
      <c r="D32" s="112"/>
      <c r="E32" s="140"/>
      <c r="F32" s="136"/>
      <c r="G32" s="141"/>
      <c r="H32" s="85"/>
      <c r="I32" s="161"/>
      <c r="J32" s="163"/>
    </row>
    <row r="33" spans="1:10" ht="13.5" customHeight="1">
      <c r="A33" s="130"/>
      <c r="B33" s="112"/>
      <c r="C33" s="204"/>
      <c r="D33" s="150"/>
      <c r="E33" s="143"/>
      <c r="F33" s="136"/>
      <c r="G33" s="141"/>
      <c r="H33" s="85"/>
      <c r="J33" s="163"/>
    </row>
    <row r="34" spans="1:10" ht="13.5" customHeight="1">
      <c r="A34" s="130"/>
      <c r="B34" s="112"/>
      <c r="C34" s="204" t="s">
        <v>52</v>
      </c>
      <c r="D34" s="150"/>
      <c r="E34" s="143"/>
      <c r="F34" s="136"/>
      <c r="G34" s="141"/>
      <c r="H34" s="85"/>
      <c r="J34" s="163"/>
    </row>
    <row r="35" spans="1:10" ht="15" customHeight="1">
      <c r="A35" s="134"/>
      <c r="B35" s="109"/>
      <c r="C35" s="110"/>
      <c r="D35" s="330" t="s">
        <v>213</v>
      </c>
      <c r="E35" s="330"/>
      <c r="F35" s="132"/>
      <c r="G35" s="207">
        <f>G36+K27</f>
        <v>560</v>
      </c>
      <c r="H35" s="85"/>
      <c r="J35" s="157"/>
    </row>
    <row r="36" spans="1:10" ht="15.75" customHeight="1">
      <c r="A36" s="130"/>
      <c r="B36" s="205"/>
      <c r="C36" s="110"/>
      <c r="D36" s="330" t="s">
        <v>214</v>
      </c>
      <c r="E36" s="330"/>
      <c r="F36" s="138" t="s">
        <v>28</v>
      </c>
      <c r="G36" s="207">
        <f>INPUT!G42</f>
        <v>420</v>
      </c>
      <c r="H36" s="157"/>
      <c r="I36" s="161"/>
    </row>
    <row r="37" spans="1:10" ht="15.75" customHeight="1">
      <c r="A37" s="208" t="s">
        <v>38</v>
      </c>
      <c r="B37" s="331" t="str">
        <f>INPUT!B43</f>
        <v>(26)</v>
      </c>
      <c r="C37" s="252"/>
      <c r="D37" s="252"/>
      <c r="E37" s="252"/>
      <c r="F37" s="252"/>
      <c r="G37" s="332"/>
    </row>
    <row r="38" spans="1:10" ht="17.100000000000001" customHeight="1" thickBot="1">
      <c r="A38" s="153"/>
      <c r="B38" s="154"/>
      <c r="C38" s="154"/>
      <c r="D38" s="154"/>
      <c r="E38" s="154"/>
      <c r="F38" s="154"/>
      <c r="G38" s="155"/>
    </row>
    <row r="39" spans="1:10" ht="28.5" customHeight="1">
      <c r="A39" s="138"/>
      <c r="B39" s="112"/>
      <c r="C39" s="333" t="str">
        <f>INPUT!C45</f>
        <v xml:space="preserve">                                                     VIET NAM SMART WOOD JSC</v>
      </c>
      <c r="D39" s="334"/>
      <c r="E39" s="334"/>
      <c r="F39" s="334"/>
      <c r="G39" s="334"/>
    </row>
    <row r="40" spans="1:10" ht="13.8">
      <c r="A40" s="138"/>
      <c r="B40" s="112"/>
      <c r="C40" s="112"/>
    </row>
    <row r="41" spans="1:10" ht="15.75" customHeight="1">
      <c r="A41" s="138"/>
      <c r="B41" s="112"/>
      <c r="C41" s="110"/>
    </row>
    <row r="42" spans="1:10" ht="15.75" customHeight="1">
      <c r="C42" s="110"/>
      <c r="J42" s="157"/>
    </row>
    <row r="43" spans="1:10" ht="15.75" customHeight="1">
      <c r="C43" s="110"/>
      <c r="J43" s="157"/>
    </row>
    <row r="44" spans="1:10" ht="15.75" customHeight="1">
      <c r="C44" s="110"/>
      <c r="J44" s="157"/>
    </row>
    <row r="45" spans="1:10" ht="15.75" customHeight="1">
      <c r="D45" s="110"/>
      <c r="E45" s="150"/>
      <c r="F45" s="112"/>
      <c r="G45" s="156"/>
      <c r="J45" s="157"/>
    </row>
    <row r="46" spans="1:10" ht="15.75" customHeight="1">
      <c r="J46" s="157"/>
    </row>
    <row r="47" spans="1:10" ht="15.6" customHeight="1">
      <c r="J47" s="157"/>
    </row>
    <row r="48" spans="1:10" ht="15.6" customHeight="1">
      <c r="C48" s="302" t="s">
        <v>53</v>
      </c>
      <c r="D48" s="252"/>
      <c r="E48" s="252"/>
      <c r="F48" s="252"/>
      <c r="G48" s="252"/>
      <c r="H48" s="110"/>
      <c r="J48" s="157"/>
    </row>
    <row r="49" spans="4:10" ht="15.6" customHeight="1">
      <c r="D49" s="110"/>
      <c r="E49" s="290" t="s">
        <v>40</v>
      </c>
      <c r="F49" s="252"/>
      <c r="G49" s="252"/>
      <c r="J49" s="157"/>
    </row>
    <row r="50" spans="4:10" ht="12.75" customHeight="1">
      <c r="J50" s="157"/>
    </row>
    <row r="51" spans="4:10" ht="12.75" customHeight="1">
      <c r="J51" s="157"/>
    </row>
    <row r="52" spans="4:10" ht="12.75" customHeight="1">
      <c r="J52" s="157"/>
    </row>
    <row r="53" spans="4:10" ht="12.75" customHeight="1">
      <c r="J53" s="157"/>
    </row>
    <row r="54" spans="4:10" ht="12.75" customHeight="1">
      <c r="J54" s="157"/>
    </row>
    <row r="55" spans="4:10" ht="12.75" customHeight="1">
      <c r="J55" s="157"/>
    </row>
    <row r="56" spans="4:10" ht="12.75" customHeight="1">
      <c r="J56" s="157"/>
    </row>
    <row r="57" spans="4:10" ht="12.75" customHeight="1">
      <c r="J57" s="157"/>
    </row>
    <row r="58" spans="4:10" ht="12.75" customHeight="1">
      <c r="J58" s="157"/>
    </row>
    <row r="59" spans="4:10" ht="12.75" customHeight="1">
      <c r="J59" s="157"/>
    </row>
    <row r="60" spans="4:10" ht="12.75" customHeight="1">
      <c r="J60" s="157"/>
    </row>
    <row r="61" spans="4:10" ht="12.75" customHeight="1">
      <c r="J61" s="157"/>
    </row>
    <row r="62" spans="4:10" ht="12.75" customHeight="1">
      <c r="J62" s="157"/>
    </row>
    <row r="63" spans="4:10" ht="12.75" customHeight="1">
      <c r="J63" s="157"/>
    </row>
    <row r="64" spans="4:10" ht="12.75" customHeight="1">
      <c r="J64" s="157"/>
    </row>
    <row r="65" spans="10:10" ht="12.75" customHeight="1">
      <c r="J65" s="157"/>
    </row>
    <row r="66" spans="10:10" ht="12.75" customHeight="1">
      <c r="J66" s="157"/>
    </row>
    <row r="67" spans="10:10" ht="12.75" customHeight="1">
      <c r="J67" s="157"/>
    </row>
    <row r="68" spans="10:10" ht="12.75" customHeight="1">
      <c r="J68" s="157"/>
    </row>
    <row r="69" spans="10:10" ht="12.75" customHeight="1">
      <c r="J69" s="157"/>
    </row>
    <row r="70" spans="10:10" ht="12.75" customHeight="1">
      <c r="J70" s="157"/>
    </row>
    <row r="71" spans="10:10" ht="12.75" customHeight="1">
      <c r="J71" s="157"/>
    </row>
    <row r="72" spans="10:10" ht="12.75" customHeight="1">
      <c r="J72" s="157"/>
    </row>
    <row r="73" spans="10:10" ht="12.75" customHeight="1">
      <c r="J73" s="157"/>
    </row>
    <row r="74" spans="10:10" ht="12.75" customHeight="1">
      <c r="J74" s="157"/>
    </row>
    <row r="75" spans="10:10" ht="12.75" customHeight="1">
      <c r="J75" s="157"/>
    </row>
    <row r="76" spans="10:10" ht="12.75" customHeight="1">
      <c r="J76" s="157"/>
    </row>
    <row r="77" spans="10:10" ht="12.75" customHeight="1">
      <c r="J77" s="157"/>
    </row>
    <row r="78" spans="10:10" ht="12.75" customHeight="1">
      <c r="J78" s="157"/>
    </row>
    <row r="79" spans="10:10" ht="12.75" customHeight="1">
      <c r="J79" s="157"/>
    </row>
    <row r="80" spans="10:10" ht="12.75" customHeight="1">
      <c r="J80" s="157"/>
    </row>
    <row r="81" spans="10:10" ht="12.75" customHeight="1">
      <c r="J81" s="157"/>
    </row>
    <row r="82" spans="10:10" ht="12.75" customHeight="1">
      <c r="J82" s="157"/>
    </row>
    <row r="83" spans="10:10" ht="12.75" customHeight="1">
      <c r="J83" s="157"/>
    </row>
    <row r="84" spans="10:10" ht="12.75" customHeight="1">
      <c r="J84" s="157"/>
    </row>
    <row r="85" spans="10:10" ht="12.75" customHeight="1">
      <c r="J85" s="157"/>
    </row>
    <row r="86" spans="10:10" ht="12.75" customHeight="1">
      <c r="J86" s="157"/>
    </row>
    <row r="87" spans="10:10" ht="12.75" customHeight="1">
      <c r="J87" s="157"/>
    </row>
    <row r="88" spans="10:10" ht="12.75" customHeight="1">
      <c r="J88" s="157"/>
    </row>
    <row r="89" spans="10:10" ht="12.75" customHeight="1">
      <c r="J89" s="157"/>
    </row>
    <row r="90" spans="10:10" ht="12.75" customHeight="1">
      <c r="J90" s="157"/>
    </row>
    <row r="91" spans="10:10" ht="12.75" customHeight="1">
      <c r="J91" s="157"/>
    </row>
    <row r="92" spans="10:10" ht="12.75" customHeight="1">
      <c r="J92" s="157"/>
    </row>
    <row r="93" spans="10:10" ht="12.75" customHeight="1">
      <c r="J93" s="157"/>
    </row>
    <row r="94" spans="10:10" ht="12.75" customHeight="1">
      <c r="J94" s="157"/>
    </row>
    <row r="95" spans="10:10" ht="12.75" customHeight="1">
      <c r="J95" s="157"/>
    </row>
    <row r="96" spans="10:10" ht="12.75" customHeight="1">
      <c r="J96" s="157"/>
    </row>
    <row r="97" spans="10:10" ht="12.75" customHeight="1">
      <c r="J97" s="157"/>
    </row>
    <row r="98" spans="10:10" ht="12.75" customHeight="1">
      <c r="J98" s="157"/>
    </row>
    <row r="99" spans="10:10" ht="12.75" customHeight="1">
      <c r="J99" s="157"/>
    </row>
    <row r="100" spans="10:10" ht="12.75" customHeight="1">
      <c r="J100" s="157"/>
    </row>
  </sheetData>
  <mergeCells count="35">
    <mergeCell ref="E12:G12"/>
    <mergeCell ref="A1:G1"/>
    <mergeCell ref="A4:D4"/>
    <mergeCell ref="A5:D5"/>
    <mergeCell ref="A6:D6"/>
    <mergeCell ref="A7:D7"/>
    <mergeCell ref="E7:G7"/>
    <mergeCell ref="A8:D8"/>
    <mergeCell ref="E8:G8"/>
    <mergeCell ref="A10:D10"/>
    <mergeCell ref="E10:G10"/>
    <mergeCell ref="A11:D11"/>
    <mergeCell ref="A21:B21"/>
    <mergeCell ref="A13:D13"/>
    <mergeCell ref="E13:G13"/>
    <mergeCell ref="A14:D14"/>
    <mergeCell ref="E14:G14"/>
    <mergeCell ref="A15:D16"/>
    <mergeCell ref="E15:G15"/>
    <mergeCell ref="A17:D17"/>
    <mergeCell ref="E17:G17"/>
    <mergeCell ref="E18:G18"/>
    <mergeCell ref="E19:G19"/>
    <mergeCell ref="E20:G20"/>
    <mergeCell ref="A23:B23"/>
    <mergeCell ref="C23:D23"/>
    <mergeCell ref="A24:A25"/>
    <mergeCell ref="B24:D25"/>
    <mergeCell ref="C26:D26"/>
    <mergeCell ref="B37:G37"/>
    <mergeCell ref="C39:G39"/>
    <mergeCell ref="C48:G48"/>
    <mergeCell ref="E49:G49"/>
    <mergeCell ref="D35:E35"/>
    <mergeCell ref="D36:E36"/>
  </mergeCells>
  <conditionalFormatting sqref="C31">
    <cfRule type="duplicateValues" dxfId="9" priority="1"/>
    <cfRule type="duplicateValues" dxfId="8" priority="2" stopIfTrue="1"/>
    <cfRule type="duplicateValues" dxfId="7" priority="3" stopIfTrue="1"/>
    <cfRule type="duplicateValues" dxfId="6" priority="4" stopIfTrue="1"/>
    <cfRule type="duplicateValues" dxfId="5" priority="5" stopIfTrue="1"/>
    <cfRule type="duplicateValues" dxfId="4" priority="6" stopIfTrue="1"/>
    <cfRule type="duplicateValues" dxfId="3" priority="7" stopIfTrue="1"/>
    <cfRule type="duplicateValues" dxfId="2" priority="8" stopIfTrue="1"/>
    <cfRule type="duplicateValues" dxfId="1" priority="9" stopIfTrue="1"/>
    <cfRule type="duplicateValues" dxfId="0" priority="10" stopIfTrue="1"/>
  </conditionalFormatting>
  <pageMargins left="0.7" right="0.7" top="0.75" bottom="0.75" header="0.3" footer="0.3"/>
  <pageSetup paperSize="9" scale="7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C4652-12FA-4470-88E1-9386CE2E51FB}">
  <dimension ref="A2:D47"/>
  <sheetViews>
    <sheetView workbookViewId="0">
      <selection activeCell="C4" sqref="C4"/>
    </sheetView>
  </sheetViews>
  <sheetFormatPr defaultRowHeight="13.2"/>
  <cols>
    <col min="1" max="1" width="3.6640625" customWidth="1"/>
    <col min="2" max="2" width="13.33203125" customWidth="1"/>
    <col min="3" max="3" width="31.33203125" customWidth="1"/>
    <col min="4" max="4" width="22.44140625" customWidth="1"/>
  </cols>
  <sheetData>
    <row r="2" spans="1:4">
      <c r="A2" s="233" t="s">
        <v>4</v>
      </c>
      <c r="B2" s="233" t="s">
        <v>242</v>
      </c>
      <c r="C2" s="233" t="s">
        <v>243</v>
      </c>
      <c r="D2" s="233" t="s">
        <v>244</v>
      </c>
    </row>
    <row r="3" spans="1:4">
      <c r="A3">
        <v>1</v>
      </c>
      <c r="B3" t="str">
        <f>"("&amp;A3&amp;")"</f>
        <v>(1)</v>
      </c>
      <c r="C3" s="233" t="s">
        <v>245</v>
      </c>
      <c r="D3" s="233" t="s">
        <v>246</v>
      </c>
    </row>
    <row r="4" spans="1:4">
      <c r="A4">
        <v>2</v>
      </c>
      <c r="B4" t="str">
        <f t="shared" ref="B4:B47" si="0">"("&amp;A4&amp;")"</f>
        <v>(2)</v>
      </c>
    </row>
    <row r="5" spans="1:4">
      <c r="A5">
        <v>3</v>
      </c>
      <c r="B5" t="str">
        <f t="shared" si="0"/>
        <v>(3)</v>
      </c>
    </row>
    <row r="6" spans="1:4">
      <c r="A6">
        <v>4</v>
      </c>
      <c r="B6" t="str">
        <f t="shared" si="0"/>
        <v>(4)</v>
      </c>
    </row>
    <row r="7" spans="1:4">
      <c r="A7">
        <v>5</v>
      </c>
      <c r="B7" t="str">
        <f t="shared" si="0"/>
        <v>(5)</v>
      </c>
    </row>
    <row r="8" spans="1:4">
      <c r="A8">
        <v>6</v>
      </c>
      <c r="B8" t="str">
        <f t="shared" si="0"/>
        <v>(6)</v>
      </c>
    </row>
    <row r="9" spans="1:4">
      <c r="A9">
        <v>7</v>
      </c>
      <c r="B9" t="str">
        <f t="shared" si="0"/>
        <v>(7)</v>
      </c>
    </row>
    <row r="10" spans="1:4">
      <c r="A10">
        <v>8</v>
      </c>
      <c r="B10" t="str">
        <f t="shared" si="0"/>
        <v>(8)</v>
      </c>
    </row>
    <row r="11" spans="1:4">
      <c r="A11">
        <v>9</v>
      </c>
      <c r="B11" t="str">
        <f t="shared" si="0"/>
        <v>(9)</v>
      </c>
    </row>
    <row r="12" spans="1:4">
      <c r="A12">
        <v>10</v>
      </c>
      <c r="B12" t="str">
        <f t="shared" si="0"/>
        <v>(10)</v>
      </c>
    </row>
    <row r="13" spans="1:4">
      <c r="A13">
        <v>11</v>
      </c>
      <c r="B13" t="str">
        <f t="shared" si="0"/>
        <v>(11)</v>
      </c>
    </row>
    <row r="14" spans="1:4">
      <c r="A14">
        <v>12</v>
      </c>
      <c r="B14" t="str">
        <f t="shared" si="0"/>
        <v>(12)</v>
      </c>
    </row>
    <row r="15" spans="1:4">
      <c r="A15">
        <v>13</v>
      </c>
      <c r="B15" t="str">
        <f t="shared" si="0"/>
        <v>(13)</v>
      </c>
    </row>
    <row r="16" spans="1:4">
      <c r="A16">
        <v>14</v>
      </c>
      <c r="B16" t="str">
        <f t="shared" si="0"/>
        <v>(14)</v>
      </c>
    </row>
    <row r="17" spans="1:2">
      <c r="A17">
        <v>15</v>
      </c>
      <c r="B17" t="str">
        <f t="shared" si="0"/>
        <v>(15)</v>
      </c>
    </row>
    <row r="18" spans="1:2">
      <c r="A18">
        <v>16</v>
      </c>
      <c r="B18" t="str">
        <f t="shared" si="0"/>
        <v>(16)</v>
      </c>
    </row>
    <row r="19" spans="1:2">
      <c r="A19">
        <v>17</v>
      </c>
      <c r="B19" t="str">
        <f t="shared" si="0"/>
        <v>(17)</v>
      </c>
    </row>
    <row r="20" spans="1:2">
      <c r="A20">
        <v>18</v>
      </c>
      <c r="B20" t="str">
        <f t="shared" si="0"/>
        <v>(18)</v>
      </c>
    </row>
    <row r="21" spans="1:2">
      <c r="A21">
        <v>19</v>
      </c>
      <c r="B21" t="str">
        <f t="shared" si="0"/>
        <v>(19)</v>
      </c>
    </row>
    <row r="22" spans="1:2">
      <c r="A22">
        <v>20</v>
      </c>
      <c r="B22" t="str">
        <f t="shared" si="0"/>
        <v>(20)</v>
      </c>
    </row>
    <row r="23" spans="1:2">
      <c r="A23">
        <v>21</v>
      </c>
      <c r="B23" t="str">
        <f t="shared" si="0"/>
        <v>(21)</v>
      </c>
    </row>
    <row r="24" spans="1:2">
      <c r="A24">
        <v>22</v>
      </c>
      <c r="B24" t="str">
        <f t="shared" si="0"/>
        <v>(22)</v>
      </c>
    </row>
    <row r="25" spans="1:2">
      <c r="A25">
        <v>23</v>
      </c>
      <c r="B25" t="str">
        <f t="shared" si="0"/>
        <v>(23)</v>
      </c>
    </row>
    <row r="26" spans="1:2">
      <c r="A26">
        <v>24</v>
      </c>
      <c r="B26" t="str">
        <f t="shared" si="0"/>
        <v>(24)</v>
      </c>
    </row>
    <row r="27" spans="1:2">
      <c r="A27">
        <v>25</v>
      </c>
      <c r="B27" t="str">
        <f t="shared" si="0"/>
        <v>(25)</v>
      </c>
    </row>
    <row r="28" spans="1:2">
      <c r="A28">
        <v>26</v>
      </c>
      <c r="B28" t="str">
        <f t="shared" si="0"/>
        <v>(26)</v>
      </c>
    </row>
    <row r="29" spans="1:2">
      <c r="A29">
        <v>27</v>
      </c>
      <c r="B29" t="str">
        <f t="shared" si="0"/>
        <v>(27)</v>
      </c>
    </row>
    <row r="30" spans="1:2">
      <c r="A30">
        <v>28</v>
      </c>
      <c r="B30" t="str">
        <f t="shared" si="0"/>
        <v>(28)</v>
      </c>
    </row>
    <row r="31" spans="1:2">
      <c r="A31">
        <v>29</v>
      </c>
      <c r="B31" t="str">
        <f t="shared" si="0"/>
        <v>(29)</v>
      </c>
    </row>
    <row r="32" spans="1:2">
      <c r="A32">
        <v>30</v>
      </c>
      <c r="B32" t="str">
        <f t="shared" si="0"/>
        <v>(30)</v>
      </c>
    </row>
    <row r="33" spans="1:2">
      <c r="A33">
        <v>31</v>
      </c>
      <c r="B33" t="str">
        <f t="shared" si="0"/>
        <v>(31)</v>
      </c>
    </row>
    <row r="34" spans="1:2">
      <c r="A34">
        <v>32</v>
      </c>
      <c r="B34" t="str">
        <f t="shared" si="0"/>
        <v>(32)</v>
      </c>
    </row>
    <row r="35" spans="1:2">
      <c r="A35">
        <v>33</v>
      </c>
      <c r="B35" t="str">
        <f t="shared" si="0"/>
        <v>(33)</v>
      </c>
    </row>
    <row r="36" spans="1:2">
      <c r="A36">
        <v>34</v>
      </c>
      <c r="B36" t="str">
        <f t="shared" si="0"/>
        <v>(34)</v>
      </c>
    </row>
    <row r="37" spans="1:2">
      <c r="A37">
        <v>35</v>
      </c>
      <c r="B37" t="str">
        <f t="shared" si="0"/>
        <v>(35)</v>
      </c>
    </row>
    <row r="38" spans="1:2">
      <c r="A38">
        <v>36</v>
      </c>
      <c r="B38" t="str">
        <f t="shared" si="0"/>
        <v>(36)</v>
      </c>
    </row>
    <row r="39" spans="1:2">
      <c r="A39">
        <v>37</v>
      </c>
      <c r="B39" t="str">
        <f t="shared" si="0"/>
        <v>(37)</v>
      </c>
    </row>
    <row r="40" spans="1:2">
      <c r="A40">
        <v>38</v>
      </c>
      <c r="B40" t="str">
        <f t="shared" si="0"/>
        <v>(38)</v>
      </c>
    </row>
    <row r="41" spans="1:2">
      <c r="A41">
        <v>39</v>
      </c>
      <c r="B41" t="str">
        <f t="shared" si="0"/>
        <v>(39)</v>
      </c>
    </row>
    <row r="42" spans="1:2">
      <c r="A42">
        <v>40</v>
      </c>
      <c r="B42" t="str">
        <f t="shared" si="0"/>
        <v>(40)</v>
      </c>
    </row>
    <row r="43" spans="1:2">
      <c r="A43">
        <v>41</v>
      </c>
      <c r="B43" t="str">
        <f t="shared" si="0"/>
        <v>(41)</v>
      </c>
    </row>
    <row r="44" spans="1:2">
      <c r="A44">
        <v>42</v>
      </c>
      <c r="B44" t="str">
        <f t="shared" si="0"/>
        <v>(42)</v>
      </c>
    </row>
    <row r="45" spans="1:2">
      <c r="A45">
        <v>43</v>
      </c>
      <c r="B45" t="str">
        <f t="shared" si="0"/>
        <v>(43)</v>
      </c>
    </row>
    <row r="46" spans="1:2">
      <c r="A46">
        <v>44</v>
      </c>
      <c r="B46" t="str">
        <f t="shared" si="0"/>
        <v>(44)</v>
      </c>
    </row>
    <row r="47" spans="1:2">
      <c r="A47">
        <v>45</v>
      </c>
      <c r="B47" t="str">
        <f t="shared" si="0"/>
        <v>(45)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INPUT</vt:lpstr>
      <vt:lpstr>INVOICE</vt:lpstr>
      <vt:lpstr>PACKING LIST</vt:lpstr>
      <vt:lpstr>CQ</vt:lpstr>
      <vt:lpstr>DPL</vt:lpstr>
      <vt:lpstr>CSHT</vt:lpstr>
      <vt:lpstr>FORM AK</vt:lpstr>
      <vt:lpstr>INVOICE (HQ)</vt:lpstr>
      <vt:lpstr>__ITEM__</vt:lpstr>
      <vt:lpstr>CQ!Print_Area</vt:lpstr>
      <vt:lpstr>DPL!Print_Area</vt:lpstr>
      <vt:lpstr>INPUT!Print_Area</vt:lpstr>
      <vt:lpstr>INVOICE!Print_Area</vt:lpstr>
      <vt:lpstr>'INVOICE (HQ)'!Print_Area</vt:lpstr>
      <vt:lpstr>'PACKING LIST'!Print_Area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LONGHUNGPHAT</dc:creator>
  <cp:lastModifiedBy>Duc Nguyen</cp:lastModifiedBy>
  <cp:lastPrinted>2025-02-17T03:01:52Z</cp:lastPrinted>
  <dcterms:created xsi:type="dcterms:W3CDTF">2009-10-07T04:03:00Z</dcterms:created>
  <dcterms:modified xsi:type="dcterms:W3CDTF">2025-07-28T05:35:07Z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2023-03-01T04:52:07Z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44615dbf-5518-4179-a178-2d510148f940</vt:lpwstr>
  </property>
  <property fmtid="{D5CDD505-2E9C-101B-9397-08002B2CF9AE}" pid="7" name="MSIP_Label_defa4170-0d19-0005-0004-bc88714345d2_ActionId">
    <vt:lpwstr>739605d1-f2a5-4ff8-9bc3-0454e62ae064</vt:lpwstr>
  </property>
  <property fmtid="{D5CDD505-2E9C-101B-9397-08002B2CF9AE}" pid="8" name="MSIP_Label_defa4170-0d19-0005-0004-bc88714345d2_ContentBits">
    <vt:lpwstr>0</vt:lpwstr>
  </property>
  <property fmtid="{D5CDD505-2E9C-101B-9397-08002B2CF9AE}" pid="9" name="ICV">
    <vt:lpwstr>5A65A7530ECA41C59A00A202FDE20921</vt:lpwstr>
  </property>
  <property fmtid="{D5CDD505-2E9C-101B-9397-08002B2CF9AE}" pid="10" name="KSOProductBuildVer">
    <vt:lpwstr>1033-11.2.0.11513</vt:lpwstr>
  </property>
</Properties>
</file>